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space\FinalizarTurma\Input\"/>
    </mc:Choice>
  </mc:AlternateContent>
  <xr:revisionPtr revIDLastSave="0" documentId="13_ncr:1_{90363A32-7B6D-4EA0-95C5-65B1655E689B}" xr6:coauthVersionLast="47" xr6:coauthVersionMax="47" xr10:uidLastSave="{00000000-0000-0000-0000-000000000000}"/>
  <bookViews>
    <workbookView xWindow="2685" yWindow="2685" windowWidth="15375" windowHeight="8325" firstSheet="3" activeTab="5" xr2:uid="{7EA576BF-6E7E-496C-BDD9-26445DB542E9}"/>
  </bookViews>
  <sheets>
    <sheet name="DBA" sheetId="13" state="hidden" r:id="rId1"/>
    <sheet name="TermoConversor" sheetId="12" state="hidden" r:id="rId2"/>
    <sheet name="AppConversor" sheetId="17" state="hidden" r:id="rId3"/>
    <sheet name="OutputTermo" sheetId="10" r:id="rId4"/>
    <sheet name="OutputCertificate" sheetId="16" r:id="rId5"/>
    <sheet name="OutputCarta" sheetId="18" r:id="rId6"/>
  </sheets>
  <definedNames>
    <definedName name="DadosExternos_1" localSheetId="2" hidden="1">AppConversor!$A$1:$D$4</definedName>
    <definedName name="DadosExternos_1" localSheetId="0" hidden="1">DBA!$A$1:$U$4355</definedName>
    <definedName name="DadosExternos_1" localSheetId="1" hidden="1">TermoConversor!$A$4:$O$7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13" l="1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344" i="13"/>
  <c r="V345" i="13"/>
  <c r="V346" i="13"/>
  <c r="V347" i="13"/>
  <c r="V348" i="13"/>
  <c r="V349" i="13"/>
  <c r="V350" i="13"/>
  <c r="V351" i="13"/>
  <c r="V352" i="13"/>
  <c r="V353" i="13"/>
  <c r="V354" i="13"/>
  <c r="V355" i="13"/>
  <c r="V356" i="13"/>
  <c r="V357" i="13"/>
  <c r="V358" i="13"/>
  <c r="V359" i="13"/>
  <c r="V360" i="13"/>
  <c r="V361" i="13"/>
  <c r="V362" i="13"/>
  <c r="V363" i="13"/>
  <c r="V364" i="13"/>
  <c r="V365" i="13"/>
  <c r="V366" i="13"/>
  <c r="V367" i="13"/>
  <c r="V368" i="13"/>
  <c r="V369" i="13"/>
  <c r="V370" i="13"/>
  <c r="V371" i="13"/>
  <c r="V372" i="13"/>
  <c r="V373" i="13"/>
  <c r="V374" i="13"/>
  <c r="V375" i="13"/>
  <c r="V376" i="13"/>
  <c r="V377" i="13"/>
  <c r="V378" i="13"/>
  <c r="V379" i="13"/>
  <c r="V380" i="13"/>
  <c r="V381" i="13"/>
  <c r="V382" i="13"/>
  <c r="V383" i="13"/>
  <c r="V384" i="13"/>
  <c r="V385" i="13"/>
  <c r="V386" i="13"/>
  <c r="V387" i="13"/>
  <c r="V388" i="13"/>
  <c r="V389" i="13"/>
  <c r="V390" i="13"/>
  <c r="V391" i="13"/>
  <c r="V392" i="13"/>
  <c r="V393" i="13"/>
  <c r="V394" i="13"/>
  <c r="V395" i="13"/>
  <c r="V396" i="13"/>
  <c r="V397" i="13"/>
  <c r="V398" i="13"/>
  <c r="V399" i="13"/>
  <c r="V400" i="13"/>
  <c r="V401" i="13"/>
  <c r="V402" i="13"/>
  <c r="V403" i="13"/>
  <c r="V404" i="13"/>
  <c r="V405" i="13"/>
  <c r="V406" i="13"/>
  <c r="V407" i="13"/>
  <c r="V408" i="13"/>
  <c r="V409" i="13"/>
  <c r="V410" i="13"/>
  <c r="V411" i="13"/>
  <c r="V412" i="13"/>
  <c r="V413" i="13"/>
  <c r="V414" i="13"/>
  <c r="V415" i="13"/>
  <c r="V416" i="13"/>
  <c r="V417" i="13"/>
  <c r="V418" i="13"/>
  <c r="V419" i="13"/>
  <c r="V420" i="13"/>
  <c r="V421" i="13"/>
  <c r="V422" i="13"/>
  <c r="V423" i="13"/>
  <c r="V424" i="13"/>
  <c r="V425" i="13"/>
  <c r="V426" i="13"/>
  <c r="V427" i="13"/>
  <c r="V428" i="13"/>
  <c r="V429" i="13"/>
  <c r="V430" i="13"/>
  <c r="V431" i="13"/>
  <c r="V432" i="13"/>
  <c r="V433" i="13"/>
  <c r="V434" i="13"/>
  <c r="V435" i="13"/>
  <c r="V436" i="13"/>
  <c r="V437" i="13"/>
  <c r="V438" i="13"/>
  <c r="V439" i="13"/>
  <c r="V440" i="13"/>
  <c r="V441" i="13"/>
  <c r="V442" i="13"/>
  <c r="V443" i="13"/>
  <c r="V444" i="13"/>
  <c r="V445" i="13"/>
  <c r="V446" i="13"/>
  <c r="V447" i="13"/>
  <c r="V448" i="13"/>
  <c r="V449" i="13"/>
  <c r="V450" i="13"/>
  <c r="V451" i="13"/>
  <c r="V452" i="13"/>
  <c r="V453" i="13"/>
  <c r="V454" i="13"/>
  <c r="V455" i="13"/>
  <c r="V456" i="13"/>
  <c r="V457" i="13"/>
  <c r="V458" i="13"/>
  <c r="V459" i="13"/>
  <c r="V460" i="13"/>
  <c r="V461" i="13"/>
  <c r="V462" i="13"/>
  <c r="V463" i="13"/>
  <c r="V464" i="13"/>
  <c r="V465" i="13"/>
  <c r="V466" i="13"/>
  <c r="V467" i="13"/>
  <c r="V468" i="13"/>
  <c r="V469" i="13"/>
  <c r="V470" i="13"/>
  <c r="V471" i="13"/>
  <c r="V472" i="13"/>
  <c r="V473" i="13"/>
  <c r="V474" i="13"/>
  <c r="V475" i="13"/>
  <c r="V476" i="13"/>
  <c r="V477" i="13"/>
  <c r="V478" i="13"/>
  <c r="V479" i="13"/>
  <c r="V480" i="13"/>
  <c r="V481" i="13"/>
  <c r="V482" i="13"/>
  <c r="V483" i="13"/>
  <c r="V484" i="13"/>
  <c r="V485" i="13"/>
  <c r="V486" i="13"/>
  <c r="V487" i="13"/>
  <c r="V488" i="13"/>
  <c r="V489" i="13"/>
  <c r="V490" i="13"/>
  <c r="V491" i="13"/>
  <c r="V492" i="13"/>
  <c r="V493" i="13"/>
  <c r="V494" i="13"/>
  <c r="V495" i="13"/>
  <c r="V496" i="13"/>
  <c r="V497" i="13"/>
  <c r="V498" i="13"/>
  <c r="V499" i="13"/>
  <c r="V500" i="13"/>
  <c r="V501" i="13"/>
  <c r="V502" i="13"/>
  <c r="V503" i="13"/>
  <c r="V504" i="13"/>
  <c r="V505" i="13"/>
  <c r="V506" i="13"/>
  <c r="V507" i="13"/>
  <c r="V508" i="13"/>
  <c r="V509" i="13"/>
  <c r="V510" i="13"/>
  <c r="V511" i="13"/>
  <c r="V512" i="13"/>
  <c r="V513" i="13"/>
  <c r="V514" i="13"/>
  <c r="V515" i="13"/>
  <c r="V516" i="13"/>
  <c r="V517" i="13"/>
  <c r="V518" i="13"/>
  <c r="V519" i="13"/>
  <c r="V520" i="13"/>
  <c r="V521" i="13"/>
  <c r="V522" i="13"/>
  <c r="V523" i="13"/>
  <c r="V524" i="13"/>
  <c r="V525" i="13"/>
  <c r="V526" i="13"/>
  <c r="V527" i="13"/>
  <c r="V528" i="13"/>
  <c r="V529" i="13"/>
  <c r="V530" i="13"/>
  <c r="V531" i="13"/>
  <c r="V532" i="13"/>
  <c r="V533" i="13"/>
  <c r="V534" i="13"/>
  <c r="V535" i="13"/>
  <c r="V536" i="13"/>
  <c r="V537" i="13"/>
  <c r="V538" i="13"/>
  <c r="V539" i="13"/>
  <c r="V540" i="13"/>
  <c r="V541" i="13"/>
  <c r="V542" i="13"/>
  <c r="V543" i="13"/>
  <c r="V544" i="13"/>
  <c r="V545" i="13"/>
  <c r="V546" i="13"/>
  <c r="V547" i="13"/>
  <c r="V548" i="13"/>
  <c r="V549" i="13"/>
  <c r="V550" i="13"/>
  <c r="V551" i="13"/>
  <c r="V552" i="13"/>
  <c r="V553" i="13"/>
  <c r="V554" i="13"/>
  <c r="V555" i="13"/>
  <c r="V556" i="13"/>
  <c r="V557" i="13"/>
  <c r="V558" i="13"/>
  <c r="V559" i="13"/>
  <c r="V560" i="13"/>
  <c r="V561" i="13"/>
  <c r="V562" i="13"/>
  <c r="V563" i="13"/>
  <c r="V564" i="13"/>
  <c r="V565" i="13"/>
  <c r="V566" i="13"/>
  <c r="V567" i="13"/>
  <c r="V568" i="13"/>
  <c r="V569" i="13"/>
  <c r="V570" i="13"/>
  <c r="V571" i="13"/>
  <c r="V572" i="13"/>
  <c r="V573" i="13"/>
  <c r="V574" i="13"/>
  <c r="V575" i="13"/>
  <c r="V576" i="13"/>
  <c r="V577" i="13"/>
  <c r="V578" i="13"/>
  <c r="V579" i="13"/>
  <c r="V580" i="13"/>
  <c r="V581" i="13"/>
  <c r="V582" i="13"/>
  <c r="V583" i="13"/>
  <c r="V584" i="13"/>
  <c r="V585" i="13"/>
  <c r="V586" i="13"/>
  <c r="V587" i="13"/>
  <c r="V588" i="13"/>
  <c r="V589" i="13"/>
  <c r="V590" i="13"/>
  <c r="V591" i="13"/>
  <c r="V592" i="13"/>
  <c r="V593" i="13"/>
  <c r="V594" i="13"/>
  <c r="V595" i="13"/>
  <c r="V596" i="13"/>
  <c r="V597" i="13"/>
  <c r="V598" i="13"/>
  <c r="V599" i="13"/>
  <c r="V600" i="13"/>
  <c r="V601" i="13"/>
  <c r="V602" i="13"/>
  <c r="V603" i="13"/>
  <c r="V604" i="13"/>
  <c r="V605" i="13"/>
  <c r="V606" i="13"/>
  <c r="V607" i="13"/>
  <c r="V608" i="13"/>
  <c r="V609" i="13"/>
  <c r="V610" i="13"/>
  <c r="V611" i="13"/>
  <c r="V612" i="13"/>
  <c r="V613" i="13"/>
  <c r="V614" i="13"/>
  <c r="V615" i="13"/>
  <c r="V616" i="13"/>
  <c r="V617" i="13"/>
  <c r="V618" i="13"/>
  <c r="V619" i="13"/>
  <c r="V620" i="13"/>
  <c r="V621" i="13"/>
  <c r="V622" i="13"/>
  <c r="V623" i="13"/>
  <c r="V624" i="13"/>
  <c r="V625" i="13"/>
  <c r="V626" i="13"/>
  <c r="V627" i="13"/>
  <c r="V628" i="13"/>
  <c r="V629" i="13"/>
  <c r="V630" i="13"/>
  <c r="V631" i="13"/>
  <c r="V632" i="13"/>
  <c r="V633" i="13"/>
  <c r="V634" i="13"/>
  <c r="V635" i="13"/>
  <c r="V636" i="13"/>
  <c r="V637" i="13"/>
  <c r="V638" i="13"/>
  <c r="V639" i="13"/>
  <c r="V640" i="13"/>
  <c r="V641" i="13"/>
  <c r="V642" i="13"/>
  <c r="V643" i="13"/>
  <c r="V644" i="13"/>
  <c r="V645" i="13"/>
  <c r="V646" i="13"/>
  <c r="V647" i="13"/>
  <c r="V648" i="13"/>
  <c r="V649" i="13"/>
  <c r="V650" i="13"/>
  <c r="V651" i="13"/>
  <c r="V652" i="13"/>
  <c r="V653" i="13"/>
  <c r="V654" i="13"/>
  <c r="V655" i="13"/>
  <c r="V656" i="13"/>
  <c r="V657" i="13"/>
  <c r="V658" i="13"/>
  <c r="V659" i="13"/>
  <c r="V660" i="13"/>
  <c r="V661" i="13"/>
  <c r="V662" i="13"/>
  <c r="V663" i="13"/>
  <c r="V664" i="13"/>
  <c r="V665" i="13"/>
  <c r="V666" i="13"/>
  <c r="V667" i="13"/>
  <c r="V668" i="13"/>
  <c r="V669" i="13"/>
  <c r="V670" i="13"/>
  <c r="V671" i="13"/>
  <c r="V672" i="13"/>
  <c r="V673" i="13"/>
  <c r="V674" i="13"/>
  <c r="V675" i="13"/>
  <c r="V676" i="13"/>
  <c r="V677" i="13"/>
  <c r="V678" i="13"/>
  <c r="V679" i="13"/>
  <c r="V680" i="13"/>
  <c r="V681" i="13"/>
  <c r="V682" i="13"/>
  <c r="V683" i="13"/>
  <c r="V684" i="13"/>
  <c r="V685" i="13"/>
  <c r="V686" i="13"/>
  <c r="V687" i="13"/>
  <c r="V688" i="13"/>
  <c r="V689" i="13"/>
  <c r="V690" i="13"/>
  <c r="V691" i="13"/>
  <c r="V692" i="13"/>
  <c r="V693" i="13"/>
  <c r="V694" i="13"/>
  <c r="V695" i="13"/>
  <c r="V696" i="13"/>
  <c r="V697" i="13"/>
  <c r="V698" i="13"/>
  <c r="V699" i="13"/>
  <c r="V700" i="13"/>
  <c r="V701" i="13"/>
  <c r="V702" i="13"/>
  <c r="V703" i="13"/>
  <c r="V704" i="13"/>
  <c r="V705" i="13"/>
  <c r="V706" i="13"/>
  <c r="V707" i="13"/>
  <c r="V708" i="13"/>
  <c r="V709" i="13"/>
  <c r="V710" i="13"/>
  <c r="V711" i="13"/>
  <c r="V712" i="13"/>
  <c r="V713" i="13"/>
  <c r="V714" i="13"/>
  <c r="V715" i="13"/>
  <c r="V716" i="13"/>
  <c r="V717" i="13"/>
  <c r="V718" i="13"/>
  <c r="V719" i="13"/>
  <c r="V720" i="13"/>
  <c r="V721" i="13"/>
  <c r="V722" i="13"/>
  <c r="V723" i="13"/>
  <c r="V724" i="13"/>
  <c r="V725" i="13"/>
  <c r="V726" i="13"/>
  <c r="V727" i="13"/>
  <c r="V728" i="13"/>
  <c r="V729" i="13"/>
  <c r="V730" i="13"/>
  <c r="V731" i="13"/>
  <c r="V732" i="13"/>
  <c r="V733" i="13"/>
  <c r="V734" i="13"/>
  <c r="V735" i="13"/>
  <c r="V736" i="13"/>
  <c r="V737" i="13"/>
  <c r="V738" i="13"/>
  <c r="V739" i="13"/>
  <c r="V740" i="13"/>
  <c r="V741" i="13"/>
  <c r="V742" i="13"/>
  <c r="V743" i="13"/>
  <c r="V744" i="13"/>
  <c r="V745" i="13"/>
  <c r="V746" i="13"/>
  <c r="V747" i="13"/>
  <c r="V748" i="13"/>
  <c r="V749" i="13"/>
  <c r="V750" i="13"/>
  <c r="V751" i="13"/>
  <c r="V752" i="13"/>
  <c r="V753" i="13"/>
  <c r="V754" i="13"/>
  <c r="V755" i="13"/>
  <c r="V756" i="13"/>
  <c r="V757" i="13"/>
  <c r="V758" i="13"/>
  <c r="V759" i="13"/>
  <c r="V760" i="13"/>
  <c r="V761" i="13"/>
  <c r="V762" i="13"/>
  <c r="V763" i="13"/>
  <c r="V764" i="13"/>
  <c r="V765" i="13"/>
  <c r="V766" i="13"/>
  <c r="V767" i="13"/>
  <c r="V768" i="13"/>
  <c r="V769" i="13"/>
  <c r="V770" i="13"/>
  <c r="V771" i="13"/>
  <c r="V772" i="13"/>
  <c r="V773" i="13"/>
  <c r="V774" i="13"/>
  <c r="V775" i="13"/>
  <c r="V776" i="13"/>
  <c r="V777" i="13"/>
  <c r="V778" i="13"/>
  <c r="V779" i="13"/>
  <c r="V780" i="13"/>
  <c r="V781" i="13"/>
  <c r="V782" i="13"/>
  <c r="V783" i="13"/>
  <c r="V784" i="13"/>
  <c r="V785" i="13"/>
  <c r="V786" i="13"/>
  <c r="V787" i="13"/>
  <c r="V788" i="13"/>
  <c r="V789" i="13"/>
  <c r="V790" i="13"/>
  <c r="V791" i="13"/>
  <c r="V792" i="13"/>
  <c r="V793" i="13"/>
  <c r="V794" i="13"/>
  <c r="V795" i="13"/>
  <c r="V796" i="13"/>
  <c r="V797" i="13"/>
  <c r="V798" i="13"/>
  <c r="V799" i="13"/>
  <c r="V800" i="13"/>
  <c r="V801" i="13"/>
  <c r="V802" i="13"/>
  <c r="V803" i="13"/>
  <c r="V804" i="13"/>
  <c r="V805" i="13"/>
  <c r="V806" i="13"/>
  <c r="V807" i="13"/>
  <c r="V808" i="13"/>
  <c r="V809" i="13"/>
  <c r="V810" i="13"/>
  <c r="V811" i="13"/>
  <c r="V812" i="13"/>
  <c r="V813" i="13"/>
  <c r="V814" i="13"/>
  <c r="V815" i="13"/>
  <c r="V816" i="13"/>
  <c r="V817" i="13"/>
  <c r="V818" i="13"/>
  <c r="V819" i="13"/>
  <c r="V820" i="13"/>
  <c r="V821" i="13"/>
  <c r="V822" i="13"/>
  <c r="V823" i="13"/>
  <c r="V824" i="13"/>
  <c r="V825" i="13"/>
  <c r="V826" i="13"/>
  <c r="V827" i="13"/>
  <c r="V828" i="13"/>
  <c r="V829" i="13"/>
  <c r="V830" i="13"/>
  <c r="V831" i="13"/>
  <c r="V832" i="13"/>
  <c r="V833" i="13"/>
  <c r="V834" i="13"/>
  <c r="V835" i="13"/>
  <c r="V836" i="13"/>
  <c r="V837" i="13"/>
  <c r="V838" i="13"/>
  <c r="V839" i="13"/>
  <c r="V840" i="13"/>
  <c r="V841" i="13"/>
  <c r="V842" i="13"/>
  <c r="V843" i="13"/>
  <c r="V844" i="13"/>
  <c r="V845" i="13"/>
  <c r="V846" i="13"/>
  <c r="V847" i="13"/>
  <c r="V848" i="13"/>
  <c r="V849" i="13"/>
  <c r="V850" i="13"/>
  <c r="V851" i="13"/>
  <c r="V852" i="13"/>
  <c r="V853" i="13"/>
  <c r="V854" i="13"/>
  <c r="V855" i="13"/>
  <c r="V856" i="13"/>
  <c r="V857" i="13"/>
  <c r="V858" i="13"/>
  <c r="V859" i="13"/>
  <c r="V860" i="13"/>
  <c r="V861" i="13"/>
  <c r="V862" i="13"/>
  <c r="V863" i="13"/>
  <c r="V864" i="13"/>
  <c r="V865" i="13"/>
  <c r="V866" i="13"/>
  <c r="V867" i="13"/>
  <c r="V868" i="13"/>
  <c r="V869" i="13"/>
  <c r="V870" i="13"/>
  <c r="V871" i="13"/>
  <c r="V872" i="13"/>
  <c r="V873" i="13"/>
  <c r="V874" i="13"/>
  <c r="V875" i="13"/>
  <c r="V876" i="13"/>
  <c r="V877" i="13"/>
  <c r="V878" i="13"/>
  <c r="V879" i="13"/>
  <c r="V880" i="13"/>
  <c r="V881" i="13"/>
  <c r="V882" i="13"/>
  <c r="V883" i="13"/>
  <c r="V884" i="13"/>
  <c r="V885" i="13"/>
  <c r="V886" i="13"/>
  <c r="V887" i="13"/>
  <c r="V888" i="13"/>
  <c r="V889" i="13"/>
  <c r="V890" i="13"/>
  <c r="V891" i="13"/>
  <c r="V892" i="13"/>
  <c r="V893" i="13"/>
  <c r="V894" i="13"/>
  <c r="V895" i="13"/>
  <c r="V896" i="13"/>
  <c r="V897" i="13"/>
  <c r="V898" i="13"/>
  <c r="V899" i="13"/>
  <c r="V900" i="13"/>
  <c r="V901" i="13"/>
  <c r="V902" i="13"/>
  <c r="V903" i="13"/>
  <c r="V904" i="13"/>
  <c r="V905" i="13"/>
  <c r="V906" i="13"/>
  <c r="V907" i="13"/>
  <c r="V908" i="13"/>
  <c r="V909" i="13"/>
  <c r="V910" i="13"/>
  <c r="V911" i="13"/>
  <c r="V912" i="13"/>
  <c r="V913" i="13"/>
  <c r="V914" i="13"/>
  <c r="V915" i="13"/>
  <c r="V916" i="13"/>
  <c r="V917" i="13"/>
  <c r="V918" i="13"/>
  <c r="V919" i="13"/>
  <c r="V920" i="13"/>
  <c r="V921" i="13"/>
  <c r="V922" i="13"/>
  <c r="V923" i="13"/>
  <c r="V924" i="13"/>
  <c r="V925" i="13"/>
  <c r="V926" i="13"/>
  <c r="V927" i="13"/>
  <c r="V928" i="13"/>
  <c r="V929" i="13"/>
  <c r="V930" i="13"/>
  <c r="V931" i="13"/>
  <c r="V932" i="13"/>
  <c r="V933" i="13"/>
  <c r="V934" i="13"/>
  <c r="V935" i="13"/>
  <c r="V936" i="13"/>
  <c r="V937" i="13"/>
  <c r="V938" i="13"/>
  <c r="V939" i="13"/>
  <c r="V940" i="13"/>
  <c r="V941" i="13"/>
  <c r="V942" i="13"/>
  <c r="V943" i="13"/>
  <c r="V944" i="13"/>
  <c r="V945" i="13"/>
  <c r="V946" i="13"/>
  <c r="V947" i="13"/>
  <c r="V948" i="13"/>
  <c r="V949" i="13"/>
  <c r="V950" i="13"/>
  <c r="V951" i="13"/>
  <c r="V952" i="13"/>
  <c r="V953" i="13"/>
  <c r="V954" i="13"/>
  <c r="V955" i="13"/>
  <c r="V956" i="13"/>
  <c r="V957" i="13"/>
  <c r="V958" i="13"/>
  <c r="V959" i="13"/>
  <c r="V960" i="13"/>
  <c r="V961" i="13"/>
  <c r="V962" i="13"/>
  <c r="V963" i="13"/>
  <c r="V964" i="13"/>
  <c r="V965" i="13"/>
  <c r="V966" i="13"/>
  <c r="V967" i="13"/>
  <c r="V968" i="13"/>
  <c r="V969" i="13"/>
  <c r="V970" i="13"/>
  <c r="V971" i="13"/>
  <c r="V972" i="13"/>
  <c r="V973" i="13"/>
  <c r="V974" i="13"/>
  <c r="V975" i="13"/>
  <c r="V976" i="13"/>
  <c r="V977" i="13"/>
  <c r="V978" i="13"/>
  <c r="V979" i="13"/>
  <c r="V980" i="13"/>
  <c r="V981" i="13"/>
  <c r="V982" i="13"/>
  <c r="V983" i="13"/>
  <c r="V984" i="13"/>
  <c r="V985" i="13"/>
  <c r="V986" i="13"/>
  <c r="V987" i="13"/>
  <c r="V988" i="13"/>
  <c r="V989" i="13"/>
  <c r="V990" i="13"/>
  <c r="V991" i="13"/>
  <c r="V992" i="13"/>
  <c r="V993" i="13"/>
  <c r="V994" i="13"/>
  <c r="V995" i="13"/>
  <c r="V996" i="13"/>
  <c r="V997" i="13"/>
  <c r="V998" i="13"/>
  <c r="V999" i="13"/>
  <c r="V1000" i="13"/>
  <c r="V1001" i="13"/>
  <c r="V1002" i="13"/>
  <c r="V1003" i="13"/>
  <c r="V1004" i="13"/>
  <c r="V1005" i="13"/>
  <c r="V1006" i="13"/>
  <c r="V1007" i="13"/>
  <c r="V1008" i="13"/>
  <c r="V1009" i="13"/>
  <c r="V1010" i="13"/>
  <c r="V1011" i="13"/>
  <c r="V1012" i="13"/>
  <c r="V1013" i="13"/>
  <c r="V1014" i="13"/>
  <c r="V1015" i="13"/>
  <c r="V1016" i="13"/>
  <c r="V1017" i="13"/>
  <c r="V1018" i="13"/>
  <c r="V1019" i="13"/>
  <c r="V1020" i="13"/>
  <c r="V1021" i="13"/>
  <c r="V1022" i="13"/>
  <c r="V1023" i="13"/>
  <c r="V1024" i="13"/>
  <c r="V1025" i="13"/>
  <c r="V1026" i="13"/>
  <c r="V1027" i="13"/>
  <c r="V1028" i="13"/>
  <c r="V1029" i="13"/>
  <c r="V1030" i="13"/>
  <c r="V1031" i="13"/>
  <c r="V1032" i="13"/>
  <c r="V1033" i="13"/>
  <c r="V1034" i="13"/>
  <c r="V1035" i="13"/>
  <c r="V1036" i="13"/>
  <c r="V1037" i="13"/>
  <c r="V1038" i="13"/>
  <c r="V1039" i="13"/>
  <c r="V1040" i="13"/>
  <c r="V1041" i="13"/>
  <c r="V1042" i="13"/>
  <c r="V1043" i="13"/>
  <c r="V1044" i="13"/>
  <c r="V1045" i="13"/>
  <c r="V1046" i="13"/>
  <c r="V1047" i="13"/>
  <c r="V1048" i="13"/>
  <c r="V1049" i="13"/>
  <c r="V1050" i="13"/>
  <c r="V1051" i="13"/>
  <c r="V1052" i="13"/>
  <c r="V1053" i="13"/>
  <c r="V1054" i="13"/>
  <c r="V1055" i="13"/>
  <c r="V1056" i="13"/>
  <c r="V1057" i="13"/>
  <c r="V1058" i="13"/>
  <c r="V1059" i="13"/>
  <c r="V1060" i="13"/>
  <c r="V1061" i="13"/>
  <c r="V1062" i="13"/>
  <c r="V1063" i="13"/>
  <c r="V1064" i="13"/>
  <c r="V1065" i="13"/>
  <c r="V1066" i="13"/>
  <c r="V1067" i="13"/>
  <c r="V1068" i="13"/>
  <c r="V1069" i="13"/>
  <c r="V1070" i="13"/>
  <c r="V1071" i="13"/>
  <c r="V1072" i="13"/>
  <c r="V1073" i="13"/>
  <c r="V1074" i="13"/>
  <c r="V1075" i="13"/>
  <c r="V1076" i="13"/>
  <c r="V1077" i="13"/>
  <c r="V1078" i="13"/>
  <c r="V1079" i="13"/>
  <c r="V1080" i="13"/>
  <c r="V1081" i="13"/>
  <c r="V1082" i="13"/>
  <c r="V1083" i="13"/>
  <c r="V1084" i="13"/>
  <c r="V1085" i="13"/>
  <c r="V1086" i="13"/>
  <c r="V1087" i="13"/>
  <c r="V1088" i="13"/>
  <c r="V1089" i="13"/>
  <c r="V1090" i="13"/>
  <c r="V1091" i="13"/>
  <c r="V1092" i="13"/>
  <c r="V1093" i="13"/>
  <c r="V1094" i="13"/>
  <c r="V1095" i="13"/>
  <c r="V1096" i="13"/>
  <c r="V1097" i="13"/>
  <c r="V1098" i="13"/>
  <c r="V1099" i="13"/>
  <c r="V1100" i="13"/>
  <c r="V1101" i="13"/>
  <c r="V1102" i="13"/>
  <c r="V1103" i="13"/>
  <c r="V1104" i="13"/>
  <c r="V1105" i="13"/>
  <c r="V1106" i="13"/>
  <c r="V1107" i="13"/>
  <c r="V1108" i="13"/>
  <c r="V1109" i="13"/>
  <c r="V1110" i="13"/>
  <c r="V1111" i="13"/>
  <c r="V1112" i="13"/>
  <c r="V1113" i="13"/>
  <c r="V1114" i="13"/>
  <c r="V1115" i="13"/>
  <c r="V1116" i="13"/>
  <c r="V1117" i="13"/>
  <c r="V1118" i="13"/>
  <c r="V1119" i="13"/>
  <c r="V1120" i="13"/>
  <c r="V1121" i="13"/>
  <c r="V1122" i="13"/>
  <c r="V1123" i="13"/>
  <c r="V1124" i="13"/>
  <c r="V1125" i="13"/>
  <c r="V1126" i="13"/>
  <c r="V1127" i="13"/>
  <c r="V1128" i="13"/>
  <c r="V1129" i="13"/>
  <c r="V1130" i="13"/>
  <c r="V1131" i="13"/>
  <c r="V1132" i="13"/>
  <c r="V1133" i="13"/>
  <c r="V1134" i="13"/>
  <c r="V1135" i="13"/>
  <c r="V1136" i="13"/>
  <c r="V1137" i="13"/>
  <c r="V1138" i="13"/>
  <c r="V1139" i="13"/>
  <c r="V1140" i="13"/>
  <c r="V1141" i="13"/>
  <c r="V1142" i="13"/>
  <c r="V1143" i="13"/>
  <c r="V1144" i="13"/>
  <c r="V1145" i="13"/>
  <c r="V1146" i="13"/>
  <c r="V1147" i="13"/>
  <c r="V1148" i="13"/>
  <c r="V1149" i="13"/>
  <c r="V1150" i="13"/>
  <c r="V1151" i="13"/>
  <c r="V1152" i="13"/>
  <c r="V1153" i="13"/>
  <c r="V1154" i="13"/>
  <c r="V1155" i="13"/>
  <c r="V1156" i="13"/>
  <c r="V1157" i="13"/>
  <c r="V1158" i="13"/>
  <c r="V1159" i="13"/>
  <c r="V1160" i="13"/>
  <c r="V1161" i="13"/>
  <c r="V1162" i="13"/>
  <c r="V1163" i="13"/>
  <c r="V1164" i="13"/>
  <c r="V1165" i="13"/>
  <c r="V1166" i="13"/>
  <c r="V1167" i="13"/>
  <c r="V1168" i="13"/>
  <c r="V1169" i="13"/>
  <c r="V1170" i="13"/>
  <c r="V1171" i="13"/>
  <c r="V1172" i="13"/>
  <c r="V1173" i="13"/>
  <c r="V1174" i="13"/>
  <c r="V1175" i="13"/>
  <c r="V1176" i="13"/>
  <c r="V1177" i="13"/>
  <c r="V1178" i="13"/>
  <c r="V1179" i="13"/>
  <c r="V1180" i="13"/>
  <c r="V1181" i="13"/>
  <c r="V1182" i="13"/>
  <c r="V1183" i="13"/>
  <c r="V1184" i="13"/>
  <c r="V1185" i="13"/>
  <c r="V1186" i="13"/>
  <c r="V1187" i="13"/>
  <c r="V1188" i="13"/>
  <c r="V1189" i="13"/>
  <c r="V1190" i="13"/>
  <c r="V1191" i="13"/>
  <c r="V1192" i="13"/>
  <c r="V1193" i="13"/>
  <c r="V1194" i="13"/>
  <c r="V1195" i="13"/>
  <c r="V1196" i="13"/>
  <c r="V1197" i="13"/>
  <c r="V1198" i="13"/>
  <c r="V1199" i="13"/>
  <c r="V1200" i="13"/>
  <c r="V1201" i="13"/>
  <c r="V1202" i="13"/>
  <c r="V1203" i="13"/>
  <c r="V1204" i="13"/>
  <c r="V1205" i="13"/>
  <c r="V1206" i="13"/>
  <c r="V1207" i="13"/>
  <c r="V1208" i="13"/>
  <c r="V1209" i="13"/>
  <c r="V1210" i="13"/>
  <c r="V1211" i="13"/>
  <c r="V1212" i="13"/>
  <c r="V1213" i="13"/>
  <c r="V1214" i="13"/>
  <c r="V1215" i="13"/>
  <c r="V1216" i="13"/>
  <c r="V1217" i="13"/>
  <c r="V1218" i="13"/>
  <c r="V1219" i="13"/>
  <c r="V1220" i="13"/>
  <c r="V1221" i="13"/>
  <c r="V1222" i="13"/>
  <c r="V1223" i="13"/>
  <c r="V1224" i="13"/>
  <c r="V1225" i="13"/>
  <c r="V1226" i="13"/>
  <c r="V1227" i="13"/>
  <c r="V1228" i="13"/>
  <c r="V1229" i="13"/>
  <c r="V1230" i="13"/>
  <c r="V1231" i="13"/>
  <c r="V1232" i="13"/>
  <c r="V1233" i="13"/>
  <c r="V1234" i="13"/>
  <c r="V1235" i="13"/>
  <c r="V1236" i="13"/>
  <c r="V1237" i="13"/>
  <c r="V1238" i="13"/>
  <c r="V1239" i="13"/>
  <c r="V1240" i="13"/>
  <c r="V1241" i="13"/>
  <c r="V1242" i="13"/>
  <c r="V1243" i="13"/>
  <c r="V1244" i="13"/>
  <c r="V1245" i="13"/>
  <c r="V1246" i="13"/>
  <c r="V1247" i="13"/>
  <c r="V1248" i="13"/>
  <c r="V1249" i="13"/>
  <c r="V1250" i="13"/>
  <c r="V1251" i="13"/>
  <c r="V1252" i="13"/>
  <c r="V1253" i="13"/>
  <c r="V1254" i="13"/>
  <c r="V1255" i="13"/>
  <c r="V1256" i="13"/>
  <c r="V1257" i="13"/>
  <c r="V1258" i="13"/>
  <c r="V1259" i="13"/>
  <c r="V1260" i="13"/>
  <c r="V1261" i="13"/>
  <c r="V1262" i="13"/>
  <c r="V1263" i="13"/>
  <c r="V1264" i="13"/>
  <c r="V1265" i="13"/>
  <c r="V1266" i="13"/>
  <c r="V1267" i="13"/>
  <c r="V1268" i="13"/>
  <c r="V1269" i="13"/>
  <c r="V1270" i="13"/>
  <c r="V1271" i="13"/>
  <c r="V1272" i="13"/>
  <c r="V1273" i="13"/>
  <c r="V1274" i="13"/>
  <c r="V1275" i="13"/>
  <c r="V1276" i="13"/>
  <c r="V1277" i="13"/>
  <c r="V1278" i="13"/>
  <c r="V1279" i="13"/>
  <c r="V1280" i="13"/>
  <c r="V1281" i="13"/>
  <c r="V1282" i="13"/>
  <c r="V1283" i="13"/>
  <c r="V1284" i="13"/>
  <c r="V1285" i="13"/>
  <c r="V1286" i="13"/>
  <c r="V1287" i="13"/>
  <c r="V1288" i="13"/>
  <c r="V1289" i="13"/>
  <c r="V1290" i="13"/>
  <c r="V1291" i="13"/>
  <c r="V1292" i="13"/>
  <c r="V1293" i="13"/>
  <c r="V1294" i="13"/>
  <c r="V1295" i="13"/>
  <c r="V1296" i="13"/>
  <c r="V1297" i="13"/>
  <c r="V1298" i="13"/>
  <c r="V1299" i="13"/>
  <c r="V1300" i="13"/>
  <c r="V1301" i="13"/>
  <c r="V1302" i="13"/>
  <c r="V1303" i="13"/>
  <c r="V1304" i="13"/>
  <c r="V1305" i="13"/>
  <c r="V1306" i="13"/>
  <c r="V1307" i="13"/>
  <c r="V1308" i="13"/>
  <c r="V1309" i="13"/>
  <c r="V1310" i="13"/>
  <c r="V1311" i="13"/>
  <c r="V1312" i="13"/>
  <c r="V1313" i="13"/>
  <c r="V1314" i="13"/>
  <c r="V1315" i="13"/>
  <c r="V1316" i="13"/>
  <c r="V1317" i="13"/>
  <c r="V1318" i="13"/>
  <c r="V1319" i="13"/>
  <c r="V1320" i="13"/>
  <c r="V1321" i="13"/>
  <c r="V1322" i="13"/>
  <c r="V1323" i="13"/>
  <c r="V1324" i="13"/>
  <c r="V1325" i="13"/>
  <c r="V1326" i="13"/>
  <c r="V1327" i="13"/>
  <c r="V1328" i="13"/>
  <c r="V1329" i="13"/>
  <c r="V1330" i="13"/>
  <c r="V1331" i="13"/>
  <c r="V1332" i="13"/>
  <c r="V1333" i="13"/>
  <c r="V1334" i="13"/>
  <c r="V1335" i="13"/>
  <c r="V1336" i="13"/>
  <c r="V1337" i="13"/>
  <c r="V1338" i="13"/>
  <c r="V1339" i="13"/>
  <c r="V1340" i="13"/>
  <c r="V1341" i="13"/>
  <c r="V1342" i="13"/>
  <c r="V1343" i="13"/>
  <c r="V1344" i="13"/>
  <c r="V1345" i="13"/>
  <c r="V1346" i="13"/>
  <c r="V1347" i="13"/>
  <c r="V1348" i="13"/>
  <c r="V1349" i="13"/>
  <c r="V1350" i="13"/>
  <c r="V1351" i="13"/>
  <c r="V1352" i="13"/>
  <c r="V1353" i="13"/>
  <c r="V1354" i="13"/>
  <c r="V1355" i="13"/>
  <c r="V1356" i="13"/>
  <c r="V1357" i="13"/>
  <c r="V1358" i="13"/>
  <c r="V1359" i="13"/>
  <c r="V1360" i="13"/>
  <c r="V1361" i="13"/>
  <c r="V1362" i="13"/>
  <c r="V1363" i="13"/>
  <c r="V1364" i="13"/>
  <c r="V1365" i="13"/>
  <c r="V1366" i="13"/>
  <c r="V1367" i="13"/>
  <c r="V1368" i="13"/>
  <c r="V1369" i="13"/>
  <c r="V1370" i="13"/>
  <c r="V1371" i="13"/>
  <c r="V1372" i="13"/>
  <c r="V1373" i="13"/>
  <c r="V1374" i="13"/>
  <c r="V1375" i="13"/>
  <c r="V1376" i="13"/>
  <c r="V1377" i="13"/>
  <c r="V1378" i="13"/>
  <c r="V1379" i="13"/>
  <c r="V1380" i="13"/>
  <c r="V1381" i="13"/>
  <c r="V1382" i="13"/>
  <c r="V1383" i="13"/>
  <c r="V1384" i="13"/>
  <c r="V1385" i="13"/>
  <c r="V1386" i="13"/>
  <c r="V1387" i="13"/>
  <c r="V1388" i="13"/>
  <c r="V1389" i="13"/>
  <c r="V1390" i="13"/>
  <c r="V1391" i="13"/>
  <c r="V1392" i="13"/>
  <c r="V1393" i="13"/>
  <c r="V1394" i="13"/>
  <c r="V1395" i="13"/>
  <c r="V1396" i="13"/>
  <c r="V1397" i="13"/>
  <c r="V1398" i="13"/>
  <c r="V1399" i="13"/>
  <c r="V1400" i="13"/>
  <c r="V1401" i="13"/>
  <c r="V1402" i="13"/>
  <c r="V1403" i="13"/>
  <c r="V1404" i="13"/>
  <c r="V1405" i="13"/>
  <c r="V1406" i="13"/>
  <c r="V1407" i="13"/>
  <c r="V1408" i="13"/>
  <c r="V1409" i="13"/>
  <c r="V1410" i="13"/>
  <c r="V1411" i="13"/>
  <c r="V1412" i="13"/>
  <c r="V1413" i="13"/>
  <c r="V1414" i="13"/>
  <c r="V1415" i="13"/>
  <c r="V1416" i="13"/>
  <c r="V1417" i="13"/>
  <c r="V1418" i="13"/>
  <c r="V1419" i="13"/>
  <c r="V1420" i="13"/>
  <c r="V1421" i="13"/>
  <c r="V1422" i="13"/>
  <c r="V1423" i="13"/>
  <c r="V1424" i="13"/>
  <c r="V1425" i="13"/>
  <c r="V1426" i="13"/>
  <c r="V1427" i="13"/>
  <c r="V1428" i="13"/>
  <c r="V1429" i="13"/>
  <c r="V1430" i="13"/>
  <c r="V1431" i="13"/>
  <c r="V1432" i="13"/>
  <c r="V1433" i="13"/>
  <c r="V1434" i="13"/>
  <c r="V1435" i="13"/>
  <c r="V1436" i="13"/>
  <c r="V1437" i="13"/>
  <c r="V1438" i="13"/>
  <c r="V1439" i="13"/>
  <c r="V1440" i="13"/>
  <c r="V1441" i="13"/>
  <c r="V1442" i="13"/>
  <c r="V1443" i="13"/>
  <c r="V1444" i="13"/>
  <c r="V1445" i="13"/>
  <c r="V1446" i="13"/>
  <c r="V1447" i="13"/>
  <c r="V1448" i="13"/>
  <c r="V1449" i="13"/>
  <c r="V1450" i="13"/>
  <c r="V1451" i="13"/>
  <c r="V1452" i="13"/>
  <c r="V1453" i="13"/>
  <c r="V1454" i="13"/>
  <c r="V1455" i="13"/>
  <c r="V1456" i="13"/>
  <c r="V1457" i="13"/>
  <c r="V1458" i="13"/>
  <c r="V1459" i="13"/>
  <c r="V1460" i="13"/>
  <c r="V1461" i="13"/>
  <c r="V1462" i="13"/>
  <c r="V1463" i="13"/>
  <c r="V1464" i="13"/>
  <c r="V1465" i="13"/>
  <c r="V1466" i="13"/>
  <c r="V1467" i="13"/>
  <c r="V1468" i="13"/>
  <c r="V1469" i="13"/>
  <c r="V1470" i="13"/>
  <c r="V1471" i="13"/>
  <c r="V1472" i="13"/>
  <c r="V1473" i="13"/>
  <c r="V1474" i="13"/>
  <c r="V1475" i="13"/>
  <c r="V1476" i="13"/>
  <c r="V1477" i="13"/>
  <c r="V1478" i="13"/>
  <c r="V1479" i="13"/>
  <c r="V1480" i="13"/>
  <c r="V1481" i="13"/>
  <c r="V1482" i="13"/>
  <c r="V1483" i="13"/>
  <c r="V1484" i="13"/>
  <c r="V1485" i="13"/>
  <c r="V1486" i="13"/>
  <c r="V1487" i="13"/>
  <c r="V1488" i="13"/>
  <c r="V1489" i="13"/>
  <c r="V1490" i="13"/>
  <c r="V1491" i="13"/>
  <c r="V1492" i="13"/>
  <c r="V1493" i="13"/>
  <c r="V1494" i="13"/>
  <c r="V1495" i="13"/>
  <c r="V1496" i="13"/>
  <c r="V1497" i="13"/>
  <c r="V1498" i="13"/>
  <c r="V1499" i="13"/>
  <c r="V1500" i="13"/>
  <c r="V1501" i="13"/>
  <c r="V1502" i="13"/>
  <c r="V1503" i="13"/>
  <c r="V1504" i="13"/>
  <c r="V1505" i="13"/>
  <c r="V1506" i="13"/>
  <c r="V1507" i="13"/>
  <c r="V1508" i="13"/>
  <c r="V1509" i="13"/>
  <c r="V1510" i="13"/>
  <c r="V1511" i="13"/>
  <c r="V1512" i="13"/>
  <c r="V1513" i="13"/>
  <c r="V1514" i="13"/>
  <c r="V1515" i="13"/>
  <c r="V1516" i="13"/>
  <c r="V1517" i="13"/>
  <c r="V1518" i="13"/>
  <c r="V1519" i="13"/>
  <c r="V1520" i="13"/>
  <c r="V1521" i="13"/>
  <c r="V1522" i="13"/>
  <c r="V1523" i="13"/>
  <c r="V1524" i="13"/>
  <c r="V1525" i="13"/>
  <c r="V1526" i="13"/>
  <c r="V1527" i="13"/>
  <c r="V1528" i="13"/>
  <c r="V1529" i="13"/>
  <c r="V1530" i="13"/>
  <c r="V1531" i="13"/>
  <c r="V1532" i="13"/>
  <c r="V1533" i="13"/>
  <c r="V1534" i="13"/>
  <c r="V1535" i="13"/>
  <c r="V1536" i="13"/>
  <c r="V1537" i="13"/>
  <c r="V1538" i="13"/>
  <c r="V1539" i="13"/>
  <c r="V1540" i="13"/>
  <c r="V1541" i="13"/>
  <c r="V1542" i="13"/>
  <c r="V1543" i="13"/>
  <c r="V1544" i="13"/>
  <c r="V1545" i="13"/>
  <c r="V1546" i="13"/>
  <c r="V1547" i="13"/>
  <c r="V1548" i="13"/>
  <c r="V1549" i="13"/>
  <c r="V1550" i="13"/>
  <c r="V1551" i="13"/>
  <c r="V1552" i="13"/>
  <c r="V1553" i="13"/>
  <c r="V1554" i="13"/>
  <c r="V1555" i="13"/>
  <c r="V1556" i="13"/>
  <c r="V1557" i="13"/>
  <c r="V1558" i="13"/>
  <c r="V1559" i="13"/>
  <c r="V1560" i="13"/>
  <c r="V1561" i="13"/>
  <c r="V1562" i="13"/>
  <c r="V1563" i="13"/>
  <c r="V1564" i="13"/>
  <c r="V1565" i="13"/>
  <c r="V1566" i="13"/>
  <c r="V1567" i="13"/>
  <c r="V1568" i="13"/>
  <c r="V1569" i="13"/>
  <c r="V1570" i="13"/>
  <c r="V1571" i="13"/>
  <c r="V1572" i="13"/>
  <c r="V1573" i="13"/>
  <c r="V1574" i="13"/>
  <c r="V1575" i="13"/>
  <c r="V1576" i="13"/>
  <c r="V1577" i="13"/>
  <c r="V1578" i="13"/>
  <c r="V1579" i="13"/>
  <c r="V1580" i="13"/>
  <c r="V1581" i="13"/>
  <c r="V1582" i="13"/>
  <c r="V1583" i="13"/>
  <c r="V1584" i="13"/>
  <c r="V1585" i="13"/>
  <c r="V1586" i="13"/>
  <c r="V1587" i="13"/>
  <c r="V1588" i="13"/>
  <c r="V1589" i="13"/>
  <c r="V1590" i="13"/>
  <c r="V1591" i="13"/>
  <c r="V1592" i="13"/>
  <c r="V1593" i="13"/>
  <c r="V1594" i="13"/>
  <c r="V1595" i="13"/>
  <c r="V1596" i="13"/>
  <c r="V1597" i="13"/>
  <c r="V1598" i="13"/>
  <c r="V1599" i="13"/>
  <c r="V1600" i="13"/>
  <c r="V1601" i="13"/>
  <c r="V1602" i="13"/>
  <c r="V1603" i="13"/>
  <c r="V1604" i="13"/>
  <c r="V1605" i="13"/>
  <c r="V1606" i="13"/>
  <c r="V1607" i="13"/>
  <c r="V1608" i="13"/>
  <c r="V1609" i="13"/>
  <c r="V1610" i="13"/>
  <c r="V1611" i="13"/>
  <c r="V1612" i="13"/>
  <c r="V1613" i="13"/>
  <c r="V1614" i="13"/>
  <c r="V1615" i="13"/>
  <c r="V1616" i="13"/>
  <c r="V1617" i="13"/>
  <c r="V1618" i="13"/>
  <c r="V1619" i="13"/>
  <c r="V1620" i="13"/>
  <c r="V1621" i="13"/>
  <c r="V1622" i="13"/>
  <c r="V1623" i="13"/>
  <c r="V1624" i="13"/>
  <c r="V1625" i="13"/>
  <c r="V1626" i="13"/>
  <c r="V1627" i="13"/>
  <c r="V1628" i="13"/>
  <c r="V1629" i="13"/>
  <c r="V1630" i="13"/>
  <c r="V1631" i="13"/>
  <c r="V1632" i="13"/>
  <c r="V1633" i="13"/>
  <c r="V1634" i="13"/>
  <c r="V1635" i="13"/>
  <c r="V1636" i="13"/>
  <c r="V1637" i="13"/>
  <c r="V1638" i="13"/>
  <c r="V1639" i="13"/>
  <c r="V1640" i="13"/>
  <c r="V1641" i="13"/>
  <c r="V1642" i="13"/>
  <c r="V1643" i="13"/>
  <c r="V1644" i="13"/>
  <c r="V1645" i="13"/>
  <c r="V1646" i="13"/>
  <c r="V1647" i="13"/>
  <c r="V1648" i="13"/>
  <c r="V1649" i="13"/>
  <c r="V1650" i="13"/>
  <c r="V1651" i="13"/>
  <c r="V1652" i="13"/>
  <c r="V1653" i="13"/>
  <c r="V1654" i="13"/>
  <c r="V1655" i="13"/>
  <c r="V1656" i="13"/>
  <c r="V1657" i="13"/>
  <c r="V1658" i="13"/>
  <c r="V1659" i="13"/>
  <c r="V1660" i="13"/>
  <c r="V1661" i="13"/>
  <c r="V1662" i="13"/>
  <c r="V1663" i="13"/>
  <c r="V1664" i="13"/>
  <c r="V1665" i="13"/>
  <c r="V1666" i="13"/>
  <c r="V1667" i="13"/>
  <c r="V1668" i="13"/>
  <c r="V1669" i="13"/>
  <c r="V1670" i="13"/>
  <c r="V1671" i="13"/>
  <c r="V1672" i="13"/>
  <c r="V1673" i="13"/>
  <c r="V1674" i="13"/>
  <c r="V1675" i="13"/>
  <c r="V1676" i="13"/>
  <c r="V1677" i="13"/>
  <c r="V1678" i="13"/>
  <c r="V1679" i="13"/>
  <c r="V1680" i="13"/>
  <c r="V1681" i="13"/>
  <c r="V1682" i="13"/>
  <c r="V1683" i="13"/>
  <c r="V1684" i="13"/>
  <c r="V1685" i="13"/>
  <c r="V1686" i="13"/>
  <c r="V1687" i="13"/>
  <c r="V1688" i="13"/>
  <c r="V1689" i="13"/>
  <c r="V1690" i="13"/>
  <c r="V1691" i="13"/>
  <c r="V1692" i="13"/>
  <c r="V1693" i="13"/>
  <c r="V1694" i="13"/>
  <c r="V1695" i="13"/>
  <c r="V1696" i="13"/>
  <c r="V1697" i="13"/>
  <c r="V1698" i="13"/>
  <c r="V1699" i="13"/>
  <c r="V1700" i="13"/>
  <c r="V1701" i="13"/>
  <c r="V1702" i="13"/>
  <c r="V1703" i="13"/>
  <c r="V1704" i="13"/>
  <c r="V1705" i="13"/>
  <c r="V1706" i="13"/>
  <c r="V1707" i="13"/>
  <c r="V1708" i="13"/>
  <c r="V1709" i="13"/>
  <c r="V1710" i="13"/>
  <c r="V1711" i="13"/>
  <c r="V1712" i="13"/>
  <c r="V1713" i="13"/>
  <c r="V1714" i="13"/>
  <c r="V1715" i="13"/>
  <c r="V1716" i="13"/>
  <c r="V1717" i="13"/>
  <c r="V1718" i="13"/>
  <c r="V1719" i="13"/>
  <c r="V1720" i="13"/>
  <c r="V1721" i="13"/>
  <c r="V1722" i="13"/>
  <c r="V1723" i="13"/>
  <c r="V1724" i="13"/>
  <c r="V1725" i="13"/>
  <c r="V1726" i="13"/>
  <c r="V1727" i="13"/>
  <c r="V1728" i="13"/>
  <c r="V1729" i="13"/>
  <c r="V1730" i="13"/>
  <c r="V1731" i="13"/>
  <c r="V1732" i="13"/>
  <c r="V1733" i="13"/>
  <c r="V1734" i="13"/>
  <c r="V1735" i="13"/>
  <c r="V1736" i="13"/>
  <c r="V1737" i="13"/>
  <c r="V1738" i="13"/>
  <c r="V1739" i="13"/>
  <c r="V1740" i="13"/>
  <c r="V1741" i="13"/>
  <c r="V1742" i="13"/>
  <c r="V1743" i="13"/>
  <c r="V1744" i="13"/>
  <c r="V1745" i="13"/>
  <c r="V1746" i="13"/>
  <c r="V1747" i="13"/>
  <c r="V1748" i="13"/>
  <c r="V1749" i="13"/>
  <c r="V1750" i="13"/>
  <c r="V1751" i="13"/>
  <c r="V1752" i="13"/>
  <c r="V1753" i="13"/>
  <c r="V1754" i="13"/>
  <c r="V1755" i="13"/>
  <c r="V1756" i="13"/>
  <c r="V1757" i="13"/>
  <c r="V1758" i="13"/>
  <c r="V1759" i="13"/>
  <c r="V1760" i="13"/>
  <c r="V1761" i="13"/>
  <c r="V1762" i="13"/>
  <c r="V1763" i="13"/>
  <c r="V1764" i="13"/>
  <c r="V1765" i="13"/>
  <c r="V1766" i="13"/>
  <c r="V1767" i="13"/>
  <c r="V1768" i="13"/>
  <c r="V1769" i="13"/>
  <c r="V1770" i="13"/>
  <c r="V1771" i="13"/>
  <c r="V1772" i="13"/>
  <c r="V1773" i="13"/>
  <c r="V1774" i="13"/>
  <c r="V1775" i="13"/>
  <c r="V1776" i="13"/>
  <c r="V1777" i="13"/>
  <c r="V1778" i="13"/>
  <c r="V1779" i="13"/>
  <c r="V1780" i="13"/>
  <c r="V1781" i="13"/>
  <c r="V1782" i="13"/>
  <c r="V1783" i="13"/>
  <c r="V1784" i="13"/>
  <c r="V1785" i="13"/>
  <c r="V1786" i="13"/>
  <c r="V1787" i="13"/>
  <c r="V1788" i="13"/>
  <c r="V1789" i="13"/>
  <c r="V1790" i="13"/>
  <c r="V1791" i="13"/>
  <c r="V1792" i="13"/>
  <c r="V1793" i="13"/>
  <c r="V1794" i="13"/>
  <c r="V1795" i="13"/>
  <c r="V1796" i="13"/>
  <c r="V1797" i="13"/>
  <c r="V1798" i="13"/>
  <c r="V1799" i="13"/>
  <c r="V1800" i="13"/>
  <c r="V1801" i="13"/>
  <c r="V1802" i="13"/>
  <c r="V1803" i="13"/>
  <c r="V1804" i="13"/>
  <c r="V1805" i="13"/>
  <c r="V1806" i="13"/>
  <c r="V1807" i="13"/>
  <c r="V1808" i="13"/>
  <c r="V1809" i="13"/>
  <c r="V1810" i="13"/>
  <c r="V1811" i="13"/>
  <c r="V1812" i="13"/>
  <c r="V1813" i="13"/>
  <c r="V1814" i="13"/>
  <c r="V1815" i="13"/>
  <c r="V1816" i="13"/>
  <c r="V1817" i="13"/>
  <c r="V1818" i="13"/>
  <c r="V1819" i="13"/>
  <c r="V1820" i="13"/>
  <c r="V1821" i="13"/>
  <c r="V1822" i="13"/>
  <c r="V1823" i="13"/>
  <c r="V1824" i="13"/>
  <c r="V1825" i="13"/>
  <c r="V1826" i="13"/>
  <c r="V1827" i="13"/>
  <c r="V1828" i="13"/>
  <c r="V1829" i="13"/>
  <c r="V1830" i="13"/>
  <c r="V1831" i="13"/>
  <c r="V1832" i="13"/>
  <c r="V1833" i="13"/>
  <c r="V1834" i="13"/>
  <c r="V1835" i="13"/>
  <c r="V1836" i="13"/>
  <c r="V1837" i="13"/>
  <c r="V1838" i="13"/>
  <c r="V1839" i="13"/>
  <c r="V1840" i="13"/>
  <c r="V1841" i="13"/>
  <c r="V1842" i="13"/>
  <c r="V1843" i="13"/>
  <c r="V1844" i="13"/>
  <c r="V1845" i="13"/>
  <c r="V1846" i="13"/>
  <c r="V1847" i="13"/>
  <c r="V1848" i="13"/>
  <c r="V1849" i="13"/>
  <c r="V1850" i="13"/>
  <c r="V1851" i="13"/>
  <c r="V1852" i="13"/>
  <c r="V1853" i="13"/>
  <c r="V1854" i="13"/>
  <c r="V1855" i="13"/>
  <c r="V1856" i="13"/>
  <c r="V1857" i="13"/>
  <c r="V1858" i="13"/>
  <c r="V1859" i="13"/>
  <c r="V1860" i="13"/>
  <c r="V1861" i="13"/>
  <c r="V1862" i="13"/>
  <c r="V1863" i="13"/>
  <c r="V1864" i="13"/>
  <c r="V1865" i="13"/>
  <c r="V1866" i="13"/>
  <c r="V1867" i="13"/>
  <c r="V1868" i="13"/>
  <c r="V1869" i="13"/>
  <c r="V1870" i="13"/>
  <c r="V1871" i="13"/>
  <c r="V1872" i="13"/>
  <c r="V1873" i="13"/>
  <c r="V1874" i="13"/>
  <c r="V1875" i="13"/>
  <c r="V1876" i="13"/>
  <c r="V1877" i="13"/>
  <c r="V1878" i="13"/>
  <c r="V1879" i="13"/>
  <c r="V1880" i="13"/>
  <c r="V1881" i="13"/>
  <c r="V1882" i="13"/>
  <c r="V1883" i="13"/>
  <c r="V1884" i="13"/>
  <c r="V1885" i="13"/>
  <c r="V1886" i="13"/>
  <c r="V1887" i="13"/>
  <c r="V1888" i="13"/>
  <c r="V1889" i="13"/>
  <c r="V1890" i="13"/>
  <c r="V1891" i="13"/>
  <c r="V1892" i="13"/>
  <c r="V1893" i="13"/>
  <c r="V1894" i="13"/>
  <c r="V1895" i="13"/>
  <c r="V1896" i="13"/>
  <c r="V1897" i="13"/>
  <c r="V1898" i="13"/>
  <c r="V1899" i="13"/>
  <c r="V1900" i="13"/>
  <c r="V1901" i="13"/>
  <c r="V1902" i="13"/>
  <c r="V1903" i="13"/>
  <c r="V1904" i="13"/>
  <c r="V1905" i="13"/>
  <c r="V1906" i="13"/>
  <c r="V1907" i="13"/>
  <c r="V1908" i="13"/>
  <c r="V1909" i="13"/>
  <c r="V1910" i="13"/>
  <c r="V1911" i="13"/>
  <c r="V1912" i="13"/>
  <c r="V1913" i="13"/>
  <c r="V1914" i="13"/>
  <c r="V1915" i="13"/>
  <c r="V1916" i="13"/>
  <c r="V1917" i="13"/>
  <c r="V1918" i="13"/>
  <c r="V1919" i="13"/>
  <c r="V1920" i="13"/>
  <c r="V1921" i="13"/>
  <c r="V1922" i="13"/>
  <c r="V1923" i="13"/>
  <c r="V1924" i="13"/>
  <c r="V1925" i="13"/>
  <c r="V1926" i="13"/>
  <c r="V1927" i="13"/>
  <c r="V1928" i="13"/>
  <c r="V1929" i="13"/>
  <c r="V1930" i="13"/>
  <c r="V1931" i="13"/>
  <c r="V1932" i="13"/>
  <c r="V1933" i="13"/>
  <c r="V1934" i="13"/>
  <c r="V1935" i="13"/>
  <c r="V1936" i="13"/>
  <c r="V1937" i="13"/>
  <c r="V1938" i="13"/>
  <c r="V1939" i="13"/>
  <c r="V1940" i="13"/>
  <c r="V1941" i="13"/>
  <c r="V1942" i="13"/>
  <c r="V1943" i="13"/>
  <c r="V1944" i="13"/>
  <c r="V1945" i="13"/>
  <c r="V1946" i="13"/>
  <c r="V1947" i="13"/>
  <c r="V1948" i="13"/>
  <c r="V1949" i="13"/>
  <c r="V1950" i="13"/>
  <c r="V1951" i="13"/>
  <c r="V1952" i="13"/>
  <c r="V1953" i="13"/>
  <c r="V1954" i="13"/>
  <c r="V1955" i="13"/>
  <c r="V1956" i="13"/>
  <c r="V1957" i="13"/>
  <c r="V1958" i="13"/>
  <c r="V1959" i="13"/>
  <c r="V1960" i="13"/>
  <c r="V1961" i="13"/>
  <c r="V1962" i="13"/>
  <c r="V1963" i="13"/>
  <c r="V1964" i="13"/>
  <c r="V1965" i="13"/>
  <c r="V1966" i="13"/>
  <c r="V1967" i="13"/>
  <c r="V1968" i="13"/>
  <c r="V1969" i="13"/>
  <c r="V1970" i="13"/>
  <c r="V1971" i="13"/>
  <c r="V1972" i="13"/>
  <c r="V1973" i="13"/>
  <c r="V1974" i="13"/>
  <c r="V1975" i="13"/>
  <c r="V1976" i="13"/>
  <c r="V1977" i="13"/>
  <c r="V1978" i="13"/>
  <c r="V1979" i="13"/>
  <c r="V1980" i="13"/>
  <c r="V1981" i="13"/>
  <c r="V1982" i="13"/>
  <c r="V1983" i="13"/>
  <c r="V1984" i="13"/>
  <c r="V1985" i="13"/>
  <c r="V1986" i="13"/>
  <c r="V1987" i="13"/>
  <c r="V1988" i="13"/>
  <c r="V1989" i="13"/>
  <c r="V1990" i="13"/>
  <c r="V1991" i="13"/>
  <c r="V1992" i="13"/>
  <c r="V1993" i="13"/>
  <c r="V1994" i="13"/>
  <c r="V1995" i="13"/>
  <c r="V1996" i="13"/>
  <c r="V1997" i="13"/>
  <c r="V1998" i="13"/>
  <c r="V1999" i="13"/>
  <c r="V2000" i="13"/>
  <c r="V2001" i="13"/>
  <c r="V2002" i="13"/>
  <c r="V2003" i="13"/>
  <c r="V2004" i="13"/>
  <c r="V2005" i="13"/>
  <c r="V2006" i="13"/>
  <c r="V2007" i="13"/>
  <c r="V2008" i="13"/>
  <c r="V2009" i="13"/>
  <c r="V2010" i="13"/>
  <c r="V2011" i="13"/>
  <c r="V2012" i="13"/>
  <c r="V2013" i="13"/>
  <c r="V2014" i="13"/>
  <c r="V2015" i="13"/>
  <c r="V2016" i="13"/>
  <c r="V2017" i="13"/>
  <c r="V2018" i="13"/>
  <c r="V2019" i="13"/>
  <c r="V2020" i="13"/>
  <c r="V2021" i="13"/>
  <c r="V2022" i="13"/>
  <c r="V2023" i="13"/>
  <c r="V2024" i="13"/>
  <c r="V2025" i="13"/>
  <c r="V2026" i="13"/>
  <c r="V2027" i="13"/>
  <c r="V2028" i="13"/>
  <c r="V2029" i="13"/>
  <c r="V2030" i="13"/>
  <c r="V2031" i="13"/>
  <c r="V2032" i="13"/>
  <c r="V2033" i="13"/>
  <c r="V2034" i="13"/>
  <c r="V2035" i="13"/>
  <c r="V2036" i="13"/>
  <c r="V2037" i="13"/>
  <c r="V2038" i="13"/>
  <c r="V2039" i="13"/>
  <c r="V2040" i="13"/>
  <c r="V2041" i="13"/>
  <c r="V2042" i="13"/>
  <c r="V2043" i="13"/>
  <c r="V2044" i="13"/>
  <c r="V2045" i="13"/>
  <c r="V2046" i="13"/>
  <c r="V2047" i="13"/>
  <c r="V2048" i="13"/>
  <c r="V2049" i="13"/>
  <c r="V2050" i="13"/>
  <c r="V2051" i="13"/>
  <c r="V2052" i="13"/>
  <c r="V2053" i="13"/>
  <c r="V2054" i="13"/>
  <c r="V2055" i="13"/>
  <c r="V2056" i="13"/>
  <c r="V2057" i="13"/>
  <c r="V2058" i="13"/>
  <c r="V2059" i="13"/>
  <c r="V2060" i="13"/>
  <c r="V2061" i="13"/>
  <c r="V2062" i="13"/>
  <c r="V2063" i="13"/>
  <c r="V2064" i="13"/>
  <c r="V2065" i="13"/>
  <c r="V2066" i="13"/>
  <c r="V2067" i="13"/>
  <c r="V2068" i="13"/>
  <c r="V2069" i="13"/>
  <c r="V2070" i="13"/>
  <c r="V2071" i="13"/>
  <c r="V2072" i="13"/>
  <c r="V2073" i="13"/>
  <c r="V2074" i="13"/>
  <c r="V2075" i="13"/>
  <c r="V2076" i="13"/>
  <c r="V2077" i="13"/>
  <c r="V2078" i="13"/>
  <c r="V2079" i="13"/>
  <c r="V2080" i="13"/>
  <c r="V2081" i="13"/>
  <c r="V2082" i="13"/>
  <c r="V2083" i="13"/>
  <c r="V2084" i="13"/>
  <c r="V2085" i="13"/>
  <c r="V2086" i="13"/>
  <c r="V2087" i="13"/>
  <c r="V2088" i="13"/>
  <c r="V2089" i="13"/>
  <c r="V2090" i="13"/>
  <c r="V2091" i="13"/>
  <c r="V2092" i="13"/>
  <c r="V2093" i="13"/>
  <c r="V2094" i="13"/>
  <c r="V2095" i="13"/>
  <c r="V2096" i="13"/>
  <c r="V2097" i="13"/>
  <c r="V2098" i="13"/>
  <c r="V2099" i="13"/>
  <c r="V2100" i="13"/>
  <c r="V2101" i="13"/>
  <c r="V2102" i="13"/>
  <c r="V2103" i="13"/>
  <c r="V2104" i="13"/>
  <c r="V2105" i="13"/>
  <c r="V2106" i="13"/>
  <c r="V2107" i="13"/>
  <c r="V2108" i="13"/>
  <c r="V2109" i="13"/>
  <c r="V2110" i="13"/>
  <c r="V2111" i="13"/>
  <c r="V2112" i="13"/>
  <c r="V2113" i="13"/>
  <c r="V2114" i="13"/>
  <c r="V2115" i="13"/>
  <c r="V2116" i="13"/>
  <c r="V2117" i="13"/>
  <c r="V2118" i="13"/>
  <c r="V2119" i="13"/>
  <c r="V2120" i="13"/>
  <c r="V2121" i="13"/>
  <c r="V2122" i="13"/>
  <c r="V2123" i="13"/>
  <c r="V2124" i="13"/>
  <c r="V2125" i="13"/>
  <c r="V2126" i="13"/>
  <c r="V2127" i="13"/>
  <c r="V2128" i="13"/>
  <c r="V2129" i="13"/>
  <c r="V2130" i="13"/>
  <c r="V2131" i="13"/>
  <c r="V2132" i="13"/>
  <c r="V2133" i="13"/>
  <c r="V2134" i="13"/>
  <c r="V2135" i="13"/>
  <c r="V2136" i="13"/>
  <c r="V2137" i="13"/>
  <c r="V2138" i="13"/>
  <c r="V2139" i="13"/>
  <c r="V2140" i="13"/>
  <c r="V2141" i="13"/>
  <c r="V2142" i="13"/>
  <c r="V2143" i="13"/>
  <c r="V2144" i="13"/>
  <c r="V2145" i="13"/>
  <c r="V2146" i="13"/>
  <c r="V2147" i="13"/>
  <c r="V2148" i="13"/>
  <c r="V2149" i="13"/>
  <c r="V2150" i="13"/>
  <c r="V2151" i="13"/>
  <c r="V2152" i="13"/>
  <c r="V2153" i="13"/>
  <c r="V2154" i="13"/>
  <c r="V2155" i="13"/>
  <c r="V2156" i="13"/>
  <c r="V2157" i="13"/>
  <c r="V2158" i="13"/>
  <c r="V2159" i="13"/>
  <c r="V2160" i="13"/>
  <c r="V2161" i="13"/>
  <c r="V2162" i="13"/>
  <c r="V2163" i="13"/>
  <c r="V2164" i="13"/>
  <c r="V2165" i="13"/>
  <c r="V2166" i="13"/>
  <c r="V2167" i="13"/>
  <c r="V2168" i="13"/>
  <c r="V2169" i="13"/>
  <c r="V2170" i="13"/>
  <c r="V2171" i="13"/>
  <c r="V2172" i="13"/>
  <c r="V2173" i="13"/>
  <c r="V2174" i="13"/>
  <c r="V2175" i="13"/>
  <c r="V2176" i="13"/>
  <c r="V2177" i="13"/>
  <c r="V2178" i="13"/>
  <c r="V2179" i="13"/>
  <c r="V2180" i="13"/>
  <c r="V2181" i="13"/>
  <c r="V2182" i="13"/>
  <c r="V2183" i="13"/>
  <c r="V2184" i="13"/>
  <c r="V2185" i="13"/>
  <c r="V2186" i="13"/>
  <c r="V2187" i="13"/>
  <c r="V2188" i="13"/>
  <c r="V2189" i="13"/>
  <c r="V2190" i="13"/>
  <c r="V2191" i="13"/>
  <c r="V2192" i="13"/>
  <c r="V2193" i="13"/>
  <c r="V2194" i="13"/>
  <c r="V2195" i="13"/>
  <c r="V2196" i="13"/>
  <c r="V2197" i="13"/>
  <c r="V2198" i="13"/>
  <c r="V2199" i="13"/>
  <c r="V2200" i="13"/>
  <c r="V2201" i="13"/>
  <c r="V2202" i="13"/>
  <c r="V2203" i="13"/>
  <c r="V2204" i="13"/>
  <c r="V2205" i="13"/>
  <c r="V2206" i="13"/>
  <c r="V2207" i="13"/>
  <c r="V2208" i="13"/>
  <c r="V2209" i="13"/>
  <c r="V2210" i="13"/>
  <c r="V2211" i="13"/>
  <c r="V2212" i="13"/>
  <c r="V2213" i="13"/>
  <c r="V2214" i="13"/>
  <c r="V2215" i="13"/>
  <c r="V2216" i="13"/>
  <c r="V2217" i="13"/>
  <c r="V2218" i="13"/>
  <c r="V2219" i="13"/>
  <c r="V2220" i="13"/>
  <c r="V2221" i="13"/>
  <c r="V2222" i="13"/>
  <c r="V2223" i="13"/>
  <c r="V2224" i="13"/>
  <c r="V2225" i="13"/>
  <c r="V2226" i="13"/>
  <c r="V2227" i="13"/>
  <c r="V2228" i="13"/>
  <c r="V2229" i="13"/>
  <c r="V2230" i="13"/>
  <c r="V2231" i="13"/>
  <c r="V2232" i="13"/>
  <c r="V2233" i="13"/>
  <c r="V2234" i="13"/>
  <c r="V2235" i="13"/>
  <c r="V2236" i="13"/>
  <c r="V2237" i="13"/>
  <c r="V2238" i="13"/>
  <c r="V2239" i="13"/>
  <c r="V2240" i="13"/>
  <c r="V2241" i="13"/>
  <c r="V2242" i="13"/>
  <c r="V2243" i="13"/>
  <c r="V2244" i="13"/>
  <c r="V2245" i="13"/>
  <c r="V2246" i="13"/>
  <c r="V2247" i="13"/>
  <c r="V2248" i="13"/>
  <c r="V2249" i="13"/>
  <c r="V2250" i="13"/>
  <c r="V2251" i="13"/>
  <c r="V2252" i="13"/>
  <c r="V2253" i="13"/>
  <c r="V2254" i="13"/>
  <c r="V2255" i="13"/>
  <c r="V2256" i="13"/>
  <c r="V2257" i="13"/>
  <c r="V2258" i="13"/>
  <c r="V2259" i="13"/>
  <c r="V2260" i="13"/>
  <c r="V2261" i="13"/>
  <c r="V2262" i="13"/>
  <c r="V2263" i="13"/>
  <c r="V2264" i="13"/>
  <c r="V2265" i="13"/>
  <c r="V2266" i="13"/>
  <c r="V2267" i="13"/>
  <c r="V2268" i="13"/>
  <c r="V2269" i="13"/>
  <c r="V2270" i="13"/>
  <c r="V2271" i="13"/>
  <c r="V2272" i="13"/>
  <c r="V2273" i="13"/>
  <c r="V2274" i="13"/>
  <c r="V2275" i="13"/>
  <c r="V2276" i="13"/>
  <c r="V2277" i="13"/>
  <c r="V2278" i="13"/>
  <c r="V2279" i="13"/>
  <c r="V2280" i="13"/>
  <c r="V2281" i="13"/>
  <c r="V2282" i="13"/>
  <c r="V2283" i="13"/>
  <c r="V2284" i="13"/>
  <c r="V2285" i="13"/>
  <c r="V2286" i="13"/>
  <c r="V2287" i="13"/>
  <c r="V2288" i="13"/>
  <c r="V2289" i="13"/>
  <c r="V2290" i="13"/>
  <c r="V2291" i="13"/>
  <c r="V2292" i="13"/>
  <c r="V2293" i="13"/>
  <c r="V2294" i="13"/>
  <c r="V2295" i="13"/>
  <c r="V2296" i="13"/>
  <c r="V2297" i="13"/>
  <c r="V2298" i="13"/>
  <c r="V2299" i="13"/>
  <c r="V2300" i="13"/>
  <c r="V2301" i="13"/>
  <c r="V2302" i="13"/>
  <c r="V2303" i="13"/>
  <c r="V2304" i="13"/>
  <c r="V2305" i="13"/>
  <c r="V2306" i="13"/>
  <c r="V2307" i="13"/>
  <c r="V2308" i="13"/>
  <c r="V2309" i="13"/>
  <c r="V2310" i="13"/>
  <c r="V2311" i="13"/>
  <c r="V2312" i="13"/>
  <c r="V2313" i="13"/>
  <c r="V2314" i="13"/>
  <c r="V2315" i="13"/>
  <c r="V2316" i="13"/>
  <c r="V2317" i="13"/>
  <c r="V2318" i="13"/>
  <c r="V2319" i="13"/>
  <c r="V2320" i="13"/>
  <c r="V2321" i="13"/>
  <c r="V2322" i="13"/>
  <c r="V2323" i="13"/>
  <c r="V2324" i="13"/>
  <c r="V2325" i="13"/>
  <c r="V2326" i="13"/>
  <c r="V2327" i="13"/>
  <c r="V2328" i="13"/>
  <c r="V2329" i="13"/>
  <c r="V2330" i="13"/>
  <c r="V2331" i="13"/>
  <c r="V2332" i="13"/>
  <c r="V2333" i="13"/>
  <c r="V2334" i="13"/>
  <c r="V2335" i="13"/>
  <c r="V2336" i="13"/>
  <c r="V2337" i="13"/>
  <c r="V2338" i="13"/>
  <c r="V2339" i="13"/>
  <c r="V2340" i="13"/>
  <c r="V2341" i="13"/>
  <c r="V2342" i="13"/>
  <c r="V2343" i="13"/>
  <c r="V2344" i="13"/>
  <c r="V2345" i="13"/>
  <c r="V2346" i="13"/>
  <c r="V2347" i="13"/>
  <c r="V2348" i="13"/>
  <c r="V2349" i="13"/>
  <c r="V2350" i="13"/>
  <c r="V2351" i="13"/>
  <c r="V2352" i="13"/>
  <c r="V2353" i="13"/>
  <c r="V2354" i="13"/>
  <c r="V2355" i="13"/>
  <c r="V2356" i="13"/>
  <c r="V2357" i="13"/>
  <c r="V2358" i="13"/>
  <c r="V2359" i="13"/>
  <c r="V2360" i="13"/>
  <c r="V2361" i="13"/>
  <c r="V2362" i="13"/>
  <c r="V2363" i="13"/>
  <c r="V2364" i="13"/>
  <c r="V2365" i="13"/>
  <c r="V2366" i="13"/>
  <c r="V2367" i="13"/>
  <c r="V2368" i="13"/>
  <c r="V2369" i="13"/>
  <c r="V2370" i="13"/>
  <c r="V2371" i="13"/>
  <c r="V2372" i="13"/>
  <c r="V2373" i="13"/>
  <c r="V2374" i="13"/>
  <c r="V2375" i="13"/>
  <c r="V2376" i="13"/>
  <c r="V2377" i="13"/>
  <c r="V2378" i="13"/>
  <c r="V2379" i="13"/>
  <c r="V2380" i="13"/>
  <c r="V2381" i="13"/>
  <c r="V2382" i="13"/>
  <c r="V2383" i="13"/>
  <c r="V2384" i="13"/>
  <c r="V2385" i="13"/>
  <c r="V2386" i="13"/>
  <c r="V2387" i="13"/>
  <c r="V2388" i="13"/>
  <c r="V2389" i="13"/>
  <c r="V2390" i="13"/>
  <c r="V2391" i="13"/>
  <c r="V2392" i="13"/>
  <c r="V2393" i="13"/>
  <c r="V2394" i="13"/>
  <c r="V2395" i="13"/>
  <c r="V2396" i="13"/>
  <c r="V2397" i="13"/>
  <c r="V2398" i="13"/>
  <c r="V2399" i="13"/>
  <c r="V2400" i="13"/>
  <c r="V2401" i="13"/>
  <c r="V2402" i="13"/>
  <c r="V2403" i="13"/>
  <c r="V2404" i="13"/>
  <c r="V2405" i="13"/>
  <c r="V2406" i="13"/>
  <c r="V2407" i="13"/>
  <c r="V2408" i="13"/>
  <c r="V2409" i="13"/>
  <c r="V2410" i="13"/>
  <c r="V2411" i="13"/>
  <c r="V2412" i="13"/>
  <c r="V2413" i="13"/>
  <c r="V2414" i="13"/>
  <c r="V2415" i="13"/>
  <c r="V2416" i="13"/>
  <c r="V2417" i="13"/>
  <c r="V2418" i="13"/>
  <c r="V2419" i="13"/>
  <c r="V2420" i="13"/>
  <c r="V2421" i="13"/>
  <c r="V2422" i="13"/>
  <c r="V2423" i="13"/>
  <c r="V2424" i="13"/>
  <c r="V2425" i="13"/>
  <c r="V2426" i="13"/>
  <c r="V2427" i="13"/>
  <c r="V2428" i="13"/>
  <c r="V2429" i="13"/>
  <c r="V2430" i="13"/>
  <c r="V2431" i="13"/>
  <c r="V2432" i="13"/>
  <c r="V2433" i="13"/>
  <c r="V2434" i="13"/>
  <c r="V2435" i="13"/>
  <c r="V2436" i="13"/>
  <c r="V2437" i="13"/>
  <c r="V2438" i="13"/>
  <c r="V2439" i="13"/>
  <c r="V2440" i="13"/>
  <c r="V2441" i="13"/>
  <c r="V2442" i="13"/>
  <c r="V2443" i="13"/>
  <c r="V2444" i="13"/>
  <c r="V2445" i="13"/>
  <c r="V2446" i="13"/>
  <c r="V2447" i="13"/>
  <c r="V2448" i="13"/>
  <c r="V2449" i="13"/>
  <c r="V2450" i="13"/>
  <c r="V2451" i="13"/>
  <c r="V2452" i="13"/>
  <c r="V2453" i="13"/>
  <c r="V2454" i="13"/>
  <c r="V2455" i="13"/>
  <c r="V2456" i="13"/>
  <c r="V2457" i="13"/>
  <c r="V2458" i="13"/>
  <c r="V2459" i="13"/>
  <c r="V2460" i="13"/>
  <c r="V2461" i="13"/>
  <c r="V2462" i="13"/>
  <c r="V2463" i="13"/>
  <c r="V2464" i="13"/>
  <c r="V2465" i="13"/>
  <c r="V2466" i="13"/>
  <c r="V2467" i="13"/>
  <c r="V2468" i="13"/>
  <c r="V2469" i="13"/>
  <c r="V2470" i="13"/>
  <c r="V2471" i="13"/>
  <c r="V2472" i="13"/>
  <c r="V2473" i="13"/>
  <c r="V2474" i="13"/>
  <c r="V2475" i="13"/>
  <c r="V2476" i="13"/>
  <c r="V2477" i="13"/>
  <c r="V2478" i="13"/>
  <c r="V2479" i="13"/>
  <c r="V2480" i="13"/>
  <c r="V2481" i="13"/>
  <c r="V2482" i="13"/>
  <c r="V2483" i="13"/>
  <c r="V2484" i="13"/>
  <c r="V2485" i="13"/>
  <c r="V2486" i="13"/>
  <c r="V2487" i="13"/>
  <c r="V2488" i="13"/>
  <c r="V2489" i="13"/>
  <c r="V2490" i="13"/>
  <c r="V2491" i="13"/>
  <c r="V2492" i="13"/>
  <c r="V2493" i="13"/>
  <c r="V2494" i="13"/>
  <c r="V2495" i="13"/>
  <c r="V2496" i="13"/>
  <c r="V2497" i="13"/>
  <c r="V2498" i="13"/>
  <c r="V2499" i="13"/>
  <c r="V2500" i="13"/>
  <c r="V2501" i="13"/>
  <c r="V2502" i="13"/>
  <c r="V2503" i="13"/>
  <c r="V2504" i="13"/>
  <c r="V2505" i="13"/>
  <c r="V2506" i="13"/>
  <c r="V2507" i="13"/>
  <c r="V2508" i="13"/>
  <c r="V2509" i="13"/>
  <c r="V2510" i="13"/>
  <c r="V2511" i="13"/>
  <c r="V2512" i="13"/>
  <c r="V2513" i="13"/>
  <c r="V2514" i="13"/>
  <c r="V2515" i="13"/>
  <c r="V2516" i="13"/>
  <c r="V2517" i="13"/>
  <c r="V2518" i="13"/>
  <c r="V2519" i="13"/>
  <c r="V2520" i="13"/>
  <c r="V2521" i="13"/>
  <c r="V2522" i="13"/>
  <c r="V2523" i="13"/>
  <c r="V2524" i="13"/>
  <c r="V2525" i="13"/>
  <c r="V2526" i="13"/>
  <c r="V2527" i="13"/>
  <c r="V2528" i="13"/>
  <c r="V2529" i="13"/>
  <c r="V2530" i="13"/>
  <c r="V2531" i="13"/>
  <c r="V2532" i="13"/>
  <c r="V2533" i="13"/>
  <c r="V2534" i="13"/>
  <c r="V2535" i="13"/>
  <c r="V2536" i="13"/>
  <c r="V2537" i="13"/>
  <c r="V2538" i="13"/>
  <c r="V2539" i="13"/>
  <c r="V2540" i="13"/>
  <c r="V2541" i="13"/>
  <c r="V2542" i="13"/>
  <c r="V2543" i="13"/>
  <c r="V2544" i="13"/>
  <c r="V2545" i="13"/>
  <c r="V2546" i="13"/>
  <c r="V2547" i="13"/>
  <c r="V2548" i="13"/>
  <c r="V2549" i="13"/>
  <c r="V2550" i="13"/>
  <c r="V2551" i="13"/>
  <c r="V2552" i="13"/>
  <c r="V2553" i="13"/>
  <c r="V2554" i="13"/>
  <c r="V2555" i="13"/>
  <c r="V2556" i="13"/>
  <c r="V2557" i="13"/>
  <c r="V2558" i="13"/>
  <c r="V2559" i="13"/>
  <c r="V2560" i="13"/>
  <c r="V2561" i="13"/>
  <c r="V2562" i="13"/>
  <c r="V2563" i="13"/>
  <c r="V2564" i="13"/>
  <c r="V2565" i="13"/>
  <c r="V2566" i="13"/>
  <c r="V2567" i="13"/>
  <c r="V2568" i="13"/>
  <c r="V2569" i="13"/>
  <c r="V2570" i="13"/>
  <c r="V2571" i="13"/>
  <c r="V2572" i="13"/>
  <c r="V2573" i="13"/>
  <c r="V2574" i="13"/>
  <c r="V2575" i="13"/>
  <c r="V2576" i="13"/>
  <c r="V2577" i="13"/>
  <c r="V2578" i="13"/>
  <c r="V2579" i="13"/>
  <c r="V2580" i="13"/>
  <c r="V2581" i="13"/>
  <c r="V2582" i="13"/>
  <c r="V2583" i="13"/>
  <c r="V2584" i="13"/>
  <c r="V2585" i="13"/>
  <c r="V2586" i="13"/>
  <c r="V2587" i="13"/>
  <c r="V2588" i="13"/>
  <c r="V2589" i="13"/>
  <c r="V2590" i="13"/>
  <c r="V2591" i="13"/>
  <c r="V2592" i="13"/>
  <c r="V2593" i="13"/>
  <c r="V2594" i="13"/>
  <c r="V2595" i="13"/>
  <c r="V2596" i="13"/>
  <c r="V2597" i="13"/>
  <c r="V2598" i="13"/>
  <c r="V2599" i="13"/>
  <c r="V2600" i="13"/>
  <c r="V2601" i="13"/>
  <c r="V2602" i="13"/>
  <c r="V2603" i="13"/>
  <c r="V2604" i="13"/>
  <c r="V2605" i="13"/>
  <c r="V2606" i="13"/>
  <c r="V2607" i="13"/>
  <c r="V2608" i="13"/>
  <c r="V2609" i="13"/>
  <c r="V2610" i="13"/>
  <c r="V2611" i="13"/>
  <c r="V2612" i="13"/>
  <c r="V2613" i="13"/>
  <c r="V2614" i="13"/>
  <c r="V2615" i="13"/>
  <c r="V2616" i="13"/>
  <c r="V2617" i="13"/>
  <c r="V2618" i="13"/>
  <c r="V2619" i="13"/>
  <c r="V2620" i="13"/>
  <c r="V2621" i="13"/>
  <c r="V2622" i="13"/>
  <c r="V2623" i="13"/>
  <c r="V2624" i="13"/>
  <c r="V2625" i="13"/>
  <c r="V2626" i="13"/>
  <c r="V2627" i="13"/>
  <c r="V2628" i="13"/>
  <c r="V2629" i="13"/>
  <c r="V2630" i="13"/>
  <c r="V2631" i="13"/>
  <c r="V2632" i="13"/>
  <c r="V2633" i="13"/>
  <c r="V2634" i="13"/>
  <c r="V2635" i="13"/>
  <c r="V2636" i="13"/>
  <c r="V2637" i="13"/>
  <c r="V2638" i="13"/>
  <c r="V2639" i="13"/>
  <c r="V2640" i="13"/>
  <c r="V2641" i="13"/>
  <c r="V2642" i="13"/>
  <c r="V2643" i="13"/>
  <c r="V2644" i="13"/>
  <c r="V2645" i="13"/>
  <c r="V2646" i="13"/>
  <c r="V2647" i="13"/>
  <c r="V2648" i="13"/>
  <c r="V2649" i="13"/>
  <c r="V2650" i="13"/>
  <c r="V2651" i="13"/>
  <c r="V2652" i="13"/>
  <c r="V2653" i="13"/>
  <c r="V2654" i="13"/>
  <c r="V2655" i="13"/>
  <c r="V2656" i="13"/>
  <c r="V2657" i="13"/>
  <c r="V2658" i="13"/>
  <c r="V2659" i="13"/>
  <c r="V2660" i="13"/>
  <c r="V2661" i="13"/>
  <c r="V2662" i="13"/>
  <c r="V2663" i="13"/>
  <c r="V2664" i="13"/>
  <c r="V2665" i="13"/>
  <c r="V2666" i="13"/>
  <c r="V2667" i="13"/>
  <c r="V2668" i="13"/>
  <c r="V2669" i="13"/>
  <c r="V2670" i="13"/>
  <c r="V2671" i="13"/>
  <c r="V2672" i="13"/>
  <c r="V2673" i="13"/>
  <c r="V2674" i="13"/>
  <c r="V2675" i="13"/>
  <c r="V2676" i="13"/>
  <c r="V2677" i="13"/>
  <c r="V2678" i="13"/>
  <c r="V2679" i="13"/>
  <c r="V2680" i="13"/>
  <c r="V2681" i="13"/>
  <c r="V2682" i="13"/>
  <c r="V2683" i="13"/>
  <c r="V2684" i="13"/>
  <c r="V2685" i="13"/>
  <c r="V2686" i="13"/>
  <c r="V2687" i="13"/>
  <c r="V2688" i="13"/>
  <c r="V2689" i="13"/>
  <c r="V2690" i="13"/>
  <c r="V2691" i="13"/>
  <c r="V2692" i="13"/>
  <c r="V2693" i="13"/>
  <c r="V2694" i="13"/>
  <c r="V2695" i="13"/>
  <c r="V2696" i="13"/>
  <c r="V2697" i="13"/>
  <c r="V2698" i="13"/>
  <c r="V2699" i="13"/>
  <c r="V2700" i="13"/>
  <c r="V2701" i="13"/>
  <c r="V2702" i="13"/>
  <c r="V2703" i="13"/>
  <c r="V2704" i="13"/>
  <c r="V2705" i="13"/>
  <c r="V2706" i="13"/>
  <c r="V2707" i="13"/>
  <c r="V2708" i="13"/>
  <c r="V2709" i="13"/>
  <c r="V2710" i="13"/>
  <c r="V2711" i="13"/>
  <c r="V2712" i="13"/>
  <c r="V2713" i="13"/>
  <c r="V2714" i="13"/>
  <c r="V2715" i="13"/>
  <c r="V2716" i="13"/>
  <c r="V2717" i="13"/>
  <c r="V2718" i="13"/>
  <c r="V2719" i="13"/>
  <c r="V2720" i="13"/>
  <c r="V2721" i="13"/>
  <c r="V2722" i="13"/>
  <c r="V2723" i="13"/>
  <c r="V2724" i="13"/>
  <c r="V2725" i="13"/>
  <c r="V2726" i="13"/>
  <c r="V2727" i="13"/>
  <c r="V2728" i="13"/>
  <c r="V2729" i="13"/>
  <c r="V2730" i="13"/>
  <c r="V2731" i="13"/>
  <c r="V2732" i="13"/>
  <c r="V2733" i="13"/>
  <c r="V2734" i="13"/>
  <c r="V2735" i="13"/>
  <c r="V2736" i="13"/>
  <c r="V2737" i="13"/>
  <c r="V2738" i="13"/>
  <c r="V2739" i="13"/>
  <c r="V2740" i="13"/>
  <c r="V2741" i="13"/>
  <c r="V2742" i="13"/>
  <c r="V2743" i="13"/>
  <c r="V2744" i="13"/>
  <c r="V2745" i="13"/>
  <c r="V2746" i="13"/>
  <c r="V2747" i="13"/>
  <c r="V2748" i="13"/>
  <c r="V2749" i="13"/>
  <c r="V2750" i="13"/>
  <c r="V2751" i="13"/>
  <c r="V2752" i="13"/>
  <c r="V2753" i="13"/>
  <c r="V2754" i="13"/>
  <c r="V2755" i="13"/>
  <c r="V2756" i="13"/>
  <c r="V2757" i="13"/>
  <c r="V2758" i="13"/>
  <c r="V2759" i="13"/>
  <c r="V2760" i="13"/>
  <c r="V2761" i="13"/>
  <c r="V2762" i="13"/>
  <c r="V2763" i="13"/>
  <c r="V2764" i="13"/>
  <c r="V2765" i="13"/>
  <c r="V2766" i="13"/>
  <c r="V2767" i="13"/>
  <c r="V2768" i="13"/>
  <c r="V2769" i="13"/>
  <c r="V2770" i="13"/>
  <c r="V2771" i="13"/>
  <c r="V2772" i="13"/>
  <c r="V2773" i="13"/>
  <c r="V2774" i="13"/>
  <c r="V2775" i="13"/>
  <c r="V2776" i="13"/>
  <c r="V2777" i="13"/>
  <c r="V2778" i="13"/>
  <c r="V2779" i="13"/>
  <c r="V2780" i="13"/>
  <c r="V2781" i="13"/>
  <c r="V2782" i="13"/>
  <c r="V2783" i="13"/>
  <c r="V2784" i="13"/>
  <c r="V2785" i="13"/>
  <c r="V2786" i="13"/>
  <c r="V2787" i="13"/>
  <c r="V2788" i="13"/>
  <c r="V2789" i="13"/>
  <c r="V2790" i="13"/>
  <c r="V2791" i="13"/>
  <c r="V2792" i="13"/>
  <c r="V2793" i="13"/>
  <c r="V2794" i="13"/>
  <c r="V2795" i="13"/>
  <c r="V2796" i="13"/>
  <c r="V2797" i="13"/>
  <c r="V2798" i="13"/>
  <c r="V2799" i="13"/>
  <c r="V2800" i="13"/>
  <c r="V2801" i="13"/>
  <c r="V2802" i="13"/>
  <c r="V2803" i="13"/>
  <c r="V2804" i="13"/>
  <c r="V2805" i="13"/>
  <c r="V2806" i="13"/>
  <c r="V2807" i="13"/>
  <c r="V2808" i="13"/>
  <c r="V2809" i="13"/>
  <c r="V2810" i="13"/>
  <c r="V2811" i="13"/>
  <c r="V2812" i="13"/>
  <c r="V2813" i="13"/>
  <c r="V2814" i="13"/>
  <c r="V2815" i="13"/>
  <c r="V2816" i="13"/>
  <c r="V2817" i="13"/>
  <c r="V2818" i="13"/>
  <c r="V2819" i="13"/>
  <c r="V2820" i="13"/>
  <c r="V2821" i="13"/>
  <c r="V2822" i="13"/>
  <c r="V2823" i="13"/>
  <c r="V2824" i="13"/>
  <c r="V2825" i="13"/>
  <c r="V2826" i="13"/>
  <c r="V2827" i="13"/>
  <c r="V2828" i="13"/>
  <c r="V2829" i="13"/>
  <c r="V2830" i="13"/>
  <c r="V2831" i="13"/>
  <c r="V2832" i="13"/>
  <c r="V2833" i="13"/>
  <c r="V2834" i="13"/>
  <c r="V2835" i="13"/>
  <c r="V2836" i="13"/>
  <c r="V2837" i="13"/>
  <c r="V2838" i="13"/>
  <c r="V2839" i="13"/>
  <c r="V2840" i="13"/>
  <c r="V2841" i="13"/>
  <c r="V2842" i="13"/>
  <c r="V2843" i="13"/>
  <c r="V2844" i="13"/>
  <c r="V2845" i="13"/>
  <c r="V2846" i="13"/>
  <c r="V2847" i="13"/>
  <c r="V2848" i="13"/>
  <c r="V2849" i="13"/>
  <c r="V2850" i="13"/>
  <c r="V2851" i="13"/>
  <c r="V2852" i="13"/>
  <c r="V2853" i="13"/>
  <c r="V2854" i="13"/>
  <c r="V2855" i="13"/>
  <c r="V2856" i="13"/>
  <c r="V2857" i="13"/>
  <c r="V2858" i="13"/>
  <c r="V2859" i="13"/>
  <c r="V2860" i="13"/>
  <c r="V2861" i="13"/>
  <c r="V2862" i="13"/>
  <c r="V2863" i="13"/>
  <c r="V2864" i="13"/>
  <c r="V2865" i="13"/>
  <c r="V2866" i="13"/>
  <c r="V2867" i="13"/>
  <c r="V2868" i="13"/>
  <c r="V2869" i="13"/>
  <c r="V2870" i="13"/>
  <c r="V2871" i="13"/>
  <c r="V2872" i="13"/>
  <c r="V2873" i="13"/>
  <c r="V2874" i="13"/>
  <c r="V2875" i="13"/>
  <c r="V2876" i="13"/>
  <c r="V2877" i="13"/>
  <c r="V2878" i="13"/>
  <c r="V2879" i="13"/>
  <c r="V2880" i="13"/>
  <c r="V2881" i="13"/>
  <c r="V2882" i="13"/>
  <c r="V2883" i="13"/>
  <c r="V2884" i="13"/>
  <c r="V2885" i="13"/>
  <c r="V2886" i="13"/>
  <c r="V2887" i="13"/>
  <c r="V2888" i="13"/>
  <c r="V2889" i="13"/>
  <c r="V2890" i="13"/>
  <c r="V2891" i="13"/>
  <c r="V2892" i="13"/>
  <c r="V2893" i="13"/>
  <c r="V2894" i="13"/>
  <c r="V2895" i="13"/>
  <c r="V2896" i="13"/>
  <c r="V2897" i="13"/>
  <c r="V2898" i="13"/>
  <c r="V2899" i="13"/>
  <c r="V2900" i="13"/>
  <c r="V2901" i="13"/>
  <c r="V2902" i="13"/>
  <c r="V2903" i="13"/>
  <c r="V2904" i="13"/>
  <c r="V2905" i="13"/>
  <c r="V2906" i="13"/>
  <c r="V2907" i="13"/>
  <c r="V2908" i="13"/>
  <c r="V2909" i="13"/>
  <c r="V2910" i="13"/>
  <c r="V2911" i="13"/>
  <c r="V2912" i="13"/>
  <c r="V2913" i="13"/>
  <c r="V2914" i="13"/>
  <c r="V2915" i="13"/>
  <c r="V2916" i="13"/>
  <c r="V2917" i="13"/>
  <c r="V2918" i="13"/>
  <c r="V2919" i="13"/>
  <c r="V2920" i="13"/>
  <c r="V2921" i="13"/>
  <c r="V2922" i="13"/>
  <c r="V2923" i="13"/>
  <c r="V2924" i="13"/>
  <c r="V2925" i="13"/>
  <c r="V2926" i="13"/>
  <c r="V2927" i="13"/>
  <c r="V2928" i="13"/>
  <c r="V2929" i="13"/>
  <c r="V2930" i="13"/>
  <c r="V2931" i="13"/>
  <c r="V2932" i="13"/>
  <c r="V2933" i="13"/>
  <c r="V2934" i="13"/>
  <c r="V2935" i="13"/>
  <c r="V2936" i="13"/>
  <c r="V2937" i="13"/>
  <c r="V2938" i="13"/>
  <c r="V2939" i="13"/>
  <c r="V2940" i="13"/>
  <c r="V2941" i="13"/>
  <c r="V2942" i="13"/>
  <c r="V2943" i="13"/>
  <c r="V2944" i="13"/>
  <c r="V2945" i="13"/>
  <c r="V2946" i="13"/>
  <c r="V2947" i="13"/>
  <c r="V2948" i="13"/>
  <c r="V2949" i="13"/>
  <c r="V2950" i="13"/>
  <c r="V2951" i="13"/>
  <c r="V2952" i="13"/>
  <c r="V2953" i="13"/>
  <c r="V2954" i="13"/>
  <c r="V2955" i="13"/>
  <c r="V2956" i="13"/>
  <c r="V2957" i="13"/>
  <c r="V2958" i="13"/>
  <c r="V2959" i="13"/>
  <c r="V2960" i="13"/>
  <c r="V2961" i="13"/>
  <c r="V2962" i="13"/>
  <c r="V2963" i="13"/>
  <c r="V2964" i="13"/>
  <c r="V2965" i="13"/>
  <c r="V2966" i="13"/>
  <c r="V2967" i="13"/>
  <c r="V2968" i="13"/>
  <c r="V2969" i="13"/>
  <c r="V2970" i="13"/>
  <c r="V2971" i="13"/>
  <c r="V2972" i="13"/>
  <c r="V2973" i="13"/>
  <c r="V2974" i="13"/>
  <c r="V2975" i="13"/>
  <c r="V2976" i="13"/>
  <c r="V2977" i="13"/>
  <c r="V2978" i="13"/>
  <c r="V2979" i="13"/>
  <c r="V2980" i="13"/>
  <c r="V2981" i="13"/>
  <c r="V2982" i="13"/>
  <c r="V2983" i="13"/>
  <c r="V2984" i="13"/>
  <c r="V2985" i="13"/>
  <c r="V2986" i="13"/>
  <c r="V2987" i="13"/>
  <c r="V2988" i="13"/>
  <c r="V2989" i="13"/>
  <c r="V2990" i="13"/>
  <c r="V2991" i="13"/>
  <c r="V2992" i="13"/>
  <c r="V2993" i="13"/>
  <c r="V2994" i="13"/>
  <c r="V2995" i="13"/>
  <c r="V2996" i="13"/>
  <c r="V2997" i="13"/>
  <c r="V2998" i="13"/>
  <c r="V2999" i="13"/>
  <c r="V3000" i="13"/>
  <c r="V3001" i="13"/>
  <c r="V3002" i="13"/>
  <c r="V3003" i="13"/>
  <c r="V3004" i="13"/>
  <c r="V3005" i="13"/>
  <c r="V3006" i="13"/>
  <c r="V3007" i="13"/>
  <c r="V3008" i="13"/>
  <c r="V3009" i="13"/>
  <c r="V3010" i="13"/>
  <c r="V3011" i="13"/>
  <c r="V3012" i="13"/>
  <c r="V3013" i="13"/>
  <c r="V3014" i="13"/>
  <c r="V3015" i="13"/>
  <c r="V3016" i="13"/>
  <c r="V3017" i="13"/>
  <c r="V3018" i="13"/>
  <c r="V3019" i="13"/>
  <c r="V3020" i="13"/>
  <c r="V3021" i="13"/>
  <c r="V3022" i="13"/>
  <c r="V3023" i="13"/>
  <c r="V3024" i="13"/>
  <c r="V3025" i="13"/>
  <c r="V3026" i="13"/>
  <c r="V3027" i="13"/>
  <c r="V3028" i="13"/>
  <c r="V3029" i="13"/>
  <c r="V3030" i="13"/>
  <c r="V3031" i="13"/>
  <c r="V3032" i="13"/>
  <c r="V3033" i="13"/>
  <c r="V3034" i="13"/>
  <c r="V3035" i="13"/>
  <c r="V3036" i="13"/>
  <c r="V3037" i="13"/>
  <c r="V3038" i="13"/>
  <c r="V3039" i="13"/>
  <c r="V3040" i="13"/>
  <c r="V3041" i="13"/>
  <c r="V3042" i="13"/>
  <c r="V3043" i="13"/>
  <c r="V3044" i="13"/>
  <c r="V3045" i="13"/>
  <c r="V3046" i="13"/>
  <c r="V3047" i="13"/>
  <c r="V3048" i="13"/>
  <c r="V3049" i="13"/>
  <c r="V3050" i="13"/>
  <c r="V3051" i="13"/>
  <c r="V3052" i="13"/>
  <c r="V3053" i="13"/>
  <c r="V3054" i="13"/>
  <c r="V3055" i="13"/>
  <c r="V3056" i="13"/>
  <c r="V3057" i="13"/>
  <c r="V3058" i="13"/>
  <c r="V3059" i="13"/>
  <c r="V3060" i="13"/>
  <c r="V3061" i="13"/>
  <c r="V3062" i="13"/>
  <c r="V3063" i="13"/>
  <c r="V3064" i="13"/>
  <c r="V3065" i="13"/>
  <c r="V3066" i="13"/>
  <c r="V3067" i="13"/>
  <c r="V3068" i="13"/>
  <c r="V3069" i="13"/>
  <c r="V3070" i="13"/>
  <c r="V3071" i="13"/>
  <c r="V3072" i="13"/>
  <c r="V3073" i="13"/>
  <c r="V3074" i="13"/>
  <c r="V3075" i="13"/>
  <c r="V3076" i="13"/>
  <c r="V3077" i="13"/>
  <c r="V3078" i="13"/>
  <c r="V3079" i="13"/>
  <c r="V3080" i="13"/>
  <c r="V3081" i="13"/>
  <c r="V3082" i="13"/>
  <c r="V3083" i="13"/>
  <c r="V3084" i="13"/>
  <c r="V3085" i="13"/>
  <c r="V3086" i="13"/>
  <c r="V3087" i="13"/>
  <c r="V3088" i="13"/>
  <c r="V3089" i="13"/>
  <c r="V3090" i="13"/>
  <c r="V3091" i="13"/>
  <c r="V3092" i="13"/>
  <c r="V3093" i="13"/>
  <c r="V3094" i="13"/>
  <c r="V3095" i="13"/>
  <c r="V3096" i="13"/>
  <c r="V3097" i="13"/>
  <c r="V3098" i="13"/>
  <c r="V3099" i="13"/>
  <c r="V3100" i="13"/>
  <c r="V3101" i="13"/>
  <c r="V3102" i="13"/>
  <c r="V3103" i="13"/>
  <c r="V3104" i="13"/>
  <c r="V3105" i="13"/>
  <c r="V3106" i="13"/>
  <c r="V3107" i="13"/>
  <c r="V3108" i="13"/>
  <c r="V3109" i="13"/>
  <c r="V3110" i="13"/>
  <c r="V3111" i="13"/>
  <c r="V3112" i="13"/>
  <c r="V3113" i="13"/>
  <c r="V3114" i="13"/>
  <c r="V3115" i="13"/>
  <c r="V3116" i="13"/>
  <c r="V3117" i="13"/>
  <c r="V3118" i="13"/>
  <c r="V3119" i="13"/>
  <c r="V3120" i="13"/>
  <c r="V3121" i="13"/>
  <c r="V3122" i="13"/>
  <c r="V3123" i="13"/>
  <c r="V3124" i="13"/>
  <c r="V3125" i="13"/>
  <c r="V3126" i="13"/>
  <c r="V3127" i="13"/>
  <c r="V3128" i="13"/>
  <c r="V3129" i="13"/>
  <c r="V3130" i="13"/>
  <c r="V3131" i="13"/>
  <c r="V3132" i="13"/>
  <c r="V3133" i="13"/>
  <c r="V3134" i="13"/>
  <c r="V3135" i="13"/>
  <c r="V3136" i="13"/>
  <c r="V3137" i="13"/>
  <c r="V3138" i="13"/>
  <c r="V3139" i="13"/>
  <c r="V3140" i="13"/>
  <c r="V3141" i="13"/>
  <c r="V3142" i="13"/>
  <c r="V3143" i="13"/>
  <c r="V3144" i="13"/>
  <c r="V3145" i="13"/>
  <c r="V3146" i="13"/>
  <c r="V3147" i="13"/>
  <c r="V3148" i="13"/>
  <c r="V3149" i="13"/>
  <c r="V3150" i="13"/>
  <c r="V3151" i="13"/>
  <c r="V3152" i="13"/>
  <c r="V3153" i="13"/>
  <c r="V3154" i="13"/>
  <c r="V3155" i="13"/>
  <c r="V3156" i="13"/>
  <c r="V3157" i="13"/>
  <c r="V3158" i="13"/>
  <c r="V3159" i="13"/>
  <c r="V3160" i="13"/>
  <c r="V3161" i="13"/>
  <c r="V3162" i="13"/>
  <c r="V3163" i="13"/>
  <c r="V3164" i="13"/>
  <c r="V3165" i="13"/>
  <c r="V3166" i="13"/>
  <c r="V3167" i="13"/>
  <c r="V3168" i="13"/>
  <c r="V3169" i="13"/>
  <c r="V3170" i="13"/>
  <c r="V3171" i="13"/>
  <c r="V3172" i="13"/>
  <c r="V3173" i="13"/>
  <c r="V3174" i="13"/>
  <c r="V3175" i="13"/>
  <c r="V3176" i="13"/>
  <c r="V3177" i="13"/>
  <c r="V3178" i="13"/>
  <c r="V3179" i="13"/>
  <c r="V3180" i="13"/>
  <c r="V3181" i="13"/>
  <c r="V3182" i="13"/>
  <c r="V3183" i="13"/>
  <c r="V3184" i="13"/>
  <c r="V3185" i="13"/>
  <c r="V3186" i="13"/>
  <c r="V3187" i="13"/>
  <c r="V3188" i="13"/>
  <c r="V3189" i="13"/>
  <c r="V3190" i="13"/>
  <c r="V3191" i="13"/>
  <c r="V3192" i="13"/>
  <c r="V3193" i="13"/>
  <c r="V3194" i="13"/>
  <c r="V3195" i="13"/>
  <c r="V3196" i="13"/>
  <c r="V3197" i="13"/>
  <c r="V3198" i="13"/>
  <c r="V3199" i="13"/>
  <c r="V3200" i="13"/>
  <c r="V3201" i="13"/>
  <c r="V3202" i="13"/>
  <c r="V3203" i="13"/>
  <c r="V3204" i="13"/>
  <c r="V3205" i="13"/>
  <c r="V3206" i="13"/>
  <c r="V3207" i="13"/>
  <c r="V3208" i="13"/>
  <c r="V3209" i="13"/>
  <c r="V3210" i="13"/>
  <c r="V3211" i="13"/>
  <c r="V3212" i="13"/>
  <c r="V3213" i="13"/>
  <c r="V3214" i="13"/>
  <c r="V3215" i="13"/>
  <c r="V3216" i="13"/>
  <c r="V3217" i="13"/>
  <c r="V3218" i="13"/>
  <c r="V3219" i="13"/>
  <c r="V3220" i="13"/>
  <c r="V3221" i="13"/>
  <c r="V3222" i="13"/>
  <c r="V3223" i="13"/>
  <c r="V3224" i="13"/>
  <c r="V3225" i="13"/>
  <c r="V3226" i="13"/>
  <c r="V3227" i="13"/>
  <c r="V3228" i="13"/>
  <c r="V3229" i="13"/>
  <c r="V3230" i="13"/>
  <c r="V3231" i="13"/>
  <c r="V3232" i="13"/>
  <c r="V3233" i="13"/>
  <c r="V3234" i="13"/>
  <c r="V3235" i="13"/>
  <c r="V3236" i="13"/>
  <c r="V3237" i="13"/>
  <c r="V3238" i="13"/>
  <c r="V3239" i="13"/>
  <c r="V3240" i="13"/>
  <c r="V3241" i="13"/>
  <c r="V3242" i="13"/>
  <c r="V3243" i="13"/>
  <c r="V3244" i="13"/>
  <c r="V3245" i="13"/>
  <c r="V3246" i="13"/>
  <c r="V3247" i="13"/>
  <c r="V3248" i="13"/>
  <c r="V3249" i="13"/>
  <c r="V3250" i="13"/>
  <c r="V3251" i="13"/>
  <c r="V3252" i="13"/>
  <c r="V3253" i="13"/>
  <c r="V3254" i="13"/>
  <c r="V3255" i="13"/>
  <c r="V3256" i="13"/>
  <c r="V3257" i="13"/>
  <c r="V3258" i="13"/>
  <c r="V3259" i="13"/>
  <c r="V3260" i="13"/>
  <c r="V3261" i="13"/>
  <c r="V3262" i="13"/>
  <c r="V3263" i="13"/>
  <c r="V3264" i="13"/>
  <c r="V3265" i="13"/>
  <c r="V3266" i="13"/>
  <c r="V3267" i="13"/>
  <c r="V3268" i="13"/>
  <c r="V3269" i="13"/>
  <c r="V3270" i="13"/>
  <c r="V3271" i="13"/>
  <c r="V3272" i="13"/>
  <c r="V3273" i="13"/>
  <c r="V3274" i="13"/>
  <c r="V3275" i="13"/>
  <c r="V3276" i="13"/>
  <c r="V3277" i="13"/>
  <c r="V3278" i="13"/>
  <c r="V3279" i="13"/>
  <c r="V3280" i="13"/>
  <c r="V3281" i="13"/>
  <c r="V3282" i="13"/>
  <c r="V3283" i="13"/>
  <c r="V3284" i="13"/>
  <c r="V3285" i="13"/>
  <c r="V3286" i="13"/>
  <c r="V3287" i="13"/>
  <c r="V3288" i="13"/>
  <c r="V3289" i="13"/>
  <c r="V3290" i="13"/>
  <c r="V3291" i="13"/>
  <c r="V3292" i="13"/>
  <c r="V3293" i="13"/>
  <c r="V3294" i="13"/>
  <c r="V3295" i="13"/>
  <c r="V3296" i="13"/>
  <c r="V3297" i="13"/>
  <c r="V3298" i="13"/>
  <c r="V3299" i="13"/>
  <c r="V3300" i="13"/>
  <c r="V3301" i="13"/>
  <c r="V3302" i="13"/>
  <c r="V3303" i="13"/>
  <c r="V3304" i="13"/>
  <c r="V3305" i="13"/>
  <c r="V3306" i="13"/>
  <c r="V3307" i="13"/>
  <c r="V3308" i="13"/>
  <c r="V3309" i="13"/>
  <c r="V3310" i="13"/>
  <c r="V3311" i="13"/>
  <c r="V3312" i="13"/>
  <c r="V3313" i="13"/>
  <c r="V3314" i="13"/>
  <c r="V3315" i="13"/>
  <c r="V3316" i="13"/>
  <c r="V3317" i="13"/>
  <c r="V3318" i="13"/>
  <c r="V3319" i="13"/>
  <c r="V3320" i="13"/>
  <c r="V3321" i="13"/>
  <c r="V3322" i="13"/>
  <c r="V3323" i="13"/>
  <c r="V3324" i="13"/>
  <c r="V3325" i="13"/>
  <c r="V3326" i="13"/>
  <c r="V3327" i="13"/>
  <c r="V3328" i="13"/>
  <c r="V3329" i="13"/>
  <c r="V3330" i="13"/>
  <c r="V3331" i="13"/>
  <c r="V3332" i="13"/>
  <c r="V3333" i="13"/>
  <c r="V3334" i="13"/>
  <c r="V3335" i="13"/>
  <c r="V3336" i="13"/>
  <c r="V3337" i="13"/>
  <c r="V3338" i="13"/>
  <c r="V3339" i="13"/>
  <c r="V3340" i="13"/>
  <c r="V3341" i="13"/>
  <c r="V3342" i="13"/>
  <c r="V3343" i="13"/>
  <c r="V3344" i="13"/>
  <c r="V3345" i="13"/>
  <c r="V3346" i="13"/>
  <c r="V3347" i="13"/>
  <c r="V3348" i="13"/>
  <c r="V3349" i="13"/>
  <c r="V3350" i="13"/>
  <c r="V3351" i="13"/>
  <c r="V3352" i="13"/>
  <c r="V3353" i="13"/>
  <c r="V3354" i="13"/>
  <c r="V3355" i="13"/>
  <c r="V3356" i="13"/>
  <c r="V3357" i="13"/>
  <c r="V3358" i="13"/>
  <c r="V3359" i="13"/>
  <c r="V3360" i="13"/>
  <c r="V3361" i="13"/>
  <c r="V3362" i="13"/>
  <c r="V3363" i="13"/>
  <c r="V3364" i="13"/>
  <c r="V3365" i="13"/>
  <c r="V3366" i="13"/>
  <c r="V3367" i="13"/>
  <c r="V3368" i="13"/>
  <c r="V3369" i="13"/>
  <c r="V3370" i="13"/>
  <c r="V3371" i="13"/>
  <c r="V3372" i="13"/>
  <c r="V3373" i="13"/>
  <c r="V3374" i="13"/>
  <c r="V3375" i="13"/>
  <c r="V3376" i="13"/>
  <c r="V3377" i="13"/>
  <c r="V3378" i="13"/>
  <c r="V3379" i="13"/>
  <c r="V3380" i="13"/>
  <c r="V3381" i="13"/>
  <c r="V3382" i="13"/>
  <c r="V3383" i="13"/>
  <c r="V3384" i="13"/>
  <c r="V3385" i="13"/>
  <c r="V3386" i="13"/>
  <c r="V3387" i="13"/>
  <c r="V3388" i="13"/>
  <c r="V3389" i="13"/>
  <c r="V3390" i="13"/>
  <c r="V3391" i="13"/>
  <c r="V3392" i="13"/>
  <c r="V3393" i="13"/>
  <c r="V3394" i="13"/>
  <c r="V3395" i="13"/>
  <c r="V3396" i="13"/>
  <c r="V3397" i="13"/>
  <c r="V3398" i="13"/>
  <c r="V3399" i="13"/>
  <c r="V3400" i="13"/>
  <c r="V3401" i="13"/>
  <c r="V3402" i="13"/>
  <c r="V3403" i="13"/>
  <c r="V3404" i="13"/>
  <c r="V3405" i="13"/>
  <c r="V3406" i="13"/>
  <c r="V3407" i="13"/>
  <c r="V3408" i="13"/>
  <c r="V3409" i="13"/>
  <c r="V3410" i="13"/>
  <c r="V3411" i="13"/>
  <c r="V3412" i="13"/>
  <c r="V3413" i="13"/>
  <c r="V3414" i="13"/>
  <c r="V3415" i="13"/>
  <c r="V3416" i="13"/>
  <c r="V3417" i="13"/>
  <c r="V3418" i="13"/>
  <c r="V3419" i="13"/>
  <c r="V3420" i="13"/>
  <c r="V3421" i="13"/>
  <c r="V3422" i="13"/>
  <c r="V3423" i="13"/>
  <c r="V3424" i="13"/>
  <c r="V3425" i="13"/>
  <c r="V3426" i="13"/>
  <c r="V3427" i="13"/>
  <c r="V3428" i="13"/>
  <c r="V3429" i="13"/>
  <c r="V3430" i="13"/>
  <c r="V3431" i="13"/>
  <c r="V3432" i="13"/>
  <c r="V3433" i="13"/>
  <c r="V3434" i="13"/>
  <c r="V3435" i="13"/>
  <c r="V3436" i="13"/>
  <c r="V3437" i="13"/>
  <c r="V3438" i="13"/>
  <c r="V3439" i="13"/>
  <c r="V3440" i="13"/>
  <c r="V3441" i="13"/>
  <c r="V3442" i="13"/>
  <c r="V3443" i="13"/>
  <c r="V3444" i="13"/>
  <c r="V3445" i="13"/>
  <c r="V3446" i="13"/>
  <c r="V3447" i="13"/>
  <c r="V3448" i="13"/>
  <c r="V3449" i="13"/>
  <c r="V3450" i="13"/>
  <c r="V3451" i="13"/>
  <c r="V3452" i="13"/>
  <c r="V3453" i="13"/>
  <c r="V3454" i="13"/>
  <c r="V3455" i="13"/>
  <c r="V3456" i="13"/>
  <c r="V3457" i="13"/>
  <c r="V3458" i="13"/>
  <c r="V3459" i="13"/>
  <c r="V3460" i="13"/>
  <c r="V3461" i="13"/>
  <c r="V3462" i="13"/>
  <c r="V3463" i="13"/>
  <c r="V3464" i="13"/>
  <c r="V3465" i="13"/>
  <c r="V3466" i="13"/>
  <c r="V3467" i="13"/>
  <c r="V3468" i="13"/>
  <c r="V3469" i="13"/>
  <c r="V3470" i="13"/>
  <c r="V3471" i="13"/>
  <c r="V3472" i="13"/>
  <c r="V3473" i="13"/>
  <c r="V3474" i="13"/>
  <c r="V3475" i="13"/>
  <c r="V3476" i="13"/>
  <c r="V3477" i="13"/>
  <c r="V3478" i="13"/>
  <c r="V3479" i="13"/>
  <c r="V3480" i="13"/>
  <c r="V3481" i="13"/>
  <c r="V3482" i="13"/>
  <c r="V3483" i="13"/>
  <c r="V3484" i="13"/>
  <c r="V3485" i="13"/>
  <c r="V3486" i="13"/>
  <c r="V3487" i="13"/>
  <c r="V3488" i="13"/>
  <c r="V3489" i="13"/>
  <c r="V3490" i="13"/>
  <c r="V3491" i="13"/>
  <c r="V3492" i="13"/>
  <c r="V3493" i="13"/>
  <c r="V3494" i="13"/>
  <c r="V3495" i="13"/>
  <c r="V3496" i="13"/>
  <c r="V3497" i="13"/>
  <c r="V3498" i="13"/>
  <c r="V3499" i="13"/>
  <c r="V3500" i="13"/>
  <c r="V3501" i="13"/>
  <c r="V3502" i="13"/>
  <c r="V3503" i="13"/>
  <c r="V3504" i="13"/>
  <c r="V3505" i="13"/>
  <c r="V3506" i="13"/>
  <c r="V3507" i="13"/>
  <c r="V3508" i="13"/>
  <c r="V3509" i="13"/>
  <c r="V3510" i="13"/>
  <c r="V3511" i="13"/>
  <c r="V3512" i="13"/>
  <c r="V3513" i="13"/>
  <c r="V3514" i="13"/>
  <c r="V3515" i="13"/>
  <c r="V3516" i="13"/>
  <c r="V3517" i="13"/>
  <c r="V3518" i="13"/>
  <c r="V3519" i="13"/>
  <c r="V3520" i="13"/>
  <c r="V3521" i="13"/>
  <c r="V3522" i="13"/>
  <c r="V3523" i="13"/>
  <c r="V3524" i="13"/>
  <c r="V3525" i="13"/>
  <c r="V3526" i="13"/>
  <c r="V3527" i="13"/>
  <c r="V3528" i="13"/>
  <c r="V3529" i="13"/>
  <c r="V3530" i="13"/>
  <c r="V3531" i="13"/>
  <c r="V3532" i="13"/>
  <c r="V3533" i="13"/>
  <c r="V3534" i="13"/>
  <c r="V3535" i="13"/>
  <c r="V3536" i="13"/>
  <c r="V3537" i="13"/>
  <c r="V3538" i="13"/>
  <c r="V3539" i="13"/>
  <c r="V3540" i="13"/>
  <c r="V3541" i="13"/>
  <c r="V3542" i="13"/>
  <c r="V3543" i="13"/>
  <c r="V3544" i="13"/>
  <c r="V3545" i="13"/>
  <c r="V3546" i="13"/>
  <c r="V3547" i="13"/>
  <c r="V3548" i="13"/>
  <c r="V3549" i="13"/>
  <c r="V3550" i="13"/>
  <c r="V3551" i="13"/>
  <c r="V3552" i="13"/>
  <c r="V3553" i="13"/>
  <c r="V3554" i="13"/>
  <c r="V3555" i="13"/>
  <c r="V3556" i="13"/>
  <c r="V3557" i="13"/>
  <c r="V3558" i="13"/>
  <c r="V3559" i="13"/>
  <c r="V3560" i="13"/>
  <c r="V3561" i="13"/>
  <c r="V3562" i="13"/>
  <c r="V3563" i="13"/>
  <c r="V3564" i="13"/>
  <c r="V3565" i="13"/>
  <c r="V3566" i="13"/>
  <c r="V3567" i="13"/>
  <c r="V3568" i="13"/>
  <c r="V3569" i="13"/>
  <c r="V3570" i="13"/>
  <c r="V3571" i="13"/>
  <c r="V3572" i="13"/>
  <c r="V3573" i="13"/>
  <c r="V3574" i="13"/>
  <c r="V3575" i="13"/>
  <c r="V3576" i="13"/>
  <c r="V3577" i="13"/>
  <c r="V3578" i="13"/>
  <c r="V3579" i="13"/>
  <c r="V3580" i="13"/>
  <c r="V3581" i="13"/>
  <c r="V3582" i="13"/>
  <c r="V3583" i="13"/>
  <c r="V3584" i="13"/>
  <c r="V3585" i="13"/>
  <c r="V3586" i="13"/>
  <c r="V3587" i="13"/>
  <c r="V3588" i="13"/>
  <c r="V3589" i="13"/>
  <c r="V3590" i="13"/>
  <c r="V3591" i="13"/>
  <c r="V3592" i="13"/>
  <c r="V3593" i="13"/>
  <c r="V3594" i="13"/>
  <c r="V3595" i="13"/>
  <c r="V3596" i="13"/>
  <c r="V3597" i="13"/>
  <c r="V3598" i="13"/>
  <c r="V3599" i="13"/>
  <c r="V3600" i="13"/>
  <c r="V3601" i="13"/>
  <c r="V3602" i="13"/>
  <c r="V3603" i="13"/>
  <c r="V3604" i="13"/>
  <c r="V3605" i="13"/>
  <c r="V3606" i="13"/>
  <c r="V3607" i="13"/>
  <c r="V3608" i="13"/>
  <c r="V3609" i="13"/>
  <c r="V3610" i="13"/>
  <c r="V3611" i="13"/>
  <c r="V3612" i="13"/>
  <c r="V3613" i="13"/>
  <c r="V3614" i="13"/>
  <c r="V3615" i="13"/>
  <c r="V3616" i="13"/>
  <c r="V3617" i="13"/>
  <c r="V3618" i="13"/>
  <c r="V3619" i="13"/>
  <c r="V3620" i="13"/>
  <c r="V3621" i="13"/>
  <c r="V3622" i="13"/>
  <c r="V3623" i="13"/>
  <c r="V3624" i="13"/>
  <c r="V3625" i="13"/>
  <c r="V3626" i="13"/>
  <c r="V3627" i="13"/>
  <c r="V3628" i="13"/>
  <c r="V3629" i="13"/>
  <c r="V3630" i="13"/>
  <c r="V3631" i="13"/>
  <c r="V3632" i="13"/>
  <c r="V3633" i="13"/>
  <c r="V3634" i="13"/>
  <c r="V3635" i="13"/>
  <c r="V3636" i="13"/>
  <c r="V3637" i="13"/>
  <c r="V3638" i="13"/>
  <c r="V3639" i="13"/>
  <c r="V3640" i="13"/>
  <c r="V3641" i="13"/>
  <c r="V3642" i="13"/>
  <c r="V3643" i="13"/>
  <c r="V3644" i="13"/>
  <c r="V3645" i="13"/>
  <c r="V3646" i="13"/>
  <c r="V3647" i="13"/>
  <c r="V3648" i="13"/>
  <c r="V3649" i="13"/>
  <c r="V3650" i="13"/>
  <c r="V3651" i="13"/>
  <c r="V3652" i="13"/>
  <c r="V3653" i="13"/>
  <c r="V3654" i="13"/>
  <c r="V3655" i="13"/>
  <c r="V3656" i="13"/>
  <c r="V3657" i="13"/>
  <c r="V3658" i="13"/>
  <c r="V3659" i="13"/>
  <c r="V3660" i="13"/>
  <c r="V3661" i="13"/>
  <c r="V3662" i="13"/>
  <c r="V3663" i="13"/>
  <c r="V3664" i="13"/>
  <c r="V3665" i="13"/>
  <c r="V3666" i="13"/>
  <c r="V3667" i="13"/>
  <c r="V3668" i="13"/>
  <c r="V3669" i="13"/>
  <c r="V3670" i="13"/>
  <c r="V3671" i="13"/>
  <c r="V3672" i="13"/>
  <c r="V3673" i="13"/>
  <c r="V3674" i="13"/>
  <c r="V3675" i="13"/>
  <c r="V3676" i="13"/>
  <c r="V3677" i="13"/>
  <c r="V3678" i="13"/>
  <c r="V3679" i="13"/>
  <c r="V3680" i="13"/>
  <c r="V3681" i="13"/>
  <c r="V3682" i="13"/>
  <c r="V3683" i="13"/>
  <c r="V3684" i="13"/>
  <c r="V3685" i="13"/>
  <c r="V3686" i="13"/>
  <c r="V3687" i="13"/>
  <c r="V3688" i="13"/>
  <c r="V3689" i="13"/>
  <c r="V3690" i="13"/>
  <c r="V3691" i="13"/>
  <c r="V3692" i="13"/>
  <c r="V3693" i="13"/>
  <c r="V3694" i="13"/>
  <c r="V3695" i="13"/>
  <c r="V3696" i="13"/>
  <c r="V3697" i="13"/>
  <c r="V3698" i="13"/>
  <c r="V3699" i="13"/>
  <c r="V3700" i="13"/>
  <c r="V3701" i="13"/>
  <c r="V3702" i="13"/>
  <c r="V3703" i="13"/>
  <c r="V3704" i="13"/>
  <c r="V3705" i="13"/>
  <c r="V3706" i="13"/>
  <c r="V3707" i="13"/>
  <c r="V3708" i="13"/>
  <c r="V3709" i="13"/>
  <c r="V3710" i="13"/>
  <c r="V3711" i="13"/>
  <c r="V3712" i="13"/>
  <c r="V3713" i="13"/>
  <c r="V3714" i="13"/>
  <c r="V3715" i="13"/>
  <c r="V3716" i="13"/>
  <c r="V3717" i="13"/>
  <c r="V3718" i="13"/>
  <c r="V3719" i="13"/>
  <c r="V3720" i="13"/>
  <c r="V3721" i="13"/>
  <c r="V3722" i="13"/>
  <c r="V3723" i="13"/>
  <c r="V3724" i="13"/>
  <c r="V3725" i="13"/>
  <c r="V3726" i="13"/>
  <c r="V3727" i="13"/>
  <c r="V3728" i="13"/>
  <c r="V3729" i="13"/>
  <c r="V3730" i="13"/>
  <c r="V3731" i="13"/>
  <c r="V3732" i="13"/>
  <c r="V3733" i="13"/>
  <c r="V3734" i="13"/>
  <c r="V3735" i="13"/>
  <c r="V3736" i="13"/>
  <c r="V3737" i="13"/>
  <c r="V3738" i="13"/>
  <c r="V3739" i="13"/>
  <c r="V3740" i="13"/>
  <c r="V3741" i="13"/>
  <c r="V3742" i="13"/>
  <c r="V3743" i="13"/>
  <c r="V3744" i="13"/>
  <c r="V3745" i="13"/>
  <c r="V3746" i="13"/>
  <c r="V3747" i="13"/>
  <c r="V3748" i="13"/>
  <c r="V3749" i="13"/>
  <c r="V3750" i="13"/>
  <c r="V3751" i="13"/>
  <c r="V3752" i="13"/>
  <c r="V3753" i="13"/>
  <c r="V3754" i="13"/>
  <c r="V3755" i="13"/>
  <c r="V3756" i="13"/>
  <c r="V3757" i="13"/>
  <c r="V3758" i="13"/>
  <c r="V3759" i="13"/>
  <c r="V3760" i="13"/>
  <c r="V3761" i="13"/>
  <c r="V3762" i="13"/>
  <c r="V3763" i="13"/>
  <c r="V3764" i="13"/>
  <c r="V3765" i="13"/>
  <c r="V3766" i="13"/>
  <c r="V3767" i="13"/>
  <c r="V3768" i="13"/>
  <c r="V3769" i="13"/>
  <c r="V3770" i="13"/>
  <c r="V3771" i="13"/>
  <c r="V3772" i="13"/>
  <c r="V3773" i="13"/>
  <c r="V3774" i="13"/>
  <c r="V3775" i="13"/>
  <c r="V3776" i="13"/>
  <c r="V3777" i="13"/>
  <c r="V3778" i="13"/>
  <c r="V3779" i="13"/>
  <c r="V3780" i="13"/>
  <c r="V3781" i="13"/>
  <c r="V3782" i="13"/>
  <c r="V3783" i="13"/>
  <c r="V3784" i="13"/>
  <c r="V3785" i="13"/>
  <c r="V3786" i="13"/>
  <c r="V3787" i="13"/>
  <c r="V3788" i="13"/>
  <c r="V3789" i="13"/>
  <c r="V3790" i="13"/>
  <c r="V3791" i="13"/>
  <c r="V3792" i="13"/>
  <c r="V3793" i="13"/>
  <c r="V3794" i="13"/>
  <c r="V3795" i="13"/>
  <c r="V3796" i="13"/>
  <c r="V3797" i="13"/>
  <c r="V3798" i="13"/>
  <c r="V3799" i="13"/>
  <c r="V3800" i="13"/>
  <c r="V3801" i="13"/>
  <c r="V3802" i="13"/>
  <c r="V3803" i="13"/>
  <c r="V3804" i="13"/>
  <c r="V3805" i="13"/>
  <c r="V3806" i="13"/>
  <c r="V3807" i="13"/>
  <c r="V3808" i="13"/>
  <c r="V3809" i="13"/>
  <c r="V3810" i="13"/>
  <c r="V3811" i="13"/>
  <c r="V3812" i="13"/>
  <c r="V3813" i="13"/>
  <c r="V3814" i="13"/>
  <c r="V3815" i="13"/>
  <c r="V3816" i="13"/>
  <c r="V3817" i="13"/>
  <c r="V3818" i="13"/>
  <c r="V3819" i="13"/>
  <c r="V3820" i="13"/>
  <c r="V3821" i="13"/>
  <c r="V3822" i="13"/>
  <c r="V3823" i="13"/>
  <c r="V3824" i="13"/>
  <c r="V3825" i="13"/>
  <c r="V3826" i="13"/>
  <c r="V3827" i="13"/>
  <c r="V3828" i="13"/>
  <c r="V3829" i="13"/>
  <c r="V3830" i="13"/>
  <c r="V3831" i="13"/>
  <c r="V3832" i="13"/>
  <c r="V3833" i="13"/>
  <c r="V3834" i="13"/>
  <c r="V3835" i="13"/>
  <c r="V3836" i="13"/>
  <c r="V3837" i="13"/>
  <c r="V3838" i="13"/>
  <c r="V3839" i="13"/>
  <c r="V3840" i="13"/>
  <c r="V3841" i="13"/>
  <c r="V3842" i="13"/>
  <c r="V3843" i="13"/>
  <c r="V3844" i="13"/>
  <c r="V3845" i="13"/>
  <c r="V3846" i="13"/>
  <c r="V3847" i="13"/>
  <c r="V3848" i="13"/>
  <c r="V3849" i="13"/>
  <c r="V3850" i="13"/>
  <c r="V3851" i="13"/>
  <c r="V3852" i="13"/>
  <c r="V3853" i="13"/>
  <c r="V3854" i="13"/>
  <c r="V3855" i="13"/>
  <c r="V3856" i="13"/>
  <c r="V3857" i="13"/>
  <c r="V3858" i="13"/>
  <c r="V3859" i="13"/>
  <c r="V3860" i="13"/>
  <c r="V3861" i="13"/>
  <c r="V3862" i="13"/>
  <c r="V3863" i="13"/>
  <c r="V3864" i="13"/>
  <c r="V3865" i="13"/>
  <c r="V3866" i="13"/>
  <c r="V3867" i="13"/>
  <c r="V3868" i="13"/>
  <c r="V3869" i="13"/>
  <c r="V3870" i="13"/>
  <c r="V3871" i="13"/>
  <c r="V3872" i="13"/>
  <c r="V3873" i="13"/>
  <c r="V3874" i="13"/>
  <c r="V3875" i="13"/>
  <c r="V3876" i="13"/>
  <c r="V3877" i="13"/>
  <c r="V3878" i="13"/>
  <c r="V3879" i="13"/>
  <c r="V3880" i="13"/>
  <c r="V3881" i="13"/>
  <c r="V3882" i="13"/>
  <c r="V3883" i="13"/>
  <c r="V3884" i="13"/>
  <c r="V3885" i="13"/>
  <c r="V3886" i="13"/>
  <c r="V3887" i="13"/>
  <c r="V3888" i="13"/>
  <c r="V3889" i="13"/>
  <c r="V3890" i="13"/>
  <c r="V3891" i="13"/>
  <c r="V3892" i="13"/>
  <c r="V3893" i="13"/>
  <c r="V3894" i="13"/>
  <c r="V3895" i="13"/>
  <c r="V3896" i="13"/>
  <c r="V3897" i="13"/>
  <c r="V3898" i="13"/>
  <c r="V3899" i="13"/>
  <c r="V3900" i="13"/>
  <c r="V3901" i="13"/>
  <c r="V3902" i="13"/>
  <c r="V3903" i="13"/>
  <c r="V3904" i="13"/>
  <c r="V3905" i="13"/>
  <c r="V3906" i="13"/>
  <c r="V3907" i="13"/>
  <c r="V3908" i="13"/>
  <c r="V3909" i="13"/>
  <c r="V3910" i="13"/>
  <c r="V3911" i="13"/>
  <c r="V3912" i="13"/>
  <c r="V3913" i="13"/>
  <c r="V3914" i="13"/>
  <c r="V3915" i="13"/>
  <c r="V3916" i="13"/>
  <c r="V3917" i="13"/>
  <c r="V3918" i="13"/>
  <c r="V3919" i="13"/>
  <c r="V3920" i="13"/>
  <c r="V3921" i="13"/>
  <c r="V3922" i="13"/>
  <c r="V3923" i="13"/>
  <c r="V3924" i="13"/>
  <c r="V3925" i="13"/>
  <c r="V3926" i="13"/>
  <c r="V3927" i="13"/>
  <c r="V3928" i="13"/>
  <c r="V3929" i="13"/>
  <c r="V3930" i="13"/>
  <c r="V3931" i="13"/>
  <c r="V3932" i="13"/>
  <c r="V3933" i="13"/>
  <c r="V3934" i="13"/>
  <c r="V3935" i="13"/>
  <c r="V3936" i="13"/>
  <c r="V3937" i="13"/>
  <c r="V3938" i="13"/>
  <c r="V3939" i="13"/>
  <c r="V3940" i="13"/>
  <c r="V3941" i="13"/>
  <c r="V3942" i="13"/>
  <c r="V3943" i="13"/>
  <c r="V3944" i="13"/>
  <c r="V3945" i="13"/>
  <c r="V3946" i="13"/>
  <c r="V3947" i="13"/>
  <c r="V3948" i="13"/>
  <c r="V3949" i="13"/>
  <c r="V3950" i="13"/>
  <c r="V3951" i="13"/>
  <c r="V3952" i="13"/>
  <c r="V3953" i="13"/>
  <c r="V3954" i="13"/>
  <c r="V3955" i="13"/>
  <c r="V3956" i="13"/>
  <c r="V3957" i="13"/>
  <c r="V3958" i="13"/>
  <c r="V3959" i="13"/>
  <c r="V3960" i="13"/>
  <c r="V3961" i="13"/>
  <c r="V3962" i="13"/>
  <c r="V3963" i="13"/>
  <c r="V3964" i="13"/>
  <c r="V3965" i="13"/>
  <c r="V3966" i="13"/>
  <c r="V3967" i="13"/>
  <c r="V3968" i="13"/>
  <c r="V3969" i="13"/>
  <c r="V3970" i="13"/>
  <c r="V3971" i="13"/>
  <c r="V3972" i="13"/>
  <c r="V3973" i="13"/>
  <c r="V3974" i="13"/>
  <c r="V3975" i="13"/>
  <c r="V3976" i="13"/>
  <c r="V3977" i="13"/>
  <c r="V3978" i="13"/>
  <c r="V3979" i="13"/>
  <c r="V3980" i="13"/>
  <c r="V3981" i="13"/>
  <c r="V3982" i="13"/>
  <c r="V3983" i="13"/>
  <c r="V3984" i="13"/>
  <c r="V3985" i="13"/>
  <c r="V3986" i="13"/>
  <c r="V3987" i="13"/>
  <c r="V3988" i="13"/>
  <c r="V3989" i="13"/>
  <c r="V3990" i="13"/>
  <c r="V3991" i="13"/>
  <c r="V3992" i="13"/>
  <c r="V3993" i="13"/>
  <c r="V3994" i="13"/>
  <c r="V3995" i="13"/>
  <c r="V3996" i="13"/>
  <c r="V3997" i="13"/>
  <c r="V3998" i="13"/>
  <c r="V3999" i="13"/>
  <c r="V4000" i="13"/>
  <c r="V4001" i="13"/>
  <c r="V4002" i="13"/>
  <c r="V4003" i="13"/>
  <c r="V4004" i="13"/>
  <c r="V4005" i="13"/>
  <c r="V4006" i="13"/>
  <c r="V4007" i="13"/>
  <c r="V4008" i="13"/>
  <c r="V4009" i="13"/>
  <c r="V4010" i="13"/>
  <c r="V4011" i="13"/>
  <c r="V4012" i="13"/>
  <c r="V4013" i="13"/>
  <c r="V4014" i="13"/>
  <c r="V4015" i="13"/>
  <c r="V4016" i="13"/>
  <c r="V4017" i="13"/>
  <c r="V4018" i="13"/>
  <c r="V4019" i="13"/>
  <c r="V4020" i="13"/>
  <c r="V4021" i="13"/>
  <c r="V4022" i="13"/>
  <c r="V4023" i="13"/>
  <c r="V4024" i="13"/>
  <c r="V4025" i="13"/>
  <c r="V4026" i="13"/>
  <c r="V4027" i="13"/>
  <c r="V4028" i="13"/>
  <c r="V4029" i="13"/>
  <c r="V4030" i="13"/>
  <c r="V4031" i="13"/>
  <c r="V4032" i="13"/>
  <c r="V4033" i="13"/>
  <c r="V4034" i="13"/>
  <c r="V4035" i="13"/>
  <c r="V4036" i="13"/>
  <c r="V4037" i="13"/>
  <c r="V4038" i="13"/>
  <c r="V4039" i="13"/>
  <c r="V4040" i="13"/>
  <c r="V4041" i="13"/>
  <c r="V4042" i="13"/>
  <c r="V4043" i="13"/>
  <c r="V4044" i="13"/>
  <c r="V4045" i="13"/>
  <c r="V4046" i="13"/>
  <c r="V4047" i="13"/>
  <c r="V4048" i="13"/>
  <c r="V4049" i="13"/>
  <c r="V4050" i="13"/>
  <c r="V4051" i="13"/>
  <c r="V4052" i="13"/>
  <c r="V4053" i="13"/>
  <c r="V4054" i="13"/>
  <c r="V4055" i="13"/>
  <c r="V4056" i="13"/>
  <c r="V4057" i="13"/>
  <c r="V4058" i="13"/>
  <c r="V4059" i="13"/>
  <c r="V4060" i="13"/>
  <c r="V4061" i="13"/>
  <c r="V4062" i="13"/>
  <c r="V4063" i="13"/>
  <c r="V4064" i="13"/>
  <c r="V4065" i="13"/>
  <c r="V4066" i="13"/>
  <c r="V4067" i="13"/>
  <c r="V4068" i="13"/>
  <c r="V4069" i="13"/>
  <c r="V4070" i="13"/>
  <c r="V4071" i="13"/>
  <c r="V4072" i="13"/>
  <c r="V4073" i="13"/>
  <c r="V4074" i="13"/>
  <c r="V4075" i="13"/>
  <c r="V4076" i="13"/>
  <c r="V4077" i="13"/>
  <c r="V4078" i="13"/>
  <c r="V4079" i="13"/>
  <c r="V4080" i="13"/>
  <c r="V4081" i="13"/>
  <c r="V4082" i="13"/>
  <c r="V4083" i="13"/>
  <c r="V4084" i="13"/>
  <c r="V4085" i="13"/>
  <c r="V4086" i="13"/>
  <c r="V4087" i="13"/>
  <c r="V4088" i="13"/>
  <c r="V4089" i="13"/>
  <c r="V4090" i="13"/>
  <c r="V4091" i="13"/>
  <c r="V4092" i="13"/>
  <c r="V4093" i="13"/>
  <c r="V4094" i="13"/>
  <c r="V4095" i="13"/>
  <c r="V4096" i="13"/>
  <c r="V4097" i="13"/>
  <c r="V4098" i="13"/>
  <c r="V4099" i="13"/>
  <c r="V4100" i="13"/>
  <c r="V4101" i="13"/>
  <c r="V4102" i="13"/>
  <c r="V4103" i="13"/>
  <c r="V4104" i="13"/>
  <c r="V4105" i="13"/>
  <c r="V4106" i="13"/>
  <c r="V4107" i="13"/>
  <c r="V4108" i="13"/>
  <c r="V4109" i="13"/>
  <c r="V4110" i="13"/>
  <c r="V4111" i="13"/>
  <c r="V4112" i="13"/>
  <c r="V4113" i="13"/>
  <c r="V4114" i="13"/>
  <c r="V4115" i="13"/>
  <c r="V4116" i="13"/>
  <c r="V4117" i="13"/>
  <c r="V4118" i="13"/>
  <c r="V4119" i="13"/>
  <c r="V4120" i="13"/>
  <c r="V4121" i="13"/>
  <c r="V4122" i="13"/>
  <c r="V4123" i="13"/>
  <c r="V4124" i="13"/>
  <c r="V4125" i="13"/>
  <c r="V4126" i="13"/>
  <c r="V4127" i="13"/>
  <c r="V4128" i="13"/>
  <c r="V4129" i="13"/>
  <c r="V4130" i="13"/>
  <c r="V4131" i="13"/>
  <c r="V4132" i="13"/>
  <c r="V4133" i="13"/>
  <c r="V4134" i="13"/>
  <c r="V4135" i="13"/>
  <c r="V4136" i="13"/>
  <c r="V4137" i="13"/>
  <c r="V4138" i="13"/>
  <c r="V4139" i="13"/>
  <c r="V4140" i="13"/>
  <c r="V4141" i="13"/>
  <c r="V4142" i="13"/>
  <c r="V4143" i="13"/>
  <c r="V4144" i="13"/>
  <c r="V4145" i="13"/>
  <c r="V4146" i="13"/>
  <c r="V4147" i="13"/>
  <c r="V4148" i="13"/>
  <c r="V4149" i="13"/>
  <c r="V4150" i="13"/>
  <c r="V4151" i="13"/>
  <c r="V4152" i="13"/>
  <c r="V4153" i="13"/>
  <c r="V4154" i="13"/>
  <c r="V4155" i="13"/>
  <c r="V4156" i="13"/>
  <c r="V4157" i="13"/>
  <c r="V4158" i="13"/>
  <c r="V4159" i="13"/>
  <c r="V4160" i="13"/>
  <c r="V4161" i="13"/>
  <c r="V4162" i="13"/>
  <c r="V4163" i="13"/>
  <c r="V4164" i="13"/>
  <c r="V4165" i="13"/>
  <c r="V4166" i="13"/>
  <c r="V4167" i="13"/>
  <c r="V4168" i="13"/>
  <c r="V4169" i="13"/>
  <c r="V4170" i="13"/>
  <c r="V4171" i="13"/>
  <c r="V4172" i="13"/>
  <c r="V4173" i="13"/>
  <c r="V4174" i="13"/>
  <c r="V4175" i="13"/>
  <c r="V4176" i="13"/>
  <c r="V4177" i="13"/>
  <c r="V4178" i="13"/>
  <c r="V4179" i="13"/>
  <c r="V4180" i="13"/>
  <c r="V4181" i="13"/>
  <c r="V4182" i="13"/>
  <c r="V4183" i="13"/>
  <c r="V4184" i="13"/>
  <c r="V4185" i="13"/>
  <c r="V4186" i="13"/>
  <c r="V4187" i="13"/>
  <c r="V4188" i="13"/>
  <c r="V4189" i="13"/>
  <c r="V4190" i="13"/>
  <c r="V4191" i="13"/>
  <c r="V4192" i="13"/>
  <c r="V4193" i="13"/>
  <c r="V4194" i="13"/>
  <c r="V4195" i="13"/>
  <c r="V4196" i="13"/>
  <c r="V4197" i="13"/>
  <c r="V4198" i="13"/>
  <c r="V4199" i="13"/>
  <c r="V4200" i="13"/>
  <c r="V4201" i="13"/>
  <c r="V4202" i="13"/>
  <c r="V4203" i="13"/>
  <c r="V4204" i="13"/>
  <c r="V4205" i="13"/>
  <c r="V4206" i="13"/>
  <c r="V4207" i="13"/>
  <c r="V4208" i="13"/>
  <c r="V4209" i="13"/>
  <c r="V4210" i="13"/>
  <c r="V4211" i="13"/>
  <c r="V4212" i="13"/>
  <c r="V4213" i="13"/>
  <c r="V4214" i="13"/>
  <c r="V4215" i="13"/>
  <c r="V4216" i="13"/>
  <c r="V4217" i="13"/>
  <c r="V4218" i="13"/>
  <c r="V4219" i="13"/>
  <c r="V4220" i="13"/>
  <c r="V4221" i="13"/>
  <c r="V4222" i="13"/>
  <c r="V4223" i="13"/>
  <c r="V4224" i="13"/>
  <c r="V4225" i="13"/>
  <c r="V4226" i="13"/>
  <c r="V4227" i="13"/>
  <c r="V4228" i="13"/>
  <c r="V4229" i="13"/>
  <c r="V4230" i="13"/>
  <c r="V4231" i="13"/>
  <c r="V4232" i="13"/>
  <c r="V4233" i="13"/>
  <c r="V4234" i="13"/>
  <c r="V4235" i="13"/>
  <c r="V4236" i="13"/>
  <c r="V4237" i="13"/>
  <c r="V4238" i="13"/>
  <c r="V4239" i="13"/>
  <c r="V4240" i="13"/>
  <c r="V4241" i="13"/>
  <c r="V4242" i="13"/>
  <c r="V4243" i="13"/>
  <c r="V4244" i="13"/>
  <c r="V4245" i="13"/>
  <c r="V4246" i="13"/>
  <c r="V4247" i="13"/>
  <c r="V4248" i="13"/>
  <c r="V4249" i="13"/>
  <c r="V4250" i="13"/>
  <c r="V4251" i="13"/>
  <c r="V4252" i="13"/>
  <c r="V4253" i="13"/>
  <c r="V4254" i="13"/>
  <c r="V4255" i="13"/>
  <c r="V4256" i="13"/>
  <c r="V4257" i="13"/>
  <c r="V4258" i="13"/>
  <c r="V4259" i="13"/>
  <c r="V4260" i="13"/>
  <c r="V4261" i="13"/>
  <c r="V4262" i="13"/>
  <c r="V4263" i="13"/>
  <c r="V4264" i="13"/>
  <c r="V4265" i="13"/>
  <c r="V4266" i="13"/>
  <c r="V4267" i="13"/>
  <c r="V4268" i="13"/>
  <c r="V4269" i="13"/>
  <c r="V4270" i="13"/>
  <c r="V4271" i="13"/>
  <c r="V4272" i="13"/>
  <c r="V4273" i="13"/>
  <c r="V4274" i="13"/>
  <c r="V4275" i="13"/>
  <c r="V4276" i="13"/>
  <c r="V4277" i="13"/>
  <c r="V4278" i="13"/>
  <c r="V4279" i="13"/>
  <c r="V4280" i="13"/>
  <c r="V4281" i="13"/>
  <c r="V4282" i="13"/>
  <c r="V4283" i="13"/>
  <c r="V4284" i="13"/>
  <c r="V4285" i="13"/>
  <c r="V4286" i="13"/>
  <c r="V4287" i="13"/>
  <c r="V4288" i="13"/>
  <c r="V4289" i="13"/>
  <c r="V4290" i="13"/>
  <c r="V4291" i="13"/>
  <c r="V4292" i="13"/>
  <c r="V4293" i="13"/>
  <c r="V4294" i="13"/>
  <c r="V4295" i="13"/>
  <c r="V4296" i="13"/>
  <c r="V4297" i="13"/>
  <c r="V4298" i="13"/>
  <c r="V4299" i="13"/>
  <c r="V4300" i="13"/>
  <c r="V4301" i="13"/>
  <c r="V4302" i="13"/>
  <c r="V4303" i="13"/>
  <c r="V4304" i="13"/>
  <c r="V4305" i="13"/>
  <c r="V4306" i="13"/>
  <c r="V4307" i="13"/>
  <c r="V4308" i="13"/>
  <c r="V4309" i="13"/>
  <c r="V4310" i="13"/>
  <c r="V4311" i="13"/>
  <c r="V4312" i="13"/>
  <c r="V4313" i="13"/>
  <c r="V4314" i="13"/>
  <c r="V4315" i="13"/>
  <c r="V4316" i="13"/>
  <c r="V4317" i="13"/>
  <c r="V4318" i="13"/>
  <c r="V4319" i="13"/>
  <c r="V4320" i="13"/>
  <c r="V4321" i="13"/>
  <c r="V4322" i="13"/>
  <c r="V4323" i="13"/>
  <c r="V4324" i="13"/>
  <c r="V4325" i="13"/>
  <c r="V4326" i="13"/>
  <c r="V4327" i="13"/>
  <c r="V4328" i="13"/>
  <c r="V4329" i="13"/>
  <c r="V4330" i="13"/>
  <c r="V4331" i="13"/>
  <c r="V4332" i="13"/>
  <c r="V4333" i="13"/>
  <c r="V4334" i="13"/>
  <c r="V4335" i="13"/>
  <c r="V4336" i="13"/>
  <c r="V4337" i="13"/>
  <c r="V4338" i="13"/>
  <c r="V4339" i="13"/>
  <c r="V4340" i="13"/>
  <c r="V4341" i="13"/>
  <c r="V4342" i="13"/>
  <c r="V4343" i="13"/>
  <c r="V4344" i="13"/>
  <c r="V4345" i="13"/>
  <c r="V4346" i="13"/>
  <c r="V4347" i="13"/>
  <c r="V4348" i="13"/>
  <c r="V4349" i="13"/>
  <c r="V4350" i="13"/>
  <c r="V4351" i="13"/>
  <c r="V4352" i="13"/>
  <c r="V4353" i="13"/>
  <c r="V4354" i="13"/>
  <c r="V4355" i="13"/>
  <c r="W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W162" i="13"/>
  <c r="W163" i="13"/>
  <c r="W164" i="13"/>
  <c r="W165" i="13"/>
  <c r="W166" i="13"/>
  <c r="W167" i="13"/>
  <c r="W168" i="13"/>
  <c r="W169" i="13"/>
  <c r="W170" i="13"/>
  <c r="W171" i="13"/>
  <c r="W172" i="13"/>
  <c r="W173" i="13"/>
  <c r="W174" i="13"/>
  <c r="W175" i="13"/>
  <c r="W176" i="13"/>
  <c r="W177" i="13"/>
  <c r="W178" i="13"/>
  <c r="W179" i="13"/>
  <c r="W180" i="13"/>
  <c r="W181" i="13"/>
  <c r="W182" i="13"/>
  <c r="W183" i="13"/>
  <c r="W184" i="13"/>
  <c r="W185" i="13"/>
  <c r="W186" i="13"/>
  <c r="W187" i="13"/>
  <c r="W188" i="13"/>
  <c r="W189" i="13"/>
  <c r="W190" i="13"/>
  <c r="W191" i="13"/>
  <c r="W192" i="13"/>
  <c r="W193" i="13"/>
  <c r="W194" i="13"/>
  <c r="W195" i="13"/>
  <c r="W196" i="13"/>
  <c r="W197" i="13"/>
  <c r="W198" i="13"/>
  <c r="W199" i="13"/>
  <c r="W200" i="13"/>
  <c r="W201" i="13"/>
  <c r="W202" i="13"/>
  <c r="W203" i="13"/>
  <c r="W204" i="13"/>
  <c r="W205" i="13"/>
  <c r="W206" i="13"/>
  <c r="W207" i="13"/>
  <c r="W208" i="13"/>
  <c r="W209" i="13"/>
  <c r="W210" i="13"/>
  <c r="W211" i="13"/>
  <c r="W212" i="13"/>
  <c r="W213" i="13"/>
  <c r="W214" i="13"/>
  <c r="W215" i="13"/>
  <c r="W216" i="13"/>
  <c r="W217" i="13"/>
  <c r="W218" i="13"/>
  <c r="W219" i="13"/>
  <c r="W220" i="13"/>
  <c r="W221" i="13"/>
  <c r="W222" i="13"/>
  <c r="W223" i="13"/>
  <c r="W224" i="13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W282" i="13"/>
  <c r="W283" i="13"/>
  <c r="W284" i="13"/>
  <c r="W285" i="13"/>
  <c r="W286" i="13"/>
  <c r="W287" i="13"/>
  <c r="W288" i="13"/>
  <c r="W289" i="13"/>
  <c r="W290" i="13"/>
  <c r="W291" i="13"/>
  <c r="W292" i="13"/>
  <c r="W293" i="13"/>
  <c r="W294" i="13"/>
  <c r="W295" i="13"/>
  <c r="W296" i="13"/>
  <c r="W297" i="13"/>
  <c r="W298" i="13"/>
  <c r="W299" i="13"/>
  <c r="W300" i="13"/>
  <c r="W301" i="13"/>
  <c r="W302" i="13"/>
  <c r="W303" i="13"/>
  <c r="W304" i="13"/>
  <c r="W305" i="13"/>
  <c r="W306" i="13"/>
  <c r="W307" i="13"/>
  <c r="W308" i="13"/>
  <c r="W309" i="13"/>
  <c r="W310" i="13"/>
  <c r="W311" i="13"/>
  <c r="W312" i="13"/>
  <c r="W313" i="13"/>
  <c r="W314" i="13"/>
  <c r="W315" i="13"/>
  <c r="W316" i="13"/>
  <c r="W317" i="13"/>
  <c r="W318" i="13"/>
  <c r="W319" i="13"/>
  <c r="W320" i="13"/>
  <c r="W321" i="13"/>
  <c r="W322" i="13"/>
  <c r="W323" i="13"/>
  <c r="W324" i="13"/>
  <c r="W325" i="13"/>
  <c r="W326" i="13"/>
  <c r="W327" i="13"/>
  <c r="W328" i="13"/>
  <c r="W329" i="13"/>
  <c r="W330" i="13"/>
  <c r="W331" i="13"/>
  <c r="W332" i="13"/>
  <c r="W333" i="13"/>
  <c r="W334" i="13"/>
  <c r="W335" i="13"/>
  <c r="W336" i="13"/>
  <c r="W337" i="13"/>
  <c r="W338" i="13"/>
  <c r="W339" i="13"/>
  <c r="W340" i="13"/>
  <c r="W341" i="13"/>
  <c r="W342" i="13"/>
  <c r="W343" i="13"/>
  <c r="W344" i="13"/>
  <c r="W345" i="13"/>
  <c r="W346" i="13"/>
  <c r="W347" i="13"/>
  <c r="W348" i="13"/>
  <c r="W349" i="13"/>
  <c r="W350" i="13"/>
  <c r="W351" i="13"/>
  <c r="W352" i="13"/>
  <c r="W353" i="13"/>
  <c r="W354" i="13"/>
  <c r="W355" i="13"/>
  <c r="W356" i="13"/>
  <c r="W357" i="13"/>
  <c r="W358" i="13"/>
  <c r="W359" i="13"/>
  <c r="W360" i="13"/>
  <c r="W361" i="13"/>
  <c r="W362" i="13"/>
  <c r="W363" i="13"/>
  <c r="W364" i="13"/>
  <c r="W365" i="13"/>
  <c r="W366" i="13"/>
  <c r="W367" i="13"/>
  <c r="W368" i="13"/>
  <c r="W369" i="13"/>
  <c r="W370" i="13"/>
  <c r="W371" i="13"/>
  <c r="W372" i="13"/>
  <c r="W373" i="13"/>
  <c r="W374" i="13"/>
  <c r="W375" i="13"/>
  <c r="W376" i="13"/>
  <c r="W377" i="13"/>
  <c r="W378" i="13"/>
  <c r="W379" i="13"/>
  <c r="W380" i="13"/>
  <c r="W381" i="13"/>
  <c r="W382" i="13"/>
  <c r="W383" i="13"/>
  <c r="W384" i="13"/>
  <c r="W385" i="13"/>
  <c r="W386" i="13"/>
  <c r="W387" i="13"/>
  <c r="W388" i="13"/>
  <c r="W389" i="13"/>
  <c r="W390" i="13"/>
  <c r="W391" i="13"/>
  <c r="W392" i="13"/>
  <c r="W393" i="13"/>
  <c r="W394" i="13"/>
  <c r="W395" i="13"/>
  <c r="W396" i="13"/>
  <c r="W397" i="13"/>
  <c r="W398" i="13"/>
  <c r="W399" i="13"/>
  <c r="W400" i="13"/>
  <c r="W401" i="13"/>
  <c r="W402" i="13"/>
  <c r="W403" i="13"/>
  <c r="W404" i="13"/>
  <c r="W405" i="13"/>
  <c r="W406" i="13"/>
  <c r="W407" i="13"/>
  <c r="W408" i="13"/>
  <c r="W409" i="13"/>
  <c r="W410" i="13"/>
  <c r="W411" i="13"/>
  <c r="W412" i="13"/>
  <c r="W413" i="13"/>
  <c r="W414" i="13"/>
  <c r="W415" i="13"/>
  <c r="W416" i="13"/>
  <c r="W417" i="13"/>
  <c r="W418" i="13"/>
  <c r="W419" i="13"/>
  <c r="W420" i="13"/>
  <c r="W421" i="13"/>
  <c r="W422" i="13"/>
  <c r="W423" i="13"/>
  <c r="W424" i="13"/>
  <c r="W425" i="13"/>
  <c r="W426" i="13"/>
  <c r="W427" i="13"/>
  <c r="W428" i="13"/>
  <c r="W429" i="13"/>
  <c r="W430" i="13"/>
  <c r="W431" i="13"/>
  <c r="W432" i="13"/>
  <c r="W433" i="13"/>
  <c r="W434" i="13"/>
  <c r="W435" i="13"/>
  <c r="W436" i="13"/>
  <c r="W437" i="13"/>
  <c r="W438" i="13"/>
  <c r="W439" i="13"/>
  <c r="W440" i="13"/>
  <c r="W441" i="13"/>
  <c r="W442" i="13"/>
  <c r="W443" i="13"/>
  <c r="W444" i="13"/>
  <c r="W445" i="13"/>
  <c r="W446" i="13"/>
  <c r="W447" i="13"/>
  <c r="W448" i="13"/>
  <c r="W449" i="13"/>
  <c r="W450" i="13"/>
  <c r="W451" i="13"/>
  <c r="W452" i="13"/>
  <c r="W453" i="13"/>
  <c r="W454" i="13"/>
  <c r="W455" i="13"/>
  <c r="W456" i="13"/>
  <c r="W457" i="13"/>
  <c r="W458" i="13"/>
  <c r="W459" i="13"/>
  <c r="W460" i="13"/>
  <c r="W461" i="13"/>
  <c r="W462" i="13"/>
  <c r="W463" i="13"/>
  <c r="W464" i="13"/>
  <c r="W465" i="13"/>
  <c r="W466" i="13"/>
  <c r="W467" i="13"/>
  <c r="W468" i="13"/>
  <c r="W469" i="13"/>
  <c r="W470" i="13"/>
  <c r="W471" i="13"/>
  <c r="W472" i="13"/>
  <c r="W473" i="13"/>
  <c r="W474" i="13"/>
  <c r="W475" i="13"/>
  <c r="W476" i="13"/>
  <c r="W477" i="13"/>
  <c r="W478" i="13"/>
  <c r="W479" i="13"/>
  <c r="W480" i="13"/>
  <c r="W481" i="13"/>
  <c r="W482" i="13"/>
  <c r="W483" i="13"/>
  <c r="W484" i="13"/>
  <c r="W485" i="13"/>
  <c r="W486" i="13"/>
  <c r="W487" i="13"/>
  <c r="W488" i="13"/>
  <c r="W489" i="13"/>
  <c r="W490" i="13"/>
  <c r="W491" i="13"/>
  <c r="W492" i="13"/>
  <c r="W493" i="13"/>
  <c r="W494" i="13"/>
  <c r="W495" i="13"/>
  <c r="W496" i="13"/>
  <c r="W497" i="13"/>
  <c r="W498" i="13"/>
  <c r="W499" i="13"/>
  <c r="W500" i="13"/>
  <c r="W501" i="13"/>
  <c r="W502" i="13"/>
  <c r="W503" i="13"/>
  <c r="W504" i="13"/>
  <c r="W505" i="13"/>
  <c r="W506" i="13"/>
  <c r="W507" i="13"/>
  <c r="W508" i="13"/>
  <c r="W509" i="13"/>
  <c r="W510" i="13"/>
  <c r="W511" i="13"/>
  <c r="W512" i="13"/>
  <c r="W513" i="13"/>
  <c r="W514" i="13"/>
  <c r="W515" i="13"/>
  <c r="W516" i="13"/>
  <c r="W517" i="13"/>
  <c r="W518" i="13"/>
  <c r="W519" i="13"/>
  <c r="W520" i="13"/>
  <c r="W521" i="13"/>
  <c r="W522" i="13"/>
  <c r="W523" i="13"/>
  <c r="W524" i="13"/>
  <c r="W525" i="13"/>
  <c r="W526" i="13"/>
  <c r="W527" i="13"/>
  <c r="W528" i="13"/>
  <c r="W529" i="13"/>
  <c r="W530" i="13"/>
  <c r="W531" i="13"/>
  <c r="W532" i="13"/>
  <c r="W533" i="13"/>
  <c r="W534" i="13"/>
  <c r="W535" i="13"/>
  <c r="W536" i="13"/>
  <c r="W537" i="13"/>
  <c r="W538" i="13"/>
  <c r="W539" i="13"/>
  <c r="W540" i="13"/>
  <c r="W541" i="13"/>
  <c r="W542" i="13"/>
  <c r="W543" i="13"/>
  <c r="W544" i="13"/>
  <c r="W545" i="13"/>
  <c r="W546" i="13"/>
  <c r="W547" i="13"/>
  <c r="W548" i="13"/>
  <c r="W549" i="13"/>
  <c r="W550" i="13"/>
  <c r="W551" i="13"/>
  <c r="W552" i="13"/>
  <c r="W553" i="13"/>
  <c r="W554" i="13"/>
  <c r="W555" i="13"/>
  <c r="W556" i="13"/>
  <c r="W557" i="13"/>
  <c r="W558" i="13"/>
  <c r="W559" i="13"/>
  <c r="W560" i="13"/>
  <c r="W561" i="13"/>
  <c r="W562" i="13"/>
  <c r="W563" i="13"/>
  <c r="W564" i="13"/>
  <c r="W565" i="13"/>
  <c r="W566" i="13"/>
  <c r="W567" i="13"/>
  <c r="W568" i="13"/>
  <c r="W569" i="13"/>
  <c r="W570" i="13"/>
  <c r="W571" i="13"/>
  <c r="W572" i="13"/>
  <c r="W573" i="13"/>
  <c r="W574" i="13"/>
  <c r="W575" i="13"/>
  <c r="W576" i="13"/>
  <c r="W577" i="13"/>
  <c r="W578" i="13"/>
  <c r="W579" i="13"/>
  <c r="W580" i="13"/>
  <c r="W581" i="13"/>
  <c r="W582" i="13"/>
  <c r="W583" i="13"/>
  <c r="W584" i="13"/>
  <c r="W585" i="13"/>
  <c r="W586" i="13"/>
  <c r="W587" i="13"/>
  <c r="W588" i="13"/>
  <c r="W589" i="13"/>
  <c r="W590" i="13"/>
  <c r="W591" i="13"/>
  <c r="W592" i="13"/>
  <c r="W593" i="13"/>
  <c r="W594" i="13"/>
  <c r="W595" i="13"/>
  <c r="W596" i="13"/>
  <c r="W597" i="13"/>
  <c r="W598" i="13"/>
  <c r="W599" i="13"/>
  <c r="W600" i="13"/>
  <c r="W601" i="13"/>
  <c r="W602" i="13"/>
  <c r="W603" i="13"/>
  <c r="W604" i="13"/>
  <c r="W605" i="13"/>
  <c r="W606" i="13"/>
  <c r="W607" i="13"/>
  <c r="W608" i="13"/>
  <c r="W609" i="13"/>
  <c r="W610" i="13"/>
  <c r="W611" i="13"/>
  <c r="W612" i="13"/>
  <c r="W613" i="13"/>
  <c r="W614" i="13"/>
  <c r="W615" i="13"/>
  <c r="W616" i="13"/>
  <c r="W617" i="13"/>
  <c r="W618" i="13"/>
  <c r="W619" i="13"/>
  <c r="W620" i="13"/>
  <c r="W621" i="13"/>
  <c r="W622" i="13"/>
  <c r="W623" i="13"/>
  <c r="W624" i="13"/>
  <c r="W625" i="13"/>
  <c r="W626" i="13"/>
  <c r="W627" i="13"/>
  <c r="W628" i="13"/>
  <c r="W629" i="13"/>
  <c r="W630" i="13"/>
  <c r="W631" i="13"/>
  <c r="W632" i="13"/>
  <c r="W633" i="13"/>
  <c r="W634" i="13"/>
  <c r="W635" i="13"/>
  <c r="W636" i="13"/>
  <c r="W637" i="13"/>
  <c r="W638" i="13"/>
  <c r="W639" i="13"/>
  <c r="W640" i="13"/>
  <c r="W641" i="13"/>
  <c r="W642" i="13"/>
  <c r="W643" i="13"/>
  <c r="W644" i="13"/>
  <c r="W645" i="13"/>
  <c r="W646" i="13"/>
  <c r="W647" i="13"/>
  <c r="W648" i="13"/>
  <c r="W649" i="13"/>
  <c r="W650" i="13"/>
  <c r="W651" i="13"/>
  <c r="W652" i="13"/>
  <c r="W653" i="13"/>
  <c r="W654" i="13"/>
  <c r="W655" i="13"/>
  <c r="W656" i="13"/>
  <c r="W657" i="13"/>
  <c r="W658" i="13"/>
  <c r="W659" i="13"/>
  <c r="W660" i="13"/>
  <c r="W661" i="13"/>
  <c r="W662" i="13"/>
  <c r="W663" i="13"/>
  <c r="W664" i="13"/>
  <c r="W665" i="13"/>
  <c r="W666" i="13"/>
  <c r="W667" i="13"/>
  <c r="W668" i="13"/>
  <c r="W669" i="13"/>
  <c r="W670" i="13"/>
  <c r="W671" i="13"/>
  <c r="W672" i="13"/>
  <c r="W673" i="13"/>
  <c r="W674" i="13"/>
  <c r="W675" i="13"/>
  <c r="W676" i="13"/>
  <c r="W677" i="13"/>
  <c r="W678" i="13"/>
  <c r="W679" i="13"/>
  <c r="W680" i="13"/>
  <c r="W681" i="13"/>
  <c r="W682" i="13"/>
  <c r="W683" i="13"/>
  <c r="W684" i="13"/>
  <c r="W685" i="13"/>
  <c r="W686" i="13"/>
  <c r="W687" i="13"/>
  <c r="W688" i="13"/>
  <c r="W689" i="13"/>
  <c r="W690" i="13"/>
  <c r="W691" i="13"/>
  <c r="W692" i="13"/>
  <c r="W693" i="13"/>
  <c r="W694" i="13"/>
  <c r="W695" i="13"/>
  <c r="W696" i="13"/>
  <c r="W697" i="13"/>
  <c r="W698" i="13"/>
  <c r="W699" i="13"/>
  <c r="W700" i="13"/>
  <c r="W701" i="13"/>
  <c r="W702" i="13"/>
  <c r="W703" i="13"/>
  <c r="W704" i="13"/>
  <c r="W705" i="13"/>
  <c r="W706" i="13"/>
  <c r="W707" i="13"/>
  <c r="W708" i="13"/>
  <c r="W709" i="13"/>
  <c r="W710" i="13"/>
  <c r="W711" i="13"/>
  <c r="W712" i="13"/>
  <c r="W713" i="13"/>
  <c r="W714" i="13"/>
  <c r="W715" i="13"/>
  <c r="W716" i="13"/>
  <c r="W717" i="13"/>
  <c r="W718" i="13"/>
  <c r="W719" i="13"/>
  <c r="W720" i="13"/>
  <c r="W721" i="13"/>
  <c r="W722" i="13"/>
  <c r="W723" i="13"/>
  <c r="W724" i="13"/>
  <c r="W725" i="13"/>
  <c r="W726" i="13"/>
  <c r="W727" i="13"/>
  <c r="W728" i="13"/>
  <c r="W729" i="13"/>
  <c r="W730" i="13"/>
  <c r="W731" i="13"/>
  <c r="W732" i="13"/>
  <c r="W733" i="13"/>
  <c r="W734" i="13"/>
  <c r="W735" i="13"/>
  <c r="W736" i="13"/>
  <c r="W737" i="13"/>
  <c r="W738" i="13"/>
  <c r="W739" i="13"/>
  <c r="W740" i="13"/>
  <c r="W741" i="13"/>
  <c r="W742" i="13"/>
  <c r="W743" i="13"/>
  <c r="W744" i="13"/>
  <c r="W745" i="13"/>
  <c r="W746" i="13"/>
  <c r="W747" i="13"/>
  <c r="W748" i="13"/>
  <c r="W749" i="13"/>
  <c r="W750" i="13"/>
  <c r="W751" i="13"/>
  <c r="W752" i="13"/>
  <c r="W753" i="13"/>
  <c r="W754" i="13"/>
  <c r="W755" i="13"/>
  <c r="W756" i="13"/>
  <c r="W757" i="13"/>
  <c r="W758" i="13"/>
  <c r="W759" i="13"/>
  <c r="W760" i="13"/>
  <c r="W761" i="13"/>
  <c r="W762" i="13"/>
  <c r="W763" i="13"/>
  <c r="W764" i="13"/>
  <c r="W765" i="13"/>
  <c r="W766" i="13"/>
  <c r="W767" i="13"/>
  <c r="W768" i="13"/>
  <c r="W769" i="13"/>
  <c r="W770" i="13"/>
  <c r="W771" i="13"/>
  <c r="W772" i="13"/>
  <c r="W773" i="13"/>
  <c r="W774" i="13"/>
  <c r="W775" i="13"/>
  <c r="W776" i="13"/>
  <c r="W777" i="13"/>
  <c r="W778" i="13"/>
  <c r="W779" i="13"/>
  <c r="W780" i="13"/>
  <c r="W781" i="13"/>
  <c r="W782" i="13"/>
  <c r="W783" i="13"/>
  <c r="W784" i="13"/>
  <c r="W785" i="13"/>
  <c r="W786" i="13"/>
  <c r="W787" i="13"/>
  <c r="W788" i="13"/>
  <c r="W789" i="13"/>
  <c r="W790" i="13"/>
  <c r="W791" i="13"/>
  <c r="W792" i="13"/>
  <c r="W793" i="13"/>
  <c r="W794" i="13"/>
  <c r="W795" i="13"/>
  <c r="W796" i="13"/>
  <c r="W797" i="13"/>
  <c r="W798" i="13"/>
  <c r="W799" i="13"/>
  <c r="W800" i="13"/>
  <c r="W801" i="13"/>
  <c r="W802" i="13"/>
  <c r="W803" i="13"/>
  <c r="W804" i="13"/>
  <c r="W805" i="13"/>
  <c r="W806" i="13"/>
  <c r="W807" i="13"/>
  <c r="W808" i="13"/>
  <c r="W809" i="13"/>
  <c r="W810" i="13"/>
  <c r="W811" i="13"/>
  <c r="W812" i="13"/>
  <c r="W813" i="13"/>
  <c r="W814" i="13"/>
  <c r="W815" i="13"/>
  <c r="W816" i="13"/>
  <c r="W817" i="13"/>
  <c r="W818" i="13"/>
  <c r="W819" i="13"/>
  <c r="W820" i="13"/>
  <c r="W821" i="13"/>
  <c r="W822" i="13"/>
  <c r="W823" i="13"/>
  <c r="W824" i="13"/>
  <c r="W825" i="13"/>
  <c r="W826" i="13"/>
  <c r="W827" i="13"/>
  <c r="W828" i="13"/>
  <c r="W829" i="13"/>
  <c r="W830" i="13"/>
  <c r="W831" i="13"/>
  <c r="W832" i="13"/>
  <c r="W833" i="13"/>
  <c r="W834" i="13"/>
  <c r="W835" i="13"/>
  <c r="W836" i="13"/>
  <c r="W837" i="13"/>
  <c r="W838" i="13"/>
  <c r="W839" i="13"/>
  <c r="W840" i="13"/>
  <c r="W841" i="13"/>
  <c r="W842" i="13"/>
  <c r="W843" i="13"/>
  <c r="W844" i="13"/>
  <c r="W845" i="13"/>
  <c r="W846" i="13"/>
  <c r="W847" i="13"/>
  <c r="W848" i="13"/>
  <c r="W849" i="13"/>
  <c r="W850" i="13"/>
  <c r="W851" i="13"/>
  <c r="W852" i="13"/>
  <c r="W853" i="13"/>
  <c r="W854" i="13"/>
  <c r="W855" i="13"/>
  <c r="W856" i="13"/>
  <c r="W857" i="13"/>
  <c r="W858" i="13"/>
  <c r="W859" i="13"/>
  <c r="W860" i="13"/>
  <c r="W861" i="13"/>
  <c r="W862" i="13"/>
  <c r="W863" i="13"/>
  <c r="W864" i="13"/>
  <c r="W865" i="13"/>
  <c r="W866" i="13"/>
  <c r="W867" i="13"/>
  <c r="W868" i="13"/>
  <c r="W869" i="13"/>
  <c r="W870" i="13"/>
  <c r="W871" i="13"/>
  <c r="W872" i="13"/>
  <c r="W873" i="13"/>
  <c r="W874" i="13"/>
  <c r="W875" i="13"/>
  <c r="W876" i="13"/>
  <c r="W877" i="13"/>
  <c r="W878" i="13"/>
  <c r="W879" i="13"/>
  <c r="W880" i="13"/>
  <c r="W881" i="13"/>
  <c r="W882" i="13"/>
  <c r="W883" i="13"/>
  <c r="W884" i="13"/>
  <c r="W885" i="13"/>
  <c r="W886" i="13"/>
  <c r="W887" i="13"/>
  <c r="W888" i="13"/>
  <c r="W889" i="13"/>
  <c r="W890" i="13"/>
  <c r="W891" i="13"/>
  <c r="W892" i="13"/>
  <c r="W893" i="13"/>
  <c r="W894" i="13"/>
  <c r="W895" i="13"/>
  <c r="W896" i="13"/>
  <c r="W897" i="13"/>
  <c r="W898" i="13"/>
  <c r="W899" i="13"/>
  <c r="W900" i="13"/>
  <c r="W901" i="13"/>
  <c r="W902" i="13"/>
  <c r="W903" i="13"/>
  <c r="W904" i="13"/>
  <c r="W905" i="13"/>
  <c r="W906" i="13"/>
  <c r="W907" i="13"/>
  <c r="W908" i="13"/>
  <c r="W909" i="13"/>
  <c r="W910" i="13"/>
  <c r="W911" i="13"/>
  <c r="W912" i="13"/>
  <c r="W913" i="13"/>
  <c r="W914" i="13"/>
  <c r="W915" i="13"/>
  <c r="W916" i="13"/>
  <c r="W917" i="13"/>
  <c r="W918" i="13"/>
  <c r="W919" i="13"/>
  <c r="W920" i="13"/>
  <c r="W921" i="13"/>
  <c r="W922" i="13"/>
  <c r="W923" i="13"/>
  <c r="W924" i="13"/>
  <c r="W925" i="13"/>
  <c r="W926" i="13"/>
  <c r="W927" i="13"/>
  <c r="W928" i="13"/>
  <c r="W929" i="13"/>
  <c r="W930" i="13"/>
  <c r="W931" i="13"/>
  <c r="W932" i="13"/>
  <c r="W933" i="13"/>
  <c r="W934" i="13"/>
  <c r="W935" i="13"/>
  <c r="W936" i="13"/>
  <c r="W937" i="13"/>
  <c r="W938" i="13"/>
  <c r="W939" i="13"/>
  <c r="W940" i="13"/>
  <c r="W941" i="13"/>
  <c r="W942" i="13"/>
  <c r="W943" i="13"/>
  <c r="W944" i="13"/>
  <c r="W945" i="13"/>
  <c r="W946" i="13"/>
  <c r="W947" i="13"/>
  <c r="W948" i="13"/>
  <c r="W949" i="13"/>
  <c r="W950" i="13"/>
  <c r="W951" i="13"/>
  <c r="W952" i="13"/>
  <c r="W953" i="13"/>
  <c r="W954" i="13"/>
  <c r="W955" i="13"/>
  <c r="W956" i="13"/>
  <c r="W957" i="13"/>
  <c r="W958" i="13"/>
  <c r="W959" i="13"/>
  <c r="W960" i="13"/>
  <c r="W961" i="13"/>
  <c r="W962" i="13"/>
  <c r="W963" i="13"/>
  <c r="W964" i="13"/>
  <c r="W965" i="13"/>
  <c r="W966" i="13"/>
  <c r="W967" i="13"/>
  <c r="W968" i="13"/>
  <c r="W969" i="13"/>
  <c r="W970" i="13"/>
  <c r="W971" i="13"/>
  <c r="W972" i="13"/>
  <c r="W973" i="13"/>
  <c r="W974" i="13"/>
  <c r="W975" i="13"/>
  <c r="W976" i="13"/>
  <c r="W977" i="13"/>
  <c r="W978" i="13"/>
  <c r="W979" i="13"/>
  <c r="W980" i="13"/>
  <c r="W981" i="13"/>
  <c r="W982" i="13"/>
  <c r="W983" i="13"/>
  <c r="W984" i="13"/>
  <c r="W985" i="13"/>
  <c r="W986" i="13"/>
  <c r="W987" i="13"/>
  <c r="W988" i="13"/>
  <c r="W989" i="13"/>
  <c r="W990" i="13"/>
  <c r="W991" i="13"/>
  <c r="W992" i="13"/>
  <c r="W993" i="13"/>
  <c r="W994" i="13"/>
  <c r="W995" i="13"/>
  <c r="W996" i="13"/>
  <c r="W997" i="13"/>
  <c r="W998" i="13"/>
  <c r="W999" i="13"/>
  <c r="W1000" i="13"/>
  <c r="W1001" i="13"/>
  <c r="W1002" i="13"/>
  <c r="W1003" i="13"/>
  <c r="W1004" i="13"/>
  <c r="W1005" i="13"/>
  <c r="W1006" i="13"/>
  <c r="W1007" i="13"/>
  <c r="W1008" i="13"/>
  <c r="W1009" i="13"/>
  <c r="W1010" i="13"/>
  <c r="W1011" i="13"/>
  <c r="W1012" i="13"/>
  <c r="W1013" i="13"/>
  <c r="W1014" i="13"/>
  <c r="W1015" i="13"/>
  <c r="W1016" i="13"/>
  <c r="W1017" i="13"/>
  <c r="W1018" i="13"/>
  <c r="W1019" i="13"/>
  <c r="W1020" i="13"/>
  <c r="W1021" i="13"/>
  <c r="W1022" i="13"/>
  <c r="W1023" i="13"/>
  <c r="W1024" i="13"/>
  <c r="W1025" i="13"/>
  <c r="W1026" i="13"/>
  <c r="W1027" i="13"/>
  <c r="W1028" i="13"/>
  <c r="W1029" i="13"/>
  <c r="W1030" i="13"/>
  <c r="W1031" i="13"/>
  <c r="W1032" i="13"/>
  <c r="W1033" i="13"/>
  <c r="W1034" i="13"/>
  <c r="W1035" i="13"/>
  <c r="W1036" i="13"/>
  <c r="W1037" i="13"/>
  <c r="W1038" i="13"/>
  <c r="W1039" i="13"/>
  <c r="W1040" i="13"/>
  <c r="W1041" i="13"/>
  <c r="W1042" i="13"/>
  <c r="W1043" i="13"/>
  <c r="W1044" i="13"/>
  <c r="W1045" i="13"/>
  <c r="W1046" i="13"/>
  <c r="W1047" i="13"/>
  <c r="W1048" i="13"/>
  <c r="W1049" i="13"/>
  <c r="W1050" i="13"/>
  <c r="W1051" i="13"/>
  <c r="W1052" i="13"/>
  <c r="W1053" i="13"/>
  <c r="W1054" i="13"/>
  <c r="W1055" i="13"/>
  <c r="W1056" i="13"/>
  <c r="W1057" i="13"/>
  <c r="W1058" i="13"/>
  <c r="W1059" i="13"/>
  <c r="W1060" i="13"/>
  <c r="W1061" i="13"/>
  <c r="W1062" i="13"/>
  <c r="W1063" i="13"/>
  <c r="W1064" i="13"/>
  <c r="W1065" i="13"/>
  <c r="W1066" i="13"/>
  <c r="W1067" i="13"/>
  <c r="W1068" i="13"/>
  <c r="W1069" i="13"/>
  <c r="W1070" i="13"/>
  <c r="W1071" i="13"/>
  <c r="W1072" i="13"/>
  <c r="W1073" i="13"/>
  <c r="W1074" i="13"/>
  <c r="W1075" i="13"/>
  <c r="W1076" i="13"/>
  <c r="W1077" i="13"/>
  <c r="W1078" i="13"/>
  <c r="W1079" i="13"/>
  <c r="W1080" i="13"/>
  <c r="W1081" i="13"/>
  <c r="W1082" i="13"/>
  <c r="W1083" i="13"/>
  <c r="W1084" i="13"/>
  <c r="W1085" i="13"/>
  <c r="W1086" i="13"/>
  <c r="W1087" i="13"/>
  <c r="W1088" i="13"/>
  <c r="W1089" i="13"/>
  <c r="W1090" i="13"/>
  <c r="W1091" i="13"/>
  <c r="W1092" i="13"/>
  <c r="W1093" i="13"/>
  <c r="W1094" i="13"/>
  <c r="W1095" i="13"/>
  <c r="W1096" i="13"/>
  <c r="W1097" i="13"/>
  <c r="W1098" i="13"/>
  <c r="W1099" i="13"/>
  <c r="W1100" i="13"/>
  <c r="W1101" i="13"/>
  <c r="W1102" i="13"/>
  <c r="W1103" i="13"/>
  <c r="W1104" i="13"/>
  <c r="W1105" i="13"/>
  <c r="W1106" i="13"/>
  <c r="W1107" i="13"/>
  <c r="W1108" i="13"/>
  <c r="W1109" i="13"/>
  <c r="W1110" i="13"/>
  <c r="W1111" i="13"/>
  <c r="W1112" i="13"/>
  <c r="W1113" i="13"/>
  <c r="W1114" i="13"/>
  <c r="W1115" i="13"/>
  <c r="W1116" i="13"/>
  <c r="W1117" i="13"/>
  <c r="W1118" i="13"/>
  <c r="W1119" i="13"/>
  <c r="W1120" i="13"/>
  <c r="W1121" i="13"/>
  <c r="W1122" i="13"/>
  <c r="W1123" i="13"/>
  <c r="W1124" i="13"/>
  <c r="W1125" i="13"/>
  <c r="W1126" i="13"/>
  <c r="W1127" i="13"/>
  <c r="W1128" i="13"/>
  <c r="W1129" i="13"/>
  <c r="W1130" i="13"/>
  <c r="W1131" i="13"/>
  <c r="W1132" i="13"/>
  <c r="W1133" i="13"/>
  <c r="W1134" i="13"/>
  <c r="W1135" i="13"/>
  <c r="W1136" i="13"/>
  <c r="W1137" i="13"/>
  <c r="W1138" i="13"/>
  <c r="W1139" i="13"/>
  <c r="W1140" i="13"/>
  <c r="W1141" i="13"/>
  <c r="W1142" i="13"/>
  <c r="W1143" i="13"/>
  <c r="W1144" i="13"/>
  <c r="W1145" i="13"/>
  <c r="W1146" i="13"/>
  <c r="W1147" i="13"/>
  <c r="W1148" i="13"/>
  <c r="W1149" i="13"/>
  <c r="W1150" i="13"/>
  <c r="W1151" i="13"/>
  <c r="W1152" i="13"/>
  <c r="W1153" i="13"/>
  <c r="W1154" i="13"/>
  <c r="W1155" i="13"/>
  <c r="W1156" i="13"/>
  <c r="W1157" i="13"/>
  <c r="W1158" i="13"/>
  <c r="W1159" i="13"/>
  <c r="W1160" i="13"/>
  <c r="W1161" i="13"/>
  <c r="W1162" i="13"/>
  <c r="W1163" i="13"/>
  <c r="W1164" i="13"/>
  <c r="W1165" i="13"/>
  <c r="W1166" i="13"/>
  <c r="W1167" i="13"/>
  <c r="W1168" i="13"/>
  <c r="W1169" i="13"/>
  <c r="W1170" i="13"/>
  <c r="W1171" i="13"/>
  <c r="W1172" i="13"/>
  <c r="W1173" i="13"/>
  <c r="W1174" i="13"/>
  <c r="W1175" i="13"/>
  <c r="W1176" i="13"/>
  <c r="W1177" i="13"/>
  <c r="W1178" i="13"/>
  <c r="W1179" i="13"/>
  <c r="W1180" i="13"/>
  <c r="W1181" i="13"/>
  <c r="W1182" i="13"/>
  <c r="W1183" i="13"/>
  <c r="W1184" i="13"/>
  <c r="W1185" i="13"/>
  <c r="W1186" i="13"/>
  <c r="W1187" i="13"/>
  <c r="W1188" i="13"/>
  <c r="W1189" i="13"/>
  <c r="W1190" i="13"/>
  <c r="W1191" i="13"/>
  <c r="W1192" i="13"/>
  <c r="W1193" i="13"/>
  <c r="W1194" i="13"/>
  <c r="W1195" i="13"/>
  <c r="W1196" i="13"/>
  <c r="W1197" i="13"/>
  <c r="W1198" i="13"/>
  <c r="W1199" i="13"/>
  <c r="W1200" i="13"/>
  <c r="W1201" i="13"/>
  <c r="W1202" i="13"/>
  <c r="W1203" i="13"/>
  <c r="W1204" i="13"/>
  <c r="W1205" i="13"/>
  <c r="W1206" i="13"/>
  <c r="W1207" i="13"/>
  <c r="W1208" i="13"/>
  <c r="W1209" i="13"/>
  <c r="W1210" i="13"/>
  <c r="W1211" i="13"/>
  <c r="W1212" i="13"/>
  <c r="W1213" i="13"/>
  <c r="W1214" i="13"/>
  <c r="W1215" i="13"/>
  <c r="W1216" i="13"/>
  <c r="W1217" i="13"/>
  <c r="W1218" i="13"/>
  <c r="W1219" i="13"/>
  <c r="W1220" i="13"/>
  <c r="W1221" i="13"/>
  <c r="W1222" i="13"/>
  <c r="W1223" i="13"/>
  <c r="W1224" i="13"/>
  <c r="W1225" i="13"/>
  <c r="W1226" i="13"/>
  <c r="W1227" i="13"/>
  <c r="W1228" i="13"/>
  <c r="W1229" i="13"/>
  <c r="W1230" i="13"/>
  <c r="W1231" i="13"/>
  <c r="W1232" i="13"/>
  <c r="W1233" i="13"/>
  <c r="W1234" i="13"/>
  <c r="W1235" i="13"/>
  <c r="W1236" i="13"/>
  <c r="W1237" i="13"/>
  <c r="W1238" i="13"/>
  <c r="W1239" i="13"/>
  <c r="W1240" i="13"/>
  <c r="W1241" i="13"/>
  <c r="W1242" i="13"/>
  <c r="W1243" i="13"/>
  <c r="W1244" i="13"/>
  <c r="W1245" i="13"/>
  <c r="W1246" i="13"/>
  <c r="W1247" i="13"/>
  <c r="W1248" i="13"/>
  <c r="W1249" i="13"/>
  <c r="W1250" i="13"/>
  <c r="W1251" i="13"/>
  <c r="W1252" i="13"/>
  <c r="W1253" i="13"/>
  <c r="W1254" i="13"/>
  <c r="W1255" i="13"/>
  <c r="W1256" i="13"/>
  <c r="W1257" i="13"/>
  <c r="W1258" i="13"/>
  <c r="W1259" i="13"/>
  <c r="W1260" i="13"/>
  <c r="W1261" i="13"/>
  <c r="W1262" i="13"/>
  <c r="W1263" i="13"/>
  <c r="W1264" i="13"/>
  <c r="W1265" i="13"/>
  <c r="W1266" i="13"/>
  <c r="W1267" i="13"/>
  <c r="W1268" i="13"/>
  <c r="W1269" i="13"/>
  <c r="W1270" i="13"/>
  <c r="W1271" i="13"/>
  <c r="W1272" i="13"/>
  <c r="W1273" i="13"/>
  <c r="W1274" i="13"/>
  <c r="W1275" i="13"/>
  <c r="W1276" i="13"/>
  <c r="W1277" i="13"/>
  <c r="W1278" i="13"/>
  <c r="W1279" i="13"/>
  <c r="W1280" i="13"/>
  <c r="W1281" i="13"/>
  <c r="W1282" i="13"/>
  <c r="W1283" i="13"/>
  <c r="W1284" i="13"/>
  <c r="W1285" i="13"/>
  <c r="W1286" i="13"/>
  <c r="W1287" i="13"/>
  <c r="W1288" i="13"/>
  <c r="W1289" i="13"/>
  <c r="W1290" i="13"/>
  <c r="W1291" i="13"/>
  <c r="W1292" i="13"/>
  <c r="W1293" i="13"/>
  <c r="W1294" i="13"/>
  <c r="W1295" i="13"/>
  <c r="W1296" i="13"/>
  <c r="W1297" i="13"/>
  <c r="W1298" i="13"/>
  <c r="W1299" i="13"/>
  <c r="W1300" i="13"/>
  <c r="W1301" i="13"/>
  <c r="W1302" i="13"/>
  <c r="W1303" i="13"/>
  <c r="W1304" i="13"/>
  <c r="W1305" i="13"/>
  <c r="W1306" i="13"/>
  <c r="W1307" i="13"/>
  <c r="W1308" i="13"/>
  <c r="W1309" i="13"/>
  <c r="W1310" i="13"/>
  <c r="W1311" i="13"/>
  <c r="W1312" i="13"/>
  <c r="W1313" i="13"/>
  <c r="W1314" i="13"/>
  <c r="W1315" i="13"/>
  <c r="W1316" i="13"/>
  <c r="W1317" i="13"/>
  <c r="W1318" i="13"/>
  <c r="W1319" i="13"/>
  <c r="W1320" i="13"/>
  <c r="W1321" i="13"/>
  <c r="W1322" i="13"/>
  <c r="W1323" i="13"/>
  <c r="W1324" i="13"/>
  <c r="W1325" i="13"/>
  <c r="W1326" i="13"/>
  <c r="W1327" i="13"/>
  <c r="W1328" i="13"/>
  <c r="W1329" i="13"/>
  <c r="W1330" i="13"/>
  <c r="W1331" i="13"/>
  <c r="W1332" i="13"/>
  <c r="W1333" i="13"/>
  <c r="W1334" i="13"/>
  <c r="W1335" i="13"/>
  <c r="W1336" i="13"/>
  <c r="W1337" i="13"/>
  <c r="W1338" i="13"/>
  <c r="W1339" i="13"/>
  <c r="W1340" i="13"/>
  <c r="W1341" i="13"/>
  <c r="W1342" i="13"/>
  <c r="W1343" i="13"/>
  <c r="W1344" i="13"/>
  <c r="W1345" i="13"/>
  <c r="W1346" i="13"/>
  <c r="W1347" i="13"/>
  <c r="W1348" i="13"/>
  <c r="W1349" i="13"/>
  <c r="W1350" i="13"/>
  <c r="W1351" i="13"/>
  <c r="W1352" i="13"/>
  <c r="W1353" i="13"/>
  <c r="W1354" i="13"/>
  <c r="W1355" i="13"/>
  <c r="W1356" i="13"/>
  <c r="W1357" i="13"/>
  <c r="W1358" i="13"/>
  <c r="W1359" i="13"/>
  <c r="W1360" i="13"/>
  <c r="W1361" i="13"/>
  <c r="W1362" i="13"/>
  <c r="W1363" i="13"/>
  <c r="W1364" i="13"/>
  <c r="W1365" i="13"/>
  <c r="W1366" i="13"/>
  <c r="W1367" i="13"/>
  <c r="W1368" i="13"/>
  <c r="W1369" i="13"/>
  <c r="W1370" i="13"/>
  <c r="W1371" i="13"/>
  <c r="W1372" i="13"/>
  <c r="W1373" i="13"/>
  <c r="W1374" i="13"/>
  <c r="W1375" i="13"/>
  <c r="W1376" i="13"/>
  <c r="W1377" i="13"/>
  <c r="W1378" i="13"/>
  <c r="W1379" i="13"/>
  <c r="W1380" i="13"/>
  <c r="W1381" i="13"/>
  <c r="W1382" i="13"/>
  <c r="W1383" i="13"/>
  <c r="W1384" i="13"/>
  <c r="W1385" i="13"/>
  <c r="W1386" i="13"/>
  <c r="W1387" i="13"/>
  <c r="W1388" i="13"/>
  <c r="W1389" i="13"/>
  <c r="W1390" i="13"/>
  <c r="W1391" i="13"/>
  <c r="W1392" i="13"/>
  <c r="W1393" i="13"/>
  <c r="W1394" i="13"/>
  <c r="W1395" i="13"/>
  <c r="W1396" i="13"/>
  <c r="W1397" i="13"/>
  <c r="W1398" i="13"/>
  <c r="W1399" i="13"/>
  <c r="W1400" i="13"/>
  <c r="W1401" i="13"/>
  <c r="W1402" i="13"/>
  <c r="W1403" i="13"/>
  <c r="W1404" i="13"/>
  <c r="W1405" i="13"/>
  <c r="W1406" i="13"/>
  <c r="W1407" i="13"/>
  <c r="W1408" i="13"/>
  <c r="W1409" i="13"/>
  <c r="W1410" i="13"/>
  <c r="W1411" i="13"/>
  <c r="W1412" i="13"/>
  <c r="W1413" i="13"/>
  <c r="W1414" i="13"/>
  <c r="W1415" i="13"/>
  <c r="W1416" i="13"/>
  <c r="W1417" i="13"/>
  <c r="W1418" i="13"/>
  <c r="W1419" i="13"/>
  <c r="W1420" i="13"/>
  <c r="W1421" i="13"/>
  <c r="W1422" i="13"/>
  <c r="W1423" i="13"/>
  <c r="W1424" i="13"/>
  <c r="W1425" i="13"/>
  <c r="W1426" i="13"/>
  <c r="W1427" i="13"/>
  <c r="W1428" i="13"/>
  <c r="W1429" i="13"/>
  <c r="W1430" i="13"/>
  <c r="W1431" i="13"/>
  <c r="W1432" i="13"/>
  <c r="W1433" i="13"/>
  <c r="W1434" i="13"/>
  <c r="W1435" i="13"/>
  <c r="W1436" i="13"/>
  <c r="W1437" i="13"/>
  <c r="W1438" i="13"/>
  <c r="W1439" i="13"/>
  <c r="W1440" i="13"/>
  <c r="W1441" i="13"/>
  <c r="W1442" i="13"/>
  <c r="W1443" i="13"/>
  <c r="W1444" i="13"/>
  <c r="W1445" i="13"/>
  <c r="W1446" i="13"/>
  <c r="W1447" i="13"/>
  <c r="W1448" i="13"/>
  <c r="W1449" i="13"/>
  <c r="W1450" i="13"/>
  <c r="W1451" i="13"/>
  <c r="W1452" i="13"/>
  <c r="W1453" i="13"/>
  <c r="W1454" i="13"/>
  <c r="W1455" i="13"/>
  <c r="W1456" i="13"/>
  <c r="W1457" i="13"/>
  <c r="W1458" i="13"/>
  <c r="W1459" i="13"/>
  <c r="W1460" i="13"/>
  <c r="W1461" i="13"/>
  <c r="W1462" i="13"/>
  <c r="W1463" i="13"/>
  <c r="W1464" i="13"/>
  <c r="W1465" i="13"/>
  <c r="W1466" i="13"/>
  <c r="W1467" i="13"/>
  <c r="W1468" i="13"/>
  <c r="W1469" i="13"/>
  <c r="W1470" i="13"/>
  <c r="W1471" i="13"/>
  <c r="W1472" i="13"/>
  <c r="W1473" i="13"/>
  <c r="W1474" i="13"/>
  <c r="W1475" i="13"/>
  <c r="W1476" i="13"/>
  <c r="W1477" i="13"/>
  <c r="W1478" i="13"/>
  <c r="W1479" i="13"/>
  <c r="W1480" i="13"/>
  <c r="W1481" i="13"/>
  <c r="W1482" i="13"/>
  <c r="W1483" i="13"/>
  <c r="W1484" i="13"/>
  <c r="W1485" i="13"/>
  <c r="W1486" i="13"/>
  <c r="W1487" i="13"/>
  <c r="W1488" i="13"/>
  <c r="W1489" i="13"/>
  <c r="W1490" i="13"/>
  <c r="W1491" i="13"/>
  <c r="W1492" i="13"/>
  <c r="W1493" i="13"/>
  <c r="W1494" i="13"/>
  <c r="W1495" i="13"/>
  <c r="W1496" i="13"/>
  <c r="W1497" i="13"/>
  <c r="W1498" i="13"/>
  <c r="W1499" i="13"/>
  <c r="W1500" i="13"/>
  <c r="W1501" i="13"/>
  <c r="W1502" i="13"/>
  <c r="W1503" i="13"/>
  <c r="W1504" i="13"/>
  <c r="W1505" i="13"/>
  <c r="W1506" i="13"/>
  <c r="W1507" i="13"/>
  <c r="W1508" i="13"/>
  <c r="W1509" i="13"/>
  <c r="W1510" i="13"/>
  <c r="W1511" i="13"/>
  <c r="W1512" i="13"/>
  <c r="W1513" i="13"/>
  <c r="W1514" i="13"/>
  <c r="W1515" i="13"/>
  <c r="W1516" i="13"/>
  <c r="W1517" i="13"/>
  <c r="W1518" i="13"/>
  <c r="W1519" i="13"/>
  <c r="W1520" i="13"/>
  <c r="W1521" i="13"/>
  <c r="W1522" i="13"/>
  <c r="W1523" i="13"/>
  <c r="W1524" i="13"/>
  <c r="W1525" i="13"/>
  <c r="W1526" i="13"/>
  <c r="W1527" i="13"/>
  <c r="W1528" i="13"/>
  <c r="W1529" i="13"/>
  <c r="W1530" i="13"/>
  <c r="W1531" i="13"/>
  <c r="W1532" i="13"/>
  <c r="W1533" i="13"/>
  <c r="W1534" i="13"/>
  <c r="W1535" i="13"/>
  <c r="W1536" i="13"/>
  <c r="W1537" i="13"/>
  <c r="W1538" i="13"/>
  <c r="W1539" i="13"/>
  <c r="W1540" i="13"/>
  <c r="W1541" i="13"/>
  <c r="W1542" i="13"/>
  <c r="W1543" i="13"/>
  <c r="W1544" i="13"/>
  <c r="W1545" i="13"/>
  <c r="W1546" i="13"/>
  <c r="W1547" i="13"/>
  <c r="W1548" i="13"/>
  <c r="W1549" i="13"/>
  <c r="W1550" i="13"/>
  <c r="W1551" i="13"/>
  <c r="W1552" i="13"/>
  <c r="W1553" i="13"/>
  <c r="W1554" i="13"/>
  <c r="W1555" i="13"/>
  <c r="W1556" i="13"/>
  <c r="W1557" i="13"/>
  <c r="W1558" i="13"/>
  <c r="W1559" i="13"/>
  <c r="W1560" i="13"/>
  <c r="W1561" i="13"/>
  <c r="W1562" i="13"/>
  <c r="W1563" i="13"/>
  <c r="W1564" i="13"/>
  <c r="W1565" i="13"/>
  <c r="W1566" i="13"/>
  <c r="W1567" i="13"/>
  <c r="W1568" i="13"/>
  <c r="W1569" i="13"/>
  <c r="W1570" i="13"/>
  <c r="W1571" i="13"/>
  <c r="W1572" i="13"/>
  <c r="W1573" i="13"/>
  <c r="W1574" i="13"/>
  <c r="W1575" i="13"/>
  <c r="W1576" i="13"/>
  <c r="W1577" i="13"/>
  <c r="W1578" i="13"/>
  <c r="W1579" i="13"/>
  <c r="W1580" i="13"/>
  <c r="W1581" i="13"/>
  <c r="W1582" i="13"/>
  <c r="W1583" i="13"/>
  <c r="W1584" i="13"/>
  <c r="W1585" i="13"/>
  <c r="W1586" i="13"/>
  <c r="W1587" i="13"/>
  <c r="W1588" i="13"/>
  <c r="W1589" i="13"/>
  <c r="W1590" i="13"/>
  <c r="W1591" i="13"/>
  <c r="W1592" i="13"/>
  <c r="W1593" i="13"/>
  <c r="W1594" i="13"/>
  <c r="W1595" i="13"/>
  <c r="W1596" i="13"/>
  <c r="W1597" i="13"/>
  <c r="W1598" i="13"/>
  <c r="W1599" i="13"/>
  <c r="W1600" i="13"/>
  <c r="W1601" i="13"/>
  <c r="W1602" i="13"/>
  <c r="W1603" i="13"/>
  <c r="W1604" i="13"/>
  <c r="W1605" i="13"/>
  <c r="W1606" i="13"/>
  <c r="W1607" i="13"/>
  <c r="W1608" i="13"/>
  <c r="W1609" i="13"/>
  <c r="W1610" i="13"/>
  <c r="W1611" i="13"/>
  <c r="W1612" i="13"/>
  <c r="W1613" i="13"/>
  <c r="W1614" i="13"/>
  <c r="W1615" i="13"/>
  <c r="W1616" i="13"/>
  <c r="W1617" i="13"/>
  <c r="W1618" i="13"/>
  <c r="W1619" i="13"/>
  <c r="W1620" i="13"/>
  <c r="W1621" i="13"/>
  <c r="W1622" i="13"/>
  <c r="W1623" i="13"/>
  <c r="W1624" i="13"/>
  <c r="W1625" i="13"/>
  <c r="W1626" i="13"/>
  <c r="W1627" i="13"/>
  <c r="W1628" i="13"/>
  <c r="W1629" i="13"/>
  <c r="W1630" i="13"/>
  <c r="W1631" i="13"/>
  <c r="W1632" i="13"/>
  <c r="W1633" i="13"/>
  <c r="W1634" i="13"/>
  <c r="W1635" i="13"/>
  <c r="W1636" i="13"/>
  <c r="W1637" i="13"/>
  <c r="W1638" i="13"/>
  <c r="W1639" i="13"/>
  <c r="W1640" i="13"/>
  <c r="W1641" i="13"/>
  <c r="W1642" i="13"/>
  <c r="W1643" i="13"/>
  <c r="W1644" i="13"/>
  <c r="W1645" i="13"/>
  <c r="W1646" i="13"/>
  <c r="W1647" i="13"/>
  <c r="W1648" i="13"/>
  <c r="W1649" i="13"/>
  <c r="W1650" i="13"/>
  <c r="W1651" i="13"/>
  <c r="W1652" i="13"/>
  <c r="W1653" i="13"/>
  <c r="W1654" i="13"/>
  <c r="W1655" i="13"/>
  <c r="W1656" i="13"/>
  <c r="W1657" i="13"/>
  <c r="W1658" i="13"/>
  <c r="W1659" i="13"/>
  <c r="W1660" i="13"/>
  <c r="W1661" i="13"/>
  <c r="W1662" i="13"/>
  <c r="W1663" i="13"/>
  <c r="W1664" i="13"/>
  <c r="W1665" i="13"/>
  <c r="W1666" i="13"/>
  <c r="W1667" i="13"/>
  <c r="W1668" i="13"/>
  <c r="W1669" i="13"/>
  <c r="W1670" i="13"/>
  <c r="W1671" i="13"/>
  <c r="W1672" i="13"/>
  <c r="W1673" i="13"/>
  <c r="W1674" i="13"/>
  <c r="W1675" i="13"/>
  <c r="W1676" i="13"/>
  <c r="W1677" i="13"/>
  <c r="W1678" i="13"/>
  <c r="W1679" i="13"/>
  <c r="W1680" i="13"/>
  <c r="W1681" i="13"/>
  <c r="W1682" i="13"/>
  <c r="W1683" i="13"/>
  <c r="W1684" i="13"/>
  <c r="W1685" i="13"/>
  <c r="W1686" i="13"/>
  <c r="W1687" i="13"/>
  <c r="W1688" i="13"/>
  <c r="W1689" i="13"/>
  <c r="W1690" i="13"/>
  <c r="W1691" i="13"/>
  <c r="W1692" i="13"/>
  <c r="W1693" i="13"/>
  <c r="W1694" i="13"/>
  <c r="W1695" i="13"/>
  <c r="W1696" i="13"/>
  <c r="W1697" i="13"/>
  <c r="W1698" i="13"/>
  <c r="W1699" i="13"/>
  <c r="W1700" i="13"/>
  <c r="W1701" i="13"/>
  <c r="W1702" i="13"/>
  <c r="W1703" i="13"/>
  <c r="W1704" i="13"/>
  <c r="W1705" i="13"/>
  <c r="W1706" i="13"/>
  <c r="W1707" i="13"/>
  <c r="W1708" i="13"/>
  <c r="W1709" i="13"/>
  <c r="W1710" i="13"/>
  <c r="W1711" i="13"/>
  <c r="W1712" i="13"/>
  <c r="W1713" i="13"/>
  <c r="W1714" i="13"/>
  <c r="W1715" i="13"/>
  <c r="W1716" i="13"/>
  <c r="W1717" i="13"/>
  <c r="W1718" i="13"/>
  <c r="W1719" i="13"/>
  <c r="W1720" i="13"/>
  <c r="W1721" i="13"/>
  <c r="W1722" i="13"/>
  <c r="W1723" i="13"/>
  <c r="W1724" i="13"/>
  <c r="W1725" i="13"/>
  <c r="W1726" i="13"/>
  <c r="W1727" i="13"/>
  <c r="W1728" i="13"/>
  <c r="W1729" i="13"/>
  <c r="W1730" i="13"/>
  <c r="W1731" i="13"/>
  <c r="W1732" i="13"/>
  <c r="W1733" i="13"/>
  <c r="W1734" i="13"/>
  <c r="W1735" i="13"/>
  <c r="W1736" i="13"/>
  <c r="W1737" i="13"/>
  <c r="W1738" i="13"/>
  <c r="W1739" i="13"/>
  <c r="W1740" i="13"/>
  <c r="W1741" i="13"/>
  <c r="W1742" i="13"/>
  <c r="W1743" i="13"/>
  <c r="W1744" i="13"/>
  <c r="W1745" i="13"/>
  <c r="W1746" i="13"/>
  <c r="W1747" i="13"/>
  <c r="W1748" i="13"/>
  <c r="W1749" i="13"/>
  <c r="W1750" i="13"/>
  <c r="W1751" i="13"/>
  <c r="W1752" i="13"/>
  <c r="W1753" i="13"/>
  <c r="W1754" i="13"/>
  <c r="W1755" i="13"/>
  <c r="W1756" i="13"/>
  <c r="W1757" i="13"/>
  <c r="W1758" i="13"/>
  <c r="W1759" i="13"/>
  <c r="W1760" i="13"/>
  <c r="W1761" i="13"/>
  <c r="W1762" i="13"/>
  <c r="W1763" i="13"/>
  <c r="W1764" i="13"/>
  <c r="W1765" i="13"/>
  <c r="W1766" i="13"/>
  <c r="W1767" i="13"/>
  <c r="W1768" i="13"/>
  <c r="W1769" i="13"/>
  <c r="W1770" i="13"/>
  <c r="W1771" i="13"/>
  <c r="W1772" i="13"/>
  <c r="W1773" i="13"/>
  <c r="W1774" i="13"/>
  <c r="W1775" i="13"/>
  <c r="W1776" i="13"/>
  <c r="W1777" i="13"/>
  <c r="W1778" i="13"/>
  <c r="W1779" i="13"/>
  <c r="W1780" i="13"/>
  <c r="W1781" i="13"/>
  <c r="W1782" i="13"/>
  <c r="W1783" i="13"/>
  <c r="W1784" i="13"/>
  <c r="W1785" i="13"/>
  <c r="W1786" i="13"/>
  <c r="W1787" i="13"/>
  <c r="W1788" i="13"/>
  <c r="W1789" i="13"/>
  <c r="W1790" i="13"/>
  <c r="W1791" i="13"/>
  <c r="W1792" i="13"/>
  <c r="W1793" i="13"/>
  <c r="W1794" i="13"/>
  <c r="W1795" i="13"/>
  <c r="W1796" i="13"/>
  <c r="W1797" i="13"/>
  <c r="W1798" i="13"/>
  <c r="W1799" i="13"/>
  <c r="W1800" i="13"/>
  <c r="W1801" i="13"/>
  <c r="W1802" i="13"/>
  <c r="W1803" i="13"/>
  <c r="W1804" i="13"/>
  <c r="W1805" i="13"/>
  <c r="W1806" i="13"/>
  <c r="W1807" i="13"/>
  <c r="W1808" i="13"/>
  <c r="W1809" i="13"/>
  <c r="W1810" i="13"/>
  <c r="W1811" i="13"/>
  <c r="W1812" i="13"/>
  <c r="W1813" i="13"/>
  <c r="W1814" i="13"/>
  <c r="W1815" i="13"/>
  <c r="W1816" i="13"/>
  <c r="W1817" i="13"/>
  <c r="W1818" i="13"/>
  <c r="W1819" i="13"/>
  <c r="W1820" i="13"/>
  <c r="W1821" i="13"/>
  <c r="W1822" i="13"/>
  <c r="W1823" i="13"/>
  <c r="W1824" i="13"/>
  <c r="W1825" i="13"/>
  <c r="W1826" i="13"/>
  <c r="W1827" i="13"/>
  <c r="W1828" i="13"/>
  <c r="W1829" i="13"/>
  <c r="W1830" i="13"/>
  <c r="W1831" i="13"/>
  <c r="W1832" i="13"/>
  <c r="W1833" i="13"/>
  <c r="W1834" i="13"/>
  <c r="W1835" i="13"/>
  <c r="W1836" i="13"/>
  <c r="W1837" i="13"/>
  <c r="W1838" i="13"/>
  <c r="W1839" i="13"/>
  <c r="W1840" i="13"/>
  <c r="W1841" i="13"/>
  <c r="W1842" i="13"/>
  <c r="W1843" i="13"/>
  <c r="W1844" i="13"/>
  <c r="W1845" i="13"/>
  <c r="W1846" i="13"/>
  <c r="W1847" i="13"/>
  <c r="W1848" i="13"/>
  <c r="W1849" i="13"/>
  <c r="W1850" i="13"/>
  <c r="W1851" i="13"/>
  <c r="W1852" i="13"/>
  <c r="W1853" i="13"/>
  <c r="W1854" i="13"/>
  <c r="W1855" i="13"/>
  <c r="W1856" i="13"/>
  <c r="W1857" i="13"/>
  <c r="W1858" i="13"/>
  <c r="W1859" i="13"/>
  <c r="W1860" i="13"/>
  <c r="W1861" i="13"/>
  <c r="W1862" i="13"/>
  <c r="W1863" i="13"/>
  <c r="W1864" i="13"/>
  <c r="W1865" i="13"/>
  <c r="W1866" i="13"/>
  <c r="W1867" i="13"/>
  <c r="W1868" i="13"/>
  <c r="W1869" i="13"/>
  <c r="W1870" i="13"/>
  <c r="W1871" i="13"/>
  <c r="W1872" i="13"/>
  <c r="W1873" i="13"/>
  <c r="W1874" i="13"/>
  <c r="W1875" i="13"/>
  <c r="W1876" i="13"/>
  <c r="W1877" i="13"/>
  <c r="W1878" i="13"/>
  <c r="W1879" i="13"/>
  <c r="W1880" i="13"/>
  <c r="W1881" i="13"/>
  <c r="W1882" i="13"/>
  <c r="W1883" i="13"/>
  <c r="W1884" i="13"/>
  <c r="W1885" i="13"/>
  <c r="W1886" i="13"/>
  <c r="W1887" i="13"/>
  <c r="W1888" i="13"/>
  <c r="W1889" i="13"/>
  <c r="W1890" i="13"/>
  <c r="W1891" i="13"/>
  <c r="W1892" i="13"/>
  <c r="W1893" i="13"/>
  <c r="W1894" i="13"/>
  <c r="W1895" i="13"/>
  <c r="W1896" i="13"/>
  <c r="W1897" i="13"/>
  <c r="W1898" i="13"/>
  <c r="W1899" i="13"/>
  <c r="W1900" i="13"/>
  <c r="W1901" i="13"/>
  <c r="W1902" i="13"/>
  <c r="W1903" i="13"/>
  <c r="W1904" i="13"/>
  <c r="W1905" i="13"/>
  <c r="W1906" i="13"/>
  <c r="W1907" i="13"/>
  <c r="W1908" i="13"/>
  <c r="W1909" i="13"/>
  <c r="W1910" i="13"/>
  <c r="W1911" i="13"/>
  <c r="W1912" i="13"/>
  <c r="W1913" i="13"/>
  <c r="W1914" i="13"/>
  <c r="W1915" i="13"/>
  <c r="W1916" i="13"/>
  <c r="W1917" i="13"/>
  <c r="W1918" i="13"/>
  <c r="W1919" i="13"/>
  <c r="W1920" i="13"/>
  <c r="W1921" i="13"/>
  <c r="W1922" i="13"/>
  <c r="W1923" i="13"/>
  <c r="W1924" i="13"/>
  <c r="W1925" i="13"/>
  <c r="W1926" i="13"/>
  <c r="W1927" i="13"/>
  <c r="W1928" i="13"/>
  <c r="W1929" i="13"/>
  <c r="W1930" i="13"/>
  <c r="W1931" i="13"/>
  <c r="W1932" i="13"/>
  <c r="W1933" i="13"/>
  <c r="W1934" i="13"/>
  <c r="W1935" i="13"/>
  <c r="W1936" i="13"/>
  <c r="W1937" i="13"/>
  <c r="W1938" i="13"/>
  <c r="W1939" i="13"/>
  <c r="W1940" i="13"/>
  <c r="W1941" i="13"/>
  <c r="W1942" i="13"/>
  <c r="W1943" i="13"/>
  <c r="W1944" i="13"/>
  <c r="W1945" i="13"/>
  <c r="W1946" i="13"/>
  <c r="W1947" i="13"/>
  <c r="W1948" i="13"/>
  <c r="W1949" i="13"/>
  <c r="W1950" i="13"/>
  <c r="W1951" i="13"/>
  <c r="W1952" i="13"/>
  <c r="W1953" i="13"/>
  <c r="W1954" i="13"/>
  <c r="W1955" i="13"/>
  <c r="W1956" i="13"/>
  <c r="W1957" i="13"/>
  <c r="W1958" i="13"/>
  <c r="W1959" i="13"/>
  <c r="W1960" i="13"/>
  <c r="W1961" i="13"/>
  <c r="W1962" i="13"/>
  <c r="W1963" i="13"/>
  <c r="W1964" i="13"/>
  <c r="W1965" i="13"/>
  <c r="W1966" i="13"/>
  <c r="W1967" i="13"/>
  <c r="W1968" i="13"/>
  <c r="W1969" i="13"/>
  <c r="W1970" i="13"/>
  <c r="W1971" i="13"/>
  <c r="W1972" i="13"/>
  <c r="W1973" i="13"/>
  <c r="W1974" i="13"/>
  <c r="W1975" i="13"/>
  <c r="W1976" i="13"/>
  <c r="W1977" i="13"/>
  <c r="W1978" i="13"/>
  <c r="W1979" i="13"/>
  <c r="W1980" i="13"/>
  <c r="W1981" i="13"/>
  <c r="W1982" i="13"/>
  <c r="W1983" i="13"/>
  <c r="W1984" i="13"/>
  <c r="W1985" i="13"/>
  <c r="W1986" i="13"/>
  <c r="W1987" i="13"/>
  <c r="W1988" i="13"/>
  <c r="W1989" i="13"/>
  <c r="W1990" i="13"/>
  <c r="W1991" i="13"/>
  <c r="W1992" i="13"/>
  <c r="W1993" i="13"/>
  <c r="W1994" i="13"/>
  <c r="W1995" i="13"/>
  <c r="W1996" i="13"/>
  <c r="W1997" i="13"/>
  <c r="W1998" i="13"/>
  <c r="W1999" i="13"/>
  <c r="W2000" i="13"/>
  <c r="W2001" i="13"/>
  <c r="W2002" i="13"/>
  <c r="W2003" i="13"/>
  <c r="W2004" i="13"/>
  <c r="W2005" i="13"/>
  <c r="W2006" i="13"/>
  <c r="W2007" i="13"/>
  <c r="W2008" i="13"/>
  <c r="W2009" i="13"/>
  <c r="W2010" i="13"/>
  <c r="W2011" i="13"/>
  <c r="W2012" i="13"/>
  <c r="W2013" i="13"/>
  <c r="W2014" i="13"/>
  <c r="W2015" i="13"/>
  <c r="W2016" i="13"/>
  <c r="W2017" i="13"/>
  <c r="W2018" i="13"/>
  <c r="W2019" i="13"/>
  <c r="W2020" i="13"/>
  <c r="W2021" i="13"/>
  <c r="W2022" i="13"/>
  <c r="W2023" i="13"/>
  <c r="W2024" i="13"/>
  <c r="W2025" i="13"/>
  <c r="W2026" i="13"/>
  <c r="W2027" i="13"/>
  <c r="W2028" i="13"/>
  <c r="W2029" i="13"/>
  <c r="W2030" i="13"/>
  <c r="W2031" i="13"/>
  <c r="W2032" i="13"/>
  <c r="W2033" i="13"/>
  <c r="W2034" i="13"/>
  <c r="W2035" i="13"/>
  <c r="W2036" i="13"/>
  <c r="W2037" i="13"/>
  <c r="W2038" i="13"/>
  <c r="W2039" i="13"/>
  <c r="W2040" i="13"/>
  <c r="W2041" i="13"/>
  <c r="W2042" i="13"/>
  <c r="W2043" i="13"/>
  <c r="W2044" i="13"/>
  <c r="W2045" i="13"/>
  <c r="W2046" i="13"/>
  <c r="W2047" i="13"/>
  <c r="W2048" i="13"/>
  <c r="W2049" i="13"/>
  <c r="W2050" i="13"/>
  <c r="W2051" i="13"/>
  <c r="W2052" i="13"/>
  <c r="W2053" i="13"/>
  <c r="W2054" i="13"/>
  <c r="W2055" i="13"/>
  <c r="W2056" i="13"/>
  <c r="W2057" i="13"/>
  <c r="W2058" i="13"/>
  <c r="W2059" i="13"/>
  <c r="W2060" i="13"/>
  <c r="W2061" i="13"/>
  <c r="W2062" i="13"/>
  <c r="W2063" i="13"/>
  <c r="W2064" i="13"/>
  <c r="W2065" i="13"/>
  <c r="W2066" i="13"/>
  <c r="W2067" i="13"/>
  <c r="W2068" i="13"/>
  <c r="W2069" i="13"/>
  <c r="W2070" i="13"/>
  <c r="W2071" i="13"/>
  <c r="W2072" i="13"/>
  <c r="W2073" i="13"/>
  <c r="W2074" i="13"/>
  <c r="W2075" i="13"/>
  <c r="W2076" i="13"/>
  <c r="W2077" i="13"/>
  <c r="W2078" i="13"/>
  <c r="W2079" i="13"/>
  <c r="W2080" i="13"/>
  <c r="W2081" i="13"/>
  <c r="W2082" i="13"/>
  <c r="W2083" i="13"/>
  <c r="W2084" i="13"/>
  <c r="W2085" i="13"/>
  <c r="W2086" i="13"/>
  <c r="W2087" i="13"/>
  <c r="W2088" i="13"/>
  <c r="W2089" i="13"/>
  <c r="W2090" i="13"/>
  <c r="W2091" i="13"/>
  <c r="W2092" i="13"/>
  <c r="W2093" i="13"/>
  <c r="W2094" i="13"/>
  <c r="W2095" i="13"/>
  <c r="W2096" i="13"/>
  <c r="W2097" i="13"/>
  <c r="W2098" i="13"/>
  <c r="W2099" i="13"/>
  <c r="W2100" i="13"/>
  <c r="W2101" i="13"/>
  <c r="W2102" i="13"/>
  <c r="W2103" i="13"/>
  <c r="W2104" i="13"/>
  <c r="W2105" i="13"/>
  <c r="W2106" i="13"/>
  <c r="W2107" i="13"/>
  <c r="W2108" i="13"/>
  <c r="W2109" i="13"/>
  <c r="W2110" i="13"/>
  <c r="W2111" i="13"/>
  <c r="W2112" i="13"/>
  <c r="W2113" i="13"/>
  <c r="W2114" i="13"/>
  <c r="W2115" i="13"/>
  <c r="W2116" i="13"/>
  <c r="W2117" i="13"/>
  <c r="W2118" i="13"/>
  <c r="W2119" i="13"/>
  <c r="W2120" i="13"/>
  <c r="W2121" i="13"/>
  <c r="W2122" i="13"/>
  <c r="W2123" i="13"/>
  <c r="W2124" i="13"/>
  <c r="W2125" i="13"/>
  <c r="W2126" i="13"/>
  <c r="W2127" i="13"/>
  <c r="W2128" i="13"/>
  <c r="W2129" i="13"/>
  <c r="W2130" i="13"/>
  <c r="W2131" i="13"/>
  <c r="W2132" i="13"/>
  <c r="W2133" i="13"/>
  <c r="W2134" i="13"/>
  <c r="W2135" i="13"/>
  <c r="W2136" i="13"/>
  <c r="W2137" i="13"/>
  <c r="W2138" i="13"/>
  <c r="W2139" i="13"/>
  <c r="W2140" i="13"/>
  <c r="W2141" i="13"/>
  <c r="W2142" i="13"/>
  <c r="W2143" i="13"/>
  <c r="W2144" i="13"/>
  <c r="W2145" i="13"/>
  <c r="W2146" i="13"/>
  <c r="W2147" i="13"/>
  <c r="W2148" i="13"/>
  <c r="W2149" i="13"/>
  <c r="W2150" i="13"/>
  <c r="W2151" i="13"/>
  <c r="W2152" i="13"/>
  <c r="W2153" i="13"/>
  <c r="W2154" i="13"/>
  <c r="W2155" i="13"/>
  <c r="W2156" i="13"/>
  <c r="W2157" i="13"/>
  <c r="W2158" i="13"/>
  <c r="W2159" i="13"/>
  <c r="W2160" i="13"/>
  <c r="W2161" i="13"/>
  <c r="W2162" i="13"/>
  <c r="W2163" i="13"/>
  <c r="W2164" i="13"/>
  <c r="W2165" i="13"/>
  <c r="W2166" i="13"/>
  <c r="W2167" i="13"/>
  <c r="W2168" i="13"/>
  <c r="W2169" i="13"/>
  <c r="W2170" i="13"/>
  <c r="W2171" i="13"/>
  <c r="W2172" i="13"/>
  <c r="W2173" i="13"/>
  <c r="W2174" i="13"/>
  <c r="W2175" i="13"/>
  <c r="W2176" i="13"/>
  <c r="W2177" i="13"/>
  <c r="W2178" i="13"/>
  <c r="W2179" i="13"/>
  <c r="W2180" i="13"/>
  <c r="W2181" i="13"/>
  <c r="W2182" i="13"/>
  <c r="W2183" i="13"/>
  <c r="W2184" i="13"/>
  <c r="W2185" i="13"/>
  <c r="W2186" i="13"/>
  <c r="W2187" i="13"/>
  <c r="W2188" i="13"/>
  <c r="W2189" i="13"/>
  <c r="W2190" i="13"/>
  <c r="W2191" i="13"/>
  <c r="W2192" i="13"/>
  <c r="W2193" i="13"/>
  <c r="W2194" i="13"/>
  <c r="W2195" i="13"/>
  <c r="W2196" i="13"/>
  <c r="W2197" i="13"/>
  <c r="W2198" i="13"/>
  <c r="W2199" i="13"/>
  <c r="W2200" i="13"/>
  <c r="W2201" i="13"/>
  <c r="W2202" i="13"/>
  <c r="W2203" i="13"/>
  <c r="W2204" i="13"/>
  <c r="W2205" i="13"/>
  <c r="W2206" i="13"/>
  <c r="W2207" i="13"/>
  <c r="W2208" i="13"/>
  <c r="W2209" i="13"/>
  <c r="W2210" i="13"/>
  <c r="W2211" i="13"/>
  <c r="W2212" i="13"/>
  <c r="W2213" i="13"/>
  <c r="W2214" i="13"/>
  <c r="W2215" i="13"/>
  <c r="W2216" i="13"/>
  <c r="W2217" i="13"/>
  <c r="W2218" i="13"/>
  <c r="W2219" i="13"/>
  <c r="W2220" i="13"/>
  <c r="W2221" i="13"/>
  <c r="W2222" i="13"/>
  <c r="W2223" i="13"/>
  <c r="W2224" i="13"/>
  <c r="W2225" i="13"/>
  <c r="W2226" i="13"/>
  <c r="W2227" i="13"/>
  <c r="W2228" i="13"/>
  <c r="W2229" i="13"/>
  <c r="W2230" i="13"/>
  <c r="W2231" i="13"/>
  <c r="W2232" i="13"/>
  <c r="W2233" i="13"/>
  <c r="W2234" i="13"/>
  <c r="W2235" i="13"/>
  <c r="W2236" i="13"/>
  <c r="W2237" i="13"/>
  <c r="W2238" i="13"/>
  <c r="W2239" i="13"/>
  <c r="W2240" i="13"/>
  <c r="W2241" i="13"/>
  <c r="W2242" i="13"/>
  <c r="W2243" i="13"/>
  <c r="W2244" i="13"/>
  <c r="W2245" i="13"/>
  <c r="W2246" i="13"/>
  <c r="W2247" i="13"/>
  <c r="W2248" i="13"/>
  <c r="W2249" i="13"/>
  <c r="W2250" i="13"/>
  <c r="W2251" i="13"/>
  <c r="W2252" i="13"/>
  <c r="W2253" i="13"/>
  <c r="W2254" i="13"/>
  <c r="W2255" i="13"/>
  <c r="W2256" i="13"/>
  <c r="W2257" i="13"/>
  <c r="W2258" i="13"/>
  <c r="W2259" i="13"/>
  <c r="W2260" i="13"/>
  <c r="W2261" i="13"/>
  <c r="W2262" i="13"/>
  <c r="W2263" i="13"/>
  <c r="W2264" i="13"/>
  <c r="W2265" i="13"/>
  <c r="W2266" i="13"/>
  <c r="W2267" i="13"/>
  <c r="W2268" i="13"/>
  <c r="W2269" i="13"/>
  <c r="W2270" i="13"/>
  <c r="W2271" i="13"/>
  <c r="W2272" i="13"/>
  <c r="W2273" i="13"/>
  <c r="W2274" i="13"/>
  <c r="W2275" i="13"/>
  <c r="W2276" i="13"/>
  <c r="W2277" i="13"/>
  <c r="W2278" i="13"/>
  <c r="W2279" i="13"/>
  <c r="W2280" i="13"/>
  <c r="W2281" i="13"/>
  <c r="W2282" i="13"/>
  <c r="W2283" i="13"/>
  <c r="W2284" i="13"/>
  <c r="W2285" i="13"/>
  <c r="W2286" i="13"/>
  <c r="W2287" i="13"/>
  <c r="W2288" i="13"/>
  <c r="W2289" i="13"/>
  <c r="W2290" i="13"/>
  <c r="W2291" i="13"/>
  <c r="W2292" i="13"/>
  <c r="W2293" i="13"/>
  <c r="W2294" i="13"/>
  <c r="W2295" i="13"/>
  <c r="W2296" i="13"/>
  <c r="W2297" i="13"/>
  <c r="W2298" i="13"/>
  <c r="W2299" i="13"/>
  <c r="W2300" i="13"/>
  <c r="W2301" i="13"/>
  <c r="W2302" i="13"/>
  <c r="W2303" i="13"/>
  <c r="W2304" i="13"/>
  <c r="W2305" i="13"/>
  <c r="W2306" i="13"/>
  <c r="W2307" i="13"/>
  <c r="W2308" i="13"/>
  <c r="W2309" i="13"/>
  <c r="W2310" i="13"/>
  <c r="W2311" i="13"/>
  <c r="W2312" i="13"/>
  <c r="W2313" i="13"/>
  <c r="W2314" i="13"/>
  <c r="W2315" i="13"/>
  <c r="W2316" i="13"/>
  <c r="W2317" i="13"/>
  <c r="W2318" i="13"/>
  <c r="W2319" i="13"/>
  <c r="W2320" i="13"/>
  <c r="W2321" i="13"/>
  <c r="W2322" i="13"/>
  <c r="W2323" i="13"/>
  <c r="W2324" i="13"/>
  <c r="W2325" i="13"/>
  <c r="W2326" i="13"/>
  <c r="W2327" i="13"/>
  <c r="W2328" i="13"/>
  <c r="W2329" i="13"/>
  <c r="W2330" i="13"/>
  <c r="W2331" i="13"/>
  <c r="W2332" i="13"/>
  <c r="W2333" i="13"/>
  <c r="W2334" i="13"/>
  <c r="W2335" i="13"/>
  <c r="W2336" i="13"/>
  <c r="W2337" i="13"/>
  <c r="W2338" i="13"/>
  <c r="W2339" i="13"/>
  <c r="W2340" i="13"/>
  <c r="W2341" i="13"/>
  <c r="W2342" i="13"/>
  <c r="W2343" i="13"/>
  <c r="W2344" i="13"/>
  <c r="W2345" i="13"/>
  <c r="W2346" i="13"/>
  <c r="W2347" i="13"/>
  <c r="W2348" i="13"/>
  <c r="W2349" i="13"/>
  <c r="W2350" i="13"/>
  <c r="W2351" i="13"/>
  <c r="W2352" i="13"/>
  <c r="W2353" i="13"/>
  <c r="W2354" i="13"/>
  <c r="W2355" i="13"/>
  <c r="W2356" i="13"/>
  <c r="W2357" i="13"/>
  <c r="W2358" i="13"/>
  <c r="W2359" i="13"/>
  <c r="W2360" i="13"/>
  <c r="W2361" i="13"/>
  <c r="W2362" i="13"/>
  <c r="W2363" i="13"/>
  <c r="W2364" i="13"/>
  <c r="W2365" i="13"/>
  <c r="W2366" i="13"/>
  <c r="W2367" i="13"/>
  <c r="W2368" i="13"/>
  <c r="W2369" i="13"/>
  <c r="W2370" i="13"/>
  <c r="W2371" i="13"/>
  <c r="W2372" i="13"/>
  <c r="W2373" i="13"/>
  <c r="W2374" i="13"/>
  <c r="W2375" i="13"/>
  <c r="W2376" i="13"/>
  <c r="W2377" i="13"/>
  <c r="W2378" i="13"/>
  <c r="W2379" i="13"/>
  <c r="W2380" i="13"/>
  <c r="W2381" i="13"/>
  <c r="W2382" i="13"/>
  <c r="W2383" i="13"/>
  <c r="W2384" i="13"/>
  <c r="W2385" i="13"/>
  <c r="W2386" i="13"/>
  <c r="W2387" i="13"/>
  <c r="W2388" i="13"/>
  <c r="W2389" i="13"/>
  <c r="W2390" i="13"/>
  <c r="W2391" i="13"/>
  <c r="W2392" i="13"/>
  <c r="W2393" i="13"/>
  <c r="W2394" i="13"/>
  <c r="W2395" i="13"/>
  <c r="W2396" i="13"/>
  <c r="W2397" i="13"/>
  <c r="W2398" i="13"/>
  <c r="W2399" i="13"/>
  <c r="W2400" i="13"/>
  <c r="W2401" i="13"/>
  <c r="W2402" i="13"/>
  <c r="W2403" i="13"/>
  <c r="W2404" i="13"/>
  <c r="W2405" i="13"/>
  <c r="W2406" i="13"/>
  <c r="W2407" i="13"/>
  <c r="W2408" i="13"/>
  <c r="W2409" i="13"/>
  <c r="W2410" i="13"/>
  <c r="W2411" i="13"/>
  <c r="W2412" i="13"/>
  <c r="W2413" i="13"/>
  <c r="W2414" i="13"/>
  <c r="W2415" i="13"/>
  <c r="W2416" i="13"/>
  <c r="W2417" i="13"/>
  <c r="W2418" i="13"/>
  <c r="W2419" i="13"/>
  <c r="W2420" i="13"/>
  <c r="W2421" i="13"/>
  <c r="W2422" i="13"/>
  <c r="W2423" i="13"/>
  <c r="W2424" i="13"/>
  <c r="W2425" i="13"/>
  <c r="W2426" i="13"/>
  <c r="W2427" i="13"/>
  <c r="W2428" i="13"/>
  <c r="W2429" i="13"/>
  <c r="W2430" i="13"/>
  <c r="W2431" i="13"/>
  <c r="W2432" i="13"/>
  <c r="W2433" i="13"/>
  <c r="W2434" i="13"/>
  <c r="W2435" i="13"/>
  <c r="W2436" i="13"/>
  <c r="W2437" i="13"/>
  <c r="W2438" i="13"/>
  <c r="W2439" i="13"/>
  <c r="W2440" i="13"/>
  <c r="W2441" i="13"/>
  <c r="W2442" i="13"/>
  <c r="W2443" i="13"/>
  <c r="W2444" i="13"/>
  <c r="W2445" i="13"/>
  <c r="W2446" i="13"/>
  <c r="W2447" i="13"/>
  <c r="W2448" i="13"/>
  <c r="W2449" i="13"/>
  <c r="W2450" i="13"/>
  <c r="W2451" i="13"/>
  <c r="W2452" i="13"/>
  <c r="W2453" i="13"/>
  <c r="W2454" i="13"/>
  <c r="W2455" i="13"/>
  <c r="W2456" i="13"/>
  <c r="W2457" i="13"/>
  <c r="W2458" i="13"/>
  <c r="W2459" i="13"/>
  <c r="W2460" i="13"/>
  <c r="W2461" i="13"/>
  <c r="W2462" i="13"/>
  <c r="W2463" i="13"/>
  <c r="W2464" i="13"/>
  <c r="W2465" i="13"/>
  <c r="W2466" i="13"/>
  <c r="W2467" i="13"/>
  <c r="W2468" i="13"/>
  <c r="W2469" i="13"/>
  <c r="W2470" i="13"/>
  <c r="W2471" i="13"/>
  <c r="W2472" i="13"/>
  <c r="W2473" i="13"/>
  <c r="W2474" i="13"/>
  <c r="W2475" i="13"/>
  <c r="W2476" i="13"/>
  <c r="W2477" i="13"/>
  <c r="W2478" i="13"/>
  <c r="W2479" i="13"/>
  <c r="W2480" i="13"/>
  <c r="W2481" i="13"/>
  <c r="W2482" i="13"/>
  <c r="W2483" i="13"/>
  <c r="W2484" i="13"/>
  <c r="W2485" i="13"/>
  <c r="W2486" i="13"/>
  <c r="W2487" i="13"/>
  <c r="W2488" i="13"/>
  <c r="W2489" i="13"/>
  <c r="W2490" i="13"/>
  <c r="W2491" i="13"/>
  <c r="W2492" i="13"/>
  <c r="W2493" i="13"/>
  <c r="W2494" i="13"/>
  <c r="W2495" i="13"/>
  <c r="W2496" i="13"/>
  <c r="W2497" i="13"/>
  <c r="W2498" i="13"/>
  <c r="W2499" i="13"/>
  <c r="W2500" i="13"/>
  <c r="W2501" i="13"/>
  <c r="W2502" i="13"/>
  <c r="W2503" i="13"/>
  <c r="W2504" i="13"/>
  <c r="W2505" i="13"/>
  <c r="W2506" i="13"/>
  <c r="W2507" i="13"/>
  <c r="W2508" i="13"/>
  <c r="W2509" i="13"/>
  <c r="W2510" i="13"/>
  <c r="W2511" i="13"/>
  <c r="W2512" i="13"/>
  <c r="W2513" i="13"/>
  <c r="W2514" i="13"/>
  <c r="W2515" i="13"/>
  <c r="W2516" i="13"/>
  <c r="W2517" i="13"/>
  <c r="W2518" i="13"/>
  <c r="W2519" i="13"/>
  <c r="W2520" i="13"/>
  <c r="W2521" i="13"/>
  <c r="W2522" i="13"/>
  <c r="W2523" i="13"/>
  <c r="W2524" i="13"/>
  <c r="W2525" i="13"/>
  <c r="W2526" i="13"/>
  <c r="W2527" i="13"/>
  <c r="W2528" i="13"/>
  <c r="W2529" i="13"/>
  <c r="W2530" i="13"/>
  <c r="W2531" i="13"/>
  <c r="W2532" i="13"/>
  <c r="W2533" i="13"/>
  <c r="W2534" i="13"/>
  <c r="W2535" i="13"/>
  <c r="W2536" i="13"/>
  <c r="W2537" i="13"/>
  <c r="W2538" i="13"/>
  <c r="W2539" i="13"/>
  <c r="W2540" i="13"/>
  <c r="W2541" i="13"/>
  <c r="W2542" i="13"/>
  <c r="W2543" i="13"/>
  <c r="W2544" i="13"/>
  <c r="W2545" i="13"/>
  <c r="W2546" i="13"/>
  <c r="W2547" i="13"/>
  <c r="W2548" i="13"/>
  <c r="W2549" i="13"/>
  <c r="W2550" i="13"/>
  <c r="W2551" i="13"/>
  <c r="W2552" i="13"/>
  <c r="W2553" i="13"/>
  <c r="W2554" i="13"/>
  <c r="W2555" i="13"/>
  <c r="W2556" i="13"/>
  <c r="W2557" i="13"/>
  <c r="W2558" i="13"/>
  <c r="W2559" i="13"/>
  <c r="W2560" i="13"/>
  <c r="W2561" i="13"/>
  <c r="W2562" i="13"/>
  <c r="W2563" i="13"/>
  <c r="W2564" i="13"/>
  <c r="W2565" i="13"/>
  <c r="W2566" i="13"/>
  <c r="W2567" i="13"/>
  <c r="W2568" i="13"/>
  <c r="W2569" i="13"/>
  <c r="W2570" i="13"/>
  <c r="W2571" i="13"/>
  <c r="W2572" i="13"/>
  <c r="W2573" i="13"/>
  <c r="W2574" i="13"/>
  <c r="W2575" i="13"/>
  <c r="W2576" i="13"/>
  <c r="W2577" i="13"/>
  <c r="W2578" i="13"/>
  <c r="W2579" i="13"/>
  <c r="W2580" i="13"/>
  <c r="W2581" i="13"/>
  <c r="W2582" i="13"/>
  <c r="W2583" i="13"/>
  <c r="W2584" i="13"/>
  <c r="W2585" i="13"/>
  <c r="W2586" i="13"/>
  <c r="W2587" i="13"/>
  <c r="W2588" i="13"/>
  <c r="W2589" i="13"/>
  <c r="W2590" i="13"/>
  <c r="W2591" i="13"/>
  <c r="W2592" i="13"/>
  <c r="W2593" i="13"/>
  <c r="W2594" i="13"/>
  <c r="W2595" i="13"/>
  <c r="W2596" i="13"/>
  <c r="W2597" i="13"/>
  <c r="W2598" i="13"/>
  <c r="W2599" i="13"/>
  <c r="W2600" i="13"/>
  <c r="W2601" i="13"/>
  <c r="W2602" i="13"/>
  <c r="W2603" i="13"/>
  <c r="W2604" i="13"/>
  <c r="W2605" i="13"/>
  <c r="W2606" i="13"/>
  <c r="W2607" i="13"/>
  <c r="W2608" i="13"/>
  <c r="W2609" i="13"/>
  <c r="W2610" i="13"/>
  <c r="W2611" i="13"/>
  <c r="W2612" i="13"/>
  <c r="W2613" i="13"/>
  <c r="W2614" i="13"/>
  <c r="W2615" i="13"/>
  <c r="W2616" i="13"/>
  <c r="W2617" i="13"/>
  <c r="W2618" i="13"/>
  <c r="W2619" i="13"/>
  <c r="W2620" i="13"/>
  <c r="W2621" i="13"/>
  <c r="W2622" i="13"/>
  <c r="W2623" i="13"/>
  <c r="W2624" i="13"/>
  <c r="W2625" i="13"/>
  <c r="W2626" i="13"/>
  <c r="W2627" i="13"/>
  <c r="W2628" i="13"/>
  <c r="W2629" i="13"/>
  <c r="W2630" i="13"/>
  <c r="W2631" i="13"/>
  <c r="W2632" i="13"/>
  <c r="W2633" i="13"/>
  <c r="W2634" i="13"/>
  <c r="W2635" i="13"/>
  <c r="W2636" i="13"/>
  <c r="W2637" i="13"/>
  <c r="W2638" i="13"/>
  <c r="W2639" i="13"/>
  <c r="W2640" i="13"/>
  <c r="W2641" i="13"/>
  <c r="W2642" i="13"/>
  <c r="W2643" i="13"/>
  <c r="W2644" i="13"/>
  <c r="W2645" i="13"/>
  <c r="W2646" i="13"/>
  <c r="W2647" i="13"/>
  <c r="W2648" i="13"/>
  <c r="W2649" i="13"/>
  <c r="W2650" i="13"/>
  <c r="W2651" i="13"/>
  <c r="W2652" i="13"/>
  <c r="W2653" i="13"/>
  <c r="W2654" i="13"/>
  <c r="W2655" i="13"/>
  <c r="W2656" i="13"/>
  <c r="W2657" i="13"/>
  <c r="W2658" i="13"/>
  <c r="W2659" i="13"/>
  <c r="W2660" i="13"/>
  <c r="W2661" i="13"/>
  <c r="W2662" i="13"/>
  <c r="W2663" i="13"/>
  <c r="W2664" i="13"/>
  <c r="W2665" i="13"/>
  <c r="W2666" i="13"/>
  <c r="W2667" i="13"/>
  <c r="W2668" i="13"/>
  <c r="W2669" i="13"/>
  <c r="W2670" i="13"/>
  <c r="W2671" i="13"/>
  <c r="W2672" i="13"/>
  <c r="W2673" i="13"/>
  <c r="W2674" i="13"/>
  <c r="W2675" i="13"/>
  <c r="W2676" i="13"/>
  <c r="W2677" i="13"/>
  <c r="W2678" i="13"/>
  <c r="W2679" i="13"/>
  <c r="W2680" i="13"/>
  <c r="W2681" i="13"/>
  <c r="W2682" i="13"/>
  <c r="W2683" i="13"/>
  <c r="W2684" i="13"/>
  <c r="W2685" i="13"/>
  <c r="W2686" i="13"/>
  <c r="W2687" i="13"/>
  <c r="W2688" i="13"/>
  <c r="W2689" i="13"/>
  <c r="W2690" i="13"/>
  <c r="W2691" i="13"/>
  <c r="W2692" i="13"/>
  <c r="W2693" i="13"/>
  <c r="W2694" i="13"/>
  <c r="W2695" i="13"/>
  <c r="W2696" i="13"/>
  <c r="W2697" i="13"/>
  <c r="W2698" i="13"/>
  <c r="W2699" i="13"/>
  <c r="W2700" i="13"/>
  <c r="W2701" i="13"/>
  <c r="W2702" i="13"/>
  <c r="W2703" i="13"/>
  <c r="W2704" i="13"/>
  <c r="W2705" i="13"/>
  <c r="W2706" i="13"/>
  <c r="W2707" i="13"/>
  <c r="W2708" i="13"/>
  <c r="W2709" i="13"/>
  <c r="W2710" i="13"/>
  <c r="W2711" i="13"/>
  <c r="W2712" i="13"/>
  <c r="W2713" i="13"/>
  <c r="W2714" i="13"/>
  <c r="W2715" i="13"/>
  <c r="W2716" i="13"/>
  <c r="W2717" i="13"/>
  <c r="W2718" i="13"/>
  <c r="W2719" i="13"/>
  <c r="W2720" i="13"/>
  <c r="W2721" i="13"/>
  <c r="W2722" i="13"/>
  <c r="W2723" i="13"/>
  <c r="W2724" i="13"/>
  <c r="W2725" i="13"/>
  <c r="W2726" i="13"/>
  <c r="W2727" i="13"/>
  <c r="W2728" i="13"/>
  <c r="W2729" i="13"/>
  <c r="W2730" i="13"/>
  <c r="W2731" i="13"/>
  <c r="W2732" i="13"/>
  <c r="W2733" i="13"/>
  <c r="W2734" i="13"/>
  <c r="W2735" i="13"/>
  <c r="W2736" i="13"/>
  <c r="W2737" i="13"/>
  <c r="W2738" i="13"/>
  <c r="W2739" i="13"/>
  <c r="W2740" i="13"/>
  <c r="W2741" i="13"/>
  <c r="W2742" i="13"/>
  <c r="W2743" i="13"/>
  <c r="W2744" i="13"/>
  <c r="W2745" i="13"/>
  <c r="W2746" i="13"/>
  <c r="W2747" i="13"/>
  <c r="W2748" i="13"/>
  <c r="W2749" i="13"/>
  <c r="W2750" i="13"/>
  <c r="W2751" i="13"/>
  <c r="W2752" i="13"/>
  <c r="W2753" i="13"/>
  <c r="W2754" i="13"/>
  <c r="W2755" i="13"/>
  <c r="W2756" i="13"/>
  <c r="W2757" i="13"/>
  <c r="W2758" i="13"/>
  <c r="W2759" i="13"/>
  <c r="W2760" i="13"/>
  <c r="W2761" i="13"/>
  <c r="W2762" i="13"/>
  <c r="W2763" i="13"/>
  <c r="W2764" i="13"/>
  <c r="W2765" i="13"/>
  <c r="W2766" i="13"/>
  <c r="W2767" i="13"/>
  <c r="W2768" i="13"/>
  <c r="W2769" i="13"/>
  <c r="W2770" i="13"/>
  <c r="W2771" i="13"/>
  <c r="W2772" i="13"/>
  <c r="W2773" i="13"/>
  <c r="W2774" i="13"/>
  <c r="W2775" i="13"/>
  <c r="W2776" i="13"/>
  <c r="W2777" i="13"/>
  <c r="W2778" i="13"/>
  <c r="W2779" i="13"/>
  <c r="W2780" i="13"/>
  <c r="W2781" i="13"/>
  <c r="W2782" i="13"/>
  <c r="W2783" i="13"/>
  <c r="W2784" i="13"/>
  <c r="W2785" i="13"/>
  <c r="W2786" i="13"/>
  <c r="W2787" i="13"/>
  <c r="W2788" i="13"/>
  <c r="W2789" i="13"/>
  <c r="W2790" i="13"/>
  <c r="W2791" i="13"/>
  <c r="W2792" i="13"/>
  <c r="W2793" i="13"/>
  <c r="W2794" i="13"/>
  <c r="W2795" i="13"/>
  <c r="W2796" i="13"/>
  <c r="W2797" i="13"/>
  <c r="W2798" i="13"/>
  <c r="W2799" i="13"/>
  <c r="W2800" i="13"/>
  <c r="W2801" i="13"/>
  <c r="W2802" i="13"/>
  <c r="W2803" i="13"/>
  <c r="W2804" i="13"/>
  <c r="W2805" i="13"/>
  <c r="W2806" i="13"/>
  <c r="W2807" i="13"/>
  <c r="W2808" i="13"/>
  <c r="W2809" i="13"/>
  <c r="W2810" i="13"/>
  <c r="W2811" i="13"/>
  <c r="W2812" i="13"/>
  <c r="W2813" i="13"/>
  <c r="W2814" i="13"/>
  <c r="W2815" i="13"/>
  <c r="W2816" i="13"/>
  <c r="W2817" i="13"/>
  <c r="W2818" i="13"/>
  <c r="W2819" i="13"/>
  <c r="W2820" i="13"/>
  <c r="W2821" i="13"/>
  <c r="W2822" i="13"/>
  <c r="W2823" i="13"/>
  <c r="W2824" i="13"/>
  <c r="W2825" i="13"/>
  <c r="W2826" i="13"/>
  <c r="W2827" i="13"/>
  <c r="W2828" i="13"/>
  <c r="W2829" i="13"/>
  <c r="W2830" i="13"/>
  <c r="W2831" i="13"/>
  <c r="W2832" i="13"/>
  <c r="W2833" i="13"/>
  <c r="W2834" i="13"/>
  <c r="W2835" i="13"/>
  <c r="W2836" i="13"/>
  <c r="W2837" i="13"/>
  <c r="W2838" i="13"/>
  <c r="W2839" i="13"/>
  <c r="W2840" i="13"/>
  <c r="W2841" i="13"/>
  <c r="W2842" i="13"/>
  <c r="W2843" i="13"/>
  <c r="W2844" i="13"/>
  <c r="W2845" i="13"/>
  <c r="W2846" i="13"/>
  <c r="W2847" i="13"/>
  <c r="W2848" i="13"/>
  <c r="W2849" i="13"/>
  <c r="W2850" i="13"/>
  <c r="W2851" i="13"/>
  <c r="W2852" i="13"/>
  <c r="W2853" i="13"/>
  <c r="W2854" i="13"/>
  <c r="W2855" i="13"/>
  <c r="W2856" i="13"/>
  <c r="W2857" i="13"/>
  <c r="W2858" i="13"/>
  <c r="W2859" i="13"/>
  <c r="W2860" i="13"/>
  <c r="W2861" i="13"/>
  <c r="W2862" i="13"/>
  <c r="W2863" i="13"/>
  <c r="W2864" i="13"/>
  <c r="W2865" i="13"/>
  <c r="W2866" i="13"/>
  <c r="W2867" i="13"/>
  <c r="W2868" i="13"/>
  <c r="W2869" i="13"/>
  <c r="W2870" i="13"/>
  <c r="W2871" i="13"/>
  <c r="W2872" i="13"/>
  <c r="W2873" i="13"/>
  <c r="W2874" i="13"/>
  <c r="W2875" i="13"/>
  <c r="W2876" i="13"/>
  <c r="W2877" i="13"/>
  <c r="W2878" i="13"/>
  <c r="W2879" i="13"/>
  <c r="W2880" i="13"/>
  <c r="W2881" i="13"/>
  <c r="W2882" i="13"/>
  <c r="W2883" i="13"/>
  <c r="W2884" i="13"/>
  <c r="W2885" i="13"/>
  <c r="W2886" i="13"/>
  <c r="W2887" i="13"/>
  <c r="W2888" i="13"/>
  <c r="W2889" i="13"/>
  <c r="W2890" i="13"/>
  <c r="W2891" i="13"/>
  <c r="W2892" i="13"/>
  <c r="W2893" i="13"/>
  <c r="W2894" i="13"/>
  <c r="W2895" i="13"/>
  <c r="W2896" i="13"/>
  <c r="W2897" i="13"/>
  <c r="W2898" i="13"/>
  <c r="W2899" i="13"/>
  <c r="W2900" i="13"/>
  <c r="W2901" i="13"/>
  <c r="W2902" i="13"/>
  <c r="W2903" i="13"/>
  <c r="W2904" i="13"/>
  <c r="W2905" i="13"/>
  <c r="W2906" i="13"/>
  <c r="W2907" i="13"/>
  <c r="W2908" i="13"/>
  <c r="W2909" i="13"/>
  <c r="W2910" i="13"/>
  <c r="W2911" i="13"/>
  <c r="W2912" i="13"/>
  <c r="W2913" i="13"/>
  <c r="W2914" i="13"/>
  <c r="W2915" i="13"/>
  <c r="W2916" i="13"/>
  <c r="W2917" i="13"/>
  <c r="W2918" i="13"/>
  <c r="W2919" i="13"/>
  <c r="W2920" i="13"/>
  <c r="W2921" i="13"/>
  <c r="W2922" i="13"/>
  <c r="W2923" i="13"/>
  <c r="W2924" i="13"/>
  <c r="W2925" i="13"/>
  <c r="W2926" i="13"/>
  <c r="W2927" i="13"/>
  <c r="W2928" i="13"/>
  <c r="W2929" i="13"/>
  <c r="W2930" i="13"/>
  <c r="W2931" i="13"/>
  <c r="W2932" i="13"/>
  <c r="W2933" i="13"/>
  <c r="W2934" i="13"/>
  <c r="W2935" i="13"/>
  <c r="W2936" i="13"/>
  <c r="W2937" i="13"/>
  <c r="W2938" i="13"/>
  <c r="W2939" i="13"/>
  <c r="W2940" i="13"/>
  <c r="W2941" i="13"/>
  <c r="W2942" i="13"/>
  <c r="W2943" i="13"/>
  <c r="W2944" i="13"/>
  <c r="W2945" i="13"/>
  <c r="W2946" i="13"/>
  <c r="W2947" i="13"/>
  <c r="W2948" i="13"/>
  <c r="W2949" i="13"/>
  <c r="W2950" i="13"/>
  <c r="W2951" i="13"/>
  <c r="W2952" i="13"/>
  <c r="W2953" i="13"/>
  <c r="W2954" i="13"/>
  <c r="W2955" i="13"/>
  <c r="W2956" i="13"/>
  <c r="W2957" i="13"/>
  <c r="W2958" i="13"/>
  <c r="W2959" i="13"/>
  <c r="W2960" i="13"/>
  <c r="W2961" i="13"/>
  <c r="W2962" i="13"/>
  <c r="W2963" i="13"/>
  <c r="W2964" i="13"/>
  <c r="W2965" i="13"/>
  <c r="W2966" i="13"/>
  <c r="W2967" i="13"/>
  <c r="W2968" i="13"/>
  <c r="W2969" i="13"/>
  <c r="W2970" i="13"/>
  <c r="W2971" i="13"/>
  <c r="W2972" i="13"/>
  <c r="W2973" i="13"/>
  <c r="W2974" i="13"/>
  <c r="W2975" i="13"/>
  <c r="W2976" i="13"/>
  <c r="W2977" i="13"/>
  <c r="W2978" i="13"/>
  <c r="W2979" i="13"/>
  <c r="W2980" i="13"/>
  <c r="W2981" i="13"/>
  <c r="W2982" i="13"/>
  <c r="W2983" i="13"/>
  <c r="W2984" i="13"/>
  <c r="W2985" i="13"/>
  <c r="W2986" i="13"/>
  <c r="W2987" i="13"/>
  <c r="W2988" i="13"/>
  <c r="W2989" i="13"/>
  <c r="W2990" i="13"/>
  <c r="W2991" i="13"/>
  <c r="W2992" i="13"/>
  <c r="W2993" i="13"/>
  <c r="W2994" i="13"/>
  <c r="W2995" i="13"/>
  <c r="W2996" i="13"/>
  <c r="W2997" i="13"/>
  <c r="W2998" i="13"/>
  <c r="W2999" i="13"/>
  <c r="W3000" i="13"/>
  <c r="W3001" i="13"/>
  <c r="W3002" i="13"/>
  <c r="W3003" i="13"/>
  <c r="W3004" i="13"/>
  <c r="W3005" i="13"/>
  <c r="W3006" i="13"/>
  <c r="W3007" i="13"/>
  <c r="W3008" i="13"/>
  <c r="W3009" i="13"/>
  <c r="W3010" i="13"/>
  <c r="W3011" i="13"/>
  <c r="W3012" i="13"/>
  <c r="W3013" i="13"/>
  <c r="W3014" i="13"/>
  <c r="W3015" i="13"/>
  <c r="W3016" i="13"/>
  <c r="W3017" i="13"/>
  <c r="W3018" i="13"/>
  <c r="W3019" i="13"/>
  <c r="W3020" i="13"/>
  <c r="W3021" i="13"/>
  <c r="W3022" i="13"/>
  <c r="W3023" i="13"/>
  <c r="W3024" i="13"/>
  <c r="W3025" i="13"/>
  <c r="W3026" i="13"/>
  <c r="W3027" i="13"/>
  <c r="W3028" i="13"/>
  <c r="W3029" i="13"/>
  <c r="W3030" i="13"/>
  <c r="W3031" i="13"/>
  <c r="W3032" i="13"/>
  <c r="W3033" i="13"/>
  <c r="W3034" i="13"/>
  <c r="W3035" i="13"/>
  <c r="W3036" i="13"/>
  <c r="W3037" i="13"/>
  <c r="W3038" i="13"/>
  <c r="W3039" i="13"/>
  <c r="W3040" i="13"/>
  <c r="W3041" i="13"/>
  <c r="W3042" i="13"/>
  <c r="W3043" i="13"/>
  <c r="W3044" i="13"/>
  <c r="W3045" i="13"/>
  <c r="W3046" i="13"/>
  <c r="W3047" i="13"/>
  <c r="W3048" i="13"/>
  <c r="W3049" i="13"/>
  <c r="W3050" i="13"/>
  <c r="W3051" i="13"/>
  <c r="W3052" i="13"/>
  <c r="W3053" i="13"/>
  <c r="W3054" i="13"/>
  <c r="W3055" i="13"/>
  <c r="W3056" i="13"/>
  <c r="W3057" i="13"/>
  <c r="W3058" i="13"/>
  <c r="W3059" i="13"/>
  <c r="W3060" i="13"/>
  <c r="W3061" i="13"/>
  <c r="W3062" i="13"/>
  <c r="W3063" i="13"/>
  <c r="W3064" i="13"/>
  <c r="W3065" i="13"/>
  <c r="W3066" i="13"/>
  <c r="W3067" i="13"/>
  <c r="W3068" i="13"/>
  <c r="W3069" i="13"/>
  <c r="W3070" i="13"/>
  <c r="W3071" i="13"/>
  <c r="W3072" i="13"/>
  <c r="W3073" i="13"/>
  <c r="W3074" i="13"/>
  <c r="W3075" i="13"/>
  <c r="W3076" i="13"/>
  <c r="W3077" i="13"/>
  <c r="W3078" i="13"/>
  <c r="W3079" i="13"/>
  <c r="W3080" i="13"/>
  <c r="W3081" i="13"/>
  <c r="W3082" i="13"/>
  <c r="W3083" i="13"/>
  <c r="W3084" i="13"/>
  <c r="W3085" i="13"/>
  <c r="W3086" i="13"/>
  <c r="W3087" i="13"/>
  <c r="W3088" i="13"/>
  <c r="W3089" i="13"/>
  <c r="W3090" i="13"/>
  <c r="W3091" i="13"/>
  <c r="W3092" i="13"/>
  <c r="W3093" i="13"/>
  <c r="W3094" i="13"/>
  <c r="W3095" i="13"/>
  <c r="W3096" i="13"/>
  <c r="W3097" i="13"/>
  <c r="W3098" i="13"/>
  <c r="W3099" i="13"/>
  <c r="W3100" i="13"/>
  <c r="W3101" i="13"/>
  <c r="W3102" i="13"/>
  <c r="W3103" i="13"/>
  <c r="W3104" i="13"/>
  <c r="W3105" i="13"/>
  <c r="W3106" i="13"/>
  <c r="W3107" i="13"/>
  <c r="W3108" i="13"/>
  <c r="W3109" i="13"/>
  <c r="W3110" i="13"/>
  <c r="W3111" i="13"/>
  <c r="W3112" i="13"/>
  <c r="W3113" i="13"/>
  <c r="W3114" i="13"/>
  <c r="W3115" i="13"/>
  <c r="W3116" i="13"/>
  <c r="W3117" i="13"/>
  <c r="W3118" i="13"/>
  <c r="W3119" i="13"/>
  <c r="W3120" i="13"/>
  <c r="W3121" i="13"/>
  <c r="W3122" i="13"/>
  <c r="W3123" i="13"/>
  <c r="W3124" i="13"/>
  <c r="W3125" i="13"/>
  <c r="W3126" i="13"/>
  <c r="W3127" i="13"/>
  <c r="W3128" i="13"/>
  <c r="W3129" i="13"/>
  <c r="W3130" i="13"/>
  <c r="W3131" i="13"/>
  <c r="W3132" i="13"/>
  <c r="W3133" i="13"/>
  <c r="W3134" i="13"/>
  <c r="W3135" i="13"/>
  <c r="W3136" i="13"/>
  <c r="W3137" i="13"/>
  <c r="W3138" i="13"/>
  <c r="W3139" i="13"/>
  <c r="W3140" i="13"/>
  <c r="W3141" i="13"/>
  <c r="W3142" i="13"/>
  <c r="W3143" i="13"/>
  <c r="W3144" i="13"/>
  <c r="W3145" i="13"/>
  <c r="W3146" i="13"/>
  <c r="W3147" i="13"/>
  <c r="W3148" i="13"/>
  <c r="W3149" i="13"/>
  <c r="W3150" i="13"/>
  <c r="W3151" i="13"/>
  <c r="W3152" i="13"/>
  <c r="W3153" i="13"/>
  <c r="W3154" i="13"/>
  <c r="W3155" i="13"/>
  <c r="W3156" i="13"/>
  <c r="W3157" i="13"/>
  <c r="W3158" i="13"/>
  <c r="W3159" i="13"/>
  <c r="W3160" i="13"/>
  <c r="W3161" i="13"/>
  <c r="W3162" i="13"/>
  <c r="W3163" i="13"/>
  <c r="W3164" i="13"/>
  <c r="W3165" i="13"/>
  <c r="W3166" i="13"/>
  <c r="W3167" i="13"/>
  <c r="W3168" i="13"/>
  <c r="W3169" i="13"/>
  <c r="W3170" i="13"/>
  <c r="W3171" i="13"/>
  <c r="W3172" i="13"/>
  <c r="W3173" i="13"/>
  <c r="W3174" i="13"/>
  <c r="W3175" i="13"/>
  <c r="W3176" i="13"/>
  <c r="W3177" i="13"/>
  <c r="W3178" i="13"/>
  <c r="W3179" i="13"/>
  <c r="W3180" i="13"/>
  <c r="W3181" i="13"/>
  <c r="W3182" i="13"/>
  <c r="W3183" i="13"/>
  <c r="W3184" i="13"/>
  <c r="W3185" i="13"/>
  <c r="W3186" i="13"/>
  <c r="W3187" i="13"/>
  <c r="W3188" i="13"/>
  <c r="W3189" i="13"/>
  <c r="W3190" i="13"/>
  <c r="W3191" i="13"/>
  <c r="W3192" i="13"/>
  <c r="W3193" i="13"/>
  <c r="W3194" i="13"/>
  <c r="W3195" i="13"/>
  <c r="W3196" i="13"/>
  <c r="W3197" i="13"/>
  <c r="W3198" i="13"/>
  <c r="W3199" i="13"/>
  <c r="W3200" i="13"/>
  <c r="W3201" i="13"/>
  <c r="W3202" i="13"/>
  <c r="W3203" i="13"/>
  <c r="W3204" i="13"/>
  <c r="W3205" i="13"/>
  <c r="W3206" i="13"/>
  <c r="W3207" i="13"/>
  <c r="W3208" i="13"/>
  <c r="W3209" i="13"/>
  <c r="W3210" i="13"/>
  <c r="W3211" i="13"/>
  <c r="W3212" i="13"/>
  <c r="W3213" i="13"/>
  <c r="W3214" i="13"/>
  <c r="W3215" i="13"/>
  <c r="W3216" i="13"/>
  <c r="W3217" i="13"/>
  <c r="W3218" i="13"/>
  <c r="W3219" i="13"/>
  <c r="W3220" i="13"/>
  <c r="W3221" i="13"/>
  <c r="W3222" i="13"/>
  <c r="W3223" i="13"/>
  <c r="W3224" i="13"/>
  <c r="W3225" i="13"/>
  <c r="W3226" i="13"/>
  <c r="W3227" i="13"/>
  <c r="W3228" i="13"/>
  <c r="W3229" i="13"/>
  <c r="W3230" i="13"/>
  <c r="W3231" i="13"/>
  <c r="W3232" i="13"/>
  <c r="W3233" i="13"/>
  <c r="W3234" i="13"/>
  <c r="W3235" i="13"/>
  <c r="W3236" i="13"/>
  <c r="W3237" i="13"/>
  <c r="W3238" i="13"/>
  <c r="W3239" i="13"/>
  <c r="W3240" i="13"/>
  <c r="W3241" i="13"/>
  <c r="W3242" i="13"/>
  <c r="W3243" i="13"/>
  <c r="W3244" i="13"/>
  <c r="W3245" i="13"/>
  <c r="W3246" i="13"/>
  <c r="W3247" i="13"/>
  <c r="W3248" i="13"/>
  <c r="W3249" i="13"/>
  <c r="W3250" i="13"/>
  <c r="W3251" i="13"/>
  <c r="W3252" i="13"/>
  <c r="W3253" i="13"/>
  <c r="W3254" i="13"/>
  <c r="W3255" i="13"/>
  <c r="W3256" i="13"/>
  <c r="W3257" i="13"/>
  <c r="W3258" i="13"/>
  <c r="W3259" i="13"/>
  <c r="W3260" i="13"/>
  <c r="W3261" i="13"/>
  <c r="W3262" i="13"/>
  <c r="W3263" i="13"/>
  <c r="W3264" i="13"/>
  <c r="W3265" i="13"/>
  <c r="W3266" i="13"/>
  <c r="W3267" i="13"/>
  <c r="W3268" i="13"/>
  <c r="W3269" i="13"/>
  <c r="W3270" i="13"/>
  <c r="W3271" i="13"/>
  <c r="W3272" i="13"/>
  <c r="W3273" i="13"/>
  <c r="W3274" i="13"/>
  <c r="W3275" i="13"/>
  <c r="W3276" i="13"/>
  <c r="W3277" i="13"/>
  <c r="W3278" i="13"/>
  <c r="W3279" i="13"/>
  <c r="W3280" i="13"/>
  <c r="W3281" i="13"/>
  <c r="W3282" i="13"/>
  <c r="W3283" i="13"/>
  <c r="W3284" i="13"/>
  <c r="W3285" i="13"/>
  <c r="W3286" i="13"/>
  <c r="W3287" i="13"/>
  <c r="W3288" i="13"/>
  <c r="W3289" i="13"/>
  <c r="W3290" i="13"/>
  <c r="W3291" i="13"/>
  <c r="W3292" i="13"/>
  <c r="W3293" i="13"/>
  <c r="W3294" i="13"/>
  <c r="W3295" i="13"/>
  <c r="W3296" i="13"/>
  <c r="W3297" i="13"/>
  <c r="W3298" i="13"/>
  <c r="W3299" i="13"/>
  <c r="W3300" i="13"/>
  <c r="W3301" i="13"/>
  <c r="W3302" i="13"/>
  <c r="W3303" i="13"/>
  <c r="W3304" i="13"/>
  <c r="W3305" i="13"/>
  <c r="W3306" i="13"/>
  <c r="W3307" i="13"/>
  <c r="W3308" i="13"/>
  <c r="W3309" i="13"/>
  <c r="W3310" i="13"/>
  <c r="W3311" i="13"/>
  <c r="W3312" i="13"/>
  <c r="W3313" i="13"/>
  <c r="W3314" i="13"/>
  <c r="W3315" i="13"/>
  <c r="W3316" i="13"/>
  <c r="W3317" i="13"/>
  <c r="W3318" i="13"/>
  <c r="W3319" i="13"/>
  <c r="W3320" i="13"/>
  <c r="W3321" i="13"/>
  <c r="W3322" i="13"/>
  <c r="W3323" i="13"/>
  <c r="W3324" i="13"/>
  <c r="W3325" i="13"/>
  <c r="W3326" i="13"/>
  <c r="W3327" i="13"/>
  <c r="W3328" i="13"/>
  <c r="W3329" i="13"/>
  <c r="W3330" i="13"/>
  <c r="W3331" i="13"/>
  <c r="W3332" i="13"/>
  <c r="W3333" i="13"/>
  <c r="W3334" i="13"/>
  <c r="W3335" i="13"/>
  <c r="W3336" i="13"/>
  <c r="W3337" i="13"/>
  <c r="W3338" i="13"/>
  <c r="W3339" i="13"/>
  <c r="W3340" i="13"/>
  <c r="W3341" i="13"/>
  <c r="W3342" i="13"/>
  <c r="W3343" i="13"/>
  <c r="W3344" i="13"/>
  <c r="W3345" i="13"/>
  <c r="W3346" i="13"/>
  <c r="W3347" i="13"/>
  <c r="W3348" i="13"/>
  <c r="W3349" i="13"/>
  <c r="W3350" i="13"/>
  <c r="W3351" i="13"/>
  <c r="W3352" i="13"/>
  <c r="W3353" i="13"/>
  <c r="W3354" i="13"/>
  <c r="W3355" i="13"/>
  <c r="W3356" i="13"/>
  <c r="W3357" i="13"/>
  <c r="W3358" i="13"/>
  <c r="W3359" i="13"/>
  <c r="W3360" i="13"/>
  <c r="W3361" i="13"/>
  <c r="W3362" i="13"/>
  <c r="W3363" i="13"/>
  <c r="W3364" i="13"/>
  <c r="W3365" i="13"/>
  <c r="W3366" i="13"/>
  <c r="W3367" i="13"/>
  <c r="W3368" i="13"/>
  <c r="W3369" i="13"/>
  <c r="W3370" i="13"/>
  <c r="W3371" i="13"/>
  <c r="W3372" i="13"/>
  <c r="W3373" i="13"/>
  <c r="W3374" i="13"/>
  <c r="W3375" i="13"/>
  <c r="W3376" i="13"/>
  <c r="W3377" i="13"/>
  <c r="W3378" i="13"/>
  <c r="W3379" i="13"/>
  <c r="W3380" i="13"/>
  <c r="W3381" i="13"/>
  <c r="W3382" i="13"/>
  <c r="W3383" i="13"/>
  <c r="W3384" i="13"/>
  <c r="W3385" i="13"/>
  <c r="W3386" i="13"/>
  <c r="W3387" i="13"/>
  <c r="W3388" i="13"/>
  <c r="W3389" i="13"/>
  <c r="W3390" i="13"/>
  <c r="W3391" i="13"/>
  <c r="W3392" i="13"/>
  <c r="W3393" i="13"/>
  <c r="W3394" i="13"/>
  <c r="W3395" i="13"/>
  <c r="W3396" i="13"/>
  <c r="W3397" i="13"/>
  <c r="W3398" i="13"/>
  <c r="W3399" i="13"/>
  <c r="W3400" i="13"/>
  <c r="W3401" i="13"/>
  <c r="W3402" i="13"/>
  <c r="W3403" i="13"/>
  <c r="W3404" i="13"/>
  <c r="W3405" i="13"/>
  <c r="W3406" i="13"/>
  <c r="W3407" i="13"/>
  <c r="W3408" i="13"/>
  <c r="W3409" i="13"/>
  <c r="W3410" i="13"/>
  <c r="W3411" i="13"/>
  <c r="W3412" i="13"/>
  <c r="W3413" i="13"/>
  <c r="W3414" i="13"/>
  <c r="W3415" i="13"/>
  <c r="W3416" i="13"/>
  <c r="W3417" i="13"/>
  <c r="W3418" i="13"/>
  <c r="W3419" i="13"/>
  <c r="W3420" i="13"/>
  <c r="W3421" i="13"/>
  <c r="W3422" i="13"/>
  <c r="W3423" i="13"/>
  <c r="W3424" i="13"/>
  <c r="W3425" i="13"/>
  <c r="W3426" i="13"/>
  <c r="W3427" i="13"/>
  <c r="W3428" i="13"/>
  <c r="W3429" i="13"/>
  <c r="W3430" i="13"/>
  <c r="W3431" i="13"/>
  <c r="W3432" i="13"/>
  <c r="W3433" i="13"/>
  <c r="W3434" i="13"/>
  <c r="W3435" i="13"/>
  <c r="W3436" i="13"/>
  <c r="W3437" i="13"/>
  <c r="W3438" i="13"/>
  <c r="W3439" i="13"/>
  <c r="W3440" i="13"/>
  <c r="W3441" i="13"/>
  <c r="W3442" i="13"/>
  <c r="W3443" i="13"/>
  <c r="W3444" i="13"/>
  <c r="W3445" i="13"/>
  <c r="W3446" i="13"/>
  <c r="W3447" i="13"/>
  <c r="W3448" i="13"/>
  <c r="W3449" i="13"/>
  <c r="W3450" i="13"/>
  <c r="W3451" i="13"/>
  <c r="W3452" i="13"/>
  <c r="W3453" i="13"/>
  <c r="W3454" i="13"/>
  <c r="W3455" i="13"/>
  <c r="W3456" i="13"/>
  <c r="W3457" i="13"/>
  <c r="W3458" i="13"/>
  <c r="W3459" i="13"/>
  <c r="W3460" i="13"/>
  <c r="W3461" i="13"/>
  <c r="W3462" i="13"/>
  <c r="W3463" i="13"/>
  <c r="W3464" i="13"/>
  <c r="W3465" i="13"/>
  <c r="W3466" i="13"/>
  <c r="W3467" i="13"/>
  <c r="W3468" i="13"/>
  <c r="W3469" i="13"/>
  <c r="W3470" i="13"/>
  <c r="W3471" i="13"/>
  <c r="W3472" i="13"/>
  <c r="W3473" i="13"/>
  <c r="W3474" i="13"/>
  <c r="W3475" i="13"/>
  <c r="W3476" i="13"/>
  <c r="W3477" i="13"/>
  <c r="W3478" i="13"/>
  <c r="W3479" i="13"/>
  <c r="W3480" i="13"/>
  <c r="W3481" i="13"/>
  <c r="W3482" i="13"/>
  <c r="W3483" i="13"/>
  <c r="W3484" i="13"/>
  <c r="W3485" i="13"/>
  <c r="W3486" i="13"/>
  <c r="W3487" i="13"/>
  <c r="W3488" i="13"/>
  <c r="W3489" i="13"/>
  <c r="W3490" i="13"/>
  <c r="W3491" i="13"/>
  <c r="W3492" i="13"/>
  <c r="W3493" i="13"/>
  <c r="W3494" i="13"/>
  <c r="W3495" i="13"/>
  <c r="W3496" i="13"/>
  <c r="W3497" i="13"/>
  <c r="W3498" i="13"/>
  <c r="W3499" i="13"/>
  <c r="W3500" i="13"/>
  <c r="W3501" i="13"/>
  <c r="W3502" i="13"/>
  <c r="W3503" i="13"/>
  <c r="W3504" i="13"/>
  <c r="W3505" i="13"/>
  <c r="W3506" i="13"/>
  <c r="W3507" i="13"/>
  <c r="W3508" i="13"/>
  <c r="W3509" i="13"/>
  <c r="W3510" i="13"/>
  <c r="W3511" i="13"/>
  <c r="W3512" i="13"/>
  <c r="W3513" i="13"/>
  <c r="W3514" i="13"/>
  <c r="W3515" i="13"/>
  <c r="W3516" i="13"/>
  <c r="W3517" i="13"/>
  <c r="W3518" i="13"/>
  <c r="W3519" i="13"/>
  <c r="W3520" i="13"/>
  <c r="W3521" i="13"/>
  <c r="W3522" i="13"/>
  <c r="W3523" i="13"/>
  <c r="W3524" i="13"/>
  <c r="W3525" i="13"/>
  <c r="W3526" i="13"/>
  <c r="W3527" i="13"/>
  <c r="W3528" i="13"/>
  <c r="W3529" i="13"/>
  <c r="W3530" i="13"/>
  <c r="W3531" i="13"/>
  <c r="W3532" i="13"/>
  <c r="W3533" i="13"/>
  <c r="W3534" i="13"/>
  <c r="W3535" i="13"/>
  <c r="W3536" i="13"/>
  <c r="W3537" i="13"/>
  <c r="W3538" i="13"/>
  <c r="W3539" i="13"/>
  <c r="W3540" i="13"/>
  <c r="W3541" i="13"/>
  <c r="W3542" i="13"/>
  <c r="W3543" i="13"/>
  <c r="W3544" i="13"/>
  <c r="W3545" i="13"/>
  <c r="W3546" i="13"/>
  <c r="W3547" i="13"/>
  <c r="W3548" i="13"/>
  <c r="W3549" i="13"/>
  <c r="W3550" i="13"/>
  <c r="W3551" i="13"/>
  <c r="W3552" i="13"/>
  <c r="W3553" i="13"/>
  <c r="W3554" i="13"/>
  <c r="W3555" i="13"/>
  <c r="W3556" i="13"/>
  <c r="W3557" i="13"/>
  <c r="W3558" i="13"/>
  <c r="W3559" i="13"/>
  <c r="W3560" i="13"/>
  <c r="W3561" i="13"/>
  <c r="W3562" i="13"/>
  <c r="W3563" i="13"/>
  <c r="W3564" i="13"/>
  <c r="W3565" i="13"/>
  <c r="W3566" i="13"/>
  <c r="W3567" i="13"/>
  <c r="W3568" i="13"/>
  <c r="W3569" i="13"/>
  <c r="W3570" i="13"/>
  <c r="W3571" i="13"/>
  <c r="W3572" i="13"/>
  <c r="W3573" i="13"/>
  <c r="W3574" i="13"/>
  <c r="W3575" i="13"/>
  <c r="W3576" i="13"/>
  <c r="W3577" i="13"/>
  <c r="W3578" i="13"/>
  <c r="W3579" i="13"/>
  <c r="W3580" i="13"/>
  <c r="W3581" i="13"/>
  <c r="W3582" i="13"/>
  <c r="W3583" i="13"/>
  <c r="W3584" i="13"/>
  <c r="W3585" i="13"/>
  <c r="W3586" i="13"/>
  <c r="W3587" i="13"/>
  <c r="W3588" i="13"/>
  <c r="W3589" i="13"/>
  <c r="W3590" i="13"/>
  <c r="W3591" i="13"/>
  <c r="W3592" i="13"/>
  <c r="W3593" i="13"/>
  <c r="W3594" i="13"/>
  <c r="W3595" i="13"/>
  <c r="W3596" i="13"/>
  <c r="W3597" i="13"/>
  <c r="W3598" i="13"/>
  <c r="W3599" i="13"/>
  <c r="W3600" i="13"/>
  <c r="W3601" i="13"/>
  <c r="W3602" i="13"/>
  <c r="W3603" i="13"/>
  <c r="W3604" i="13"/>
  <c r="W3605" i="13"/>
  <c r="W3606" i="13"/>
  <c r="W3607" i="13"/>
  <c r="W3608" i="13"/>
  <c r="W3609" i="13"/>
  <c r="W3610" i="13"/>
  <c r="W3611" i="13"/>
  <c r="W3612" i="13"/>
  <c r="W3613" i="13"/>
  <c r="W3614" i="13"/>
  <c r="W3615" i="13"/>
  <c r="W3616" i="13"/>
  <c r="W3617" i="13"/>
  <c r="W3618" i="13"/>
  <c r="W3619" i="13"/>
  <c r="W3620" i="13"/>
  <c r="W3621" i="13"/>
  <c r="W3622" i="13"/>
  <c r="W3623" i="13"/>
  <c r="W3624" i="13"/>
  <c r="W3625" i="13"/>
  <c r="W3626" i="13"/>
  <c r="W3627" i="13"/>
  <c r="W3628" i="13"/>
  <c r="W3629" i="13"/>
  <c r="W3630" i="13"/>
  <c r="W3631" i="13"/>
  <c r="W3632" i="13"/>
  <c r="W3633" i="13"/>
  <c r="W3634" i="13"/>
  <c r="W3635" i="13"/>
  <c r="W3636" i="13"/>
  <c r="W3637" i="13"/>
  <c r="W3638" i="13"/>
  <c r="W3639" i="13"/>
  <c r="W3640" i="13"/>
  <c r="W3641" i="13"/>
  <c r="W3642" i="13"/>
  <c r="W3643" i="13"/>
  <c r="W3644" i="13"/>
  <c r="W3645" i="13"/>
  <c r="W3646" i="13"/>
  <c r="W3647" i="13"/>
  <c r="W3648" i="13"/>
  <c r="W3649" i="13"/>
  <c r="W3650" i="13"/>
  <c r="W3651" i="13"/>
  <c r="W3652" i="13"/>
  <c r="W3653" i="13"/>
  <c r="W3654" i="13"/>
  <c r="W3655" i="13"/>
  <c r="W3656" i="13"/>
  <c r="W3657" i="13"/>
  <c r="W3658" i="13"/>
  <c r="W3659" i="13"/>
  <c r="W3660" i="13"/>
  <c r="W3661" i="13"/>
  <c r="W3662" i="13"/>
  <c r="W3663" i="13"/>
  <c r="W3664" i="13"/>
  <c r="W3665" i="13"/>
  <c r="W3666" i="13"/>
  <c r="W3667" i="13"/>
  <c r="W3668" i="13"/>
  <c r="W3669" i="13"/>
  <c r="W3670" i="13"/>
  <c r="W3671" i="13"/>
  <c r="W3672" i="13"/>
  <c r="W3673" i="13"/>
  <c r="W3674" i="13"/>
  <c r="W3675" i="13"/>
  <c r="W3676" i="13"/>
  <c r="W3677" i="13"/>
  <c r="W3678" i="13"/>
  <c r="W3679" i="13"/>
  <c r="W3680" i="13"/>
  <c r="W3681" i="13"/>
  <c r="W3682" i="13"/>
  <c r="W3683" i="13"/>
  <c r="W3684" i="13"/>
  <c r="W3685" i="13"/>
  <c r="W3686" i="13"/>
  <c r="W3687" i="13"/>
  <c r="W3688" i="13"/>
  <c r="W3689" i="13"/>
  <c r="W3690" i="13"/>
  <c r="W3691" i="13"/>
  <c r="W3692" i="13"/>
  <c r="W3693" i="13"/>
  <c r="W3694" i="13"/>
  <c r="W3695" i="13"/>
  <c r="W3696" i="13"/>
  <c r="W3697" i="13"/>
  <c r="W3698" i="13"/>
  <c r="W3699" i="13"/>
  <c r="W3700" i="13"/>
  <c r="W3701" i="13"/>
  <c r="W3702" i="13"/>
  <c r="W3703" i="13"/>
  <c r="W3704" i="13"/>
  <c r="W3705" i="13"/>
  <c r="W3706" i="13"/>
  <c r="W3707" i="13"/>
  <c r="W3708" i="13"/>
  <c r="W3709" i="13"/>
  <c r="W3710" i="13"/>
  <c r="W3711" i="13"/>
  <c r="W3712" i="13"/>
  <c r="W3713" i="13"/>
  <c r="W3714" i="13"/>
  <c r="W3715" i="13"/>
  <c r="W3716" i="13"/>
  <c r="W3717" i="13"/>
  <c r="W3718" i="13"/>
  <c r="W3719" i="13"/>
  <c r="W3720" i="13"/>
  <c r="W3721" i="13"/>
  <c r="W3722" i="13"/>
  <c r="W3723" i="13"/>
  <c r="W3724" i="13"/>
  <c r="W3725" i="13"/>
  <c r="W3726" i="13"/>
  <c r="W3727" i="13"/>
  <c r="W3728" i="13"/>
  <c r="W3729" i="13"/>
  <c r="W3730" i="13"/>
  <c r="W3731" i="13"/>
  <c r="W3732" i="13"/>
  <c r="W3733" i="13"/>
  <c r="W3734" i="13"/>
  <c r="W3735" i="13"/>
  <c r="W3736" i="13"/>
  <c r="W3737" i="13"/>
  <c r="W3738" i="13"/>
  <c r="W3739" i="13"/>
  <c r="W3740" i="13"/>
  <c r="W3741" i="13"/>
  <c r="W3742" i="13"/>
  <c r="W3743" i="13"/>
  <c r="W3744" i="13"/>
  <c r="W3745" i="13"/>
  <c r="W3746" i="13"/>
  <c r="W3747" i="13"/>
  <c r="W3748" i="13"/>
  <c r="W3749" i="13"/>
  <c r="W3750" i="13"/>
  <c r="W3751" i="13"/>
  <c r="W3752" i="13"/>
  <c r="W3753" i="13"/>
  <c r="W3754" i="13"/>
  <c r="W3755" i="13"/>
  <c r="W3756" i="13"/>
  <c r="W3757" i="13"/>
  <c r="W3758" i="13"/>
  <c r="W3759" i="13"/>
  <c r="W3760" i="13"/>
  <c r="W3761" i="13"/>
  <c r="W3762" i="13"/>
  <c r="W3763" i="13"/>
  <c r="W3764" i="13"/>
  <c r="W3765" i="13"/>
  <c r="W3766" i="13"/>
  <c r="W3767" i="13"/>
  <c r="W3768" i="13"/>
  <c r="W3769" i="13"/>
  <c r="W3770" i="13"/>
  <c r="W3771" i="13"/>
  <c r="W3772" i="13"/>
  <c r="W3773" i="13"/>
  <c r="W3774" i="13"/>
  <c r="W3775" i="13"/>
  <c r="W3776" i="13"/>
  <c r="W3777" i="13"/>
  <c r="W3778" i="13"/>
  <c r="W3779" i="13"/>
  <c r="W3780" i="13"/>
  <c r="W3781" i="13"/>
  <c r="W3782" i="13"/>
  <c r="W3783" i="13"/>
  <c r="W3784" i="13"/>
  <c r="W3785" i="13"/>
  <c r="W3786" i="13"/>
  <c r="W3787" i="13"/>
  <c r="W3788" i="13"/>
  <c r="W3789" i="13"/>
  <c r="W3790" i="13"/>
  <c r="W3791" i="13"/>
  <c r="W3792" i="13"/>
  <c r="W3793" i="13"/>
  <c r="W3794" i="13"/>
  <c r="W3795" i="13"/>
  <c r="W3796" i="13"/>
  <c r="W3797" i="13"/>
  <c r="W3798" i="13"/>
  <c r="W3799" i="13"/>
  <c r="W3800" i="13"/>
  <c r="W3801" i="13"/>
  <c r="W3802" i="13"/>
  <c r="W3803" i="13"/>
  <c r="W3804" i="13"/>
  <c r="W3805" i="13"/>
  <c r="W3806" i="13"/>
  <c r="W3807" i="13"/>
  <c r="W3808" i="13"/>
  <c r="W3809" i="13"/>
  <c r="W3810" i="13"/>
  <c r="W3811" i="13"/>
  <c r="W3812" i="13"/>
  <c r="W3813" i="13"/>
  <c r="W3814" i="13"/>
  <c r="W3815" i="13"/>
  <c r="W3816" i="13"/>
  <c r="W3817" i="13"/>
  <c r="W3818" i="13"/>
  <c r="W3819" i="13"/>
  <c r="W3820" i="13"/>
  <c r="W3821" i="13"/>
  <c r="W3822" i="13"/>
  <c r="W3823" i="13"/>
  <c r="W3824" i="13"/>
  <c r="W3825" i="13"/>
  <c r="W3826" i="13"/>
  <c r="W3827" i="13"/>
  <c r="W3828" i="13"/>
  <c r="W3829" i="13"/>
  <c r="W3830" i="13"/>
  <c r="W3831" i="13"/>
  <c r="W3832" i="13"/>
  <c r="W3833" i="13"/>
  <c r="W3834" i="13"/>
  <c r="W3835" i="13"/>
  <c r="W3836" i="13"/>
  <c r="W3837" i="13"/>
  <c r="W3838" i="13"/>
  <c r="W3839" i="13"/>
  <c r="W3840" i="13"/>
  <c r="W3841" i="13"/>
  <c r="W3842" i="13"/>
  <c r="W3843" i="13"/>
  <c r="W3844" i="13"/>
  <c r="W3845" i="13"/>
  <c r="W3846" i="13"/>
  <c r="W3847" i="13"/>
  <c r="W3848" i="13"/>
  <c r="W3849" i="13"/>
  <c r="W3850" i="13"/>
  <c r="W3851" i="13"/>
  <c r="W3852" i="13"/>
  <c r="W3853" i="13"/>
  <c r="W3854" i="13"/>
  <c r="W3855" i="13"/>
  <c r="W3856" i="13"/>
  <c r="W3857" i="13"/>
  <c r="W3858" i="13"/>
  <c r="W3859" i="13"/>
  <c r="W3860" i="13"/>
  <c r="W3861" i="13"/>
  <c r="W3862" i="13"/>
  <c r="W3863" i="13"/>
  <c r="W3864" i="13"/>
  <c r="W3865" i="13"/>
  <c r="W3866" i="13"/>
  <c r="W3867" i="13"/>
  <c r="W3868" i="13"/>
  <c r="W3869" i="13"/>
  <c r="W3870" i="13"/>
  <c r="W3871" i="13"/>
  <c r="W3872" i="13"/>
  <c r="W3873" i="13"/>
  <c r="W3874" i="13"/>
  <c r="W3875" i="13"/>
  <c r="W3876" i="13"/>
  <c r="W3877" i="13"/>
  <c r="W3878" i="13"/>
  <c r="W3879" i="13"/>
  <c r="W3880" i="13"/>
  <c r="W3881" i="13"/>
  <c r="W3882" i="13"/>
  <c r="W3883" i="13"/>
  <c r="W3884" i="13"/>
  <c r="W3885" i="13"/>
  <c r="W3886" i="13"/>
  <c r="W3887" i="13"/>
  <c r="W3888" i="13"/>
  <c r="W3889" i="13"/>
  <c r="W3890" i="13"/>
  <c r="W3891" i="13"/>
  <c r="W3892" i="13"/>
  <c r="W3893" i="13"/>
  <c r="W3894" i="13"/>
  <c r="W3895" i="13"/>
  <c r="W3896" i="13"/>
  <c r="W3897" i="13"/>
  <c r="W3898" i="13"/>
  <c r="W3899" i="13"/>
  <c r="W3900" i="13"/>
  <c r="W3901" i="13"/>
  <c r="W3902" i="13"/>
  <c r="W3903" i="13"/>
  <c r="W3904" i="13"/>
  <c r="W3905" i="13"/>
  <c r="W3906" i="13"/>
  <c r="W3907" i="13"/>
  <c r="W3908" i="13"/>
  <c r="W3909" i="13"/>
  <c r="W3910" i="13"/>
  <c r="W3911" i="13"/>
  <c r="W3912" i="13"/>
  <c r="W3913" i="13"/>
  <c r="W3914" i="13"/>
  <c r="W3915" i="13"/>
  <c r="W3916" i="13"/>
  <c r="W3917" i="13"/>
  <c r="W3918" i="13"/>
  <c r="W3919" i="13"/>
  <c r="W3920" i="13"/>
  <c r="W3921" i="13"/>
  <c r="W3922" i="13"/>
  <c r="W3923" i="13"/>
  <c r="W3924" i="13"/>
  <c r="W3925" i="13"/>
  <c r="W3926" i="13"/>
  <c r="W3927" i="13"/>
  <c r="W3928" i="13"/>
  <c r="W3929" i="13"/>
  <c r="W3930" i="13"/>
  <c r="W3931" i="13"/>
  <c r="W3932" i="13"/>
  <c r="W3933" i="13"/>
  <c r="W3934" i="13"/>
  <c r="W3935" i="13"/>
  <c r="W3936" i="13"/>
  <c r="W3937" i="13"/>
  <c r="W3938" i="13"/>
  <c r="W3939" i="13"/>
  <c r="W3940" i="13"/>
  <c r="W3941" i="13"/>
  <c r="W3942" i="13"/>
  <c r="W3943" i="13"/>
  <c r="W3944" i="13"/>
  <c r="W3945" i="13"/>
  <c r="W3946" i="13"/>
  <c r="W3947" i="13"/>
  <c r="W3948" i="13"/>
  <c r="W3949" i="13"/>
  <c r="W3950" i="13"/>
  <c r="W3951" i="13"/>
  <c r="W3952" i="13"/>
  <c r="W3953" i="13"/>
  <c r="W3954" i="13"/>
  <c r="W3955" i="13"/>
  <c r="W3956" i="13"/>
  <c r="W3957" i="13"/>
  <c r="W3958" i="13"/>
  <c r="W3959" i="13"/>
  <c r="W3960" i="13"/>
  <c r="W3961" i="13"/>
  <c r="W3962" i="13"/>
  <c r="W3963" i="13"/>
  <c r="W3964" i="13"/>
  <c r="W3965" i="13"/>
  <c r="W3966" i="13"/>
  <c r="W3967" i="13"/>
  <c r="W3968" i="13"/>
  <c r="W3969" i="13"/>
  <c r="W3970" i="13"/>
  <c r="W3971" i="13"/>
  <c r="W3972" i="13"/>
  <c r="W3973" i="13"/>
  <c r="W3974" i="13"/>
  <c r="W3975" i="13"/>
  <c r="W3976" i="13"/>
  <c r="W3977" i="13"/>
  <c r="W3978" i="13"/>
  <c r="W3979" i="13"/>
  <c r="W3980" i="13"/>
  <c r="W3981" i="13"/>
  <c r="W3982" i="13"/>
  <c r="W3983" i="13"/>
  <c r="W3984" i="13"/>
  <c r="W3985" i="13"/>
  <c r="W3986" i="13"/>
  <c r="W3987" i="13"/>
  <c r="W3988" i="13"/>
  <c r="W3989" i="13"/>
  <c r="W3990" i="13"/>
  <c r="W3991" i="13"/>
  <c r="W3992" i="13"/>
  <c r="W3993" i="13"/>
  <c r="W3994" i="13"/>
  <c r="W3995" i="13"/>
  <c r="W3996" i="13"/>
  <c r="W3997" i="13"/>
  <c r="W3998" i="13"/>
  <c r="W3999" i="13"/>
  <c r="W4000" i="13"/>
  <c r="W4001" i="13"/>
  <c r="W4002" i="13"/>
  <c r="W4003" i="13"/>
  <c r="W4004" i="13"/>
  <c r="W4005" i="13"/>
  <c r="W4006" i="13"/>
  <c r="W4007" i="13"/>
  <c r="W4008" i="13"/>
  <c r="W4009" i="13"/>
  <c r="W4010" i="13"/>
  <c r="W4011" i="13"/>
  <c r="W4012" i="13"/>
  <c r="W4013" i="13"/>
  <c r="W4014" i="13"/>
  <c r="W4015" i="13"/>
  <c r="W4016" i="13"/>
  <c r="W4017" i="13"/>
  <c r="W4018" i="13"/>
  <c r="W4019" i="13"/>
  <c r="W4020" i="13"/>
  <c r="W4021" i="13"/>
  <c r="W4022" i="13"/>
  <c r="W4023" i="13"/>
  <c r="W4024" i="13"/>
  <c r="W4025" i="13"/>
  <c r="W4026" i="13"/>
  <c r="W4027" i="13"/>
  <c r="W4028" i="13"/>
  <c r="W4029" i="13"/>
  <c r="W4030" i="13"/>
  <c r="W4031" i="13"/>
  <c r="W4032" i="13"/>
  <c r="W4033" i="13"/>
  <c r="W4034" i="13"/>
  <c r="W4035" i="13"/>
  <c r="W4036" i="13"/>
  <c r="W4037" i="13"/>
  <c r="W4038" i="13"/>
  <c r="W4039" i="13"/>
  <c r="W4040" i="13"/>
  <c r="W4041" i="13"/>
  <c r="W4042" i="13"/>
  <c r="W4043" i="13"/>
  <c r="W4044" i="13"/>
  <c r="W4045" i="13"/>
  <c r="W4046" i="13"/>
  <c r="W4047" i="13"/>
  <c r="W4048" i="13"/>
  <c r="W4049" i="13"/>
  <c r="W4050" i="13"/>
  <c r="W4051" i="13"/>
  <c r="W4052" i="13"/>
  <c r="W4053" i="13"/>
  <c r="W4054" i="13"/>
  <c r="W4055" i="13"/>
  <c r="W4056" i="13"/>
  <c r="W4057" i="13"/>
  <c r="W4058" i="13"/>
  <c r="W4059" i="13"/>
  <c r="W4060" i="13"/>
  <c r="W4061" i="13"/>
  <c r="W4062" i="13"/>
  <c r="W4063" i="13"/>
  <c r="W4064" i="13"/>
  <c r="W4065" i="13"/>
  <c r="W4066" i="13"/>
  <c r="W4067" i="13"/>
  <c r="W4068" i="13"/>
  <c r="W4069" i="13"/>
  <c r="W4070" i="13"/>
  <c r="W4071" i="13"/>
  <c r="W4072" i="13"/>
  <c r="W4073" i="13"/>
  <c r="W4074" i="13"/>
  <c r="W4075" i="13"/>
  <c r="W4076" i="13"/>
  <c r="W4077" i="13"/>
  <c r="W4078" i="13"/>
  <c r="W4079" i="13"/>
  <c r="W4080" i="13"/>
  <c r="W4081" i="13"/>
  <c r="W4082" i="13"/>
  <c r="W4083" i="13"/>
  <c r="W4084" i="13"/>
  <c r="W4085" i="13"/>
  <c r="W4086" i="13"/>
  <c r="W4087" i="13"/>
  <c r="W4088" i="13"/>
  <c r="W4089" i="13"/>
  <c r="W4090" i="13"/>
  <c r="W4091" i="13"/>
  <c r="W4092" i="13"/>
  <c r="W4093" i="13"/>
  <c r="W4094" i="13"/>
  <c r="W4095" i="13"/>
  <c r="W4096" i="13"/>
  <c r="W4097" i="13"/>
  <c r="W4098" i="13"/>
  <c r="W4099" i="13"/>
  <c r="W4100" i="13"/>
  <c r="W4101" i="13"/>
  <c r="W4102" i="13"/>
  <c r="W4103" i="13"/>
  <c r="W4104" i="13"/>
  <c r="W4105" i="13"/>
  <c r="W4106" i="13"/>
  <c r="W4107" i="13"/>
  <c r="W4108" i="13"/>
  <c r="W4109" i="13"/>
  <c r="W4110" i="13"/>
  <c r="W4111" i="13"/>
  <c r="W4112" i="13"/>
  <c r="W4113" i="13"/>
  <c r="W4114" i="13"/>
  <c r="W4115" i="13"/>
  <c r="W4116" i="13"/>
  <c r="W4117" i="13"/>
  <c r="W4118" i="13"/>
  <c r="W4119" i="13"/>
  <c r="W4120" i="13"/>
  <c r="W4121" i="13"/>
  <c r="W4122" i="13"/>
  <c r="W4123" i="13"/>
  <c r="W4124" i="13"/>
  <c r="W4125" i="13"/>
  <c r="W4126" i="13"/>
  <c r="W4127" i="13"/>
  <c r="W4128" i="13"/>
  <c r="W4129" i="13"/>
  <c r="W4130" i="13"/>
  <c r="W4131" i="13"/>
  <c r="W4132" i="13"/>
  <c r="W4133" i="13"/>
  <c r="W4134" i="13"/>
  <c r="W4135" i="13"/>
  <c r="W4136" i="13"/>
  <c r="W4137" i="13"/>
  <c r="W4138" i="13"/>
  <c r="W4139" i="13"/>
  <c r="W4140" i="13"/>
  <c r="W4141" i="13"/>
  <c r="W4142" i="13"/>
  <c r="W4143" i="13"/>
  <c r="W4144" i="13"/>
  <c r="W4145" i="13"/>
  <c r="W4146" i="13"/>
  <c r="W4147" i="13"/>
  <c r="W4148" i="13"/>
  <c r="W4149" i="13"/>
  <c r="W4150" i="13"/>
  <c r="W4151" i="13"/>
  <c r="W4152" i="13"/>
  <c r="W4153" i="13"/>
  <c r="W4154" i="13"/>
  <c r="W4155" i="13"/>
  <c r="W4156" i="13"/>
  <c r="W4157" i="13"/>
  <c r="W4158" i="13"/>
  <c r="W4159" i="13"/>
  <c r="W4160" i="13"/>
  <c r="W4161" i="13"/>
  <c r="W4162" i="13"/>
  <c r="W4163" i="13"/>
  <c r="W4164" i="13"/>
  <c r="W4165" i="13"/>
  <c r="W4166" i="13"/>
  <c r="W4167" i="13"/>
  <c r="W4168" i="13"/>
  <c r="W4169" i="13"/>
  <c r="W4170" i="13"/>
  <c r="W4171" i="13"/>
  <c r="W4172" i="13"/>
  <c r="W4173" i="13"/>
  <c r="W4174" i="13"/>
  <c r="W4175" i="13"/>
  <c r="W4176" i="13"/>
  <c r="W4177" i="13"/>
  <c r="W4178" i="13"/>
  <c r="W4179" i="13"/>
  <c r="W4180" i="13"/>
  <c r="W4181" i="13"/>
  <c r="W4182" i="13"/>
  <c r="W4183" i="13"/>
  <c r="W4184" i="13"/>
  <c r="W4185" i="13"/>
  <c r="W4186" i="13"/>
  <c r="W4187" i="13"/>
  <c r="W4188" i="13"/>
  <c r="W4189" i="13"/>
  <c r="W4190" i="13"/>
  <c r="W4191" i="13"/>
  <c r="W4192" i="13"/>
  <c r="W4193" i="13"/>
  <c r="W4194" i="13"/>
  <c r="W4195" i="13"/>
  <c r="W4196" i="13"/>
  <c r="W4197" i="13"/>
  <c r="W4198" i="13"/>
  <c r="W4199" i="13"/>
  <c r="W4200" i="13"/>
  <c r="W4201" i="13"/>
  <c r="W4202" i="13"/>
  <c r="W4203" i="13"/>
  <c r="W4204" i="13"/>
  <c r="W4205" i="13"/>
  <c r="W4206" i="13"/>
  <c r="W4207" i="13"/>
  <c r="W4208" i="13"/>
  <c r="W4209" i="13"/>
  <c r="W4210" i="13"/>
  <c r="W4211" i="13"/>
  <c r="W4212" i="13"/>
  <c r="W4213" i="13"/>
  <c r="W4214" i="13"/>
  <c r="W4215" i="13"/>
  <c r="W4216" i="13"/>
  <c r="W4217" i="13"/>
  <c r="W4218" i="13"/>
  <c r="W4219" i="13"/>
  <c r="W4220" i="13"/>
  <c r="W4221" i="13"/>
  <c r="W4222" i="13"/>
  <c r="W4223" i="13"/>
  <c r="W4224" i="13"/>
  <c r="W4225" i="13"/>
  <c r="W4226" i="13"/>
  <c r="W4227" i="13"/>
  <c r="W4228" i="13"/>
  <c r="W4229" i="13"/>
  <c r="W4230" i="13"/>
  <c r="W4231" i="13"/>
  <c r="W4232" i="13"/>
  <c r="W4233" i="13"/>
  <c r="W4234" i="13"/>
  <c r="W4235" i="13"/>
  <c r="W4236" i="13"/>
  <c r="W4237" i="13"/>
  <c r="W4238" i="13"/>
  <c r="W4239" i="13"/>
  <c r="W4240" i="13"/>
  <c r="W4241" i="13"/>
  <c r="W4242" i="13"/>
  <c r="W4243" i="13"/>
  <c r="W4244" i="13"/>
  <c r="W4245" i="13"/>
  <c r="W4246" i="13"/>
  <c r="W4247" i="13"/>
  <c r="W4248" i="13"/>
  <c r="W4249" i="13"/>
  <c r="W4250" i="13"/>
  <c r="W4251" i="13"/>
  <c r="W4252" i="13"/>
  <c r="W4253" i="13"/>
  <c r="W4254" i="13"/>
  <c r="W4255" i="13"/>
  <c r="W4256" i="13"/>
  <c r="W4257" i="13"/>
  <c r="W4258" i="13"/>
  <c r="W4259" i="13"/>
  <c r="W4260" i="13"/>
  <c r="W4261" i="13"/>
  <c r="W4262" i="13"/>
  <c r="W4263" i="13"/>
  <c r="W4264" i="13"/>
  <c r="W4265" i="13"/>
  <c r="W4266" i="13"/>
  <c r="W4267" i="13"/>
  <c r="W4268" i="13"/>
  <c r="W4269" i="13"/>
  <c r="W4270" i="13"/>
  <c r="W4271" i="13"/>
  <c r="W4272" i="13"/>
  <c r="W4273" i="13"/>
  <c r="W4274" i="13"/>
  <c r="W4275" i="13"/>
  <c r="W4276" i="13"/>
  <c r="W4277" i="13"/>
  <c r="W4278" i="13"/>
  <c r="W4279" i="13"/>
  <c r="W4280" i="13"/>
  <c r="W4281" i="13"/>
  <c r="W4282" i="13"/>
  <c r="W4283" i="13"/>
  <c r="W4284" i="13"/>
  <c r="W4285" i="13"/>
  <c r="W4286" i="13"/>
  <c r="W4287" i="13"/>
  <c r="W4288" i="13"/>
  <c r="W4289" i="13"/>
  <c r="W4290" i="13"/>
  <c r="W4291" i="13"/>
  <c r="W4292" i="13"/>
  <c r="W4293" i="13"/>
  <c r="W4294" i="13"/>
  <c r="W4295" i="13"/>
  <c r="W4296" i="13"/>
  <c r="W4297" i="13"/>
  <c r="W4298" i="13"/>
  <c r="W4299" i="13"/>
  <c r="W4300" i="13"/>
  <c r="W4301" i="13"/>
  <c r="W4302" i="13"/>
  <c r="W4303" i="13"/>
  <c r="W4304" i="13"/>
  <c r="W4305" i="13"/>
  <c r="W4306" i="13"/>
  <c r="W4307" i="13"/>
  <c r="W4308" i="13"/>
  <c r="W4309" i="13"/>
  <c r="W4310" i="13"/>
  <c r="W4311" i="13"/>
  <c r="W4312" i="13"/>
  <c r="W4313" i="13"/>
  <c r="W4314" i="13"/>
  <c r="W4315" i="13"/>
  <c r="W4316" i="13"/>
  <c r="W4317" i="13"/>
  <c r="W4318" i="13"/>
  <c r="W4319" i="13"/>
  <c r="W4320" i="13"/>
  <c r="W4321" i="13"/>
  <c r="W4322" i="13"/>
  <c r="W4323" i="13"/>
  <c r="W4324" i="13"/>
  <c r="W4325" i="13"/>
  <c r="W4326" i="13"/>
  <c r="W4327" i="13"/>
  <c r="W4328" i="13"/>
  <c r="W4329" i="13"/>
  <c r="W4330" i="13"/>
  <c r="W4331" i="13"/>
  <c r="W4332" i="13"/>
  <c r="W4333" i="13"/>
  <c r="W4334" i="13"/>
  <c r="W4335" i="13"/>
  <c r="W4336" i="13"/>
  <c r="W4337" i="13"/>
  <c r="W4338" i="13"/>
  <c r="W4339" i="13"/>
  <c r="W4340" i="13"/>
  <c r="W4341" i="13"/>
  <c r="W4342" i="13"/>
  <c r="W4343" i="13"/>
  <c r="W4344" i="13"/>
  <c r="W4345" i="13"/>
  <c r="W4346" i="13"/>
  <c r="W4347" i="13"/>
  <c r="W4348" i="13"/>
  <c r="W4349" i="13"/>
  <c r="W4350" i="13"/>
  <c r="W4351" i="13"/>
  <c r="W4352" i="13"/>
  <c r="W4353" i="13"/>
  <c r="W4354" i="13"/>
  <c r="W4355" i="13"/>
  <c r="X2" i="13"/>
  <c r="X3" i="13"/>
  <c r="X4" i="13"/>
  <c r="Y4" i="13" s="1"/>
  <c r="X5" i="13"/>
  <c r="X6" i="13"/>
  <c r="X7" i="13"/>
  <c r="X8" i="13"/>
  <c r="Y8" i="13" s="1"/>
  <c r="X9" i="13"/>
  <c r="X10" i="13"/>
  <c r="X11" i="13"/>
  <c r="X12" i="13"/>
  <c r="Y12" i="13" s="1"/>
  <c r="X13" i="13"/>
  <c r="X14" i="13"/>
  <c r="X15" i="13"/>
  <c r="X16" i="13"/>
  <c r="Y16" i="13" s="1"/>
  <c r="X17" i="13"/>
  <c r="X18" i="13"/>
  <c r="X19" i="13"/>
  <c r="X20" i="13"/>
  <c r="Y20" i="13" s="1"/>
  <c r="X21" i="13"/>
  <c r="X22" i="13"/>
  <c r="X23" i="13"/>
  <c r="X24" i="13"/>
  <c r="Y24" i="13" s="1"/>
  <c r="X25" i="13"/>
  <c r="X26" i="13"/>
  <c r="X27" i="13"/>
  <c r="X28" i="13"/>
  <c r="Y28" i="13" s="1"/>
  <c r="X29" i="13"/>
  <c r="X30" i="13"/>
  <c r="X31" i="13"/>
  <c r="X32" i="13"/>
  <c r="Y32" i="13" s="1"/>
  <c r="X33" i="13"/>
  <c r="X34" i="13"/>
  <c r="X35" i="13"/>
  <c r="X36" i="13"/>
  <c r="Y36" i="13" s="1"/>
  <c r="X37" i="13"/>
  <c r="X38" i="13"/>
  <c r="X39" i="13"/>
  <c r="X40" i="13"/>
  <c r="Y40" i="13" s="1"/>
  <c r="X41" i="13"/>
  <c r="X42" i="13"/>
  <c r="X43" i="13"/>
  <c r="X44" i="13"/>
  <c r="Y44" i="13" s="1"/>
  <c r="X45" i="13"/>
  <c r="X46" i="13"/>
  <c r="X47" i="13"/>
  <c r="X48" i="13"/>
  <c r="Y48" i="13" s="1"/>
  <c r="X49" i="13"/>
  <c r="X50" i="13"/>
  <c r="X51" i="13"/>
  <c r="X52" i="13"/>
  <c r="Y52" i="13" s="1"/>
  <c r="X53" i="13"/>
  <c r="X54" i="13"/>
  <c r="X55" i="13"/>
  <c r="X56" i="13"/>
  <c r="Y56" i="13" s="1"/>
  <c r="X57" i="13"/>
  <c r="X58" i="13"/>
  <c r="X59" i="13"/>
  <c r="X60" i="13"/>
  <c r="Y60" i="13" s="1"/>
  <c r="X61" i="13"/>
  <c r="X62" i="13"/>
  <c r="X63" i="13"/>
  <c r="X64" i="13"/>
  <c r="Y64" i="13" s="1"/>
  <c r="X65" i="13"/>
  <c r="X66" i="13"/>
  <c r="X67" i="13"/>
  <c r="X68" i="13"/>
  <c r="Y68" i="13" s="1"/>
  <c r="X69" i="13"/>
  <c r="X70" i="13"/>
  <c r="X71" i="13"/>
  <c r="X72" i="13"/>
  <c r="Y72" i="13" s="1"/>
  <c r="X73" i="13"/>
  <c r="X74" i="13"/>
  <c r="X75" i="13"/>
  <c r="X76" i="13"/>
  <c r="Y76" i="13" s="1"/>
  <c r="X77" i="13"/>
  <c r="X78" i="13"/>
  <c r="X79" i="13"/>
  <c r="X80" i="13"/>
  <c r="Y80" i="13" s="1"/>
  <c r="X81" i="13"/>
  <c r="X82" i="13"/>
  <c r="X83" i="13"/>
  <c r="X84" i="13"/>
  <c r="Y84" i="13" s="1"/>
  <c r="X85" i="13"/>
  <c r="X86" i="13"/>
  <c r="X87" i="13"/>
  <c r="X88" i="13"/>
  <c r="Y88" i="13" s="1"/>
  <c r="X89" i="13"/>
  <c r="X90" i="13"/>
  <c r="X91" i="13"/>
  <c r="X92" i="13"/>
  <c r="Y92" i="13" s="1"/>
  <c r="X93" i="13"/>
  <c r="X94" i="13"/>
  <c r="X95" i="13"/>
  <c r="X96" i="13"/>
  <c r="Y96" i="13" s="1"/>
  <c r="X97" i="13"/>
  <c r="X98" i="13"/>
  <c r="X99" i="13"/>
  <c r="X100" i="13"/>
  <c r="Y100" i="13" s="1"/>
  <c r="X101" i="13"/>
  <c r="X102" i="13"/>
  <c r="X103" i="13"/>
  <c r="X104" i="13"/>
  <c r="Y104" i="13" s="1"/>
  <c r="X105" i="13"/>
  <c r="X106" i="13"/>
  <c r="X107" i="13"/>
  <c r="X108" i="13"/>
  <c r="Y108" i="13" s="1"/>
  <c r="X109" i="13"/>
  <c r="X110" i="13"/>
  <c r="X111" i="13"/>
  <c r="X112" i="13"/>
  <c r="Y112" i="13" s="1"/>
  <c r="X113" i="13"/>
  <c r="X114" i="13"/>
  <c r="X115" i="13"/>
  <c r="X116" i="13"/>
  <c r="Y116" i="13" s="1"/>
  <c r="X117" i="13"/>
  <c r="X118" i="13"/>
  <c r="X119" i="13"/>
  <c r="X120" i="13"/>
  <c r="Y120" i="13" s="1"/>
  <c r="X121" i="13"/>
  <c r="X122" i="13"/>
  <c r="X123" i="13"/>
  <c r="X124" i="13"/>
  <c r="Y124" i="13" s="1"/>
  <c r="X125" i="13"/>
  <c r="X126" i="13"/>
  <c r="X127" i="13"/>
  <c r="X128" i="13"/>
  <c r="Y128" i="13" s="1"/>
  <c r="X129" i="13"/>
  <c r="X130" i="13"/>
  <c r="X131" i="13"/>
  <c r="X132" i="13"/>
  <c r="Y132" i="13" s="1"/>
  <c r="X133" i="13"/>
  <c r="X134" i="13"/>
  <c r="X135" i="13"/>
  <c r="X136" i="13"/>
  <c r="Y136" i="13" s="1"/>
  <c r="X137" i="13"/>
  <c r="X138" i="13"/>
  <c r="X139" i="13"/>
  <c r="X140" i="13"/>
  <c r="Y140" i="13" s="1"/>
  <c r="X141" i="13"/>
  <c r="X142" i="13"/>
  <c r="X143" i="13"/>
  <c r="X144" i="13"/>
  <c r="Y144" i="13" s="1"/>
  <c r="X145" i="13"/>
  <c r="X146" i="13"/>
  <c r="X147" i="13"/>
  <c r="X148" i="13"/>
  <c r="Y148" i="13" s="1"/>
  <c r="X149" i="13"/>
  <c r="X150" i="13"/>
  <c r="X151" i="13"/>
  <c r="X152" i="13"/>
  <c r="Y152" i="13" s="1"/>
  <c r="X153" i="13"/>
  <c r="X154" i="13"/>
  <c r="X155" i="13"/>
  <c r="X156" i="13"/>
  <c r="Y156" i="13" s="1"/>
  <c r="X157" i="13"/>
  <c r="X158" i="13"/>
  <c r="X159" i="13"/>
  <c r="X160" i="13"/>
  <c r="Y160" i="13" s="1"/>
  <c r="X161" i="13"/>
  <c r="X162" i="13"/>
  <c r="X163" i="13"/>
  <c r="X164" i="13"/>
  <c r="Y164" i="13" s="1"/>
  <c r="X165" i="13"/>
  <c r="X166" i="13"/>
  <c r="X167" i="13"/>
  <c r="X168" i="13"/>
  <c r="Y168" i="13" s="1"/>
  <c r="X169" i="13"/>
  <c r="X170" i="13"/>
  <c r="X171" i="13"/>
  <c r="X172" i="13"/>
  <c r="Y172" i="13" s="1"/>
  <c r="X173" i="13"/>
  <c r="X174" i="13"/>
  <c r="X175" i="13"/>
  <c r="X176" i="13"/>
  <c r="Y176" i="13" s="1"/>
  <c r="X177" i="13"/>
  <c r="X178" i="13"/>
  <c r="X179" i="13"/>
  <c r="X180" i="13"/>
  <c r="Y180" i="13" s="1"/>
  <c r="X181" i="13"/>
  <c r="X182" i="13"/>
  <c r="X183" i="13"/>
  <c r="X184" i="13"/>
  <c r="Y184" i="13" s="1"/>
  <c r="X185" i="13"/>
  <c r="X186" i="13"/>
  <c r="X187" i="13"/>
  <c r="X188" i="13"/>
  <c r="Y188" i="13" s="1"/>
  <c r="X189" i="13"/>
  <c r="X190" i="13"/>
  <c r="X191" i="13"/>
  <c r="X192" i="13"/>
  <c r="Y192" i="13" s="1"/>
  <c r="X193" i="13"/>
  <c r="X194" i="13"/>
  <c r="X195" i="13"/>
  <c r="X196" i="13"/>
  <c r="Y196" i="13" s="1"/>
  <c r="X197" i="13"/>
  <c r="X198" i="13"/>
  <c r="X199" i="13"/>
  <c r="X200" i="13"/>
  <c r="Y200" i="13" s="1"/>
  <c r="X201" i="13"/>
  <c r="X202" i="13"/>
  <c r="X203" i="13"/>
  <c r="X204" i="13"/>
  <c r="Y204" i="13" s="1"/>
  <c r="X205" i="13"/>
  <c r="X206" i="13"/>
  <c r="X207" i="13"/>
  <c r="X208" i="13"/>
  <c r="Y208" i="13" s="1"/>
  <c r="X209" i="13"/>
  <c r="X210" i="13"/>
  <c r="X211" i="13"/>
  <c r="X212" i="13"/>
  <c r="Y212" i="13" s="1"/>
  <c r="X213" i="13"/>
  <c r="X214" i="13"/>
  <c r="X215" i="13"/>
  <c r="X216" i="13"/>
  <c r="Y216" i="13" s="1"/>
  <c r="X217" i="13"/>
  <c r="X218" i="13"/>
  <c r="X219" i="13"/>
  <c r="X220" i="13"/>
  <c r="Y220" i="13" s="1"/>
  <c r="X221" i="13"/>
  <c r="X222" i="13"/>
  <c r="X223" i="13"/>
  <c r="X224" i="13"/>
  <c r="Y224" i="13" s="1"/>
  <c r="X225" i="13"/>
  <c r="X226" i="13"/>
  <c r="X227" i="13"/>
  <c r="X228" i="13"/>
  <c r="Y228" i="13" s="1"/>
  <c r="X229" i="13"/>
  <c r="X230" i="13"/>
  <c r="X231" i="13"/>
  <c r="X232" i="13"/>
  <c r="Y232" i="13" s="1"/>
  <c r="X233" i="13"/>
  <c r="X234" i="13"/>
  <c r="X235" i="13"/>
  <c r="X236" i="13"/>
  <c r="Y236" i="13" s="1"/>
  <c r="X237" i="13"/>
  <c r="X238" i="13"/>
  <c r="X239" i="13"/>
  <c r="X240" i="13"/>
  <c r="Y240" i="13" s="1"/>
  <c r="X241" i="13"/>
  <c r="X242" i="13"/>
  <c r="X243" i="13"/>
  <c r="X244" i="13"/>
  <c r="Y244" i="13" s="1"/>
  <c r="X245" i="13"/>
  <c r="X246" i="13"/>
  <c r="X247" i="13"/>
  <c r="X248" i="13"/>
  <c r="Y248" i="13" s="1"/>
  <c r="X249" i="13"/>
  <c r="X250" i="13"/>
  <c r="X251" i="13"/>
  <c r="X252" i="13"/>
  <c r="Y252" i="13" s="1"/>
  <c r="X253" i="13"/>
  <c r="X254" i="13"/>
  <c r="X255" i="13"/>
  <c r="X256" i="13"/>
  <c r="Y256" i="13" s="1"/>
  <c r="X257" i="13"/>
  <c r="X258" i="13"/>
  <c r="X259" i="13"/>
  <c r="X260" i="13"/>
  <c r="Y260" i="13" s="1"/>
  <c r="X261" i="13"/>
  <c r="X262" i="13"/>
  <c r="X263" i="13"/>
  <c r="X264" i="13"/>
  <c r="Y264" i="13" s="1"/>
  <c r="X265" i="13"/>
  <c r="X266" i="13"/>
  <c r="X267" i="13"/>
  <c r="X268" i="13"/>
  <c r="Y268" i="13" s="1"/>
  <c r="X269" i="13"/>
  <c r="X270" i="13"/>
  <c r="X271" i="13"/>
  <c r="X272" i="13"/>
  <c r="Y272" i="13" s="1"/>
  <c r="X273" i="13"/>
  <c r="X274" i="13"/>
  <c r="X275" i="13"/>
  <c r="X276" i="13"/>
  <c r="Y276" i="13" s="1"/>
  <c r="X277" i="13"/>
  <c r="X278" i="13"/>
  <c r="X279" i="13"/>
  <c r="X280" i="13"/>
  <c r="Y280" i="13" s="1"/>
  <c r="X281" i="13"/>
  <c r="X282" i="13"/>
  <c r="X283" i="13"/>
  <c r="X284" i="13"/>
  <c r="Y284" i="13" s="1"/>
  <c r="X285" i="13"/>
  <c r="X286" i="13"/>
  <c r="X287" i="13"/>
  <c r="X288" i="13"/>
  <c r="Y288" i="13" s="1"/>
  <c r="X289" i="13"/>
  <c r="X290" i="13"/>
  <c r="X291" i="13"/>
  <c r="X292" i="13"/>
  <c r="Y292" i="13" s="1"/>
  <c r="X293" i="13"/>
  <c r="X294" i="13"/>
  <c r="X295" i="13"/>
  <c r="X296" i="13"/>
  <c r="Y296" i="13" s="1"/>
  <c r="X297" i="13"/>
  <c r="X298" i="13"/>
  <c r="X299" i="13"/>
  <c r="X300" i="13"/>
  <c r="Y300" i="13" s="1"/>
  <c r="X301" i="13"/>
  <c r="X302" i="13"/>
  <c r="X303" i="13"/>
  <c r="X304" i="13"/>
  <c r="Y304" i="13" s="1"/>
  <c r="X305" i="13"/>
  <c r="X306" i="13"/>
  <c r="X307" i="13"/>
  <c r="X308" i="13"/>
  <c r="Y308" i="13" s="1"/>
  <c r="X309" i="13"/>
  <c r="X310" i="13"/>
  <c r="X311" i="13"/>
  <c r="X312" i="13"/>
  <c r="Y312" i="13" s="1"/>
  <c r="X313" i="13"/>
  <c r="X314" i="13"/>
  <c r="X315" i="13"/>
  <c r="X316" i="13"/>
  <c r="Y316" i="13" s="1"/>
  <c r="X317" i="13"/>
  <c r="X318" i="13"/>
  <c r="X319" i="13"/>
  <c r="X320" i="13"/>
  <c r="Y320" i="13" s="1"/>
  <c r="X321" i="13"/>
  <c r="X322" i="13"/>
  <c r="X323" i="13"/>
  <c r="X324" i="13"/>
  <c r="Y324" i="13" s="1"/>
  <c r="X325" i="13"/>
  <c r="X326" i="13"/>
  <c r="X327" i="13"/>
  <c r="X328" i="13"/>
  <c r="Y328" i="13" s="1"/>
  <c r="X329" i="13"/>
  <c r="X330" i="13"/>
  <c r="X331" i="13"/>
  <c r="X332" i="13"/>
  <c r="Y332" i="13" s="1"/>
  <c r="X333" i="13"/>
  <c r="X334" i="13"/>
  <c r="X335" i="13"/>
  <c r="X336" i="13"/>
  <c r="Y336" i="13" s="1"/>
  <c r="X337" i="13"/>
  <c r="X338" i="13"/>
  <c r="X339" i="13"/>
  <c r="X340" i="13"/>
  <c r="Y340" i="13" s="1"/>
  <c r="X341" i="13"/>
  <c r="X342" i="13"/>
  <c r="X343" i="13"/>
  <c r="X344" i="13"/>
  <c r="Y344" i="13" s="1"/>
  <c r="X345" i="13"/>
  <c r="X346" i="13"/>
  <c r="X347" i="13"/>
  <c r="X348" i="13"/>
  <c r="Y348" i="13" s="1"/>
  <c r="X349" i="13"/>
  <c r="X350" i="13"/>
  <c r="X351" i="13"/>
  <c r="X352" i="13"/>
  <c r="Y352" i="13" s="1"/>
  <c r="X353" i="13"/>
  <c r="X354" i="13"/>
  <c r="X355" i="13"/>
  <c r="X356" i="13"/>
  <c r="Y356" i="13" s="1"/>
  <c r="X357" i="13"/>
  <c r="X358" i="13"/>
  <c r="X359" i="13"/>
  <c r="X360" i="13"/>
  <c r="Y360" i="13" s="1"/>
  <c r="X361" i="13"/>
  <c r="X362" i="13"/>
  <c r="X363" i="13"/>
  <c r="X364" i="13"/>
  <c r="Y364" i="13" s="1"/>
  <c r="X365" i="13"/>
  <c r="X366" i="13"/>
  <c r="X367" i="13"/>
  <c r="X368" i="13"/>
  <c r="Y368" i="13" s="1"/>
  <c r="X369" i="13"/>
  <c r="X370" i="13"/>
  <c r="X371" i="13"/>
  <c r="X372" i="13"/>
  <c r="Y372" i="13" s="1"/>
  <c r="X373" i="13"/>
  <c r="X374" i="13"/>
  <c r="X375" i="13"/>
  <c r="X376" i="13"/>
  <c r="Y376" i="13" s="1"/>
  <c r="X377" i="13"/>
  <c r="X378" i="13"/>
  <c r="X379" i="13"/>
  <c r="X380" i="13"/>
  <c r="Y380" i="13" s="1"/>
  <c r="X381" i="13"/>
  <c r="X382" i="13"/>
  <c r="X383" i="13"/>
  <c r="X384" i="13"/>
  <c r="Y384" i="13" s="1"/>
  <c r="X385" i="13"/>
  <c r="X386" i="13"/>
  <c r="X387" i="13"/>
  <c r="X388" i="13"/>
  <c r="Y388" i="13" s="1"/>
  <c r="X389" i="13"/>
  <c r="X390" i="13"/>
  <c r="X391" i="13"/>
  <c r="X392" i="13"/>
  <c r="Y392" i="13" s="1"/>
  <c r="X393" i="13"/>
  <c r="X394" i="13"/>
  <c r="X395" i="13"/>
  <c r="X396" i="13"/>
  <c r="Y396" i="13" s="1"/>
  <c r="X397" i="13"/>
  <c r="X398" i="13"/>
  <c r="X399" i="13"/>
  <c r="X400" i="13"/>
  <c r="Y400" i="13" s="1"/>
  <c r="X401" i="13"/>
  <c r="X402" i="13"/>
  <c r="X403" i="13"/>
  <c r="X404" i="13"/>
  <c r="Y404" i="13" s="1"/>
  <c r="X405" i="13"/>
  <c r="X406" i="13"/>
  <c r="X407" i="13"/>
  <c r="X408" i="13"/>
  <c r="Y408" i="13" s="1"/>
  <c r="X409" i="13"/>
  <c r="X410" i="13"/>
  <c r="X411" i="13"/>
  <c r="X412" i="13"/>
  <c r="Y412" i="13" s="1"/>
  <c r="X413" i="13"/>
  <c r="X414" i="13"/>
  <c r="X415" i="13"/>
  <c r="X416" i="13"/>
  <c r="Y416" i="13" s="1"/>
  <c r="X417" i="13"/>
  <c r="X418" i="13"/>
  <c r="X419" i="13"/>
  <c r="X420" i="13"/>
  <c r="Y420" i="13" s="1"/>
  <c r="X421" i="13"/>
  <c r="X422" i="13"/>
  <c r="X423" i="13"/>
  <c r="X424" i="13"/>
  <c r="Y424" i="13" s="1"/>
  <c r="X425" i="13"/>
  <c r="X426" i="13"/>
  <c r="X427" i="13"/>
  <c r="X428" i="13"/>
  <c r="Y428" i="13" s="1"/>
  <c r="X429" i="13"/>
  <c r="X430" i="13"/>
  <c r="X431" i="13"/>
  <c r="X432" i="13"/>
  <c r="Y432" i="13" s="1"/>
  <c r="X433" i="13"/>
  <c r="X434" i="13"/>
  <c r="X435" i="13"/>
  <c r="X436" i="13"/>
  <c r="Y436" i="13" s="1"/>
  <c r="X437" i="13"/>
  <c r="X438" i="13"/>
  <c r="X439" i="13"/>
  <c r="X440" i="13"/>
  <c r="Y440" i="13" s="1"/>
  <c r="X441" i="13"/>
  <c r="X442" i="13"/>
  <c r="X443" i="13"/>
  <c r="X444" i="13"/>
  <c r="Y444" i="13" s="1"/>
  <c r="X445" i="13"/>
  <c r="X446" i="13"/>
  <c r="X447" i="13"/>
  <c r="X448" i="13"/>
  <c r="Y448" i="13" s="1"/>
  <c r="X449" i="13"/>
  <c r="X450" i="13"/>
  <c r="X451" i="13"/>
  <c r="X452" i="13"/>
  <c r="Y452" i="13" s="1"/>
  <c r="X453" i="13"/>
  <c r="X454" i="13"/>
  <c r="X455" i="13"/>
  <c r="X456" i="13"/>
  <c r="Y456" i="13" s="1"/>
  <c r="X457" i="13"/>
  <c r="X458" i="13"/>
  <c r="X459" i="13"/>
  <c r="X460" i="13"/>
  <c r="Y460" i="13" s="1"/>
  <c r="X461" i="13"/>
  <c r="X462" i="13"/>
  <c r="X463" i="13"/>
  <c r="X464" i="13"/>
  <c r="Y464" i="13" s="1"/>
  <c r="X465" i="13"/>
  <c r="X466" i="13"/>
  <c r="X467" i="13"/>
  <c r="X468" i="13"/>
  <c r="Y468" i="13" s="1"/>
  <c r="X469" i="13"/>
  <c r="X470" i="13"/>
  <c r="X471" i="13"/>
  <c r="X472" i="13"/>
  <c r="Y472" i="13" s="1"/>
  <c r="X473" i="13"/>
  <c r="X474" i="13"/>
  <c r="X475" i="13"/>
  <c r="X476" i="13"/>
  <c r="Y476" i="13" s="1"/>
  <c r="X477" i="13"/>
  <c r="X478" i="13"/>
  <c r="X479" i="13"/>
  <c r="X480" i="13"/>
  <c r="Y480" i="13" s="1"/>
  <c r="X481" i="13"/>
  <c r="X482" i="13"/>
  <c r="X483" i="13"/>
  <c r="X484" i="13"/>
  <c r="Y484" i="13" s="1"/>
  <c r="X485" i="13"/>
  <c r="X486" i="13"/>
  <c r="X487" i="13"/>
  <c r="X488" i="13"/>
  <c r="Y488" i="13" s="1"/>
  <c r="X489" i="13"/>
  <c r="X490" i="13"/>
  <c r="X491" i="13"/>
  <c r="X492" i="13"/>
  <c r="Y492" i="13" s="1"/>
  <c r="X493" i="13"/>
  <c r="X494" i="13"/>
  <c r="X495" i="13"/>
  <c r="X496" i="13"/>
  <c r="Y496" i="13" s="1"/>
  <c r="X497" i="13"/>
  <c r="X498" i="13"/>
  <c r="X499" i="13"/>
  <c r="X500" i="13"/>
  <c r="Y500" i="13" s="1"/>
  <c r="X501" i="13"/>
  <c r="X502" i="13"/>
  <c r="X503" i="13"/>
  <c r="X504" i="13"/>
  <c r="Y504" i="13" s="1"/>
  <c r="X505" i="13"/>
  <c r="X506" i="13"/>
  <c r="X507" i="13"/>
  <c r="X508" i="13"/>
  <c r="Y508" i="13" s="1"/>
  <c r="X509" i="13"/>
  <c r="X510" i="13"/>
  <c r="X511" i="13"/>
  <c r="X512" i="13"/>
  <c r="Y512" i="13" s="1"/>
  <c r="X513" i="13"/>
  <c r="X514" i="13"/>
  <c r="X515" i="13"/>
  <c r="X516" i="13"/>
  <c r="Y516" i="13" s="1"/>
  <c r="X517" i="13"/>
  <c r="X518" i="13"/>
  <c r="X519" i="13"/>
  <c r="X520" i="13"/>
  <c r="Y520" i="13" s="1"/>
  <c r="X521" i="13"/>
  <c r="X522" i="13"/>
  <c r="X523" i="13"/>
  <c r="X524" i="13"/>
  <c r="Y524" i="13" s="1"/>
  <c r="X525" i="13"/>
  <c r="X526" i="13"/>
  <c r="X527" i="13"/>
  <c r="X528" i="13"/>
  <c r="Y528" i="13" s="1"/>
  <c r="X529" i="13"/>
  <c r="X530" i="13"/>
  <c r="X531" i="13"/>
  <c r="X532" i="13"/>
  <c r="Y532" i="13" s="1"/>
  <c r="X533" i="13"/>
  <c r="X534" i="13"/>
  <c r="X535" i="13"/>
  <c r="X536" i="13"/>
  <c r="Y536" i="13" s="1"/>
  <c r="X537" i="13"/>
  <c r="X538" i="13"/>
  <c r="X539" i="13"/>
  <c r="X540" i="13"/>
  <c r="Y540" i="13" s="1"/>
  <c r="X541" i="13"/>
  <c r="X542" i="13"/>
  <c r="X543" i="13"/>
  <c r="X544" i="13"/>
  <c r="Y544" i="13" s="1"/>
  <c r="X545" i="13"/>
  <c r="X546" i="13"/>
  <c r="X547" i="13"/>
  <c r="X548" i="13"/>
  <c r="Y548" i="13" s="1"/>
  <c r="X549" i="13"/>
  <c r="X550" i="13"/>
  <c r="X551" i="13"/>
  <c r="X552" i="13"/>
  <c r="Y552" i="13" s="1"/>
  <c r="X553" i="13"/>
  <c r="X554" i="13"/>
  <c r="X555" i="13"/>
  <c r="X556" i="13"/>
  <c r="Y556" i="13" s="1"/>
  <c r="X557" i="13"/>
  <c r="X558" i="13"/>
  <c r="X559" i="13"/>
  <c r="X560" i="13"/>
  <c r="Y560" i="13" s="1"/>
  <c r="X561" i="13"/>
  <c r="X562" i="13"/>
  <c r="X563" i="13"/>
  <c r="X564" i="13"/>
  <c r="Y564" i="13" s="1"/>
  <c r="X565" i="13"/>
  <c r="X566" i="13"/>
  <c r="X567" i="13"/>
  <c r="X568" i="13"/>
  <c r="Y568" i="13" s="1"/>
  <c r="X569" i="13"/>
  <c r="X570" i="13"/>
  <c r="X571" i="13"/>
  <c r="X572" i="13"/>
  <c r="Y572" i="13" s="1"/>
  <c r="X573" i="13"/>
  <c r="X574" i="13"/>
  <c r="X575" i="13"/>
  <c r="X576" i="13"/>
  <c r="Y576" i="13" s="1"/>
  <c r="X577" i="13"/>
  <c r="X578" i="13"/>
  <c r="X579" i="13"/>
  <c r="X580" i="13"/>
  <c r="Y580" i="13" s="1"/>
  <c r="X581" i="13"/>
  <c r="X582" i="13"/>
  <c r="X583" i="13"/>
  <c r="X584" i="13"/>
  <c r="Y584" i="13" s="1"/>
  <c r="X585" i="13"/>
  <c r="X586" i="13"/>
  <c r="X587" i="13"/>
  <c r="X588" i="13"/>
  <c r="Y588" i="13" s="1"/>
  <c r="X589" i="13"/>
  <c r="X590" i="13"/>
  <c r="X591" i="13"/>
  <c r="X592" i="13"/>
  <c r="Y592" i="13" s="1"/>
  <c r="X593" i="13"/>
  <c r="X594" i="13"/>
  <c r="X595" i="13"/>
  <c r="X596" i="13"/>
  <c r="Y596" i="13" s="1"/>
  <c r="X597" i="13"/>
  <c r="X598" i="13"/>
  <c r="X599" i="13"/>
  <c r="X600" i="13"/>
  <c r="Y600" i="13" s="1"/>
  <c r="X601" i="13"/>
  <c r="X602" i="13"/>
  <c r="X603" i="13"/>
  <c r="X604" i="13"/>
  <c r="Y604" i="13" s="1"/>
  <c r="X605" i="13"/>
  <c r="X606" i="13"/>
  <c r="X607" i="13"/>
  <c r="X608" i="13"/>
  <c r="Y608" i="13" s="1"/>
  <c r="X609" i="13"/>
  <c r="X610" i="13"/>
  <c r="X611" i="13"/>
  <c r="X612" i="13"/>
  <c r="Y612" i="13" s="1"/>
  <c r="X613" i="13"/>
  <c r="X614" i="13"/>
  <c r="X615" i="13"/>
  <c r="X616" i="13"/>
  <c r="Y616" i="13" s="1"/>
  <c r="X617" i="13"/>
  <c r="X618" i="13"/>
  <c r="X619" i="13"/>
  <c r="X620" i="13"/>
  <c r="Y620" i="13" s="1"/>
  <c r="X621" i="13"/>
  <c r="X622" i="13"/>
  <c r="X623" i="13"/>
  <c r="X624" i="13"/>
  <c r="Y624" i="13" s="1"/>
  <c r="X625" i="13"/>
  <c r="X626" i="13"/>
  <c r="X627" i="13"/>
  <c r="X628" i="13"/>
  <c r="Y628" i="13" s="1"/>
  <c r="X629" i="13"/>
  <c r="X630" i="13"/>
  <c r="X631" i="13"/>
  <c r="X632" i="13"/>
  <c r="Y632" i="13" s="1"/>
  <c r="X633" i="13"/>
  <c r="X634" i="13"/>
  <c r="X635" i="13"/>
  <c r="X636" i="13"/>
  <c r="Y636" i="13" s="1"/>
  <c r="X637" i="13"/>
  <c r="X638" i="13"/>
  <c r="X639" i="13"/>
  <c r="X640" i="13"/>
  <c r="Y640" i="13" s="1"/>
  <c r="X641" i="13"/>
  <c r="X642" i="13"/>
  <c r="X643" i="13"/>
  <c r="X644" i="13"/>
  <c r="Y644" i="13" s="1"/>
  <c r="X645" i="13"/>
  <c r="X646" i="13"/>
  <c r="X647" i="13"/>
  <c r="X648" i="13"/>
  <c r="Y648" i="13" s="1"/>
  <c r="X649" i="13"/>
  <c r="X650" i="13"/>
  <c r="X651" i="13"/>
  <c r="X652" i="13"/>
  <c r="Y652" i="13" s="1"/>
  <c r="X653" i="13"/>
  <c r="X654" i="13"/>
  <c r="X655" i="13"/>
  <c r="X656" i="13"/>
  <c r="Y656" i="13" s="1"/>
  <c r="X657" i="13"/>
  <c r="X658" i="13"/>
  <c r="X659" i="13"/>
  <c r="X660" i="13"/>
  <c r="Y660" i="13" s="1"/>
  <c r="X661" i="13"/>
  <c r="X662" i="13"/>
  <c r="X663" i="13"/>
  <c r="X664" i="13"/>
  <c r="Y664" i="13" s="1"/>
  <c r="X665" i="13"/>
  <c r="X666" i="13"/>
  <c r="X667" i="13"/>
  <c r="X668" i="13"/>
  <c r="Y668" i="13" s="1"/>
  <c r="X669" i="13"/>
  <c r="X670" i="13"/>
  <c r="X671" i="13"/>
  <c r="X672" i="13"/>
  <c r="Y672" i="13" s="1"/>
  <c r="X673" i="13"/>
  <c r="X674" i="13"/>
  <c r="X675" i="13"/>
  <c r="X676" i="13"/>
  <c r="Y676" i="13" s="1"/>
  <c r="X677" i="13"/>
  <c r="X678" i="13"/>
  <c r="X679" i="13"/>
  <c r="X680" i="13"/>
  <c r="Y680" i="13" s="1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X701" i="13"/>
  <c r="X702" i="13"/>
  <c r="X703" i="13"/>
  <c r="X704" i="13"/>
  <c r="X705" i="13"/>
  <c r="X706" i="13"/>
  <c r="X707" i="13"/>
  <c r="X708" i="13"/>
  <c r="X709" i="13"/>
  <c r="X710" i="13"/>
  <c r="X711" i="13"/>
  <c r="X712" i="13"/>
  <c r="X713" i="13"/>
  <c r="X714" i="13"/>
  <c r="X715" i="13"/>
  <c r="X716" i="13"/>
  <c r="X717" i="13"/>
  <c r="X718" i="13"/>
  <c r="X719" i="13"/>
  <c r="X720" i="13"/>
  <c r="X721" i="13"/>
  <c r="X722" i="13"/>
  <c r="X723" i="13"/>
  <c r="X724" i="13"/>
  <c r="X725" i="13"/>
  <c r="X726" i="13"/>
  <c r="X727" i="13"/>
  <c r="X728" i="13"/>
  <c r="X729" i="13"/>
  <c r="X730" i="13"/>
  <c r="X731" i="13"/>
  <c r="X732" i="13"/>
  <c r="X733" i="13"/>
  <c r="X734" i="13"/>
  <c r="X735" i="13"/>
  <c r="X736" i="13"/>
  <c r="X737" i="13"/>
  <c r="X738" i="13"/>
  <c r="X739" i="13"/>
  <c r="X740" i="13"/>
  <c r="X741" i="13"/>
  <c r="X742" i="13"/>
  <c r="X743" i="13"/>
  <c r="X744" i="13"/>
  <c r="X745" i="13"/>
  <c r="X746" i="13"/>
  <c r="X747" i="13"/>
  <c r="X748" i="13"/>
  <c r="X749" i="13"/>
  <c r="X750" i="13"/>
  <c r="X751" i="13"/>
  <c r="X752" i="13"/>
  <c r="X753" i="13"/>
  <c r="X754" i="13"/>
  <c r="X755" i="13"/>
  <c r="X756" i="13"/>
  <c r="X757" i="13"/>
  <c r="X758" i="13"/>
  <c r="X759" i="13"/>
  <c r="X760" i="13"/>
  <c r="X761" i="13"/>
  <c r="X762" i="13"/>
  <c r="X763" i="13"/>
  <c r="X764" i="13"/>
  <c r="X765" i="13"/>
  <c r="X766" i="13"/>
  <c r="X767" i="13"/>
  <c r="X768" i="13"/>
  <c r="X769" i="13"/>
  <c r="X770" i="13"/>
  <c r="X771" i="13"/>
  <c r="X772" i="13"/>
  <c r="X773" i="13"/>
  <c r="X774" i="13"/>
  <c r="X775" i="13"/>
  <c r="X776" i="13"/>
  <c r="X777" i="13"/>
  <c r="X778" i="13"/>
  <c r="X779" i="13"/>
  <c r="X780" i="13"/>
  <c r="X781" i="13"/>
  <c r="X782" i="13"/>
  <c r="X783" i="13"/>
  <c r="X784" i="13"/>
  <c r="X785" i="13"/>
  <c r="X786" i="13"/>
  <c r="X787" i="13"/>
  <c r="X788" i="13"/>
  <c r="X789" i="13"/>
  <c r="X790" i="13"/>
  <c r="X791" i="13"/>
  <c r="X792" i="13"/>
  <c r="X793" i="13"/>
  <c r="X794" i="13"/>
  <c r="X795" i="13"/>
  <c r="X796" i="13"/>
  <c r="X797" i="13"/>
  <c r="X798" i="13"/>
  <c r="X799" i="13"/>
  <c r="X800" i="13"/>
  <c r="X801" i="13"/>
  <c r="X802" i="13"/>
  <c r="X803" i="13"/>
  <c r="X804" i="13"/>
  <c r="X805" i="13"/>
  <c r="X806" i="13"/>
  <c r="X807" i="13"/>
  <c r="X808" i="13"/>
  <c r="X809" i="13"/>
  <c r="X810" i="13"/>
  <c r="X811" i="13"/>
  <c r="X812" i="13"/>
  <c r="X813" i="13"/>
  <c r="X814" i="13"/>
  <c r="X815" i="13"/>
  <c r="X816" i="13"/>
  <c r="X817" i="13"/>
  <c r="X818" i="13"/>
  <c r="X819" i="13"/>
  <c r="X820" i="13"/>
  <c r="X821" i="13"/>
  <c r="X822" i="13"/>
  <c r="X823" i="13"/>
  <c r="X824" i="13"/>
  <c r="X825" i="13"/>
  <c r="X826" i="13"/>
  <c r="X827" i="13"/>
  <c r="X828" i="13"/>
  <c r="X829" i="13"/>
  <c r="X830" i="13"/>
  <c r="X831" i="13"/>
  <c r="X832" i="13"/>
  <c r="X833" i="13"/>
  <c r="X834" i="13"/>
  <c r="X835" i="13"/>
  <c r="X836" i="13"/>
  <c r="X837" i="13"/>
  <c r="X838" i="13"/>
  <c r="X839" i="13"/>
  <c r="X840" i="13"/>
  <c r="X841" i="13"/>
  <c r="X842" i="13"/>
  <c r="X843" i="13"/>
  <c r="X844" i="13"/>
  <c r="X845" i="13"/>
  <c r="X846" i="13"/>
  <c r="X847" i="13"/>
  <c r="X848" i="13"/>
  <c r="X849" i="13"/>
  <c r="X850" i="13"/>
  <c r="X851" i="13"/>
  <c r="X852" i="13"/>
  <c r="X853" i="13"/>
  <c r="X854" i="13"/>
  <c r="X855" i="13"/>
  <c r="X856" i="13"/>
  <c r="X857" i="13"/>
  <c r="X858" i="13"/>
  <c r="X859" i="13"/>
  <c r="X860" i="13"/>
  <c r="X861" i="13"/>
  <c r="X862" i="13"/>
  <c r="X863" i="13"/>
  <c r="X864" i="13"/>
  <c r="X865" i="13"/>
  <c r="X866" i="13"/>
  <c r="X867" i="13"/>
  <c r="X868" i="13"/>
  <c r="X869" i="13"/>
  <c r="X870" i="13"/>
  <c r="X871" i="13"/>
  <c r="X872" i="13"/>
  <c r="X873" i="13"/>
  <c r="X874" i="13"/>
  <c r="X875" i="13"/>
  <c r="X876" i="13"/>
  <c r="X877" i="13"/>
  <c r="X878" i="13"/>
  <c r="X879" i="13"/>
  <c r="X880" i="13"/>
  <c r="X881" i="13"/>
  <c r="X882" i="13"/>
  <c r="X883" i="13"/>
  <c r="X884" i="13"/>
  <c r="X885" i="13"/>
  <c r="X886" i="13"/>
  <c r="X887" i="13"/>
  <c r="X888" i="13"/>
  <c r="X889" i="13"/>
  <c r="X890" i="13"/>
  <c r="X891" i="13"/>
  <c r="X892" i="13"/>
  <c r="X893" i="13"/>
  <c r="X894" i="13"/>
  <c r="X895" i="13"/>
  <c r="X896" i="13"/>
  <c r="X897" i="13"/>
  <c r="X898" i="13"/>
  <c r="X899" i="13"/>
  <c r="X900" i="13"/>
  <c r="X901" i="13"/>
  <c r="X902" i="13"/>
  <c r="X903" i="13"/>
  <c r="X904" i="13"/>
  <c r="X905" i="13"/>
  <c r="X906" i="13"/>
  <c r="X907" i="13"/>
  <c r="X908" i="13"/>
  <c r="X909" i="13"/>
  <c r="X910" i="13"/>
  <c r="X911" i="13"/>
  <c r="X912" i="13"/>
  <c r="X913" i="13"/>
  <c r="X914" i="13"/>
  <c r="X915" i="13"/>
  <c r="X916" i="13"/>
  <c r="X917" i="13"/>
  <c r="X918" i="13"/>
  <c r="X919" i="13"/>
  <c r="X920" i="13"/>
  <c r="X921" i="13"/>
  <c r="X922" i="13"/>
  <c r="X923" i="13"/>
  <c r="X924" i="13"/>
  <c r="X925" i="13"/>
  <c r="X926" i="13"/>
  <c r="X927" i="13"/>
  <c r="X928" i="13"/>
  <c r="X929" i="13"/>
  <c r="X930" i="13"/>
  <c r="X931" i="13"/>
  <c r="X932" i="13"/>
  <c r="X933" i="13"/>
  <c r="X934" i="13"/>
  <c r="X935" i="13"/>
  <c r="X936" i="13"/>
  <c r="X937" i="13"/>
  <c r="X938" i="13"/>
  <c r="X939" i="13"/>
  <c r="X940" i="13"/>
  <c r="X941" i="13"/>
  <c r="X942" i="13"/>
  <c r="X943" i="13"/>
  <c r="X944" i="13"/>
  <c r="X945" i="13"/>
  <c r="X946" i="13"/>
  <c r="X947" i="13"/>
  <c r="X948" i="13"/>
  <c r="X949" i="13"/>
  <c r="X950" i="13"/>
  <c r="X951" i="13"/>
  <c r="X952" i="13"/>
  <c r="X953" i="13"/>
  <c r="X954" i="13"/>
  <c r="X955" i="13"/>
  <c r="X956" i="13"/>
  <c r="X957" i="13"/>
  <c r="X958" i="13"/>
  <c r="X959" i="13"/>
  <c r="X960" i="13"/>
  <c r="X961" i="13"/>
  <c r="X962" i="13"/>
  <c r="X963" i="13"/>
  <c r="X964" i="13"/>
  <c r="X965" i="13"/>
  <c r="X966" i="13"/>
  <c r="X967" i="13"/>
  <c r="X968" i="13"/>
  <c r="X969" i="13"/>
  <c r="X970" i="13"/>
  <c r="X971" i="13"/>
  <c r="X972" i="13"/>
  <c r="X973" i="13"/>
  <c r="X974" i="13"/>
  <c r="X975" i="13"/>
  <c r="X976" i="13"/>
  <c r="X977" i="13"/>
  <c r="X978" i="13"/>
  <c r="X979" i="13"/>
  <c r="X980" i="13"/>
  <c r="X981" i="13"/>
  <c r="X982" i="13"/>
  <c r="X983" i="13"/>
  <c r="X984" i="13"/>
  <c r="X985" i="13"/>
  <c r="X986" i="13"/>
  <c r="X987" i="13"/>
  <c r="X988" i="13"/>
  <c r="X989" i="13"/>
  <c r="X990" i="13"/>
  <c r="X991" i="13"/>
  <c r="X992" i="13"/>
  <c r="X993" i="13"/>
  <c r="X994" i="13"/>
  <c r="X995" i="13"/>
  <c r="X996" i="13"/>
  <c r="X997" i="13"/>
  <c r="X998" i="13"/>
  <c r="X999" i="13"/>
  <c r="X1000" i="13"/>
  <c r="X1001" i="13"/>
  <c r="X1002" i="13"/>
  <c r="X1003" i="13"/>
  <c r="X1004" i="13"/>
  <c r="X1005" i="13"/>
  <c r="X1006" i="13"/>
  <c r="X1007" i="13"/>
  <c r="X1008" i="13"/>
  <c r="X1009" i="13"/>
  <c r="X1010" i="13"/>
  <c r="X1011" i="13"/>
  <c r="X1012" i="13"/>
  <c r="X1013" i="13"/>
  <c r="X1014" i="13"/>
  <c r="X1015" i="13"/>
  <c r="X1016" i="13"/>
  <c r="X1017" i="13"/>
  <c r="X1018" i="13"/>
  <c r="X1019" i="13"/>
  <c r="X1020" i="13"/>
  <c r="X1021" i="13"/>
  <c r="X1022" i="13"/>
  <c r="X1023" i="13"/>
  <c r="X1024" i="13"/>
  <c r="X1025" i="13"/>
  <c r="X1026" i="13"/>
  <c r="X1027" i="13"/>
  <c r="X1028" i="13"/>
  <c r="X1029" i="13"/>
  <c r="X1030" i="13"/>
  <c r="X1031" i="13"/>
  <c r="X1032" i="13"/>
  <c r="X1033" i="13"/>
  <c r="X1034" i="13"/>
  <c r="X1035" i="13"/>
  <c r="X1036" i="13"/>
  <c r="X1037" i="13"/>
  <c r="X1038" i="13"/>
  <c r="X1039" i="13"/>
  <c r="X1040" i="13"/>
  <c r="X1041" i="13"/>
  <c r="X1042" i="13"/>
  <c r="X1043" i="13"/>
  <c r="X1044" i="13"/>
  <c r="X1045" i="13"/>
  <c r="X1046" i="13"/>
  <c r="X1047" i="13"/>
  <c r="X1048" i="13"/>
  <c r="X1049" i="13"/>
  <c r="X1050" i="13"/>
  <c r="X1051" i="13"/>
  <c r="X1052" i="13"/>
  <c r="X1053" i="13"/>
  <c r="X1054" i="13"/>
  <c r="X1055" i="13"/>
  <c r="X1056" i="13"/>
  <c r="X1057" i="13"/>
  <c r="X1058" i="13"/>
  <c r="X1059" i="13"/>
  <c r="X1060" i="13"/>
  <c r="X1061" i="13"/>
  <c r="X1062" i="13"/>
  <c r="X1063" i="13"/>
  <c r="X1064" i="13"/>
  <c r="X1065" i="13"/>
  <c r="X1066" i="13"/>
  <c r="X1067" i="13"/>
  <c r="X1068" i="13"/>
  <c r="X1069" i="13"/>
  <c r="X1070" i="13"/>
  <c r="X1071" i="13"/>
  <c r="X1072" i="13"/>
  <c r="X1073" i="13"/>
  <c r="X1074" i="13"/>
  <c r="X1075" i="13"/>
  <c r="X1076" i="13"/>
  <c r="X1077" i="13"/>
  <c r="X1078" i="13"/>
  <c r="X1079" i="13"/>
  <c r="X1080" i="13"/>
  <c r="X1081" i="13"/>
  <c r="X1082" i="13"/>
  <c r="X1083" i="13"/>
  <c r="X1084" i="13"/>
  <c r="X1085" i="13"/>
  <c r="X1086" i="13"/>
  <c r="X1087" i="13"/>
  <c r="X1088" i="13"/>
  <c r="X1089" i="13"/>
  <c r="X1090" i="13"/>
  <c r="X1091" i="13"/>
  <c r="X1092" i="13"/>
  <c r="X1093" i="13"/>
  <c r="X1094" i="13"/>
  <c r="X1095" i="13"/>
  <c r="X1096" i="13"/>
  <c r="X1097" i="13"/>
  <c r="X1098" i="13"/>
  <c r="X1099" i="13"/>
  <c r="X1100" i="13"/>
  <c r="X1101" i="13"/>
  <c r="X1102" i="13"/>
  <c r="X1103" i="13"/>
  <c r="X1104" i="13"/>
  <c r="X1105" i="13"/>
  <c r="X1106" i="13"/>
  <c r="X1107" i="13"/>
  <c r="X1108" i="13"/>
  <c r="X1109" i="13"/>
  <c r="X1110" i="13"/>
  <c r="X1111" i="13"/>
  <c r="X1112" i="13"/>
  <c r="X1113" i="13"/>
  <c r="X1114" i="13"/>
  <c r="X1115" i="13"/>
  <c r="X1116" i="13"/>
  <c r="X1117" i="13"/>
  <c r="X1118" i="13"/>
  <c r="X1119" i="13"/>
  <c r="X1120" i="13"/>
  <c r="X1121" i="13"/>
  <c r="X1122" i="13"/>
  <c r="X1123" i="13"/>
  <c r="X1124" i="13"/>
  <c r="X1125" i="13"/>
  <c r="X1126" i="13"/>
  <c r="X1127" i="13"/>
  <c r="X1128" i="13"/>
  <c r="X1129" i="13"/>
  <c r="X1130" i="13"/>
  <c r="X1131" i="13"/>
  <c r="X1132" i="13"/>
  <c r="X1133" i="13"/>
  <c r="X1134" i="13"/>
  <c r="X1135" i="13"/>
  <c r="X1136" i="13"/>
  <c r="X1137" i="13"/>
  <c r="X1138" i="13"/>
  <c r="X1139" i="13"/>
  <c r="X1140" i="13"/>
  <c r="X1141" i="13"/>
  <c r="X1142" i="13"/>
  <c r="X1143" i="13"/>
  <c r="X1144" i="13"/>
  <c r="X1145" i="13"/>
  <c r="X1146" i="13"/>
  <c r="X1147" i="13"/>
  <c r="X1148" i="13"/>
  <c r="X1149" i="13"/>
  <c r="X1150" i="13"/>
  <c r="X1151" i="13"/>
  <c r="X1152" i="13"/>
  <c r="X1153" i="13"/>
  <c r="X1154" i="13"/>
  <c r="X1155" i="13"/>
  <c r="X1156" i="13"/>
  <c r="X1157" i="13"/>
  <c r="X1158" i="13"/>
  <c r="X1159" i="13"/>
  <c r="X1160" i="13"/>
  <c r="X1161" i="13"/>
  <c r="X1162" i="13"/>
  <c r="X1163" i="13"/>
  <c r="X1164" i="13"/>
  <c r="X1165" i="13"/>
  <c r="X1166" i="13"/>
  <c r="X1167" i="13"/>
  <c r="X1168" i="13"/>
  <c r="X1169" i="13"/>
  <c r="X1170" i="13"/>
  <c r="X1171" i="13"/>
  <c r="X1172" i="13"/>
  <c r="X1173" i="13"/>
  <c r="X1174" i="13"/>
  <c r="X1175" i="13"/>
  <c r="X1176" i="13"/>
  <c r="X1177" i="13"/>
  <c r="X1178" i="13"/>
  <c r="X1179" i="13"/>
  <c r="X1180" i="13"/>
  <c r="X1181" i="13"/>
  <c r="X1182" i="13"/>
  <c r="X1183" i="13"/>
  <c r="X1184" i="13"/>
  <c r="X1185" i="13"/>
  <c r="X1186" i="13"/>
  <c r="X1187" i="13"/>
  <c r="X1188" i="13"/>
  <c r="X1189" i="13"/>
  <c r="X1190" i="13"/>
  <c r="X1191" i="13"/>
  <c r="X1192" i="13"/>
  <c r="X1193" i="13"/>
  <c r="X1194" i="13"/>
  <c r="X1195" i="13"/>
  <c r="X1196" i="13"/>
  <c r="X1197" i="13"/>
  <c r="X1198" i="13"/>
  <c r="X1199" i="13"/>
  <c r="X1200" i="13"/>
  <c r="X1201" i="13"/>
  <c r="X1202" i="13"/>
  <c r="X1203" i="13"/>
  <c r="X1204" i="13"/>
  <c r="X1205" i="13"/>
  <c r="X1206" i="13"/>
  <c r="X1207" i="13"/>
  <c r="X1208" i="13"/>
  <c r="X1209" i="13"/>
  <c r="X1210" i="13"/>
  <c r="X1211" i="13"/>
  <c r="X1212" i="13"/>
  <c r="X1213" i="13"/>
  <c r="X1214" i="13"/>
  <c r="X1215" i="13"/>
  <c r="X1216" i="13"/>
  <c r="X1217" i="13"/>
  <c r="X1218" i="13"/>
  <c r="X1219" i="13"/>
  <c r="X1220" i="13"/>
  <c r="X1221" i="13"/>
  <c r="X1222" i="13"/>
  <c r="X1223" i="13"/>
  <c r="X1224" i="13"/>
  <c r="X1225" i="13"/>
  <c r="X1226" i="13"/>
  <c r="X1227" i="13"/>
  <c r="X1228" i="13"/>
  <c r="X1229" i="13"/>
  <c r="X1230" i="13"/>
  <c r="X1231" i="13"/>
  <c r="X1232" i="13"/>
  <c r="X1233" i="13"/>
  <c r="X1234" i="13"/>
  <c r="X1235" i="13"/>
  <c r="X1236" i="13"/>
  <c r="X1237" i="13"/>
  <c r="X1238" i="13"/>
  <c r="X1239" i="13"/>
  <c r="X1240" i="13"/>
  <c r="X1241" i="13"/>
  <c r="X1242" i="13"/>
  <c r="X1243" i="13"/>
  <c r="X1244" i="13"/>
  <c r="X1245" i="13"/>
  <c r="X1246" i="13"/>
  <c r="X1247" i="13"/>
  <c r="X1248" i="13"/>
  <c r="X1249" i="13"/>
  <c r="X1250" i="13"/>
  <c r="X1251" i="13"/>
  <c r="X1252" i="13"/>
  <c r="X1253" i="13"/>
  <c r="X1254" i="13"/>
  <c r="X1255" i="13"/>
  <c r="X1256" i="13"/>
  <c r="X1257" i="13"/>
  <c r="X1258" i="13"/>
  <c r="X1259" i="13"/>
  <c r="X1260" i="13"/>
  <c r="X1261" i="13"/>
  <c r="X1262" i="13"/>
  <c r="X1263" i="13"/>
  <c r="X1264" i="13"/>
  <c r="X1265" i="13"/>
  <c r="X1266" i="13"/>
  <c r="X1267" i="13"/>
  <c r="X1268" i="13"/>
  <c r="X1269" i="13"/>
  <c r="X1270" i="13"/>
  <c r="X1271" i="13"/>
  <c r="X1272" i="13"/>
  <c r="X1273" i="13"/>
  <c r="X1274" i="13"/>
  <c r="X1275" i="13"/>
  <c r="X1276" i="13"/>
  <c r="X1277" i="13"/>
  <c r="X1278" i="13"/>
  <c r="X1279" i="13"/>
  <c r="X1280" i="13"/>
  <c r="X1281" i="13"/>
  <c r="X1282" i="13"/>
  <c r="X1283" i="13"/>
  <c r="X1284" i="13"/>
  <c r="X1285" i="13"/>
  <c r="X1286" i="13"/>
  <c r="X1287" i="13"/>
  <c r="X1288" i="13"/>
  <c r="X1289" i="13"/>
  <c r="X1290" i="13"/>
  <c r="X1291" i="13"/>
  <c r="X1292" i="13"/>
  <c r="X1293" i="13"/>
  <c r="X1294" i="13"/>
  <c r="X1295" i="13"/>
  <c r="X1296" i="13"/>
  <c r="X1297" i="13"/>
  <c r="X1298" i="13"/>
  <c r="X1299" i="13"/>
  <c r="X1300" i="13"/>
  <c r="X1301" i="13"/>
  <c r="X1302" i="13"/>
  <c r="X1303" i="13"/>
  <c r="X1304" i="13"/>
  <c r="X1305" i="13"/>
  <c r="X1306" i="13"/>
  <c r="X1307" i="13"/>
  <c r="X1308" i="13"/>
  <c r="X1309" i="13"/>
  <c r="X1310" i="13"/>
  <c r="X1311" i="13"/>
  <c r="X1312" i="13"/>
  <c r="X1313" i="13"/>
  <c r="X1314" i="13"/>
  <c r="X1315" i="13"/>
  <c r="X1316" i="13"/>
  <c r="X1317" i="13"/>
  <c r="X1318" i="13"/>
  <c r="X1319" i="13"/>
  <c r="X1320" i="13"/>
  <c r="X1321" i="13"/>
  <c r="X1322" i="13"/>
  <c r="X1323" i="13"/>
  <c r="X1324" i="13"/>
  <c r="X1325" i="13"/>
  <c r="X1326" i="13"/>
  <c r="X1327" i="13"/>
  <c r="X1328" i="13"/>
  <c r="X1329" i="13"/>
  <c r="X1330" i="13"/>
  <c r="X1331" i="13"/>
  <c r="X1332" i="13"/>
  <c r="X1333" i="13"/>
  <c r="X1334" i="13"/>
  <c r="X1335" i="13"/>
  <c r="X1336" i="13"/>
  <c r="X1337" i="13"/>
  <c r="X1338" i="13"/>
  <c r="X1339" i="13"/>
  <c r="X1340" i="13"/>
  <c r="X1341" i="13"/>
  <c r="X1342" i="13"/>
  <c r="X1343" i="13"/>
  <c r="X1344" i="13"/>
  <c r="X1345" i="13"/>
  <c r="X1346" i="13"/>
  <c r="X1347" i="13"/>
  <c r="X1348" i="13"/>
  <c r="X1349" i="13"/>
  <c r="X1350" i="13"/>
  <c r="X1351" i="13"/>
  <c r="X1352" i="13"/>
  <c r="X1353" i="13"/>
  <c r="X1354" i="13"/>
  <c r="X1355" i="13"/>
  <c r="X1356" i="13"/>
  <c r="X1357" i="13"/>
  <c r="X1358" i="13"/>
  <c r="X1359" i="13"/>
  <c r="X1360" i="13"/>
  <c r="X1361" i="13"/>
  <c r="X1362" i="13"/>
  <c r="X1363" i="13"/>
  <c r="X1364" i="13"/>
  <c r="X1365" i="13"/>
  <c r="X1366" i="13"/>
  <c r="X1367" i="13"/>
  <c r="X1368" i="13"/>
  <c r="X1369" i="13"/>
  <c r="X1370" i="13"/>
  <c r="X1371" i="13"/>
  <c r="X1372" i="13"/>
  <c r="X1373" i="13"/>
  <c r="X1374" i="13"/>
  <c r="X1375" i="13"/>
  <c r="X1376" i="13"/>
  <c r="X1377" i="13"/>
  <c r="X1378" i="13"/>
  <c r="X1379" i="13"/>
  <c r="X1380" i="13"/>
  <c r="X1381" i="13"/>
  <c r="X1382" i="13"/>
  <c r="X1383" i="13"/>
  <c r="X1384" i="13"/>
  <c r="X1385" i="13"/>
  <c r="X1386" i="13"/>
  <c r="X1387" i="13"/>
  <c r="X1388" i="13"/>
  <c r="X1389" i="13"/>
  <c r="X1390" i="13"/>
  <c r="X1391" i="13"/>
  <c r="X1392" i="13"/>
  <c r="X1393" i="13"/>
  <c r="X1394" i="13"/>
  <c r="X1395" i="13"/>
  <c r="X1396" i="13"/>
  <c r="X1397" i="13"/>
  <c r="X1398" i="13"/>
  <c r="X1399" i="13"/>
  <c r="X1400" i="13"/>
  <c r="X1401" i="13"/>
  <c r="X1402" i="13"/>
  <c r="X1403" i="13"/>
  <c r="X1404" i="13"/>
  <c r="X1405" i="13"/>
  <c r="X1406" i="13"/>
  <c r="X1407" i="13"/>
  <c r="X1408" i="13"/>
  <c r="X1409" i="13"/>
  <c r="X1410" i="13"/>
  <c r="X1411" i="13"/>
  <c r="X1412" i="13"/>
  <c r="X1413" i="13"/>
  <c r="X1414" i="13"/>
  <c r="X1415" i="13"/>
  <c r="X1416" i="13"/>
  <c r="X1417" i="13"/>
  <c r="X1418" i="13"/>
  <c r="X1419" i="13"/>
  <c r="X1420" i="13"/>
  <c r="X1421" i="13"/>
  <c r="X1422" i="13"/>
  <c r="X1423" i="13"/>
  <c r="X1424" i="13"/>
  <c r="X1425" i="13"/>
  <c r="X1426" i="13"/>
  <c r="X1427" i="13"/>
  <c r="X1428" i="13"/>
  <c r="X1429" i="13"/>
  <c r="X1430" i="13"/>
  <c r="X1431" i="13"/>
  <c r="X1432" i="13"/>
  <c r="X1433" i="13"/>
  <c r="X1434" i="13"/>
  <c r="X1435" i="13"/>
  <c r="X1436" i="13"/>
  <c r="X1437" i="13"/>
  <c r="X1438" i="13"/>
  <c r="X1439" i="13"/>
  <c r="X1440" i="13"/>
  <c r="X1441" i="13"/>
  <c r="X1442" i="13"/>
  <c r="X1443" i="13"/>
  <c r="X1444" i="13"/>
  <c r="X1445" i="13"/>
  <c r="X1446" i="13"/>
  <c r="X1447" i="13"/>
  <c r="X1448" i="13"/>
  <c r="X1449" i="13"/>
  <c r="X1450" i="13"/>
  <c r="X1451" i="13"/>
  <c r="X1452" i="13"/>
  <c r="X1453" i="13"/>
  <c r="X1454" i="13"/>
  <c r="X1455" i="13"/>
  <c r="X1456" i="13"/>
  <c r="X1457" i="13"/>
  <c r="X1458" i="13"/>
  <c r="X1459" i="13"/>
  <c r="X1460" i="13"/>
  <c r="X1461" i="13"/>
  <c r="X1462" i="13"/>
  <c r="X1463" i="13"/>
  <c r="X1464" i="13"/>
  <c r="X1465" i="13"/>
  <c r="X1466" i="13"/>
  <c r="X1467" i="13"/>
  <c r="X1468" i="13"/>
  <c r="X1469" i="13"/>
  <c r="X1470" i="13"/>
  <c r="X1471" i="13"/>
  <c r="X1472" i="13"/>
  <c r="X1473" i="13"/>
  <c r="X1474" i="13"/>
  <c r="X1475" i="13"/>
  <c r="X1476" i="13"/>
  <c r="X1477" i="13"/>
  <c r="X1478" i="13"/>
  <c r="X1479" i="13"/>
  <c r="X1480" i="13"/>
  <c r="X1481" i="13"/>
  <c r="X1482" i="13"/>
  <c r="X1483" i="13"/>
  <c r="X1484" i="13"/>
  <c r="X1485" i="13"/>
  <c r="X1486" i="13"/>
  <c r="X1487" i="13"/>
  <c r="X1488" i="13"/>
  <c r="X1489" i="13"/>
  <c r="X1490" i="13"/>
  <c r="X1491" i="13"/>
  <c r="X1492" i="13"/>
  <c r="X1493" i="13"/>
  <c r="X1494" i="13"/>
  <c r="X1495" i="13"/>
  <c r="X1496" i="13"/>
  <c r="X1497" i="13"/>
  <c r="X1498" i="13"/>
  <c r="X1499" i="13"/>
  <c r="X1500" i="13"/>
  <c r="X1501" i="13"/>
  <c r="X1502" i="13"/>
  <c r="X1503" i="13"/>
  <c r="X1504" i="13"/>
  <c r="X1505" i="13"/>
  <c r="X1506" i="13"/>
  <c r="X1507" i="13"/>
  <c r="X1508" i="13"/>
  <c r="X1509" i="13"/>
  <c r="X1510" i="13"/>
  <c r="X1511" i="13"/>
  <c r="X1512" i="13"/>
  <c r="X1513" i="13"/>
  <c r="X1514" i="13"/>
  <c r="X1515" i="13"/>
  <c r="X1516" i="13"/>
  <c r="X1517" i="13"/>
  <c r="X1518" i="13"/>
  <c r="X1519" i="13"/>
  <c r="X1520" i="13"/>
  <c r="X1521" i="13"/>
  <c r="X1522" i="13"/>
  <c r="X1523" i="13"/>
  <c r="X1524" i="13"/>
  <c r="X1525" i="13"/>
  <c r="X1526" i="13"/>
  <c r="X1527" i="13"/>
  <c r="X1528" i="13"/>
  <c r="X1529" i="13"/>
  <c r="X1530" i="13"/>
  <c r="X1531" i="13"/>
  <c r="X1532" i="13"/>
  <c r="X1533" i="13"/>
  <c r="X1534" i="13"/>
  <c r="X1535" i="13"/>
  <c r="X1536" i="13"/>
  <c r="X1537" i="13"/>
  <c r="X1538" i="13"/>
  <c r="X1539" i="13"/>
  <c r="X1540" i="13"/>
  <c r="X1541" i="13"/>
  <c r="X1542" i="13"/>
  <c r="X1543" i="13"/>
  <c r="X1544" i="13"/>
  <c r="X1545" i="13"/>
  <c r="X1546" i="13"/>
  <c r="X1547" i="13"/>
  <c r="X1548" i="13"/>
  <c r="X1549" i="13"/>
  <c r="X1550" i="13"/>
  <c r="X1551" i="13"/>
  <c r="X1552" i="13"/>
  <c r="X1553" i="13"/>
  <c r="X1554" i="13"/>
  <c r="X1555" i="13"/>
  <c r="X1556" i="13"/>
  <c r="X1557" i="13"/>
  <c r="X1558" i="13"/>
  <c r="X1559" i="13"/>
  <c r="X1560" i="13"/>
  <c r="X1561" i="13"/>
  <c r="X1562" i="13"/>
  <c r="X1563" i="13"/>
  <c r="X1564" i="13"/>
  <c r="X1565" i="13"/>
  <c r="X1566" i="13"/>
  <c r="X1567" i="13"/>
  <c r="X1568" i="13"/>
  <c r="X1569" i="13"/>
  <c r="X1570" i="13"/>
  <c r="X1571" i="13"/>
  <c r="X1572" i="13"/>
  <c r="X1573" i="13"/>
  <c r="X1574" i="13"/>
  <c r="X1575" i="13"/>
  <c r="X1576" i="13"/>
  <c r="X1577" i="13"/>
  <c r="X1578" i="13"/>
  <c r="X1579" i="13"/>
  <c r="X1580" i="13"/>
  <c r="X1581" i="13"/>
  <c r="X1582" i="13"/>
  <c r="X1583" i="13"/>
  <c r="X1584" i="13"/>
  <c r="X1585" i="13"/>
  <c r="X1586" i="13"/>
  <c r="X1587" i="13"/>
  <c r="X1588" i="13"/>
  <c r="X1589" i="13"/>
  <c r="X1590" i="13"/>
  <c r="X1591" i="13"/>
  <c r="X1592" i="13"/>
  <c r="X1593" i="13"/>
  <c r="X1594" i="13"/>
  <c r="X1595" i="13"/>
  <c r="X1596" i="13"/>
  <c r="X1597" i="13"/>
  <c r="X1598" i="13"/>
  <c r="X1599" i="13"/>
  <c r="X1600" i="13"/>
  <c r="X1601" i="13"/>
  <c r="X1602" i="13"/>
  <c r="X1603" i="13"/>
  <c r="X1604" i="13"/>
  <c r="X1605" i="13"/>
  <c r="X1606" i="13"/>
  <c r="X1607" i="13"/>
  <c r="X1608" i="13"/>
  <c r="X1609" i="13"/>
  <c r="X1610" i="13"/>
  <c r="X1611" i="13"/>
  <c r="X1612" i="13"/>
  <c r="X1613" i="13"/>
  <c r="X1614" i="13"/>
  <c r="X1615" i="13"/>
  <c r="X1616" i="13"/>
  <c r="X1617" i="13"/>
  <c r="X1618" i="13"/>
  <c r="X1619" i="13"/>
  <c r="X1620" i="13"/>
  <c r="X1621" i="13"/>
  <c r="X1622" i="13"/>
  <c r="X1623" i="13"/>
  <c r="X1624" i="13"/>
  <c r="X1625" i="13"/>
  <c r="X1626" i="13"/>
  <c r="X1627" i="13"/>
  <c r="X1628" i="13"/>
  <c r="X1629" i="13"/>
  <c r="X1630" i="13"/>
  <c r="X1631" i="13"/>
  <c r="X1632" i="13"/>
  <c r="X1633" i="13"/>
  <c r="X1634" i="13"/>
  <c r="X1635" i="13"/>
  <c r="X1636" i="13"/>
  <c r="X1637" i="13"/>
  <c r="X1638" i="13"/>
  <c r="X1639" i="13"/>
  <c r="X1640" i="13"/>
  <c r="X1641" i="13"/>
  <c r="X1642" i="13"/>
  <c r="X1643" i="13"/>
  <c r="X1644" i="13"/>
  <c r="X1645" i="13"/>
  <c r="X1646" i="13"/>
  <c r="X1647" i="13"/>
  <c r="X1648" i="13"/>
  <c r="X1649" i="13"/>
  <c r="X1650" i="13"/>
  <c r="X1651" i="13"/>
  <c r="X1652" i="13"/>
  <c r="X1653" i="13"/>
  <c r="X1654" i="13"/>
  <c r="X1655" i="13"/>
  <c r="X1656" i="13"/>
  <c r="X1657" i="13"/>
  <c r="X1658" i="13"/>
  <c r="X1659" i="13"/>
  <c r="X1660" i="13"/>
  <c r="X1661" i="13"/>
  <c r="X1662" i="13"/>
  <c r="X1663" i="13"/>
  <c r="X1664" i="13"/>
  <c r="X1665" i="13"/>
  <c r="X1666" i="13"/>
  <c r="X1667" i="13"/>
  <c r="X1668" i="13"/>
  <c r="X1669" i="13"/>
  <c r="X1670" i="13"/>
  <c r="X1671" i="13"/>
  <c r="X1672" i="13"/>
  <c r="X1673" i="13"/>
  <c r="X1674" i="13"/>
  <c r="X1675" i="13"/>
  <c r="X1676" i="13"/>
  <c r="X1677" i="13"/>
  <c r="X1678" i="13"/>
  <c r="X1679" i="13"/>
  <c r="X1680" i="13"/>
  <c r="X1681" i="13"/>
  <c r="X1682" i="13"/>
  <c r="X1683" i="13"/>
  <c r="X1684" i="13"/>
  <c r="X1685" i="13"/>
  <c r="X1686" i="13"/>
  <c r="X1687" i="13"/>
  <c r="X1688" i="13"/>
  <c r="X1689" i="13"/>
  <c r="X1690" i="13"/>
  <c r="X1691" i="13"/>
  <c r="X1692" i="13"/>
  <c r="X1693" i="13"/>
  <c r="X1694" i="13"/>
  <c r="X1695" i="13"/>
  <c r="X1696" i="13"/>
  <c r="X1697" i="13"/>
  <c r="X1698" i="13"/>
  <c r="X1699" i="13"/>
  <c r="X1700" i="13"/>
  <c r="X1701" i="13"/>
  <c r="X1702" i="13"/>
  <c r="X1703" i="13"/>
  <c r="X1704" i="13"/>
  <c r="X1705" i="13"/>
  <c r="X1706" i="13"/>
  <c r="X1707" i="13"/>
  <c r="X1708" i="13"/>
  <c r="X1709" i="13"/>
  <c r="X1710" i="13"/>
  <c r="X1711" i="13"/>
  <c r="X1712" i="13"/>
  <c r="X1713" i="13"/>
  <c r="X1714" i="13"/>
  <c r="X1715" i="13"/>
  <c r="X1716" i="13"/>
  <c r="X1717" i="13"/>
  <c r="X1718" i="13"/>
  <c r="X1719" i="13"/>
  <c r="X1720" i="13"/>
  <c r="X1721" i="13"/>
  <c r="X1722" i="13"/>
  <c r="X1723" i="13"/>
  <c r="X1724" i="13"/>
  <c r="X1725" i="13"/>
  <c r="X1726" i="13"/>
  <c r="X1727" i="13"/>
  <c r="X1728" i="13"/>
  <c r="X1729" i="13"/>
  <c r="X1730" i="13"/>
  <c r="X1731" i="13"/>
  <c r="X1732" i="13"/>
  <c r="X1733" i="13"/>
  <c r="X1734" i="13"/>
  <c r="X1735" i="13"/>
  <c r="X1736" i="13"/>
  <c r="X1737" i="13"/>
  <c r="X1738" i="13"/>
  <c r="X1739" i="13"/>
  <c r="X1740" i="13"/>
  <c r="X1741" i="13"/>
  <c r="X1742" i="13"/>
  <c r="X1743" i="13"/>
  <c r="X1744" i="13"/>
  <c r="X1745" i="13"/>
  <c r="X1746" i="13"/>
  <c r="X1747" i="13"/>
  <c r="X1748" i="13"/>
  <c r="X1749" i="13"/>
  <c r="X1750" i="13"/>
  <c r="X1751" i="13"/>
  <c r="X1752" i="13"/>
  <c r="X1753" i="13"/>
  <c r="X1754" i="13"/>
  <c r="X1755" i="13"/>
  <c r="X1756" i="13"/>
  <c r="X1757" i="13"/>
  <c r="X1758" i="13"/>
  <c r="X1759" i="13"/>
  <c r="X1760" i="13"/>
  <c r="X1761" i="13"/>
  <c r="X1762" i="13"/>
  <c r="X1763" i="13"/>
  <c r="X1764" i="13"/>
  <c r="X1765" i="13"/>
  <c r="X1766" i="13"/>
  <c r="X1767" i="13"/>
  <c r="X1768" i="13"/>
  <c r="X1769" i="13"/>
  <c r="X1770" i="13"/>
  <c r="X1771" i="13"/>
  <c r="X1772" i="13"/>
  <c r="X1773" i="13"/>
  <c r="X1774" i="13"/>
  <c r="X1775" i="13"/>
  <c r="X1776" i="13"/>
  <c r="X1777" i="13"/>
  <c r="X1778" i="13"/>
  <c r="X1779" i="13"/>
  <c r="X1780" i="13"/>
  <c r="X1781" i="13"/>
  <c r="X1782" i="13"/>
  <c r="X1783" i="13"/>
  <c r="X1784" i="13"/>
  <c r="X1785" i="13"/>
  <c r="X1786" i="13"/>
  <c r="X1787" i="13"/>
  <c r="X1788" i="13"/>
  <c r="X1789" i="13"/>
  <c r="X1790" i="13"/>
  <c r="X1791" i="13"/>
  <c r="X1792" i="13"/>
  <c r="X1793" i="13"/>
  <c r="X1794" i="13"/>
  <c r="X1795" i="13"/>
  <c r="X1796" i="13"/>
  <c r="X1797" i="13"/>
  <c r="X1798" i="13"/>
  <c r="X1799" i="13"/>
  <c r="X1800" i="13"/>
  <c r="X1801" i="13"/>
  <c r="X1802" i="13"/>
  <c r="X1803" i="13"/>
  <c r="X1804" i="13"/>
  <c r="X1805" i="13"/>
  <c r="X1806" i="13"/>
  <c r="X1807" i="13"/>
  <c r="X1808" i="13"/>
  <c r="X1809" i="13"/>
  <c r="X1810" i="13"/>
  <c r="X1811" i="13"/>
  <c r="X1812" i="13"/>
  <c r="X1813" i="13"/>
  <c r="X1814" i="13"/>
  <c r="X1815" i="13"/>
  <c r="X1816" i="13"/>
  <c r="X1817" i="13"/>
  <c r="X1818" i="13"/>
  <c r="X1819" i="13"/>
  <c r="X1820" i="13"/>
  <c r="X1821" i="13"/>
  <c r="X1822" i="13"/>
  <c r="X1823" i="13"/>
  <c r="X1824" i="13"/>
  <c r="X1825" i="13"/>
  <c r="X1826" i="13"/>
  <c r="X1827" i="13"/>
  <c r="X1828" i="13"/>
  <c r="X1829" i="13"/>
  <c r="X1830" i="13"/>
  <c r="X1831" i="13"/>
  <c r="X1832" i="13"/>
  <c r="X1833" i="13"/>
  <c r="X1834" i="13"/>
  <c r="X1835" i="13"/>
  <c r="X1836" i="13"/>
  <c r="X1837" i="13"/>
  <c r="X1838" i="13"/>
  <c r="X1839" i="13"/>
  <c r="X1840" i="13"/>
  <c r="X1841" i="13"/>
  <c r="X1842" i="13"/>
  <c r="X1843" i="13"/>
  <c r="X1844" i="13"/>
  <c r="X1845" i="13"/>
  <c r="X1846" i="13"/>
  <c r="X1847" i="13"/>
  <c r="X1848" i="13"/>
  <c r="X1849" i="13"/>
  <c r="X1850" i="13"/>
  <c r="X1851" i="13"/>
  <c r="X1852" i="13"/>
  <c r="X1853" i="13"/>
  <c r="X1854" i="13"/>
  <c r="X1855" i="13"/>
  <c r="X1856" i="13"/>
  <c r="X1857" i="13"/>
  <c r="X1858" i="13"/>
  <c r="X1859" i="13"/>
  <c r="X1860" i="13"/>
  <c r="X1861" i="13"/>
  <c r="X1862" i="13"/>
  <c r="X1863" i="13"/>
  <c r="X1864" i="13"/>
  <c r="X1865" i="13"/>
  <c r="X1866" i="13"/>
  <c r="X1867" i="13"/>
  <c r="X1868" i="13"/>
  <c r="X1869" i="13"/>
  <c r="X1870" i="13"/>
  <c r="X1871" i="13"/>
  <c r="X1872" i="13"/>
  <c r="X1873" i="13"/>
  <c r="X1874" i="13"/>
  <c r="X1875" i="13"/>
  <c r="X1876" i="13"/>
  <c r="X1877" i="13"/>
  <c r="X1878" i="13"/>
  <c r="X1879" i="13"/>
  <c r="X1880" i="13"/>
  <c r="X1881" i="13"/>
  <c r="X1882" i="13"/>
  <c r="X1883" i="13"/>
  <c r="X1884" i="13"/>
  <c r="X1885" i="13"/>
  <c r="X1886" i="13"/>
  <c r="X1887" i="13"/>
  <c r="X1888" i="13"/>
  <c r="X1889" i="13"/>
  <c r="X1890" i="13"/>
  <c r="X1891" i="13"/>
  <c r="X1892" i="13"/>
  <c r="X1893" i="13"/>
  <c r="X1894" i="13"/>
  <c r="X1895" i="13"/>
  <c r="X1896" i="13"/>
  <c r="X1897" i="13"/>
  <c r="X1898" i="13"/>
  <c r="X1899" i="13"/>
  <c r="X1900" i="13"/>
  <c r="X1901" i="13"/>
  <c r="X1902" i="13"/>
  <c r="X1903" i="13"/>
  <c r="X1904" i="13"/>
  <c r="X1905" i="13"/>
  <c r="X1906" i="13"/>
  <c r="X1907" i="13"/>
  <c r="X1908" i="13"/>
  <c r="X1909" i="13"/>
  <c r="X1910" i="13"/>
  <c r="X1911" i="13"/>
  <c r="X1912" i="13"/>
  <c r="X1913" i="13"/>
  <c r="X1914" i="13"/>
  <c r="X1915" i="13"/>
  <c r="X1916" i="13"/>
  <c r="X1917" i="13"/>
  <c r="X1918" i="13"/>
  <c r="X1919" i="13"/>
  <c r="X1920" i="13"/>
  <c r="X1921" i="13"/>
  <c r="X1922" i="13"/>
  <c r="X1923" i="13"/>
  <c r="X1924" i="13"/>
  <c r="X1925" i="13"/>
  <c r="X1926" i="13"/>
  <c r="X1927" i="13"/>
  <c r="X1928" i="13"/>
  <c r="X1929" i="13"/>
  <c r="X1930" i="13"/>
  <c r="X1931" i="13"/>
  <c r="X1932" i="13"/>
  <c r="X1933" i="13"/>
  <c r="X1934" i="13"/>
  <c r="X1935" i="13"/>
  <c r="X1936" i="13"/>
  <c r="X1937" i="13"/>
  <c r="X1938" i="13"/>
  <c r="X1939" i="13"/>
  <c r="X1940" i="13"/>
  <c r="X1941" i="13"/>
  <c r="X1942" i="13"/>
  <c r="X1943" i="13"/>
  <c r="X1944" i="13"/>
  <c r="X1945" i="13"/>
  <c r="X1946" i="13"/>
  <c r="X1947" i="13"/>
  <c r="X1948" i="13"/>
  <c r="X1949" i="13"/>
  <c r="X1950" i="13"/>
  <c r="X1951" i="13"/>
  <c r="X1952" i="13"/>
  <c r="X1953" i="13"/>
  <c r="X1954" i="13"/>
  <c r="X1955" i="13"/>
  <c r="X1956" i="13"/>
  <c r="X1957" i="13"/>
  <c r="X1958" i="13"/>
  <c r="X1959" i="13"/>
  <c r="X1960" i="13"/>
  <c r="X1961" i="13"/>
  <c r="X1962" i="13"/>
  <c r="X1963" i="13"/>
  <c r="X1964" i="13"/>
  <c r="X1965" i="13"/>
  <c r="X1966" i="13"/>
  <c r="X1967" i="13"/>
  <c r="X1968" i="13"/>
  <c r="X1969" i="13"/>
  <c r="X1970" i="13"/>
  <c r="X1971" i="13"/>
  <c r="X1972" i="13"/>
  <c r="X1973" i="13"/>
  <c r="X1974" i="13"/>
  <c r="X1975" i="13"/>
  <c r="X1976" i="13"/>
  <c r="X1977" i="13"/>
  <c r="X1978" i="13"/>
  <c r="X1979" i="13"/>
  <c r="X1980" i="13"/>
  <c r="X1981" i="13"/>
  <c r="X1982" i="13"/>
  <c r="X1983" i="13"/>
  <c r="X1984" i="13"/>
  <c r="X1985" i="13"/>
  <c r="X1986" i="13"/>
  <c r="X1987" i="13"/>
  <c r="X1988" i="13"/>
  <c r="X1989" i="13"/>
  <c r="X1990" i="13"/>
  <c r="X1991" i="13"/>
  <c r="X1992" i="13"/>
  <c r="X1993" i="13"/>
  <c r="X1994" i="13"/>
  <c r="X1995" i="13"/>
  <c r="X1996" i="13"/>
  <c r="X1997" i="13"/>
  <c r="X1998" i="13"/>
  <c r="X1999" i="13"/>
  <c r="X2000" i="13"/>
  <c r="X2001" i="13"/>
  <c r="X2002" i="13"/>
  <c r="X2003" i="13"/>
  <c r="X2004" i="13"/>
  <c r="X2005" i="13"/>
  <c r="X2006" i="13"/>
  <c r="X2007" i="13"/>
  <c r="X2008" i="13"/>
  <c r="X2009" i="13"/>
  <c r="X2010" i="13"/>
  <c r="X2011" i="13"/>
  <c r="X2012" i="13"/>
  <c r="X2013" i="13"/>
  <c r="X2014" i="13"/>
  <c r="X2015" i="13"/>
  <c r="X2016" i="13"/>
  <c r="X2017" i="13"/>
  <c r="X2018" i="13"/>
  <c r="X2019" i="13"/>
  <c r="X2020" i="13"/>
  <c r="X2021" i="13"/>
  <c r="X2022" i="13"/>
  <c r="X2023" i="13"/>
  <c r="X2024" i="13"/>
  <c r="X2025" i="13"/>
  <c r="X2026" i="13"/>
  <c r="X2027" i="13"/>
  <c r="X2028" i="13"/>
  <c r="X2029" i="13"/>
  <c r="X2030" i="13"/>
  <c r="X2031" i="13"/>
  <c r="X2032" i="13"/>
  <c r="X2033" i="13"/>
  <c r="X2034" i="13"/>
  <c r="X2035" i="13"/>
  <c r="X2036" i="13"/>
  <c r="X2037" i="13"/>
  <c r="X2038" i="13"/>
  <c r="X2039" i="13"/>
  <c r="X2040" i="13"/>
  <c r="X2041" i="13"/>
  <c r="X2042" i="13"/>
  <c r="X2043" i="13"/>
  <c r="X2044" i="13"/>
  <c r="X2045" i="13"/>
  <c r="X2046" i="13"/>
  <c r="X2047" i="13"/>
  <c r="X2048" i="13"/>
  <c r="X2049" i="13"/>
  <c r="X2050" i="13"/>
  <c r="X2051" i="13"/>
  <c r="X2052" i="13"/>
  <c r="X2053" i="13"/>
  <c r="X2054" i="13"/>
  <c r="X2055" i="13"/>
  <c r="X2056" i="13"/>
  <c r="X2057" i="13"/>
  <c r="X2058" i="13"/>
  <c r="X2059" i="13"/>
  <c r="X2060" i="13"/>
  <c r="X2061" i="13"/>
  <c r="X2062" i="13"/>
  <c r="X2063" i="13"/>
  <c r="X2064" i="13"/>
  <c r="X2065" i="13"/>
  <c r="X2066" i="13"/>
  <c r="X2067" i="13"/>
  <c r="X2068" i="13"/>
  <c r="X2069" i="13"/>
  <c r="X2070" i="13"/>
  <c r="X2071" i="13"/>
  <c r="X2072" i="13"/>
  <c r="X2073" i="13"/>
  <c r="X2074" i="13"/>
  <c r="X2075" i="13"/>
  <c r="X2076" i="13"/>
  <c r="X2077" i="13"/>
  <c r="X2078" i="13"/>
  <c r="X2079" i="13"/>
  <c r="X2080" i="13"/>
  <c r="X2081" i="13"/>
  <c r="X2082" i="13"/>
  <c r="X2083" i="13"/>
  <c r="X2084" i="13"/>
  <c r="X2085" i="13"/>
  <c r="X2086" i="13"/>
  <c r="X2087" i="13"/>
  <c r="X2088" i="13"/>
  <c r="X2089" i="13"/>
  <c r="X2090" i="13"/>
  <c r="X2091" i="13"/>
  <c r="X2092" i="13"/>
  <c r="X2093" i="13"/>
  <c r="X2094" i="13"/>
  <c r="X2095" i="13"/>
  <c r="X2096" i="13"/>
  <c r="X2097" i="13"/>
  <c r="X2098" i="13"/>
  <c r="X2099" i="13"/>
  <c r="X2100" i="13"/>
  <c r="X2101" i="13"/>
  <c r="X2102" i="13"/>
  <c r="X2103" i="13"/>
  <c r="X2104" i="13"/>
  <c r="X2105" i="13"/>
  <c r="X2106" i="13"/>
  <c r="X2107" i="13"/>
  <c r="X2108" i="13"/>
  <c r="X2109" i="13"/>
  <c r="X2110" i="13"/>
  <c r="X2111" i="13"/>
  <c r="X2112" i="13"/>
  <c r="X2113" i="13"/>
  <c r="X2114" i="13"/>
  <c r="X2115" i="13"/>
  <c r="X2116" i="13"/>
  <c r="X2117" i="13"/>
  <c r="X2118" i="13"/>
  <c r="X2119" i="13"/>
  <c r="X2120" i="13"/>
  <c r="X2121" i="13"/>
  <c r="X2122" i="13"/>
  <c r="X2123" i="13"/>
  <c r="X2124" i="13"/>
  <c r="X2125" i="13"/>
  <c r="X2126" i="13"/>
  <c r="X2127" i="13"/>
  <c r="X2128" i="13"/>
  <c r="X2129" i="13"/>
  <c r="X2130" i="13"/>
  <c r="X2131" i="13"/>
  <c r="X2132" i="13"/>
  <c r="X2133" i="13"/>
  <c r="X2134" i="13"/>
  <c r="X2135" i="13"/>
  <c r="X2136" i="13"/>
  <c r="X2137" i="13"/>
  <c r="X2138" i="13"/>
  <c r="X2139" i="13"/>
  <c r="X2140" i="13"/>
  <c r="X2141" i="13"/>
  <c r="X2142" i="13"/>
  <c r="X2143" i="13"/>
  <c r="X2144" i="13"/>
  <c r="X2145" i="13"/>
  <c r="X2146" i="13"/>
  <c r="X2147" i="13"/>
  <c r="X2148" i="13"/>
  <c r="X2149" i="13"/>
  <c r="X2150" i="13"/>
  <c r="X2151" i="13"/>
  <c r="X2152" i="13"/>
  <c r="X2153" i="13"/>
  <c r="X2154" i="13"/>
  <c r="X2155" i="13"/>
  <c r="X2156" i="13"/>
  <c r="X2157" i="13"/>
  <c r="X2158" i="13"/>
  <c r="X2159" i="13"/>
  <c r="X2160" i="13"/>
  <c r="X2161" i="13"/>
  <c r="X2162" i="13"/>
  <c r="X2163" i="13"/>
  <c r="X2164" i="13"/>
  <c r="X2165" i="13"/>
  <c r="X2166" i="13"/>
  <c r="X2167" i="13"/>
  <c r="X2168" i="13"/>
  <c r="X2169" i="13"/>
  <c r="X2170" i="13"/>
  <c r="X2171" i="13"/>
  <c r="X2172" i="13"/>
  <c r="X2173" i="13"/>
  <c r="X2174" i="13"/>
  <c r="X2175" i="13"/>
  <c r="X2176" i="13"/>
  <c r="X2177" i="13"/>
  <c r="X2178" i="13"/>
  <c r="X2179" i="13"/>
  <c r="X2180" i="13"/>
  <c r="X2181" i="13"/>
  <c r="X2182" i="13"/>
  <c r="X2183" i="13"/>
  <c r="X2184" i="13"/>
  <c r="X2185" i="13"/>
  <c r="X2186" i="13"/>
  <c r="X2187" i="13"/>
  <c r="X2188" i="13"/>
  <c r="X2189" i="13"/>
  <c r="X2190" i="13"/>
  <c r="X2191" i="13"/>
  <c r="X2192" i="13"/>
  <c r="X2193" i="13"/>
  <c r="X2194" i="13"/>
  <c r="X2195" i="13"/>
  <c r="X2196" i="13"/>
  <c r="X2197" i="13"/>
  <c r="X2198" i="13"/>
  <c r="X2199" i="13"/>
  <c r="X2200" i="13"/>
  <c r="X2201" i="13"/>
  <c r="X2202" i="13"/>
  <c r="X2203" i="13"/>
  <c r="X2204" i="13"/>
  <c r="X2205" i="13"/>
  <c r="X2206" i="13"/>
  <c r="X2207" i="13"/>
  <c r="X2208" i="13"/>
  <c r="X2209" i="13"/>
  <c r="X2210" i="13"/>
  <c r="X2211" i="13"/>
  <c r="X2212" i="13"/>
  <c r="X2213" i="13"/>
  <c r="X2214" i="13"/>
  <c r="X2215" i="13"/>
  <c r="X2216" i="13"/>
  <c r="X2217" i="13"/>
  <c r="X2218" i="13"/>
  <c r="X2219" i="13"/>
  <c r="X2220" i="13"/>
  <c r="X2221" i="13"/>
  <c r="X2222" i="13"/>
  <c r="X2223" i="13"/>
  <c r="X2224" i="13"/>
  <c r="X2225" i="13"/>
  <c r="X2226" i="13"/>
  <c r="X2227" i="13"/>
  <c r="X2228" i="13"/>
  <c r="X2229" i="13"/>
  <c r="X2230" i="13"/>
  <c r="X2231" i="13"/>
  <c r="X2232" i="13"/>
  <c r="X2233" i="13"/>
  <c r="X2234" i="13"/>
  <c r="X2235" i="13"/>
  <c r="X2236" i="13"/>
  <c r="X2237" i="13"/>
  <c r="X2238" i="13"/>
  <c r="X2239" i="13"/>
  <c r="X2240" i="13"/>
  <c r="X2241" i="13"/>
  <c r="X2242" i="13"/>
  <c r="X2243" i="13"/>
  <c r="X2244" i="13"/>
  <c r="X2245" i="13"/>
  <c r="X2246" i="13"/>
  <c r="X2247" i="13"/>
  <c r="X2248" i="13"/>
  <c r="X2249" i="13"/>
  <c r="X2250" i="13"/>
  <c r="X2251" i="13"/>
  <c r="X2252" i="13"/>
  <c r="X2253" i="13"/>
  <c r="X2254" i="13"/>
  <c r="X2255" i="13"/>
  <c r="X2256" i="13"/>
  <c r="X2257" i="13"/>
  <c r="X2258" i="13"/>
  <c r="X2259" i="13"/>
  <c r="X2260" i="13"/>
  <c r="X2261" i="13"/>
  <c r="X2262" i="13"/>
  <c r="X2263" i="13"/>
  <c r="X2264" i="13"/>
  <c r="X2265" i="13"/>
  <c r="X2266" i="13"/>
  <c r="X2267" i="13"/>
  <c r="X2268" i="13"/>
  <c r="X2269" i="13"/>
  <c r="X2270" i="13"/>
  <c r="X2271" i="13"/>
  <c r="X2272" i="13"/>
  <c r="X2273" i="13"/>
  <c r="X2274" i="13"/>
  <c r="X2275" i="13"/>
  <c r="X2276" i="13"/>
  <c r="X2277" i="13"/>
  <c r="X2278" i="13"/>
  <c r="X2279" i="13"/>
  <c r="X2280" i="13"/>
  <c r="X2281" i="13"/>
  <c r="X2282" i="13"/>
  <c r="X2283" i="13"/>
  <c r="X2284" i="13"/>
  <c r="X2285" i="13"/>
  <c r="X2286" i="13"/>
  <c r="X2287" i="13"/>
  <c r="X2288" i="13"/>
  <c r="X2289" i="13"/>
  <c r="X2290" i="13"/>
  <c r="X2291" i="13"/>
  <c r="X2292" i="13"/>
  <c r="X2293" i="13"/>
  <c r="X2294" i="13"/>
  <c r="X2295" i="13"/>
  <c r="X2296" i="13"/>
  <c r="X2297" i="13"/>
  <c r="X2298" i="13"/>
  <c r="X2299" i="13"/>
  <c r="X2300" i="13"/>
  <c r="X2301" i="13"/>
  <c r="X2302" i="13"/>
  <c r="X2303" i="13"/>
  <c r="X2304" i="13"/>
  <c r="X2305" i="13"/>
  <c r="X2306" i="13"/>
  <c r="X2307" i="13"/>
  <c r="X2308" i="13"/>
  <c r="X2309" i="13"/>
  <c r="X2310" i="13"/>
  <c r="X2311" i="13"/>
  <c r="X2312" i="13"/>
  <c r="X2313" i="13"/>
  <c r="X2314" i="13"/>
  <c r="X2315" i="13"/>
  <c r="X2316" i="13"/>
  <c r="X2317" i="13"/>
  <c r="X2318" i="13"/>
  <c r="X2319" i="13"/>
  <c r="X2320" i="13"/>
  <c r="X2321" i="13"/>
  <c r="X2322" i="13"/>
  <c r="X2323" i="13"/>
  <c r="X2324" i="13"/>
  <c r="X2325" i="13"/>
  <c r="X2326" i="13"/>
  <c r="X2327" i="13"/>
  <c r="X2328" i="13"/>
  <c r="X2329" i="13"/>
  <c r="X2330" i="13"/>
  <c r="X2331" i="13"/>
  <c r="X2332" i="13"/>
  <c r="X2333" i="13"/>
  <c r="X2334" i="13"/>
  <c r="X2335" i="13"/>
  <c r="X2336" i="13"/>
  <c r="X2337" i="13"/>
  <c r="X2338" i="13"/>
  <c r="X2339" i="13"/>
  <c r="X2340" i="13"/>
  <c r="X2341" i="13"/>
  <c r="X2342" i="13"/>
  <c r="X2343" i="13"/>
  <c r="X2344" i="13"/>
  <c r="X2345" i="13"/>
  <c r="X2346" i="13"/>
  <c r="X2347" i="13"/>
  <c r="X2348" i="13"/>
  <c r="X2349" i="13"/>
  <c r="X2350" i="13"/>
  <c r="X2351" i="13"/>
  <c r="X2352" i="13"/>
  <c r="X2353" i="13"/>
  <c r="X2354" i="13"/>
  <c r="X2355" i="13"/>
  <c r="X2356" i="13"/>
  <c r="X2357" i="13"/>
  <c r="X2358" i="13"/>
  <c r="X2359" i="13"/>
  <c r="X2360" i="13"/>
  <c r="X2361" i="13"/>
  <c r="X2362" i="13"/>
  <c r="X2363" i="13"/>
  <c r="X2364" i="13"/>
  <c r="X2365" i="13"/>
  <c r="X2366" i="13"/>
  <c r="X2367" i="13"/>
  <c r="X2368" i="13"/>
  <c r="X2369" i="13"/>
  <c r="X2370" i="13"/>
  <c r="X2371" i="13"/>
  <c r="X2372" i="13"/>
  <c r="X2373" i="13"/>
  <c r="X2374" i="13"/>
  <c r="X2375" i="13"/>
  <c r="X2376" i="13"/>
  <c r="X2377" i="13"/>
  <c r="X2378" i="13"/>
  <c r="X2379" i="13"/>
  <c r="X2380" i="13"/>
  <c r="X2381" i="13"/>
  <c r="X2382" i="13"/>
  <c r="X2383" i="13"/>
  <c r="X2384" i="13"/>
  <c r="X2385" i="13"/>
  <c r="X2386" i="13"/>
  <c r="X2387" i="13"/>
  <c r="X2388" i="13"/>
  <c r="X2389" i="13"/>
  <c r="X2390" i="13"/>
  <c r="X2391" i="13"/>
  <c r="X2392" i="13"/>
  <c r="X2393" i="13"/>
  <c r="X2394" i="13"/>
  <c r="X2395" i="13"/>
  <c r="X2396" i="13"/>
  <c r="X2397" i="13"/>
  <c r="X2398" i="13"/>
  <c r="X2399" i="13"/>
  <c r="X2400" i="13"/>
  <c r="X2401" i="13"/>
  <c r="X2402" i="13"/>
  <c r="X2403" i="13"/>
  <c r="X2404" i="13"/>
  <c r="X2405" i="13"/>
  <c r="X2406" i="13"/>
  <c r="X2407" i="13"/>
  <c r="X2408" i="13"/>
  <c r="X2409" i="13"/>
  <c r="X2410" i="13"/>
  <c r="X2411" i="13"/>
  <c r="X2412" i="13"/>
  <c r="X2413" i="13"/>
  <c r="X2414" i="13"/>
  <c r="X2415" i="13"/>
  <c r="X2416" i="13"/>
  <c r="X2417" i="13"/>
  <c r="X2418" i="13"/>
  <c r="X2419" i="13"/>
  <c r="X2420" i="13"/>
  <c r="X2421" i="13"/>
  <c r="X2422" i="13"/>
  <c r="X2423" i="13"/>
  <c r="X2424" i="13"/>
  <c r="X2425" i="13"/>
  <c r="X2426" i="13"/>
  <c r="X2427" i="13"/>
  <c r="X2428" i="13"/>
  <c r="X2429" i="13"/>
  <c r="X2430" i="13"/>
  <c r="X2431" i="13"/>
  <c r="X2432" i="13"/>
  <c r="X2433" i="13"/>
  <c r="X2434" i="13"/>
  <c r="X2435" i="13"/>
  <c r="X2436" i="13"/>
  <c r="X2437" i="13"/>
  <c r="X2438" i="13"/>
  <c r="X2439" i="13"/>
  <c r="X2440" i="13"/>
  <c r="X2441" i="13"/>
  <c r="X2442" i="13"/>
  <c r="X2443" i="13"/>
  <c r="X2444" i="13"/>
  <c r="X2445" i="13"/>
  <c r="X2446" i="13"/>
  <c r="X2447" i="13"/>
  <c r="X2448" i="13"/>
  <c r="X2449" i="13"/>
  <c r="X2450" i="13"/>
  <c r="X2451" i="13"/>
  <c r="X2452" i="13"/>
  <c r="X2453" i="13"/>
  <c r="X2454" i="13"/>
  <c r="X2455" i="13"/>
  <c r="X2456" i="13"/>
  <c r="X2457" i="13"/>
  <c r="X2458" i="13"/>
  <c r="X2459" i="13"/>
  <c r="X2460" i="13"/>
  <c r="X2461" i="13"/>
  <c r="X2462" i="13"/>
  <c r="X2463" i="13"/>
  <c r="X2464" i="13"/>
  <c r="X2465" i="13"/>
  <c r="X2466" i="13"/>
  <c r="X2467" i="13"/>
  <c r="X2468" i="13"/>
  <c r="X2469" i="13"/>
  <c r="X2470" i="13"/>
  <c r="X2471" i="13"/>
  <c r="X2472" i="13"/>
  <c r="X2473" i="13"/>
  <c r="X2474" i="13"/>
  <c r="X2475" i="13"/>
  <c r="X2476" i="13"/>
  <c r="X2477" i="13"/>
  <c r="X2478" i="13"/>
  <c r="X2479" i="13"/>
  <c r="X2480" i="13"/>
  <c r="X2481" i="13"/>
  <c r="X2482" i="13"/>
  <c r="X2483" i="13"/>
  <c r="X2484" i="13"/>
  <c r="X2485" i="13"/>
  <c r="X2486" i="13"/>
  <c r="X2487" i="13"/>
  <c r="X2488" i="13"/>
  <c r="X2489" i="13"/>
  <c r="X2490" i="13"/>
  <c r="X2491" i="13"/>
  <c r="X2492" i="13"/>
  <c r="X2493" i="13"/>
  <c r="X2494" i="13"/>
  <c r="X2495" i="13"/>
  <c r="X2496" i="13"/>
  <c r="X2497" i="13"/>
  <c r="X2498" i="13"/>
  <c r="X2499" i="13"/>
  <c r="X2500" i="13"/>
  <c r="X2501" i="13"/>
  <c r="X2502" i="13"/>
  <c r="X2503" i="13"/>
  <c r="X2504" i="13"/>
  <c r="X2505" i="13"/>
  <c r="X2506" i="13"/>
  <c r="X2507" i="13"/>
  <c r="X2508" i="13"/>
  <c r="X2509" i="13"/>
  <c r="X2510" i="13"/>
  <c r="X2511" i="13"/>
  <c r="X2512" i="13"/>
  <c r="X2513" i="13"/>
  <c r="X2514" i="13"/>
  <c r="X2515" i="13"/>
  <c r="X2516" i="13"/>
  <c r="X2517" i="13"/>
  <c r="X2518" i="13"/>
  <c r="X2519" i="13"/>
  <c r="X2520" i="13"/>
  <c r="X2521" i="13"/>
  <c r="X2522" i="13"/>
  <c r="X2523" i="13"/>
  <c r="X2524" i="13"/>
  <c r="X2525" i="13"/>
  <c r="X2526" i="13"/>
  <c r="X2527" i="13"/>
  <c r="X2528" i="13"/>
  <c r="X2529" i="13"/>
  <c r="X2530" i="13"/>
  <c r="X2531" i="13"/>
  <c r="X2532" i="13"/>
  <c r="X2533" i="13"/>
  <c r="X2534" i="13"/>
  <c r="X2535" i="13"/>
  <c r="X2536" i="13"/>
  <c r="X2537" i="13"/>
  <c r="X2538" i="13"/>
  <c r="X2539" i="13"/>
  <c r="X2540" i="13"/>
  <c r="X2541" i="13"/>
  <c r="X2542" i="13"/>
  <c r="X2543" i="13"/>
  <c r="X2544" i="13"/>
  <c r="X2545" i="13"/>
  <c r="X2546" i="13"/>
  <c r="X2547" i="13"/>
  <c r="X2548" i="13"/>
  <c r="X2549" i="13"/>
  <c r="X2550" i="13"/>
  <c r="X2551" i="13"/>
  <c r="X2552" i="13"/>
  <c r="X2553" i="13"/>
  <c r="X2554" i="13"/>
  <c r="X2555" i="13"/>
  <c r="X2556" i="13"/>
  <c r="X2557" i="13"/>
  <c r="X2558" i="13"/>
  <c r="X2559" i="13"/>
  <c r="X2560" i="13"/>
  <c r="X2561" i="13"/>
  <c r="X2562" i="13"/>
  <c r="X2563" i="13"/>
  <c r="X2564" i="13"/>
  <c r="X2565" i="13"/>
  <c r="X2566" i="13"/>
  <c r="X2567" i="13"/>
  <c r="X2568" i="13"/>
  <c r="X2569" i="13"/>
  <c r="X2570" i="13"/>
  <c r="X2571" i="13"/>
  <c r="X2572" i="13"/>
  <c r="X2573" i="13"/>
  <c r="X2574" i="13"/>
  <c r="X2575" i="13"/>
  <c r="X2576" i="13"/>
  <c r="X2577" i="13"/>
  <c r="X2578" i="13"/>
  <c r="X2579" i="13"/>
  <c r="X2580" i="13"/>
  <c r="X2581" i="13"/>
  <c r="X2582" i="13"/>
  <c r="X2583" i="13"/>
  <c r="X2584" i="13"/>
  <c r="X2585" i="13"/>
  <c r="X2586" i="13"/>
  <c r="X2587" i="13"/>
  <c r="X2588" i="13"/>
  <c r="X2589" i="13"/>
  <c r="X2590" i="13"/>
  <c r="X2591" i="13"/>
  <c r="X2592" i="13"/>
  <c r="X2593" i="13"/>
  <c r="X2594" i="13"/>
  <c r="X2595" i="13"/>
  <c r="X2596" i="13"/>
  <c r="X2597" i="13"/>
  <c r="X2598" i="13"/>
  <c r="X2599" i="13"/>
  <c r="X2600" i="13"/>
  <c r="X2601" i="13"/>
  <c r="X2602" i="13"/>
  <c r="X2603" i="13"/>
  <c r="X2604" i="13"/>
  <c r="X2605" i="13"/>
  <c r="X2606" i="13"/>
  <c r="X2607" i="13"/>
  <c r="X2608" i="13"/>
  <c r="X2609" i="13"/>
  <c r="X2610" i="13"/>
  <c r="X2611" i="13"/>
  <c r="X2612" i="13"/>
  <c r="X2613" i="13"/>
  <c r="X2614" i="13"/>
  <c r="X2615" i="13"/>
  <c r="X2616" i="13"/>
  <c r="X2617" i="13"/>
  <c r="X2618" i="13"/>
  <c r="X2619" i="13"/>
  <c r="X2620" i="13"/>
  <c r="X2621" i="13"/>
  <c r="X2622" i="13"/>
  <c r="X2623" i="13"/>
  <c r="X2624" i="13"/>
  <c r="X2625" i="13"/>
  <c r="X2626" i="13"/>
  <c r="X2627" i="13"/>
  <c r="X2628" i="13"/>
  <c r="X2629" i="13"/>
  <c r="X2630" i="13"/>
  <c r="X2631" i="13"/>
  <c r="X2632" i="13"/>
  <c r="X2633" i="13"/>
  <c r="X2634" i="13"/>
  <c r="X2635" i="13"/>
  <c r="X2636" i="13"/>
  <c r="X2637" i="13"/>
  <c r="X2638" i="13"/>
  <c r="X2639" i="13"/>
  <c r="X2640" i="13"/>
  <c r="X2641" i="13"/>
  <c r="X2642" i="13"/>
  <c r="X2643" i="13"/>
  <c r="X2644" i="13"/>
  <c r="X2645" i="13"/>
  <c r="X2646" i="13"/>
  <c r="X2647" i="13"/>
  <c r="X2648" i="13"/>
  <c r="X2649" i="13"/>
  <c r="X2650" i="13"/>
  <c r="X2651" i="13"/>
  <c r="X2652" i="13"/>
  <c r="X2653" i="13"/>
  <c r="X2654" i="13"/>
  <c r="X2655" i="13"/>
  <c r="X2656" i="13"/>
  <c r="X2657" i="13"/>
  <c r="X2658" i="13"/>
  <c r="X2659" i="13"/>
  <c r="X2660" i="13"/>
  <c r="X2661" i="13"/>
  <c r="X2662" i="13"/>
  <c r="X2663" i="13"/>
  <c r="X2664" i="13"/>
  <c r="X2665" i="13"/>
  <c r="X2666" i="13"/>
  <c r="X2667" i="13"/>
  <c r="X2668" i="13"/>
  <c r="X2669" i="13"/>
  <c r="X2670" i="13"/>
  <c r="X2671" i="13"/>
  <c r="X2672" i="13"/>
  <c r="X2673" i="13"/>
  <c r="X2674" i="13"/>
  <c r="X2675" i="13"/>
  <c r="X2676" i="13"/>
  <c r="X2677" i="13"/>
  <c r="X2678" i="13"/>
  <c r="X2679" i="13"/>
  <c r="X2680" i="13"/>
  <c r="X2681" i="13"/>
  <c r="X2682" i="13"/>
  <c r="X2683" i="13"/>
  <c r="X2684" i="13"/>
  <c r="X2685" i="13"/>
  <c r="X2686" i="13"/>
  <c r="X2687" i="13"/>
  <c r="X2688" i="13"/>
  <c r="X2689" i="13"/>
  <c r="X2690" i="13"/>
  <c r="X2691" i="13"/>
  <c r="X2692" i="13"/>
  <c r="X2693" i="13"/>
  <c r="X2694" i="13"/>
  <c r="X2695" i="13"/>
  <c r="X2696" i="13"/>
  <c r="X2697" i="13"/>
  <c r="X2698" i="13"/>
  <c r="X2699" i="13"/>
  <c r="X2700" i="13"/>
  <c r="X2701" i="13"/>
  <c r="X2702" i="13"/>
  <c r="X2703" i="13"/>
  <c r="X2704" i="13"/>
  <c r="X2705" i="13"/>
  <c r="X2706" i="13"/>
  <c r="X2707" i="13"/>
  <c r="X2708" i="13"/>
  <c r="X2709" i="13"/>
  <c r="X2710" i="13"/>
  <c r="X2711" i="13"/>
  <c r="X2712" i="13"/>
  <c r="X2713" i="13"/>
  <c r="X2714" i="13"/>
  <c r="X2715" i="13"/>
  <c r="X2716" i="13"/>
  <c r="X2717" i="13"/>
  <c r="X2718" i="13"/>
  <c r="X2719" i="13"/>
  <c r="X2720" i="13"/>
  <c r="X2721" i="13"/>
  <c r="X2722" i="13"/>
  <c r="X2723" i="13"/>
  <c r="X2724" i="13"/>
  <c r="X2725" i="13"/>
  <c r="X2726" i="13"/>
  <c r="X2727" i="13"/>
  <c r="X2728" i="13"/>
  <c r="X2729" i="13"/>
  <c r="X2730" i="13"/>
  <c r="X2731" i="13"/>
  <c r="X2732" i="13"/>
  <c r="X2733" i="13"/>
  <c r="X2734" i="13"/>
  <c r="X2735" i="13"/>
  <c r="X2736" i="13"/>
  <c r="X2737" i="13"/>
  <c r="X2738" i="13"/>
  <c r="X2739" i="13"/>
  <c r="X2740" i="13"/>
  <c r="X2741" i="13"/>
  <c r="X2742" i="13"/>
  <c r="X2743" i="13"/>
  <c r="X2744" i="13"/>
  <c r="X2745" i="13"/>
  <c r="X2746" i="13"/>
  <c r="X2747" i="13"/>
  <c r="X2748" i="13"/>
  <c r="X2749" i="13"/>
  <c r="X2750" i="13"/>
  <c r="X2751" i="13"/>
  <c r="X2752" i="13"/>
  <c r="X2753" i="13"/>
  <c r="X2754" i="13"/>
  <c r="X2755" i="13"/>
  <c r="X2756" i="13"/>
  <c r="X2757" i="13"/>
  <c r="X2758" i="13"/>
  <c r="X2759" i="13"/>
  <c r="X2760" i="13"/>
  <c r="X2761" i="13"/>
  <c r="X2762" i="13"/>
  <c r="X2763" i="13"/>
  <c r="X2764" i="13"/>
  <c r="X2765" i="13"/>
  <c r="X2766" i="13"/>
  <c r="X2767" i="13"/>
  <c r="X2768" i="13"/>
  <c r="X2769" i="13"/>
  <c r="X2770" i="13"/>
  <c r="X2771" i="13"/>
  <c r="X2772" i="13"/>
  <c r="X2773" i="13"/>
  <c r="X2774" i="13"/>
  <c r="X2775" i="13"/>
  <c r="X2776" i="13"/>
  <c r="X2777" i="13"/>
  <c r="X2778" i="13"/>
  <c r="X2779" i="13"/>
  <c r="X2780" i="13"/>
  <c r="X2781" i="13"/>
  <c r="X2782" i="13"/>
  <c r="X2783" i="13"/>
  <c r="X2784" i="13"/>
  <c r="X2785" i="13"/>
  <c r="X2786" i="13"/>
  <c r="X2787" i="13"/>
  <c r="X2788" i="13"/>
  <c r="X2789" i="13"/>
  <c r="X2790" i="13"/>
  <c r="X2791" i="13"/>
  <c r="X2792" i="13"/>
  <c r="X2793" i="13"/>
  <c r="X2794" i="13"/>
  <c r="X2795" i="13"/>
  <c r="X2796" i="13"/>
  <c r="X2797" i="13"/>
  <c r="X2798" i="13"/>
  <c r="X2799" i="13"/>
  <c r="X2800" i="13"/>
  <c r="X2801" i="13"/>
  <c r="X2802" i="13"/>
  <c r="X2803" i="13"/>
  <c r="X2804" i="13"/>
  <c r="X2805" i="13"/>
  <c r="X2806" i="13"/>
  <c r="X2807" i="13"/>
  <c r="X2808" i="13"/>
  <c r="X2809" i="13"/>
  <c r="X2810" i="13"/>
  <c r="X2811" i="13"/>
  <c r="X2812" i="13"/>
  <c r="X2813" i="13"/>
  <c r="X2814" i="13"/>
  <c r="X2815" i="13"/>
  <c r="X2816" i="13"/>
  <c r="X2817" i="13"/>
  <c r="X2818" i="13"/>
  <c r="X2819" i="13"/>
  <c r="X2820" i="13"/>
  <c r="X2821" i="13"/>
  <c r="X2822" i="13"/>
  <c r="X2823" i="13"/>
  <c r="X2824" i="13"/>
  <c r="X2825" i="13"/>
  <c r="X2826" i="13"/>
  <c r="X2827" i="13"/>
  <c r="X2828" i="13"/>
  <c r="X2829" i="13"/>
  <c r="X2830" i="13"/>
  <c r="X2831" i="13"/>
  <c r="X2832" i="13"/>
  <c r="X2833" i="13"/>
  <c r="X2834" i="13"/>
  <c r="X2835" i="13"/>
  <c r="X2836" i="13"/>
  <c r="X2837" i="13"/>
  <c r="X2838" i="13"/>
  <c r="X2839" i="13"/>
  <c r="X2840" i="13"/>
  <c r="X2841" i="13"/>
  <c r="X2842" i="13"/>
  <c r="X2843" i="13"/>
  <c r="X2844" i="13"/>
  <c r="X2845" i="13"/>
  <c r="X2846" i="13"/>
  <c r="X2847" i="13"/>
  <c r="X2848" i="13"/>
  <c r="X2849" i="13"/>
  <c r="X2850" i="13"/>
  <c r="X2851" i="13"/>
  <c r="X2852" i="13"/>
  <c r="X2853" i="13"/>
  <c r="X2854" i="13"/>
  <c r="X2855" i="13"/>
  <c r="X2856" i="13"/>
  <c r="X2857" i="13"/>
  <c r="X2858" i="13"/>
  <c r="X2859" i="13"/>
  <c r="X2860" i="13"/>
  <c r="X2861" i="13"/>
  <c r="X2862" i="13"/>
  <c r="X2863" i="13"/>
  <c r="X2864" i="13"/>
  <c r="X2865" i="13"/>
  <c r="X2866" i="13"/>
  <c r="X2867" i="13"/>
  <c r="X2868" i="13"/>
  <c r="X2869" i="13"/>
  <c r="X2870" i="13"/>
  <c r="X2871" i="13"/>
  <c r="X2872" i="13"/>
  <c r="X2873" i="13"/>
  <c r="X2874" i="13"/>
  <c r="X2875" i="13"/>
  <c r="X2876" i="13"/>
  <c r="X2877" i="13"/>
  <c r="X2878" i="13"/>
  <c r="X2879" i="13"/>
  <c r="X2880" i="13"/>
  <c r="X2881" i="13"/>
  <c r="X2882" i="13"/>
  <c r="X2883" i="13"/>
  <c r="X2884" i="13"/>
  <c r="X2885" i="13"/>
  <c r="X2886" i="13"/>
  <c r="X2887" i="13"/>
  <c r="X2888" i="13"/>
  <c r="X2889" i="13"/>
  <c r="X2890" i="13"/>
  <c r="X2891" i="13"/>
  <c r="X2892" i="13"/>
  <c r="X2893" i="13"/>
  <c r="X2894" i="13"/>
  <c r="X2895" i="13"/>
  <c r="X2896" i="13"/>
  <c r="X2897" i="13"/>
  <c r="X2898" i="13"/>
  <c r="X2899" i="13"/>
  <c r="X2900" i="13"/>
  <c r="X2901" i="13"/>
  <c r="X2902" i="13"/>
  <c r="X2903" i="13"/>
  <c r="X2904" i="13"/>
  <c r="X2905" i="13"/>
  <c r="X2906" i="13"/>
  <c r="X2907" i="13"/>
  <c r="X2908" i="13"/>
  <c r="X2909" i="13"/>
  <c r="X2910" i="13"/>
  <c r="X2911" i="13"/>
  <c r="X2912" i="13"/>
  <c r="X2913" i="13"/>
  <c r="X2914" i="13"/>
  <c r="X2915" i="13"/>
  <c r="X2916" i="13"/>
  <c r="X2917" i="13"/>
  <c r="X2918" i="13"/>
  <c r="X2919" i="13"/>
  <c r="X2920" i="13"/>
  <c r="X2921" i="13"/>
  <c r="X2922" i="13"/>
  <c r="X2923" i="13"/>
  <c r="X2924" i="13"/>
  <c r="X2925" i="13"/>
  <c r="X2926" i="13"/>
  <c r="X2927" i="13"/>
  <c r="X2928" i="13"/>
  <c r="X2929" i="13"/>
  <c r="X2930" i="13"/>
  <c r="X2931" i="13"/>
  <c r="X2932" i="13"/>
  <c r="X2933" i="13"/>
  <c r="X2934" i="13"/>
  <c r="X2935" i="13"/>
  <c r="X2936" i="13"/>
  <c r="X2937" i="13"/>
  <c r="X2938" i="13"/>
  <c r="X2939" i="13"/>
  <c r="X2940" i="13"/>
  <c r="X2941" i="13"/>
  <c r="X2942" i="13"/>
  <c r="X2943" i="13"/>
  <c r="X2944" i="13"/>
  <c r="X2945" i="13"/>
  <c r="X2946" i="13"/>
  <c r="X2947" i="13"/>
  <c r="X2948" i="13"/>
  <c r="X2949" i="13"/>
  <c r="X2950" i="13"/>
  <c r="X2951" i="13"/>
  <c r="X2952" i="13"/>
  <c r="X2953" i="13"/>
  <c r="X2954" i="13"/>
  <c r="X2955" i="13"/>
  <c r="X2956" i="13"/>
  <c r="X2957" i="13"/>
  <c r="X2958" i="13"/>
  <c r="X2959" i="13"/>
  <c r="X2960" i="13"/>
  <c r="X2961" i="13"/>
  <c r="X2962" i="13"/>
  <c r="X2963" i="13"/>
  <c r="X2964" i="13"/>
  <c r="X2965" i="13"/>
  <c r="X2966" i="13"/>
  <c r="X2967" i="13"/>
  <c r="X2968" i="13"/>
  <c r="X2969" i="13"/>
  <c r="X2970" i="13"/>
  <c r="X2971" i="13"/>
  <c r="X2972" i="13"/>
  <c r="X2973" i="13"/>
  <c r="X2974" i="13"/>
  <c r="X2975" i="13"/>
  <c r="X2976" i="13"/>
  <c r="X2977" i="13"/>
  <c r="X2978" i="13"/>
  <c r="X2979" i="13"/>
  <c r="X2980" i="13"/>
  <c r="X2981" i="13"/>
  <c r="X2982" i="13"/>
  <c r="X2983" i="13"/>
  <c r="X2984" i="13"/>
  <c r="X2985" i="13"/>
  <c r="X2986" i="13"/>
  <c r="X2987" i="13"/>
  <c r="X2988" i="13"/>
  <c r="X2989" i="13"/>
  <c r="X2990" i="13"/>
  <c r="X2991" i="13"/>
  <c r="X2992" i="13"/>
  <c r="X2993" i="13"/>
  <c r="X2994" i="13"/>
  <c r="X2995" i="13"/>
  <c r="X2996" i="13"/>
  <c r="X2997" i="13"/>
  <c r="X2998" i="13"/>
  <c r="X2999" i="13"/>
  <c r="X3000" i="13"/>
  <c r="X3001" i="13"/>
  <c r="X3002" i="13"/>
  <c r="X3003" i="13"/>
  <c r="X3004" i="13"/>
  <c r="X3005" i="13"/>
  <c r="X3006" i="13"/>
  <c r="X3007" i="13"/>
  <c r="X3008" i="13"/>
  <c r="X3009" i="13"/>
  <c r="X3010" i="13"/>
  <c r="X3011" i="13"/>
  <c r="X3012" i="13"/>
  <c r="X3013" i="13"/>
  <c r="X3014" i="13"/>
  <c r="X3015" i="13"/>
  <c r="X3016" i="13"/>
  <c r="X3017" i="13"/>
  <c r="X3018" i="13"/>
  <c r="X3019" i="13"/>
  <c r="X3020" i="13"/>
  <c r="X3021" i="13"/>
  <c r="X3022" i="13"/>
  <c r="X3023" i="13"/>
  <c r="X3024" i="13"/>
  <c r="X3025" i="13"/>
  <c r="X3026" i="13"/>
  <c r="X3027" i="13"/>
  <c r="X3028" i="13"/>
  <c r="X3029" i="13"/>
  <c r="X3030" i="13"/>
  <c r="X3031" i="13"/>
  <c r="X3032" i="13"/>
  <c r="X3033" i="13"/>
  <c r="X3034" i="13"/>
  <c r="X3035" i="13"/>
  <c r="X3036" i="13"/>
  <c r="X3037" i="13"/>
  <c r="X3038" i="13"/>
  <c r="X3039" i="13"/>
  <c r="X3040" i="13"/>
  <c r="X3041" i="13"/>
  <c r="X3042" i="13"/>
  <c r="X3043" i="13"/>
  <c r="X3044" i="13"/>
  <c r="X3045" i="13"/>
  <c r="X3046" i="13"/>
  <c r="X3047" i="13"/>
  <c r="X3048" i="13"/>
  <c r="X3049" i="13"/>
  <c r="X3050" i="13"/>
  <c r="X3051" i="13"/>
  <c r="X3052" i="13"/>
  <c r="X3053" i="13"/>
  <c r="X3054" i="13"/>
  <c r="X3055" i="13"/>
  <c r="X3056" i="13"/>
  <c r="X3057" i="13"/>
  <c r="X3058" i="13"/>
  <c r="X3059" i="13"/>
  <c r="X3060" i="13"/>
  <c r="X3061" i="13"/>
  <c r="X3062" i="13"/>
  <c r="X3063" i="13"/>
  <c r="X3064" i="13"/>
  <c r="X3065" i="13"/>
  <c r="X3066" i="13"/>
  <c r="X3067" i="13"/>
  <c r="X3068" i="13"/>
  <c r="X3069" i="13"/>
  <c r="X3070" i="13"/>
  <c r="X3071" i="13"/>
  <c r="X3072" i="13"/>
  <c r="X3073" i="13"/>
  <c r="X3074" i="13"/>
  <c r="X3075" i="13"/>
  <c r="X3076" i="13"/>
  <c r="X3077" i="13"/>
  <c r="X3078" i="13"/>
  <c r="X3079" i="13"/>
  <c r="X3080" i="13"/>
  <c r="X3081" i="13"/>
  <c r="X3082" i="13"/>
  <c r="X3083" i="13"/>
  <c r="X3084" i="13"/>
  <c r="X3085" i="13"/>
  <c r="X3086" i="13"/>
  <c r="X3087" i="13"/>
  <c r="X3088" i="13"/>
  <c r="X3089" i="13"/>
  <c r="X3090" i="13"/>
  <c r="X3091" i="13"/>
  <c r="X3092" i="13"/>
  <c r="X3093" i="13"/>
  <c r="X3094" i="13"/>
  <c r="X3095" i="13"/>
  <c r="X3096" i="13"/>
  <c r="X3097" i="13"/>
  <c r="X3098" i="13"/>
  <c r="X3099" i="13"/>
  <c r="X3100" i="13"/>
  <c r="X3101" i="13"/>
  <c r="X3102" i="13"/>
  <c r="X3103" i="13"/>
  <c r="X3104" i="13"/>
  <c r="X3105" i="13"/>
  <c r="X3106" i="13"/>
  <c r="X3107" i="13"/>
  <c r="X3108" i="13"/>
  <c r="X3109" i="13"/>
  <c r="X3110" i="13"/>
  <c r="X3111" i="13"/>
  <c r="X3112" i="13"/>
  <c r="X3113" i="13"/>
  <c r="X3114" i="13"/>
  <c r="X3115" i="13"/>
  <c r="X3116" i="13"/>
  <c r="X3117" i="13"/>
  <c r="X3118" i="13"/>
  <c r="X3119" i="13"/>
  <c r="X3120" i="13"/>
  <c r="X3121" i="13"/>
  <c r="X3122" i="13"/>
  <c r="X3123" i="13"/>
  <c r="X3124" i="13"/>
  <c r="X3125" i="13"/>
  <c r="X3126" i="13"/>
  <c r="X3127" i="13"/>
  <c r="X3128" i="13"/>
  <c r="X3129" i="13"/>
  <c r="X3130" i="13"/>
  <c r="X3131" i="13"/>
  <c r="X3132" i="13"/>
  <c r="X3133" i="13"/>
  <c r="X3134" i="13"/>
  <c r="X3135" i="13"/>
  <c r="X3136" i="13"/>
  <c r="X3137" i="13"/>
  <c r="X3138" i="13"/>
  <c r="X3139" i="13"/>
  <c r="X3140" i="13"/>
  <c r="X3141" i="13"/>
  <c r="X3142" i="13"/>
  <c r="X3143" i="13"/>
  <c r="X3144" i="13"/>
  <c r="X3145" i="13"/>
  <c r="X3146" i="13"/>
  <c r="X3147" i="13"/>
  <c r="X3148" i="13"/>
  <c r="X3149" i="13"/>
  <c r="X3150" i="13"/>
  <c r="X3151" i="13"/>
  <c r="X3152" i="13"/>
  <c r="X3153" i="13"/>
  <c r="X3154" i="13"/>
  <c r="X3155" i="13"/>
  <c r="X3156" i="13"/>
  <c r="X3157" i="13"/>
  <c r="X3158" i="13"/>
  <c r="X3159" i="13"/>
  <c r="X3160" i="13"/>
  <c r="X3161" i="13"/>
  <c r="X3162" i="13"/>
  <c r="X3163" i="13"/>
  <c r="X3164" i="13"/>
  <c r="X3165" i="13"/>
  <c r="X3166" i="13"/>
  <c r="X3167" i="13"/>
  <c r="X3168" i="13"/>
  <c r="X3169" i="13"/>
  <c r="X3170" i="13"/>
  <c r="X3171" i="13"/>
  <c r="X3172" i="13"/>
  <c r="X3173" i="13"/>
  <c r="X3174" i="13"/>
  <c r="X3175" i="13"/>
  <c r="X3176" i="13"/>
  <c r="X3177" i="13"/>
  <c r="X3178" i="13"/>
  <c r="X3179" i="13"/>
  <c r="X3180" i="13"/>
  <c r="X3181" i="13"/>
  <c r="X3182" i="13"/>
  <c r="X3183" i="13"/>
  <c r="X3184" i="13"/>
  <c r="X3185" i="13"/>
  <c r="X3186" i="13"/>
  <c r="X3187" i="13"/>
  <c r="X3188" i="13"/>
  <c r="X3189" i="13"/>
  <c r="X3190" i="13"/>
  <c r="X3191" i="13"/>
  <c r="X3192" i="13"/>
  <c r="X3193" i="13"/>
  <c r="X3194" i="13"/>
  <c r="X3195" i="13"/>
  <c r="X3196" i="13"/>
  <c r="X3197" i="13"/>
  <c r="X3198" i="13"/>
  <c r="X3199" i="13"/>
  <c r="X3200" i="13"/>
  <c r="X3201" i="13"/>
  <c r="X3202" i="13"/>
  <c r="X3203" i="13"/>
  <c r="X3204" i="13"/>
  <c r="X3205" i="13"/>
  <c r="X3206" i="13"/>
  <c r="X3207" i="13"/>
  <c r="X3208" i="13"/>
  <c r="X3209" i="13"/>
  <c r="X3210" i="13"/>
  <c r="X3211" i="13"/>
  <c r="X3212" i="13"/>
  <c r="X3213" i="13"/>
  <c r="X3214" i="13"/>
  <c r="X3215" i="13"/>
  <c r="X3216" i="13"/>
  <c r="X3217" i="13"/>
  <c r="X3218" i="13"/>
  <c r="X3219" i="13"/>
  <c r="X3220" i="13"/>
  <c r="X3221" i="13"/>
  <c r="X3222" i="13"/>
  <c r="X3223" i="13"/>
  <c r="X3224" i="13"/>
  <c r="X3225" i="13"/>
  <c r="X3226" i="13"/>
  <c r="X3227" i="13"/>
  <c r="X3228" i="13"/>
  <c r="X3229" i="13"/>
  <c r="X3230" i="13"/>
  <c r="X3231" i="13"/>
  <c r="X3232" i="13"/>
  <c r="X3233" i="13"/>
  <c r="X3234" i="13"/>
  <c r="X3235" i="13"/>
  <c r="X3236" i="13"/>
  <c r="X3237" i="13"/>
  <c r="X3238" i="13"/>
  <c r="X3239" i="13"/>
  <c r="X3240" i="13"/>
  <c r="X3241" i="13"/>
  <c r="X3242" i="13"/>
  <c r="X3243" i="13"/>
  <c r="X3244" i="13"/>
  <c r="X3245" i="13"/>
  <c r="X3246" i="13"/>
  <c r="X3247" i="13"/>
  <c r="X3248" i="13"/>
  <c r="X3249" i="13"/>
  <c r="X3250" i="13"/>
  <c r="X3251" i="13"/>
  <c r="X3252" i="13"/>
  <c r="X3253" i="13"/>
  <c r="X3254" i="13"/>
  <c r="X3255" i="13"/>
  <c r="X3256" i="13"/>
  <c r="X3257" i="13"/>
  <c r="X3258" i="13"/>
  <c r="X3259" i="13"/>
  <c r="X3260" i="13"/>
  <c r="X3261" i="13"/>
  <c r="X3262" i="13"/>
  <c r="X3263" i="13"/>
  <c r="X3264" i="13"/>
  <c r="X3265" i="13"/>
  <c r="X3266" i="13"/>
  <c r="X3267" i="13"/>
  <c r="X3268" i="13"/>
  <c r="X3269" i="13"/>
  <c r="X3270" i="13"/>
  <c r="X3271" i="13"/>
  <c r="X3272" i="13"/>
  <c r="X3273" i="13"/>
  <c r="X3274" i="13"/>
  <c r="X3275" i="13"/>
  <c r="X3276" i="13"/>
  <c r="X3277" i="13"/>
  <c r="X3278" i="13"/>
  <c r="X3279" i="13"/>
  <c r="X3280" i="13"/>
  <c r="X3281" i="13"/>
  <c r="X3282" i="13"/>
  <c r="X3283" i="13"/>
  <c r="X3284" i="13"/>
  <c r="X3285" i="13"/>
  <c r="X3286" i="13"/>
  <c r="X3287" i="13"/>
  <c r="X3288" i="13"/>
  <c r="X3289" i="13"/>
  <c r="X3290" i="13"/>
  <c r="X3291" i="13"/>
  <c r="X3292" i="13"/>
  <c r="X3293" i="13"/>
  <c r="X3294" i="13"/>
  <c r="X3295" i="13"/>
  <c r="X3296" i="13"/>
  <c r="X3297" i="13"/>
  <c r="X3298" i="13"/>
  <c r="X3299" i="13"/>
  <c r="X3300" i="13"/>
  <c r="X3301" i="13"/>
  <c r="X3302" i="13"/>
  <c r="X3303" i="13"/>
  <c r="X3304" i="13"/>
  <c r="X3305" i="13"/>
  <c r="X3306" i="13"/>
  <c r="X3307" i="13"/>
  <c r="X3308" i="13"/>
  <c r="X3309" i="13"/>
  <c r="X3310" i="13"/>
  <c r="X3311" i="13"/>
  <c r="X3312" i="13"/>
  <c r="X3313" i="13"/>
  <c r="X3314" i="13"/>
  <c r="X3315" i="13"/>
  <c r="X3316" i="13"/>
  <c r="X3317" i="13"/>
  <c r="X3318" i="13"/>
  <c r="X3319" i="13"/>
  <c r="X3320" i="13"/>
  <c r="X3321" i="13"/>
  <c r="X3322" i="13"/>
  <c r="X3323" i="13"/>
  <c r="X3324" i="13"/>
  <c r="X3325" i="13"/>
  <c r="X3326" i="13"/>
  <c r="X3327" i="13"/>
  <c r="X3328" i="13"/>
  <c r="X3329" i="13"/>
  <c r="X3330" i="13"/>
  <c r="X3331" i="13"/>
  <c r="X3332" i="13"/>
  <c r="X3333" i="13"/>
  <c r="X3334" i="13"/>
  <c r="X3335" i="13"/>
  <c r="X3336" i="13"/>
  <c r="X3337" i="13"/>
  <c r="X3338" i="13"/>
  <c r="X3339" i="13"/>
  <c r="X3340" i="13"/>
  <c r="X3341" i="13"/>
  <c r="X3342" i="13"/>
  <c r="X3343" i="13"/>
  <c r="X3344" i="13"/>
  <c r="X3345" i="13"/>
  <c r="X3346" i="13"/>
  <c r="X3347" i="13"/>
  <c r="X3348" i="13"/>
  <c r="X3349" i="13"/>
  <c r="X3350" i="13"/>
  <c r="X3351" i="13"/>
  <c r="X3352" i="13"/>
  <c r="X3353" i="13"/>
  <c r="X3354" i="13"/>
  <c r="X3355" i="13"/>
  <c r="X3356" i="13"/>
  <c r="X3357" i="13"/>
  <c r="X3358" i="13"/>
  <c r="X3359" i="13"/>
  <c r="X3360" i="13"/>
  <c r="X3361" i="13"/>
  <c r="X3362" i="13"/>
  <c r="X3363" i="13"/>
  <c r="X3364" i="13"/>
  <c r="X3365" i="13"/>
  <c r="X3366" i="13"/>
  <c r="X3367" i="13"/>
  <c r="X3368" i="13"/>
  <c r="X3369" i="13"/>
  <c r="X3370" i="13"/>
  <c r="X3371" i="13"/>
  <c r="X3372" i="13"/>
  <c r="X3373" i="13"/>
  <c r="X3374" i="13"/>
  <c r="X3375" i="13"/>
  <c r="X3376" i="13"/>
  <c r="X3377" i="13"/>
  <c r="X3378" i="13"/>
  <c r="X3379" i="13"/>
  <c r="X3380" i="13"/>
  <c r="X3381" i="13"/>
  <c r="X3382" i="13"/>
  <c r="X3383" i="13"/>
  <c r="X3384" i="13"/>
  <c r="X3385" i="13"/>
  <c r="X3386" i="13"/>
  <c r="X3387" i="13"/>
  <c r="X3388" i="13"/>
  <c r="X3389" i="13"/>
  <c r="X3390" i="13"/>
  <c r="X3391" i="13"/>
  <c r="X3392" i="13"/>
  <c r="X3393" i="13"/>
  <c r="X3394" i="13"/>
  <c r="X3395" i="13"/>
  <c r="X3396" i="13"/>
  <c r="X3397" i="13"/>
  <c r="X3398" i="13"/>
  <c r="X3399" i="13"/>
  <c r="X3400" i="13"/>
  <c r="X3401" i="13"/>
  <c r="X3402" i="13"/>
  <c r="X3403" i="13"/>
  <c r="X3404" i="13"/>
  <c r="X3405" i="13"/>
  <c r="X3406" i="13"/>
  <c r="X3407" i="13"/>
  <c r="X3408" i="13"/>
  <c r="X3409" i="13"/>
  <c r="X3410" i="13"/>
  <c r="X3411" i="13"/>
  <c r="X3412" i="13"/>
  <c r="X3413" i="13"/>
  <c r="X3414" i="13"/>
  <c r="X3415" i="13"/>
  <c r="X3416" i="13"/>
  <c r="X3417" i="13"/>
  <c r="X3418" i="13"/>
  <c r="X3419" i="13"/>
  <c r="X3420" i="13"/>
  <c r="X3421" i="13"/>
  <c r="X3422" i="13"/>
  <c r="X3423" i="13"/>
  <c r="X3424" i="13"/>
  <c r="X3425" i="13"/>
  <c r="X3426" i="13"/>
  <c r="X3427" i="13"/>
  <c r="X3428" i="13"/>
  <c r="X3429" i="13"/>
  <c r="X3430" i="13"/>
  <c r="X3431" i="13"/>
  <c r="X3432" i="13"/>
  <c r="X3433" i="13"/>
  <c r="X3434" i="13"/>
  <c r="X3435" i="13"/>
  <c r="X3436" i="13"/>
  <c r="X3437" i="13"/>
  <c r="X3438" i="13"/>
  <c r="X3439" i="13"/>
  <c r="X3440" i="13"/>
  <c r="X3441" i="13"/>
  <c r="X3442" i="13"/>
  <c r="X3443" i="13"/>
  <c r="X3444" i="13"/>
  <c r="X3445" i="13"/>
  <c r="X3446" i="13"/>
  <c r="X3447" i="13"/>
  <c r="X3448" i="13"/>
  <c r="X3449" i="13"/>
  <c r="X3450" i="13"/>
  <c r="X3451" i="13"/>
  <c r="X3452" i="13"/>
  <c r="X3453" i="13"/>
  <c r="X3454" i="13"/>
  <c r="X3455" i="13"/>
  <c r="X3456" i="13"/>
  <c r="X3457" i="13"/>
  <c r="X3458" i="13"/>
  <c r="X3459" i="13"/>
  <c r="X3460" i="13"/>
  <c r="X3461" i="13"/>
  <c r="X3462" i="13"/>
  <c r="X3463" i="13"/>
  <c r="X3464" i="13"/>
  <c r="X3465" i="13"/>
  <c r="X3466" i="13"/>
  <c r="X3467" i="13"/>
  <c r="X3468" i="13"/>
  <c r="X3469" i="13"/>
  <c r="X3470" i="13"/>
  <c r="X3471" i="13"/>
  <c r="X3472" i="13"/>
  <c r="X3473" i="13"/>
  <c r="X3474" i="13"/>
  <c r="X3475" i="13"/>
  <c r="X3476" i="13"/>
  <c r="X3477" i="13"/>
  <c r="X3478" i="13"/>
  <c r="X3479" i="13"/>
  <c r="X3480" i="13"/>
  <c r="X3481" i="13"/>
  <c r="X3482" i="13"/>
  <c r="X3483" i="13"/>
  <c r="X3484" i="13"/>
  <c r="X3485" i="13"/>
  <c r="X3486" i="13"/>
  <c r="X3487" i="13"/>
  <c r="X3488" i="13"/>
  <c r="X3489" i="13"/>
  <c r="X3490" i="13"/>
  <c r="X3491" i="13"/>
  <c r="X3492" i="13"/>
  <c r="X3493" i="13"/>
  <c r="X3494" i="13"/>
  <c r="X3495" i="13"/>
  <c r="X3496" i="13"/>
  <c r="X3497" i="13"/>
  <c r="X3498" i="13"/>
  <c r="X3499" i="13"/>
  <c r="X3500" i="13"/>
  <c r="X3501" i="13"/>
  <c r="X3502" i="13"/>
  <c r="X3503" i="13"/>
  <c r="X3504" i="13"/>
  <c r="X3505" i="13"/>
  <c r="X3506" i="13"/>
  <c r="X3507" i="13"/>
  <c r="X3508" i="13"/>
  <c r="X3509" i="13"/>
  <c r="X3510" i="13"/>
  <c r="X3511" i="13"/>
  <c r="X3512" i="13"/>
  <c r="X3513" i="13"/>
  <c r="X3514" i="13"/>
  <c r="X3515" i="13"/>
  <c r="X3516" i="13"/>
  <c r="X3517" i="13"/>
  <c r="X3518" i="13"/>
  <c r="X3519" i="13"/>
  <c r="X3520" i="13"/>
  <c r="X3521" i="13"/>
  <c r="X3522" i="13"/>
  <c r="X3523" i="13"/>
  <c r="X3524" i="13"/>
  <c r="X3525" i="13"/>
  <c r="X3526" i="13"/>
  <c r="X3527" i="13"/>
  <c r="X3528" i="13"/>
  <c r="X3529" i="13"/>
  <c r="X3530" i="13"/>
  <c r="X3531" i="13"/>
  <c r="X3532" i="13"/>
  <c r="X3533" i="13"/>
  <c r="X3534" i="13"/>
  <c r="X3535" i="13"/>
  <c r="X3536" i="13"/>
  <c r="X3537" i="13"/>
  <c r="X3538" i="13"/>
  <c r="X3539" i="13"/>
  <c r="X3540" i="13"/>
  <c r="X3541" i="13"/>
  <c r="X3542" i="13"/>
  <c r="X3543" i="13"/>
  <c r="X3544" i="13"/>
  <c r="X3545" i="13"/>
  <c r="X3546" i="13"/>
  <c r="X3547" i="13"/>
  <c r="X3548" i="13"/>
  <c r="X3549" i="13"/>
  <c r="X3550" i="13"/>
  <c r="X3551" i="13"/>
  <c r="X3552" i="13"/>
  <c r="X3553" i="13"/>
  <c r="X3554" i="13"/>
  <c r="X3555" i="13"/>
  <c r="X3556" i="13"/>
  <c r="X3557" i="13"/>
  <c r="X3558" i="13"/>
  <c r="X3559" i="13"/>
  <c r="X3560" i="13"/>
  <c r="X3561" i="13"/>
  <c r="X3562" i="13"/>
  <c r="X3563" i="13"/>
  <c r="X3564" i="13"/>
  <c r="X3565" i="13"/>
  <c r="X3566" i="13"/>
  <c r="X3567" i="13"/>
  <c r="X3568" i="13"/>
  <c r="X3569" i="13"/>
  <c r="X3570" i="13"/>
  <c r="X3571" i="13"/>
  <c r="X3572" i="13"/>
  <c r="X3573" i="13"/>
  <c r="X3574" i="13"/>
  <c r="X3575" i="13"/>
  <c r="X3576" i="13"/>
  <c r="X3577" i="13"/>
  <c r="X3578" i="13"/>
  <c r="X3579" i="13"/>
  <c r="X3580" i="13"/>
  <c r="X3581" i="13"/>
  <c r="X3582" i="13"/>
  <c r="X3583" i="13"/>
  <c r="X3584" i="13"/>
  <c r="X3585" i="13"/>
  <c r="X3586" i="13"/>
  <c r="X3587" i="13"/>
  <c r="X3588" i="13"/>
  <c r="X3589" i="13"/>
  <c r="X3590" i="13"/>
  <c r="X3591" i="13"/>
  <c r="X3592" i="13"/>
  <c r="X3593" i="13"/>
  <c r="X3594" i="13"/>
  <c r="X3595" i="13"/>
  <c r="X3596" i="13"/>
  <c r="X3597" i="13"/>
  <c r="X3598" i="13"/>
  <c r="X3599" i="13"/>
  <c r="X3600" i="13"/>
  <c r="X3601" i="13"/>
  <c r="X3602" i="13"/>
  <c r="X3603" i="13"/>
  <c r="X3604" i="13"/>
  <c r="X3605" i="13"/>
  <c r="X3606" i="13"/>
  <c r="X3607" i="13"/>
  <c r="X3608" i="13"/>
  <c r="X3609" i="13"/>
  <c r="X3610" i="13"/>
  <c r="X3611" i="13"/>
  <c r="X3612" i="13"/>
  <c r="X3613" i="13"/>
  <c r="X3614" i="13"/>
  <c r="X3615" i="13"/>
  <c r="X3616" i="13"/>
  <c r="X3617" i="13"/>
  <c r="X3618" i="13"/>
  <c r="X3619" i="13"/>
  <c r="X3620" i="13"/>
  <c r="X3621" i="13"/>
  <c r="X3622" i="13"/>
  <c r="X3623" i="13"/>
  <c r="X3624" i="13"/>
  <c r="X3625" i="13"/>
  <c r="X3626" i="13"/>
  <c r="X3627" i="13"/>
  <c r="X3628" i="13"/>
  <c r="X3629" i="13"/>
  <c r="X3630" i="13"/>
  <c r="X3631" i="13"/>
  <c r="X3632" i="13"/>
  <c r="X3633" i="13"/>
  <c r="X3634" i="13"/>
  <c r="X3635" i="13"/>
  <c r="X3636" i="13"/>
  <c r="X3637" i="13"/>
  <c r="X3638" i="13"/>
  <c r="X3639" i="13"/>
  <c r="X3640" i="13"/>
  <c r="X3641" i="13"/>
  <c r="X3642" i="13"/>
  <c r="X3643" i="13"/>
  <c r="X3644" i="13"/>
  <c r="X3645" i="13"/>
  <c r="X3646" i="13"/>
  <c r="X3647" i="13"/>
  <c r="X3648" i="13"/>
  <c r="X3649" i="13"/>
  <c r="X3650" i="13"/>
  <c r="X3651" i="13"/>
  <c r="X3652" i="13"/>
  <c r="X3653" i="13"/>
  <c r="X3654" i="13"/>
  <c r="X3655" i="13"/>
  <c r="X3656" i="13"/>
  <c r="X3657" i="13"/>
  <c r="X3658" i="13"/>
  <c r="X3659" i="13"/>
  <c r="X3660" i="13"/>
  <c r="X3661" i="13"/>
  <c r="X3662" i="13"/>
  <c r="X3663" i="13"/>
  <c r="X3664" i="13"/>
  <c r="X3665" i="13"/>
  <c r="X3666" i="13"/>
  <c r="X3667" i="13"/>
  <c r="X3668" i="13"/>
  <c r="X3669" i="13"/>
  <c r="X3670" i="13"/>
  <c r="X3671" i="13"/>
  <c r="X3672" i="13"/>
  <c r="X3673" i="13"/>
  <c r="X3674" i="13"/>
  <c r="X3675" i="13"/>
  <c r="X3676" i="13"/>
  <c r="X3677" i="13"/>
  <c r="X3678" i="13"/>
  <c r="X3679" i="13"/>
  <c r="X3680" i="13"/>
  <c r="X3681" i="13"/>
  <c r="X3682" i="13"/>
  <c r="X3683" i="13"/>
  <c r="X3684" i="13"/>
  <c r="X3685" i="13"/>
  <c r="X3686" i="13"/>
  <c r="X3687" i="13"/>
  <c r="X3688" i="13"/>
  <c r="X3689" i="13"/>
  <c r="X3690" i="13"/>
  <c r="X3691" i="13"/>
  <c r="X3692" i="13"/>
  <c r="X3693" i="13"/>
  <c r="X3694" i="13"/>
  <c r="X3695" i="13"/>
  <c r="X3696" i="13"/>
  <c r="X3697" i="13"/>
  <c r="X3698" i="13"/>
  <c r="X3699" i="13"/>
  <c r="X3700" i="13"/>
  <c r="X3701" i="13"/>
  <c r="X3702" i="13"/>
  <c r="X3703" i="13"/>
  <c r="X3704" i="13"/>
  <c r="X3705" i="13"/>
  <c r="X3706" i="13"/>
  <c r="X3707" i="13"/>
  <c r="X3708" i="13"/>
  <c r="X3709" i="13"/>
  <c r="X3710" i="13"/>
  <c r="X3711" i="13"/>
  <c r="X3712" i="13"/>
  <c r="X3713" i="13"/>
  <c r="X3714" i="13"/>
  <c r="X3715" i="13"/>
  <c r="X3716" i="13"/>
  <c r="X3717" i="13"/>
  <c r="X3718" i="13"/>
  <c r="X3719" i="13"/>
  <c r="X3720" i="13"/>
  <c r="X3721" i="13"/>
  <c r="X3722" i="13"/>
  <c r="X3723" i="13"/>
  <c r="X3724" i="13"/>
  <c r="X3725" i="13"/>
  <c r="X3726" i="13"/>
  <c r="X3727" i="13"/>
  <c r="X3728" i="13"/>
  <c r="X3729" i="13"/>
  <c r="X3730" i="13"/>
  <c r="X3731" i="13"/>
  <c r="X3732" i="13"/>
  <c r="X3733" i="13"/>
  <c r="X3734" i="13"/>
  <c r="X3735" i="13"/>
  <c r="X3736" i="13"/>
  <c r="X3737" i="13"/>
  <c r="X3738" i="13"/>
  <c r="X3739" i="13"/>
  <c r="X3740" i="13"/>
  <c r="X3741" i="13"/>
  <c r="X3742" i="13"/>
  <c r="X3743" i="13"/>
  <c r="X3744" i="13"/>
  <c r="X3745" i="13"/>
  <c r="X3746" i="13"/>
  <c r="X3747" i="13"/>
  <c r="X3748" i="13"/>
  <c r="X3749" i="13"/>
  <c r="X3750" i="13"/>
  <c r="X3751" i="13"/>
  <c r="X3752" i="13"/>
  <c r="X3753" i="13"/>
  <c r="X3754" i="13"/>
  <c r="X3755" i="13"/>
  <c r="X3756" i="13"/>
  <c r="X3757" i="13"/>
  <c r="X3758" i="13"/>
  <c r="X3759" i="13"/>
  <c r="X3760" i="13"/>
  <c r="X3761" i="13"/>
  <c r="X3762" i="13"/>
  <c r="X3763" i="13"/>
  <c r="X3764" i="13"/>
  <c r="X3765" i="13"/>
  <c r="X3766" i="13"/>
  <c r="X3767" i="13"/>
  <c r="X3768" i="13"/>
  <c r="X3769" i="13"/>
  <c r="X3770" i="13"/>
  <c r="X3771" i="13"/>
  <c r="X3772" i="13"/>
  <c r="X3773" i="13"/>
  <c r="X3774" i="13"/>
  <c r="X3775" i="13"/>
  <c r="X3776" i="13"/>
  <c r="X3777" i="13"/>
  <c r="X3778" i="13"/>
  <c r="X3779" i="13"/>
  <c r="X3780" i="13"/>
  <c r="X3781" i="13"/>
  <c r="X3782" i="13"/>
  <c r="X3783" i="13"/>
  <c r="X3784" i="13"/>
  <c r="X3785" i="13"/>
  <c r="X3786" i="13"/>
  <c r="X3787" i="13"/>
  <c r="X3788" i="13"/>
  <c r="X3789" i="13"/>
  <c r="X3790" i="13"/>
  <c r="X3791" i="13"/>
  <c r="X3792" i="13"/>
  <c r="X3793" i="13"/>
  <c r="X3794" i="13"/>
  <c r="X3795" i="13"/>
  <c r="X3796" i="13"/>
  <c r="X3797" i="13"/>
  <c r="X3798" i="13"/>
  <c r="X3799" i="13"/>
  <c r="X3800" i="13"/>
  <c r="X3801" i="13"/>
  <c r="X3802" i="13"/>
  <c r="X3803" i="13"/>
  <c r="X3804" i="13"/>
  <c r="X3805" i="13"/>
  <c r="X3806" i="13"/>
  <c r="X3807" i="13"/>
  <c r="X3808" i="13"/>
  <c r="X3809" i="13"/>
  <c r="X3810" i="13"/>
  <c r="X3811" i="13"/>
  <c r="X3812" i="13"/>
  <c r="X3813" i="13"/>
  <c r="X3814" i="13"/>
  <c r="X3815" i="13"/>
  <c r="X3816" i="13"/>
  <c r="X3817" i="13"/>
  <c r="X3818" i="13"/>
  <c r="X3819" i="13"/>
  <c r="X3820" i="13"/>
  <c r="X3821" i="13"/>
  <c r="X3822" i="13"/>
  <c r="X3823" i="13"/>
  <c r="X3824" i="13"/>
  <c r="X3825" i="13"/>
  <c r="X3826" i="13"/>
  <c r="X3827" i="13"/>
  <c r="X3828" i="13"/>
  <c r="X3829" i="13"/>
  <c r="X3830" i="13"/>
  <c r="X3831" i="13"/>
  <c r="X3832" i="13"/>
  <c r="X3833" i="13"/>
  <c r="X3834" i="13"/>
  <c r="X3835" i="13"/>
  <c r="X3836" i="13"/>
  <c r="X3837" i="13"/>
  <c r="X3838" i="13"/>
  <c r="X3839" i="13"/>
  <c r="X3840" i="13"/>
  <c r="X3841" i="13"/>
  <c r="X3842" i="13"/>
  <c r="X3843" i="13"/>
  <c r="X3844" i="13"/>
  <c r="X3845" i="13"/>
  <c r="X3846" i="13"/>
  <c r="X3847" i="13"/>
  <c r="X3848" i="13"/>
  <c r="X3849" i="13"/>
  <c r="X3850" i="13"/>
  <c r="X3851" i="13"/>
  <c r="X3852" i="13"/>
  <c r="X3853" i="13"/>
  <c r="X3854" i="13"/>
  <c r="X3855" i="13"/>
  <c r="X3856" i="13"/>
  <c r="X3857" i="13"/>
  <c r="X3858" i="13"/>
  <c r="X3859" i="13"/>
  <c r="X3860" i="13"/>
  <c r="X3861" i="13"/>
  <c r="X3862" i="13"/>
  <c r="X3863" i="13"/>
  <c r="X3864" i="13"/>
  <c r="X3865" i="13"/>
  <c r="X3866" i="13"/>
  <c r="X3867" i="13"/>
  <c r="X3868" i="13"/>
  <c r="X3869" i="13"/>
  <c r="X3870" i="13"/>
  <c r="X3871" i="13"/>
  <c r="X3872" i="13"/>
  <c r="X3873" i="13"/>
  <c r="X3874" i="13"/>
  <c r="X3875" i="13"/>
  <c r="X3876" i="13"/>
  <c r="X3877" i="13"/>
  <c r="X3878" i="13"/>
  <c r="X3879" i="13"/>
  <c r="X3880" i="13"/>
  <c r="X3881" i="13"/>
  <c r="X3882" i="13"/>
  <c r="X3883" i="13"/>
  <c r="X3884" i="13"/>
  <c r="X3885" i="13"/>
  <c r="X3886" i="13"/>
  <c r="X3887" i="13"/>
  <c r="X3888" i="13"/>
  <c r="X3889" i="13"/>
  <c r="X3890" i="13"/>
  <c r="X3891" i="13"/>
  <c r="X3892" i="13"/>
  <c r="X3893" i="13"/>
  <c r="X3894" i="13"/>
  <c r="X3895" i="13"/>
  <c r="X3896" i="13"/>
  <c r="X3897" i="13"/>
  <c r="X3898" i="13"/>
  <c r="X3899" i="13"/>
  <c r="X3900" i="13"/>
  <c r="X3901" i="13"/>
  <c r="X3902" i="13"/>
  <c r="X3903" i="13"/>
  <c r="X3904" i="13"/>
  <c r="X3905" i="13"/>
  <c r="X3906" i="13"/>
  <c r="X3907" i="13"/>
  <c r="X3908" i="13"/>
  <c r="X3909" i="13"/>
  <c r="X3910" i="13"/>
  <c r="X3911" i="13"/>
  <c r="X3912" i="13"/>
  <c r="X3913" i="13"/>
  <c r="X3914" i="13"/>
  <c r="X3915" i="13"/>
  <c r="X3916" i="13"/>
  <c r="X3917" i="13"/>
  <c r="X3918" i="13"/>
  <c r="X3919" i="13"/>
  <c r="X3920" i="13"/>
  <c r="X3921" i="13"/>
  <c r="X3922" i="13"/>
  <c r="X3923" i="13"/>
  <c r="X3924" i="13"/>
  <c r="X3925" i="13"/>
  <c r="X3926" i="13"/>
  <c r="X3927" i="13"/>
  <c r="X3928" i="13"/>
  <c r="X3929" i="13"/>
  <c r="X3930" i="13"/>
  <c r="X3931" i="13"/>
  <c r="X3932" i="13"/>
  <c r="X3933" i="13"/>
  <c r="X3934" i="13"/>
  <c r="X3935" i="13"/>
  <c r="X3936" i="13"/>
  <c r="X3937" i="13"/>
  <c r="X3938" i="13"/>
  <c r="X3939" i="13"/>
  <c r="X3940" i="13"/>
  <c r="X3941" i="13"/>
  <c r="X3942" i="13"/>
  <c r="X3943" i="13"/>
  <c r="X3944" i="13"/>
  <c r="X3945" i="13"/>
  <c r="X3946" i="13"/>
  <c r="X3947" i="13"/>
  <c r="X3948" i="13"/>
  <c r="X3949" i="13"/>
  <c r="X3950" i="13"/>
  <c r="X3951" i="13"/>
  <c r="X3952" i="13"/>
  <c r="X3953" i="13"/>
  <c r="X3954" i="13"/>
  <c r="X3955" i="13"/>
  <c r="X3956" i="13"/>
  <c r="X3957" i="13"/>
  <c r="X3958" i="13"/>
  <c r="X3959" i="13"/>
  <c r="X3960" i="13"/>
  <c r="X3961" i="13"/>
  <c r="X3962" i="13"/>
  <c r="X3963" i="13"/>
  <c r="X3964" i="13"/>
  <c r="X3965" i="13"/>
  <c r="X3966" i="13"/>
  <c r="X3967" i="13"/>
  <c r="X3968" i="13"/>
  <c r="X3969" i="13"/>
  <c r="X3970" i="13"/>
  <c r="X3971" i="13"/>
  <c r="X3972" i="13"/>
  <c r="X3973" i="13"/>
  <c r="X3974" i="13"/>
  <c r="X3975" i="13"/>
  <c r="X3976" i="13"/>
  <c r="X3977" i="13"/>
  <c r="X3978" i="13"/>
  <c r="X3979" i="13"/>
  <c r="X3980" i="13"/>
  <c r="X3981" i="13"/>
  <c r="X3982" i="13"/>
  <c r="X3983" i="13"/>
  <c r="X3984" i="13"/>
  <c r="X3985" i="13"/>
  <c r="X3986" i="13"/>
  <c r="X3987" i="13"/>
  <c r="X3988" i="13"/>
  <c r="X3989" i="13"/>
  <c r="X3990" i="13"/>
  <c r="X3991" i="13"/>
  <c r="X3992" i="13"/>
  <c r="X3993" i="13"/>
  <c r="X3994" i="13"/>
  <c r="X3995" i="13"/>
  <c r="X3996" i="13"/>
  <c r="X3997" i="13"/>
  <c r="X3998" i="13"/>
  <c r="X3999" i="13"/>
  <c r="X4000" i="13"/>
  <c r="X4001" i="13"/>
  <c r="X4002" i="13"/>
  <c r="X4003" i="13"/>
  <c r="X4004" i="13"/>
  <c r="X4005" i="13"/>
  <c r="X4006" i="13"/>
  <c r="X4007" i="13"/>
  <c r="X4008" i="13"/>
  <c r="X4009" i="13"/>
  <c r="X4010" i="13"/>
  <c r="X4011" i="13"/>
  <c r="X4012" i="13"/>
  <c r="X4013" i="13"/>
  <c r="X4014" i="13"/>
  <c r="X4015" i="13"/>
  <c r="X4016" i="13"/>
  <c r="X4017" i="13"/>
  <c r="X4018" i="13"/>
  <c r="X4019" i="13"/>
  <c r="X4020" i="13"/>
  <c r="X4021" i="13"/>
  <c r="X4022" i="13"/>
  <c r="X4023" i="13"/>
  <c r="X4024" i="13"/>
  <c r="X4025" i="13"/>
  <c r="X4026" i="13"/>
  <c r="X4027" i="13"/>
  <c r="X4028" i="13"/>
  <c r="X4029" i="13"/>
  <c r="X4030" i="13"/>
  <c r="X4031" i="13"/>
  <c r="X4032" i="13"/>
  <c r="X4033" i="13"/>
  <c r="X4034" i="13"/>
  <c r="X4035" i="13"/>
  <c r="X4036" i="13"/>
  <c r="X4037" i="13"/>
  <c r="X4038" i="13"/>
  <c r="X4039" i="13"/>
  <c r="X4040" i="13"/>
  <c r="X4041" i="13"/>
  <c r="X4042" i="13"/>
  <c r="X4043" i="13"/>
  <c r="X4044" i="13"/>
  <c r="X4045" i="13"/>
  <c r="X4046" i="13"/>
  <c r="X4047" i="13"/>
  <c r="X4048" i="13"/>
  <c r="X4049" i="13"/>
  <c r="X4050" i="13"/>
  <c r="X4051" i="13"/>
  <c r="X4052" i="13"/>
  <c r="X4053" i="13"/>
  <c r="X4054" i="13"/>
  <c r="X4055" i="13"/>
  <c r="X4056" i="13"/>
  <c r="X4057" i="13"/>
  <c r="X4058" i="13"/>
  <c r="X4059" i="13"/>
  <c r="X4060" i="13"/>
  <c r="X4061" i="13"/>
  <c r="X4062" i="13"/>
  <c r="X4063" i="13"/>
  <c r="X4064" i="13"/>
  <c r="X4065" i="13"/>
  <c r="X4066" i="13"/>
  <c r="X4067" i="13"/>
  <c r="X4068" i="13"/>
  <c r="X4069" i="13"/>
  <c r="X4070" i="13"/>
  <c r="X4071" i="13"/>
  <c r="X4072" i="13"/>
  <c r="X4073" i="13"/>
  <c r="X4074" i="13"/>
  <c r="X4075" i="13"/>
  <c r="X4076" i="13"/>
  <c r="X4077" i="13"/>
  <c r="X4078" i="13"/>
  <c r="X4079" i="13"/>
  <c r="X4080" i="13"/>
  <c r="X4081" i="13"/>
  <c r="X4082" i="13"/>
  <c r="X4083" i="13"/>
  <c r="X4084" i="13"/>
  <c r="X4085" i="13"/>
  <c r="X4086" i="13"/>
  <c r="X4087" i="13"/>
  <c r="X4088" i="13"/>
  <c r="X4089" i="13"/>
  <c r="X4090" i="13"/>
  <c r="X4091" i="13"/>
  <c r="X4092" i="13"/>
  <c r="X4093" i="13"/>
  <c r="X4094" i="13"/>
  <c r="X4095" i="13"/>
  <c r="X4096" i="13"/>
  <c r="X4097" i="13"/>
  <c r="X4098" i="13"/>
  <c r="X4099" i="13"/>
  <c r="X4100" i="13"/>
  <c r="X4101" i="13"/>
  <c r="X4102" i="13"/>
  <c r="X4103" i="13"/>
  <c r="X4104" i="13"/>
  <c r="X4105" i="13"/>
  <c r="X4106" i="13"/>
  <c r="X4107" i="13"/>
  <c r="X4108" i="13"/>
  <c r="X4109" i="13"/>
  <c r="X4110" i="13"/>
  <c r="X4111" i="13"/>
  <c r="X4112" i="13"/>
  <c r="X4113" i="13"/>
  <c r="X4114" i="13"/>
  <c r="X4115" i="13"/>
  <c r="X4116" i="13"/>
  <c r="X4117" i="13"/>
  <c r="X4118" i="13"/>
  <c r="X4119" i="13"/>
  <c r="X4120" i="13"/>
  <c r="X4121" i="13"/>
  <c r="X4122" i="13"/>
  <c r="X4123" i="13"/>
  <c r="X4124" i="13"/>
  <c r="X4125" i="13"/>
  <c r="X4126" i="13"/>
  <c r="X4127" i="13"/>
  <c r="X4128" i="13"/>
  <c r="X4129" i="13"/>
  <c r="X4130" i="13"/>
  <c r="X4131" i="13"/>
  <c r="X4132" i="13"/>
  <c r="X4133" i="13"/>
  <c r="X4134" i="13"/>
  <c r="X4135" i="13"/>
  <c r="X4136" i="13"/>
  <c r="X4137" i="13"/>
  <c r="X4138" i="13"/>
  <c r="X4139" i="13"/>
  <c r="X4140" i="13"/>
  <c r="X4141" i="13"/>
  <c r="X4142" i="13"/>
  <c r="X4143" i="13"/>
  <c r="X4144" i="13"/>
  <c r="X4145" i="13"/>
  <c r="X4146" i="13"/>
  <c r="X4147" i="13"/>
  <c r="X4148" i="13"/>
  <c r="X4149" i="13"/>
  <c r="X4150" i="13"/>
  <c r="X4151" i="13"/>
  <c r="X4152" i="13"/>
  <c r="X4153" i="13"/>
  <c r="X4154" i="13"/>
  <c r="X4155" i="13"/>
  <c r="X4156" i="13"/>
  <c r="X4157" i="13"/>
  <c r="X4158" i="13"/>
  <c r="X4159" i="13"/>
  <c r="X4160" i="13"/>
  <c r="X4161" i="13"/>
  <c r="X4162" i="13"/>
  <c r="X4163" i="13"/>
  <c r="X4164" i="13"/>
  <c r="X4165" i="13"/>
  <c r="X4166" i="13"/>
  <c r="X4167" i="13"/>
  <c r="X4168" i="13"/>
  <c r="X4169" i="13"/>
  <c r="X4170" i="13"/>
  <c r="X4171" i="13"/>
  <c r="X4172" i="13"/>
  <c r="X4173" i="13"/>
  <c r="X4174" i="13"/>
  <c r="X4175" i="13"/>
  <c r="X4176" i="13"/>
  <c r="X4177" i="13"/>
  <c r="X4178" i="13"/>
  <c r="X4179" i="13"/>
  <c r="X4180" i="13"/>
  <c r="X4181" i="13"/>
  <c r="X4182" i="13"/>
  <c r="X4183" i="13"/>
  <c r="X4184" i="13"/>
  <c r="X4185" i="13"/>
  <c r="X4186" i="13"/>
  <c r="X4187" i="13"/>
  <c r="X4188" i="13"/>
  <c r="X4189" i="13"/>
  <c r="X4190" i="13"/>
  <c r="X4191" i="13"/>
  <c r="X4192" i="13"/>
  <c r="X4193" i="13"/>
  <c r="X4194" i="13"/>
  <c r="X4195" i="13"/>
  <c r="X4196" i="13"/>
  <c r="X4197" i="13"/>
  <c r="X4198" i="13"/>
  <c r="X4199" i="13"/>
  <c r="X4200" i="13"/>
  <c r="X4201" i="13"/>
  <c r="X4202" i="13"/>
  <c r="X4203" i="13"/>
  <c r="X4204" i="13"/>
  <c r="X4205" i="13"/>
  <c r="X4206" i="13"/>
  <c r="X4207" i="13"/>
  <c r="X4208" i="13"/>
  <c r="X4209" i="13"/>
  <c r="X4210" i="13"/>
  <c r="X4211" i="13"/>
  <c r="X4212" i="13"/>
  <c r="X4213" i="13"/>
  <c r="X4214" i="13"/>
  <c r="X4215" i="13"/>
  <c r="X4216" i="13"/>
  <c r="X4217" i="13"/>
  <c r="X4218" i="13"/>
  <c r="X4219" i="13"/>
  <c r="X4220" i="13"/>
  <c r="X4221" i="13"/>
  <c r="X4222" i="13"/>
  <c r="X4223" i="13"/>
  <c r="X4224" i="13"/>
  <c r="X4225" i="13"/>
  <c r="X4226" i="13"/>
  <c r="X4227" i="13"/>
  <c r="X4228" i="13"/>
  <c r="X4229" i="13"/>
  <c r="X4230" i="13"/>
  <c r="X4231" i="13"/>
  <c r="X4232" i="13"/>
  <c r="X4233" i="13"/>
  <c r="X4234" i="13"/>
  <c r="X4235" i="13"/>
  <c r="X4236" i="13"/>
  <c r="X4237" i="13"/>
  <c r="X4238" i="13"/>
  <c r="X4239" i="13"/>
  <c r="X4240" i="13"/>
  <c r="X4241" i="13"/>
  <c r="X4242" i="13"/>
  <c r="X4243" i="13"/>
  <c r="X4244" i="13"/>
  <c r="X4245" i="13"/>
  <c r="X4246" i="13"/>
  <c r="X4247" i="13"/>
  <c r="X4248" i="13"/>
  <c r="X4249" i="13"/>
  <c r="X4250" i="13"/>
  <c r="X4251" i="13"/>
  <c r="X4252" i="13"/>
  <c r="X4253" i="13"/>
  <c r="X4254" i="13"/>
  <c r="X4255" i="13"/>
  <c r="X4256" i="13"/>
  <c r="X4257" i="13"/>
  <c r="X4258" i="13"/>
  <c r="X4259" i="13"/>
  <c r="X4260" i="13"/>
  <c r="X4261" i="13"/>
  <c r="X4262" i="13"/>
  <c r="X4263" i="13"/>
  <c r="X4264" i="13"/>
  <c r="X4265" i="13"/>
  <c r="X4266" i="13"/>
  <c r="X4267" i="13"/>
  <c r="X4268" i="13"/>
  <c r="X4269" i="13"/>
  <c r="X4270" i="13"/>
  <c r="X4271" i="13"/>
  <c r="X4272" i="13"/>
  <c r="X4273" i="13"/>
  <c r="X4274" i="13"/>
  <c r="X4275" i="13"/>
  <c r="X4276" i="13"/>
  <c r="X4277" i="13"/>
  <c r="X4278" i="13"/>
  <c r="X4279" i="13"/>
  <c r="X4280" i="13"/>
  <c r="X4281" i="13"/>
  <c r="X4282" i="13"/>
  <c r="X4283" i="13"/>
  <c r="X4284" i="13"/>
  <c r="X4285" i="13"/>
  <c r="X4286" i="13"/>
  <c r="X4287" i="13"/>
  <c r="X4288" i="13"/>
  <c r="X4289" i="13"/>
  <c r="X4290" i="13"/>
  <c r="X4291" i="13"/>
  <c r="X4292" i="13"/>
  <c r="X4293" i="13"/>
  <c r="X4294" i="13"/>
  <c r="X4295" i="13"/>
  <c r="X4296" i="13"/>
  <c r="X4297" i="13"/>
  <c r="X4298" i="13"/>
  <c r="X4299" i="13"/>
  <c r="X4300" i="13"/>
  <c r="X4301" i="13"/>
  <c r="X4302" i="13"/>
  <c r="X4303" i="13"/>
  <c r="X4304" i="13"/>
  <c r="X4305" i="13"/>
  <c r="X4306" i="13"/>
  <c r="X4307" i="13"/>
  <c r="X4308" i="13"/>
  <c r="X4309" i="13"/>
  <c r="X4310" i="13"/>
  <c r="X4311" i="13"/>
  <c r="X4312" i="13"/>
  <c r="X4313" i="13"/>
  <c r="X4314" i="13"/>
  <c r="X4315" i="13"/>
  <c r="X4316" i="13"/>
  <c r="X4317" i="13"/>
  <c r="X4318" i="13"/>
  <c r="X4319" i="13"/>
  <c r="X4320" i="13"/>
  <c r="X4321" i="13"/>
  <c r="X4322" i="13"/>
  <c r="X4323" i="13"/>
  <c r="X4324" i="13"/>
  <c r="X4325" i="13"/>
  <c r="X4326" i="13"/>
  <c r="X4327" i="13"/>
  <c r="X4328" i="13"/>
  <c r="X4329" i="13"/>
  <c r="X4330" i="13"/>
  <c r="X4331" i="13"/>
  <c r="X4332" i="13"/>
  <c r="X4333" i="13"/>
  <c r="X4334" i="13"/>
  <c r="X4335" i="13"/>
  <c r="X4336" i="13"/>
  <c r="X4337" i="13"/>
  <c r="X4338" i="13"/>
  <c r="X4339" i="13"/>
  <c r="X4340" i="13"/>
  <c r="X4341" i="13"/>
  <c r="X4342" i="13"/>
  <c r="X4343" i="13"/>
  <c r="X4344" i="13"/>
  <c r="X4345" i="13"/>
  <c r="X4346" i="13"/>
  <c r="X4347" i="13"/>
  <c r="X4348" i="13"/>
  <c r="X4349" i="13"/>
  <c r="X4350" i="13"/>
  <c r="X4351" i="13"/>
  <c r="X4352" i="13"/>
  <c r="X4353" i="13"/>
  <c r="X4354" i="13"/>
  <c r="X4355" i="13"/>
  <c r="Y2" i="13"/>
  <c r="Y3" i="13"/>
  <c r="Y5" i="13"/>
  <c r="Y6" i="13"/>
  <c r="Y7" i="13"/>
  <c r="Y9" i="13"/>
  <c r="Y10" i="13"/>
  <c r="Y11" i="13"/>
  <c r="Y13" i="13"/>
  <c r="Y14" i="13"/>
  <c r="Y15" i="13"/>
  <c r="Y17" i="13"/>
  <c r="Y18" i="13"/>
  <c r="Y19" i="13"/>
  <c r="Y21" i="13"/>
  <c r="Y22" i="13"/>
  <c r="Y23" i="13"/>
  <c r="Y25" i="13"/>
  <c r="Y26" i="13"/>
  <c r="Y27" i="13"/>
  <c r="Y29" i="13"/>
  <c r="Y30" i="13"/>
  <c r="Y31" i="13"/>
  <c r="Y33" i="13"/>
  <c r="Y34" i="13"/>
  <c r="Y35" i="13"/>
  <c r="Y37" i="13"/>
  <c r="Y38" i="13"/>
  <c r="Y39" i="13"/>
  <c r="Y41" i="13"/>
  <c r="Y42" i="13"/>
  <c r="Y43" i="13"/>
  <c r="Y45" i="13"/>
  <c r="Y46" i="13"/>
  <c r="Y47" i="13"/>
  <c r="Y49" i="13"/>
  <c r="Y50" i="13"/>
  <c r="Y51" i="13"/>
  <c r="Y53" i="13"/>
  <c r="Y54" i="13"/>
  <c r="Y55" i="13"/>
  <c r="Y57" i="13"/>
  <c r="Y58" i="13"/>
  <c r="Y59" i="13"/>
  <c r="Y61" i="13"/>
  <c r="Y62" i="13"/>
  <c r="Y63" i="13"/>
  <c r="Y65" i="13"/>
  <c r="Y66" i="13"/>
  <c r="Y67" i="13"/>
  <c r="Y69" i="13"/>
  <c r="Y70" i="13"/>
  <c r="Y71" i="13"/>
  <c r="Y73" i="13"/>
  <c r="Y74" i="13"/>
  <c r="Y75" i="13"/>
  <c r="Y77" i="13"/>
  <c r="Y78" i="13"/>
  <c r="Y79" i="13"/>
  <c r="Y81" i="13"/>
  <c r="Y82" i="13"/>
  <c r="Y83" i="13"/>
  <c r="Y85" i="13"/>
  <c r="Y86" i="13"/>
  <c r="Y87" i="13"/>
  <c r="Y89" i="13"/>
  <c r="Y90" i="13"/>
  <c r="Y91" i="13"/>
  <c r="Y93" i="13"/>
  <c r="Y94" i="13"/>
  <c r="Y95" i="13"/>
  <c r="Y97" i="13"/>
  <c r="Y98" i="13"/>
  <c r="Y99" i="13"/>
  <c r="Y101" i="13"/>
  <c r="Y102" i="13"/>
  <c r="Y103" i="13"/>
  <c r="Y105" i="13"/>
  <c r="Y106" i="13"/>
  <c r="Y107" i="13"/>
  <c r="Y109" i="13"/>
  <c r="Y110" i="13"/>
  <c r="Y111" i="13"/>
  <c r="Y113" i="13"/>
  <c r="Y114" i="13"/>
  <c r="Y115" i="13"/>
  <c r="Y117" i="13"/>
  <c r="Y118" i="13"/>
  <c r="Y119" i="13"/>
  <c r="Y121" i="13"/>
  <c r="Y122" i="13"/>
  <c r="Y123" i="13"/>
  <c r="Y125" i="13"/>
  <c r="Y126" i="13"/>
  <c r="Y127" i="13"/>
  <c r="Y129" i="13"/>
  <c r="Y130" i="13"/>
  <c r="Y131" i="13"/>
  <c r="Y133" i="13"/>
  <c r="Y134" i="13"/>
  <c r="Y135" i="13"/>
  <c r="Y137" i="13"/>
  <c r="Y138" i="13"/>
  <c r="Y139" i="13"/>
  <c r="Y141" i="13"/>
  <c r="Y142" i="13"/>
  <c r="Y143" i="13"/>
  <c r="Y145" i="13"/>
  <c r="Y146" i="13"/>
  <c r="Y147" i="13"/>
  <c r="Y149" i="13"/>
  <c r="Y150" i="13"/>
  <c r="Y151" i="13"/>
  <c r="Y153" i="13"/>
  <c r="Y154" i="13"/>
  <c r="Y155" i="13"/>
  <c r="Y157" i="13"/>
  <c r="Y158" i="13"/>
  <c r="Y159" i="13"/>
  <c r="Y161" i="13"/>
  <c r="Y162" i="13"/>
  <c r="Y163" i="13"/>
  <c r="Y165" i="13"/>
  <c r="Y166" i="13"/>
  <c r="Y167" i="13"/>
  <c r="Y169" i="13"/>
  <c r="Y170" i="13"/>
  <c r="Y171" i="13"/>
  <c r="Y173" i="13"/>
  <c r="Y174" i="13"/>
  <c r="Y175" i="13"/>
  <c r="Y177" i="13"/>
  <c r="Y178" i="13"/>
  <c r="Y179" i="13"/>
  <c r="Y181" i="13"/>
  <c r="Y182" i="13"/>
  <c r="Y183" i="13"/>
  <c r="Y185" i="13"/>
  <c r="Y186" i="13"/>
  <c r="Y187" i="13"/>
  <c r="Y189" i="13"/>
  <c r="Y190" i="13"/>
  <c r="Y191" i="13"/>
  <c r="Y193" i="13"/>
  <c r="Y194" i="13"/>
  <c r="Y195" i="13"/>
  <c r="Y197" i="13"/>
  <c r="Y198" i="13"/>
  <c r="Y199" i="13"/>
  <c r="Y201" i="13"/>
  <c r="Y202" i="13"/>
  <c r="Y203" i="13"/>
  <c r="Y205" i="13"/>
  <c r="Y206" i="13"/>
  <c r="Y207" i="13"/>
  <c r="Y209" i="13"/>
  <c r="Y210" i="13"/>
  <c r="Y211" i="13"/>
  <c r="Y213" i="13"/>
  <c r="Y214" i="13"/>
  <c r="Y215" i="13"/>
  <c r="Y217" i="13"/>
  <c r="Y218" i="13"/>
  <c r="Y219" i="13"/>
  <c r="Y221" i="13"/>
  <c r="Y222" i="13"/>
  <c r="Y223" i="13"/>
  <c r="Y225" i="13"/>
  <c r="Y226" i="13"/>
  <c r="Y227" i="13"/>
  <c r="Y229" i="13"/>
  <c r="Y230" i="13"/>
  <c r="Y231" i="13"/>
  <c r="Y233" i="13"/>
  <c r="Y234" i="13"/>
  <c r="Y235" i="13"/>
  <c r="Y237" i="13"/>
  <c r="Y238" i="13"/>
  <c r="Y239" i="13"/>
  <c r="Y241" i="13"/>
  <c r="Y242" i="13"/>
  <c r="Y243" i="13"/>
  <c r="Y245" i="13"/>
  <c r="Y246" i="13"/>
  <c r="Y247" i="13"/>
  <c r="Y249" i="13"/>
  <c r="Y250" i="13"/>
  <c r="Y251" i="13"/>
  <c r="Y253" i="13"/>
  <c r="Y254" i="13"/>
  <c r="Y255" i="13"/>
  <c r="Y257" i="13"/>
  <c r="Y258" i="13"/>
  <c r="Y259" i="13"/>
  <c r="Y261" i="13"/>
  <c r="Y262" i="13"/>
  <c r="Y263" i="13"/>
  <c r="Y265" i="13"/>
  <c r="Y266" i="13"/>
  <c r="Y267" i="13"/>
  <c r="Y269" i="13"/>
  <c r="Y270" i="13"/>
  <c r="Y271" i="13"/>
  <c r="Y273" i="13"/>
  <c r="Y274" i="13"/>
  <c r="Y275" i="13"/>
  <c r="Y277" i="13"/>
  <c r="Y278" i="13"/>
  <c r="Y279" i="13"/>
  <c r="Y281" i="13"/>
  <c r="Y282" i="13"/>
  <c r="Y283" i="13"/>
  <c r="Y285" i="13"/>
  <c r="Y286" i="13"/>
  <c r="Y287" i="13"/>
  <c r="Y289" i="13"/>
  <c r="Y290" i="13"/>
  <c r="Y291" i="13"/>
  <c r="Y293" i="13"/>
  <c r="Y294" i="13"/>
  <c r="Y295" i="13"/>
  <c r="Y297" i="13"/>
  <c r="Y298" i="13"/>
  <c r="Y299" i="13"/>
  <c r="Y301" i="13"/>
  <c r="Y302" i="13"/>
  <c r="Y303" i="13"/>
  <c r="Y305" i="13"/>
  <c r="Y306" i="13"/>
  <c r="Y307" i="13"/>
  <c r="Y309" i="13"/>
  <c r="Y310" i="13"/>
  <c r="Y311" i="13"/>
  <c r="Y313" i="13"/>
  <c r="Y314" i="13"/>
  <c r="Y315" i="13"/>
  <c r="Y317" i="13"/>
  <c r="Y318" i="13"/>
  <c r="Y319" i="13"/>
  <c r="Y321" i="13"/>
  <c r="Y322" i="13"/>
  <c r="Y323" i="13"/>
  <c r="Y325" i="13"/>
  <c r="Y326" i="13"/>
  <c r="Y327" i="13"/>
  <c r="Y329" i="13"/>
  <c r="Y330" i="13"/>
  <c r="Y331" i="13"/>
  <c r="Y333" i="13"/>
  <c r="Y334" i="13"/>
  <c r="Y335" i="13"/>
  <c r="Y337" i="13"/>
  <c r="Y338" i="13"/>
  <c r="Y339" i="13"/>
  <c r="Y341" i="13"/>
  <c r="Y342" i="13"/>
  <c r="Y343" i="13"/>
  <c r="Y345" i="13"/>
  <c r="Y346" i="13"/>
  <c r="Y347" i="13"/>
  <c r="Y349" i="13"/>
  <c r="Y350" i="13"/>
  <c r="Y351" i="13"/>
  <c r="Y353" i="13"/>
  <c r="Y354" i="13"/>
  <c r="Y355" i="13"/>
  <c r="Y357" i="13"/>
  <c r="Y358" i="13"/>
  <c r="Y359" i="13"/>
  <c r="Y361" i="13"/>
  <c r="Y362" i="13"/>
  <c r="Y363" i="13"/>
  <c r="Y365" i="13"/>
  <c r="Y366" i="13"/>
  <c r="Y367" i="13"/>
  <c r="Y369" i="13"/>
  <c r="Y370" i="13"/>
  <c r="Y371" i="13"/>
  <c r="Y373" i="13"/>
  <c r="Y374" i="13"/>
  <c r="Y375" i="13"/>
  <c r="Y377" i="13"/>
  <c r="Y378" i="13"/>
  <c r="Y379" i="13"/>
  <c r="Y381" i="13"/>
  <c r="Y382" i="13"/>
  <c r="Y383" i="13"/>
  <c r="Y385" i="13"/>
  <c r="Y386" i="13"/>
  <c r="Y387" i="13"/>
  <c r="Y389" i="13"/>
  <c r="Y390" i="13"/>
  <c r="Y391" i="13"/>
  <c r="Y393" i="13"/>
  <c r="Y394" i="13"/>
  <c r="Y395" i="13"/>
  <c r="Y397" i="13"/>
  <c r="Y398" i="13"/>
  <c r="Y399" i="13"/>
  <c r="Y401" i="13"/>
  <c r="Y402" i="13"/>
  <c r="Y403" i="13"/>
  <c r="Y405" i="13"/>
  <c r="Y406" i="13"/>
  <c r="Y407" i="13"/>
  <c r="Y409" i="13"/>
  <c r="Y410" i="13"/>
  <c r="Y411" i="13"/>
  <c r="Y413" i="13"/>
  <c r="Y414" i="13"/>
  <c r="Y415" i="13"/>
  <c r="Y417" i="13"/>
  <c r="Y418" i="13"/>
  <c r="Y419" i="13"/>
  <c r="Y421" i="13"/>
  <c r="Y422" i="13"/>
  <c r="Y423" i="13"/>
  <c r="Y425" i="13"/>
  <c r="Y426" i="13"/>
  <c r="Y427" i="13"/>
  <c r="Y429" i="13"/>
  <c r="Y430" i="13"/>
  <c r="Y431" i="13"/>
  <c r="Y433" i="13"/>
  <c r="Y434" i="13"/>
  <c r="Y435" i="13"/>
  <c r="Y437" i="13"/>
  <c r="Y438" i="13"/>
  <c r="Y439" i="13"/>
  <c r="Y441" i="13"/>
  <c r="Y442" i="13"/>
  <c r="Y443" i="13"/>
  <c r="Y445" i="13"/>
  <c r="Y446" i="13"/>
  <c r="Y447" i="13"/>
  <c r="Y449" i="13"/>
  <c r="Y450" i="13"/>
  <c r="Y451" i="13"/>
  <c r="Y453" i="13"/>
  <c r="Y454" i="13"/>
  <c r="Y455" i="13"/>
  <c r="Y457" i="13"/>
  <c r="Y458" i="13"/>
  <c r="Y459" i="13"/>
  <c r="Y461" i="13"/>
  <c r="Y462" i="13"/>
  <c r="Y463" i="13"/>
  <c r="Y465" i="13"/>
  <c r="Y466" i="13"/>
  <c r="Y467" i="13"/>
  <c r="Y469" i="13"/>
  <c r="Y470" i="13"/>
  <c r="Y471" i="13"/>
  <c r="Y473" i="13"/>
  <c r="Y474" i="13"/>
  <c r="Y475" i="13"/>
  <c r="Y477" i="13"/>
  <c r="Y478" i="13"/>
  <c r="Y479" i="13"/>
  <c r="Y481" i="13"/>
  <c r="Y482" i="13"/>
  <c r="Y483" i="13"/>
  <c r="Y485" i="13"/>
  <c r="Y486" i="13"/>
  <c r="Y487" i="13"/>
  <c r="Y489" i="13"/>
  <c r="Y490" i="13"/>
  <c r="Y491" i="13"/>
  <c r="Y493" i="13"/>
  <c r="Y494" i="13"/>
  <c r="Y495" i="13"/>
  <c r="Y497" i="13"/>
  <c r="Y498" i="13"/>
  <c r="Y499" i="13"/>
  <c r="Y501" i="13"/>
  <c r="Y502" i="13"/>
  <c r="Y503" i="13"/>
  <c r="Y505" i="13"/>
  <c r="Y506" i="13"/>
  <c r="Y507" i="13"/>
  <c r="Y509" i="13"/>
  <c r="Y510" i="13"/>
  <c r="Y511" i="13"/>
  <c r="Y513" i="13"/>
  <c r="Y514" i="13"/>
  <c r="Y515" i="13"/>
  <c r="Y517" i="13"/>
  <c r="Y518" i="13"/>
  <c r="Y519" i="13"/>
  <c r="Y521" i="13"/>
  <c r="Y522" i="13"/>
  <c r="Y523" i="13"/>
  <c r="Y525" i="13"/>
  <c r="Y526" i="13"/>
  <c r="Y527" i="13"/>
  <c r="Y529" i="13"/>
  <c r="Y530" i="13"/>
  <c r="Y531" i="13"/>
  <c r="Y533" i="13"/>
  <c r="Y534" i="13"/>
  <c r="Y535" i="13"/>
  <c r="Y537" i="13"/>
  <c r="Y538" i="13"/>
  <c r="Y539" i="13"/>
  <c r="Y541" i="13"/>
  <c r="Y542" i="13"/>
  <c r="Y543" i="13"/>
  <c r="Y545" i="13"/>
  <c r="Y546" i="13"/>
  <c r="Y547" i="13"/>
  <c r="Y549" i="13"/>
  <c r="Y550" i="13"/>
  <c r="Y551" i="13"/>
  <c r="Y553" i="13"/>
  <c r="Y554" i="13"/>
  <c r="Y555" i="13"/>
  <c r="Y557" i="13"/>
  <c r="Y558" i="13"/>
  <c r="Y559" i="13"/>
  <c r="Y561" i="13"/>
  <c r="Y562" i="13"/>
  <c r="Y563" i="13"/>
  <c r="Y565" i="13"/>
  <c r="Y566" i="13"/>
  <c r="Y567" i="13"/>
  <c r="Y569" i="13"/>
  <c r="Y570" i="13"/>
  <c r="Y571" i="13"/>
  <c r="Y573" i="13"/>
  <c r="Y574" i="13"/>
  <c r="Y575" i="13"/>
  <c r="Y577" i="13"/>
  <c r="Y578" i="13"/>
  <c r="Y579" i="13"/>
  <c r="Y581" i="13"/>
  <c r="Y582" i="13"/>
  <c r="Y583" i="13"/>
  <c r="Y585" i="13"/>
  <c r="Y586" i="13"/>
  <c r="Y587" i="13"/>
  <c r="Y589" i="13"/>
  <c r="Y590" i="13"/>
  <c r="Y591" i="13"/>
  <c r="Y593" i="13"/>
  <c r="Y594" i="13"/>
  <c r="Y595" i="13"/>
  <c r="Y597" i="13"/>
  <c r="Y598" i="13"/>
  <c r="Y599" i="13"/>
  <c r="Y601" i="13"/>
  <c r="Y602" i="13"/>
  <c r="Y603" i="13"/>
  <c r="Y605" i="13"/>
  <c r="Y606" i="13"/>
  <c r="Y607" i="13"/>
  <c r="Y609" i="13"/>
  <c r="Y610" i="13"/>
  <c r="Y611" i="13"/>
  <c r="Y613" i="13"/>
  <c r="Y614" i="13"/>
  <c r="Y615" i="13"/>
  <c r="Y617" i="13"/>
  <c r="Y618" i="13"/>
  <c r="Y619" i="13"/>
  <c r="Y621" i="13"/>
  <c r="Y622" i="13"/>
  <c r="Y623" i="13"/>
  <c r="Y625" i="13"/>
  <c r="Y626" i="13"/>
  <c r="Y627" i="13"/>
  <c r="Y629" i="13"/>
  <c r="Y630" i="13"/>
  <c r="Y631" i="13"/>
  <c r="Y633" i="13"/>
  <c r="Y634" i="13"/>
  <c r="Y635" i="13"/>
  <c r="Y637" i="13"/>
  <c r="Y638" i="13"/>
  <c r="Y639" i="13"/>
  <c r="Y641" i="13"/>
  <c r="Y642" i="13"/>
  <c r="Y643" i="13"/>
  <c r="Y645" i="13"/>
  <c r="Y646" i="13"/>
  <c r="Y647" i="13"/>
  <c r="Y649" i="13"/>
  <c r="Y650" i="13"/>
  <c r="Y651" i="13"/>
  <c r="Y653" i="13"/>
  <c r="Y654" i="13"/>
  <c r="Y655" i="13"/>
  <c r="Y657" i="13"/>
  <c r="Y658" i="13"/>
  <c r="Y659" i="13"/>
  <c r="Y661" i="13"/>
  <c r="Y662" i="13"/>
  <c r="Y663" i="13"/>
  <c r="Y665" i="13"/>
  <c r="Y666" i="13"/>
  <c r="Y667" i="13"/>
  <c r="Y669" i="13"/>
  <c r="Y670" i="13"/>
  <c r="Y671" i="13"/>
  <c r="Y673" i="13"/>
  <c r="Y674" i="13"/>
  <c r="Y675" i="13"/>
  <c r="Y677" i="13"/>
  <c r="Y678" i="13"/>
  <c r="Y679" i="13"/>
  <c r="Y681" i="13"/>
  <c r="Y682" i="13"/>
  <c r="Y683" i="13"/>
  <c r="Y684" i="13"/>
  <c r="Y685" i="13"/>
  <c r="Y686" i="13"/>
  <c r="Y687" i="13"/>
  <c r="Y688" i="13"/>
  <c r="Y689" i="13"/>
  <c r="Y690" i="13"/>
  <c r="Y691" i="13"/>
  <c r="Y692" i="13"/>
  <c r="Y693" i="13"/>
  <c r="Y694" i="13"/>
  <c r="Y695" i="13"/>
  <c r="Y696" i="13"/>
  <c r="Y697" i="13"/>
  <c r="Y698" i="13"/>
  <c r="Y699" i="13"/>
  <c r="Y700" i="13"/>
  <c r="Y701" i="13"/>
  <c r="Y702" i="13"/>
  <c r="Y703" i="13"/>
  <c r="Y704" i="13"/>
  <c r="Y705" i="13"/>
  <c r="Y706" i="13"/>
  <c r="Y707" i="13"/>
  <c r="Y708" i="13"/>
  <c r="Y709" i="13"/>
  <c r="Y710" i="13"/>
  <c r="Y711" i="13"/>
  <c r="Y712" i="13"/>
  <c r="Y713" i="13"/>
  <c r="Y714" i="13"/>
  <c r="Y715" i="13"/>
  <c r="Y716" i="13"/>
  <c r="Y717" i="13"/>
  <c r="Y718" i="13"/>
  <c r="Y719" i="13"/>
  <c r="Y720" i="13"/>
  <c r="Y721" i="13"/>
  <c r="Y722" i="13"/>
  <c r="Y723" i="13"/>
  <c r="Y724" i="13"/>
  <c r="Y725" i="13"/>
  <c r="Y726" i="13"/>
  <c r="Y727" i="13"/>
  <c r="Y728" i="13"/>
  <c r="Y729" i="13"/>
  <c r="Y730" i="13"/>
  <c r="Y731" i="13"/>
  <c r="Y732" i="13"/>
  <c r="Y733" i="13"/>
  <c r="Y734" i="13"/>
  <c r="Y735" i="13"/>
  <c r="Y736" i="13"/>
  <c r="Y737" i="13"/>
  <c r="Y738" i="13"/>
  <c r="Y739" i="13"/>
  <c r="Y740" i="13"/>
  <c r="Y741" i="13"/>
  <c r="Y742" i="13"/>
  <c r="Y743" i="13"/>
  <c r="Y744" i="13"/>
  <c r="Y745" i="13"/>
  <c r="Y746" i="13"/>
  <c r="Y747" i="13"/>
  <c r="Y748" i="13"/>
  <c r="Y749" i="13"/>
  <c r="Y750" i="13"/>
  <c r="Y751" i="13"/>
  <c r="Y752" i="13"/>
  <c r="Y753" i="13"/>
  <c r="Y754" i="13"/>
  <c r="Y755" i="13"/>
  <c r="Y756" i="13"/>
  <c r="Y757" i="13"/>
  <c r="Y758" i="13"/>
  <c r="Y759" i="13"/>
  <c r="Y760" i="13"/>
  <c r="Y761" i="13"/>
  <c r="Y762" i="13"/>
  <c r="Y763" i="13"/>
  <c r="Y764" i="13"/>
  <c r="Y765" i="13"/>
  <c r="Y766" i="13"/>
  <c r="Y767" i="13"/>
  <c r="Y768" i="13"/>
  <c r="Y769" i="13"/>
  <c r="Y770" i="13"/>
  <c r="Y771" i="13"/>
  <c r="Y772" i="13"/>
  <c r="Y773" i="13"/>
  <c r="Y774" i="13"/>
  <c r="Y775" i="13"/>
  <c r="Y776" i="13"/>
  <c r="Y777" i="13"/>
  <c r="Y778" i="13"/>
  <c r="Y779" i="13"/>
  <c r="Y780" i="13"/>
  <c r="Y781" i="13"/>
  <c r="Y782" i="13"/>
  <c r="Y783" i="13"/>
  <c r="Y784" i="13"/>
  <c r="Y785" i="13"/>
  <c r="Y786" i="13"/>
  <c r="Y787" i="13"/>
  <c r="Y788" i="13"/>
  <c r="Y789" i="13"/>
  <c r="Y790" i="13"/>
  <c r="Y791" i="13"/>
  <c r="Y792" i="13"/>
  <c r="Y793" i="13"/>
  <c r="Y794" i="13"/>
  <c r="Y795" i="13"/>
  <c r="Y796" i="13"/>
  <c r="Y797" i="13"/>
  <c r="Y798" i="13"/>
  <c r="Y799" i="13"/>
  <c r="Y800" i="13"/>
  <c r="Y801" i="13"/>
  <c r="Y802" i="13"/>
  <c r="Y803" i="13"/>
  <c r="Y804" i="13"/>
  <c r="Y805" i="13"/>
  <c r="Y806" i="13"/>
  <c r="Y807" i="13"/>
  <c r="Y808" i="13"/>
  <c r="Y809" i="13"/>
  <c r="Y810" i="13"/>
  <c r="Y811" i="13"/>
  <c r="Y812" i="13"/>
  <c r="Y813" i="13"/>
  <c r="Y814" i="13"/>
  <c r="Y815" i="13"/>
  <c r="Y816" i="13"/>
  <c r="Y817" i="13"/>
  <c r="Y818" i="13"/>
  <c r="Y819" i="13"/>
  <c r="Y820" i="13"/>
  <c r="Y821" i="13"/>
  <c r="Y822" i="13"/>
  <c r="Y823" i="13"/>
  <c r="Y824" i="13"/>
  <c r="Y825" i="13"/>
  <c r="Y826" i="13"/>
  <c r="Y827" i="13"/>
  <c r="Y828" i="13"/>
  <c r="Y829" i="13"/>
  <c r="Y830" i="13"/>
  <c r="Y831" i="13"/>
  <c r="Y832" i="13"/>
  <c r="Y833" i="13"/>
  <c r="Y834" i="13"/>
  <c r="Y835" i="13"/>
  <c r="Y836" i="13"/>
  <c r="Y837" i="13"/>
  <c r="Y838" i="13"/>
  <c r="Y839" i="13"/>
  <c r="Y840" i="13"/>
  <c r="Y841" i="13"/>
  <c r="Y842" i="13"/>
  <c r="Y843" i="13"/>
  <c r="Y844" i="13"/>
  <c r="Y845" i="13"/>
  <c r="Y846" i="13"/>
  <c r="Y847" i="13"/>
  <c r="Y848" i="13"/>
  <c r="Y849" i="13"/>
  <c r="Y850" i="13"/>
  <c r="Y851" i="13"/>
  <c r="Y852" i="13"/>
  <c r="Y853" i="13"/>
  <c r="Y854" i="13"/>
  <c r="Y855" i="13"/>
  <c r="Y856" i="13"/>
  <c r="Y857" i="13"/>
  <c r="Y858" i="13"/>
  <c r="Y859" i="13"/>
  <c r="Y860" i="13"/>
  <c r="Y861" i="13"/>
  <c r="Y862" i="13"/>
  <c r="Y863" i="13"/>
  <c r="Y864" i="13"/>
  <c r="Y865" i="13"/>
  <c r="Y866" i="13"/>
  <c r="Y867" i="13"/>
  <c r="Y868" i="13"/>
  <c r="Y869" i="13"/>
  <c r="Y870" i="13"/>
  <c r="Y871" i="13"/>
  <c r="Y872" i="13"/>
  <c r="Y873" i="13"/>
  <c r="Y874" i="13"/>
  <c r="Y875" i="13"/>
  <c r="Y876" i="13"/>
  <c r="Y877" i="13"/>
  <c r="Y878" i="13"/>
  <c r="Y879" i="13"/>
  <c r="Y880" i="13"/>
  <c r="Y881" i="13"/>
  <c r="Y882" i="13"/>
  <c r="Y883" i="13"/>
  <c r="Y884" i="13"/>
  <c r="Y885" i="13"/>
  <c r="Y886" i="13"/>
  <c r="Y887" i="13"/>
  <c r="Y888" i="13"/>
  <c r="Y889" i="13"/>
  <c r="Y890" i="13"/>
  <c r="Y891" i="13"/>
  <c r="Y892" i="13"/>
  <c r="Y893" i="13"/>
  <c r="Y894" i="13"/>
  <c r="Y895" i="13"/>
  <c r="Y896" i="13"/>
  <c r="Y897" i="13"/>
  <c r="Y898" i="13"/>
  <c r="Y899" i="13"/>
  <c r="Y900" i="13"/>
  <c r="Y901" i="13"/>
  <c r="Y902" i="13"/>
  <c r="Y903" i="13"/>
  <c r="Y904" i="13"/>
  <c r="Y905" i="13"/>
  <c r="Y906" i="13"/>
  <c r="Y907" i="13"/>
  <c r="Y908" i="13"/>
  <c r="Y909" i="13"/>
  <c r="Y910" i="13"/>
  <c r="Y911" i="13"/>
  <c r="Y912" i="13"/>
  <c r="Y913" i="13"/>
  <c r="Y914" i="13"/>
  <c r="Y915" i="13"/>
  <c r="Y916" i="13"/>
  <c r="Y917" i="13"/>
  <c r="Y918" i="13"/>
  <c r="Y919" i="13"/>
  <c r="Y920" i="13"/>
  <c r="Y921" i="13"/>
  <c r="Y922" i="13"/>
  <c r="Y923" i="13"/>
  <c r="Y924" i="13"/>
  <c r="Y925" i="13"/>
  <c r="Y926" i="13"/>
  <c r="Y927" i="13"/>
  <c r="Y928" i="13"/>
  <c r="Y929" i="13"/>
  <c r="Y930" i="13"/>
  <c r="Y931" i="13"/>
  <c r="Y932" i="13"/>
  <c r="Y933" i="13"/>
  <c r="Y934" i="13"/>
  <c r="Y935" i="13"/>
  <c r="Y936" i="13"/>
  <c r="Y937" i="13"/>
  <c r="Y938" i="13"/>
  <c r="Y939" i="13"/>
  <c r="Y940" i="13"/>
  <c r="Y941" i="13"/>
  <c r="Y942" i="13"/>
  <c r="Y943" i="13"/>
  <c r="Y944" i="13"/>
  <c r="Y945" i="13"/>
  <c r="Y946" i="13"/>
  <c r="Y947" i="13"/>
  <c r="Y948" i="13"/>
  <c r="Y949" i="13"/>
  <c r="Y950" i="13"/>
  <c r="Y951" i="13"/>
  <c r="Y952" i="13"/>
  <c r="Y953" i="13"/>
  <c r="Y954" i="13"/>
  <c r="Y955" i="13"/>
  <c r="Y956" i="13"/>
  <c r="Y957" i="13"/>
  <c r="Y958" i="13"/>
  <c r="Y959" i="13"/>
  <c r="Y960" i="13"/>
  <c r="Y961" i="13"/>
  <c r="Y962" i="13"/>
  <c r="Y963" i="13"/>
  <c r="Y964" i="13"/>
  <c r="Y965" i="13"/>
  <c r="Y966" i="13"/>
  <c r="Y967" i="13"/>
  <c r="Y968" i="13"/>
  <c r="Y969" i="13"/>
  <c r="Y970" i="13"/>
  <c r="Y971" i="13"/>
  <c r="Y972" i="13"/>
  <c r="Y973" i="13"/>
  <c r="Y974" i="13"/>
  <c r="Y975" i="13"/>
  <c r="Y976" i="13"/>
  <c r="Y977" i="13"/>
  <c r="Y978" i="13"/>
  <c r="Y979" i="13"/>
  <c r="Y980" i="13"/>
  <c r="Y981" i="13"/>
  <c r="Y982" i="13"/>
  <c r="Y983" i="13"/>
  <c r="Y984" i="13"/>
  <c r="Y985" i="13"/>
  <c r="Y986" i="13"/>
  <c r="Y987" i="13"/>
  <c r="Y988" i="13"/>
  <c r="Y989" i="13"/>
  <c r="Y990" i="13"/>
  <c r="Y991" i="13"/>
  <c r="Y992" i="13"/>
  <c r="Y993" i="13"/>
  <c r="Y994" i="13"/>
  <c r="Y995" i="13"/>
  <c r="Y996" i="13"/>
  <c r="Y997" i="13"/>
  <c r="Y998" i="13"/>
  <c r="Y999" i="13"/>
  <c r="Y1000" i="13"/>
  <c r="Y1001" i="13"/>
  <c r="Y1002" i="13"/>
  <c r="Y1003" i="13"/>
  <c r="Y1004" i="13"/>
  <c r="Y1005" i="13"/>
  <c r="Y1006" i="13"/>
  <c r="Y1007" i="13"/>
  <c r="Y1008" i="13"/>
  <c r="Y1009" i="13"/>
  <c r="Y1010" i="13"/>
  <c r="Y1011" i="13"/>
  <c r="Y1012" i="13"/>
  <c r="Y1013" i="13"/>
  <c r="Y1014" i="13"/>
  <c r="Y1015" i="13"/>
  <c r="Y1016" i="13"/>
  <c r="Y1017" i="13"/>
  <c r="Y1018" i="13"/>
  <c r="Y1019" i="13"/>
  <c r="Y1020" i="13"/>
  <c r="Y1021" i="13"/>
  <c r="Y1022" i="13"/>
  <c r="Y1023" i="13"/>
  <c r="Y1024" i="13"/>
  <c r="Y1025" i="13"/>
  <c r="Y1026" i="13"/>
  <c r="Y1027" i="13"/>
  <c r="Y1028" i="13"/>
  <c r="Y1029" i="13"/>
  <c r="Y1030" i="13"/>
  <c r="Y1031" i="13"/>
  <c r="Y1032" i="13"/>
  <c r="Y1033" i="13"/>
  <c r="Y1034" i="13"/>
  <c r="Y1035" i="13"/>
  <c r="Y1036" i="13"/>
  <c r="Y1037" i="13"/>
  <c r="Y1038" i="13"/>
  <c r="Y1039" i="13"/>
  <c r="Y1040" i="13"/>
  <c r="Y1041" i="13"/>
  <c r="Y1042" i="13"/>
  <c r="Y1043" i="13"/>
  <c r="Y1044" i="13"/>
  <c r="Y1045" i="13"/>
  <c r="Y1046" i="13"/>
  <c r="Y1047" i="13"/>
  <c r="Y1048" i="13"/>
  <c r="Y1049" i="13"/>
  <c r="Y1050" i="13"/>
  <c r="Y1051" i="13"/>
  <c r="Y1052" i="13"/>
  <c r="Y1053" i="13"/>
  <c r="Y1054" i="13"/>
  <c r="Y1055" i="13"/>
  <c r="Y1056" i="13"/>
  <c r="Y1057" i="13"/>
  <c r="Y1058" i="13"/>
  <c r="Y1059" i="13"/>
  <c r="Y1060" i="13"/>
  <c r="Y1061" i="13"/>
  <c r="Y1062" i="13"/>
  <c r="Y1063" i="13"/>
  <c r="Y1064" i="13"/>
  <c r="Y1065" i="13"/>
  <c r="Y1066" i="13"/>
  <c r="Y1067" i="13"/>
  <c r="Y1068" i="13"/>
  <c r="Y1069" i="13"/>
  <c r="Y1070" i="13"/>
  <c r="Y1071" i="13"/>
  <c r="Y1072" i="13"/>
  <c r="Y1073" i="13"/>
  <c r="Y1074" i="13"/>
  <c r="Y1075" i="13"/>
  <c r="Y1076" i="13"/>
  <c r="Y1077" i="13"/>
  <c r="Y1078" i="13"/>
  <c r="Y1079" i="13"/>
  <c r="Y1080" i="13"/>
  <c r="Y1081" i="13"/>
  <c r="Y1082" i="13"/>
  <c r="Y1083" i="13"/>
  <c r="Y1084" i="13"/>
  <c r="Y1085" i="13"/>
  <c r="Y1086" i="13"/>
  <c r="Y1087" i="13"/>
  <c r="Y1088" i="13"/>
  <c r="Y1089" i="13"/>
  <c r="Y1090" i="13"/>
  <c r="Y1091" i="13"/>
  <c r="Y1092" i="13"/>
  <c r="Y1093" i="13"/>
  <c r="Y1094" i="13"/>
  <c r="Y1095" i="13"/>
  <c r="Y1096" i="13"/>
  <c r="Y1097" i="13"/>
  <c r="Y1098" i="13"/>
  <c r="Y1099" i="13"/>
  <c r="Y1100" i="13"/>
  <c r="Y1101" i="13"/>
  <c r="Y1102" i="13"/>
  <c r="Y1103" i="13"/>
  <c r="Y1104" i="13"/>
  <c r="Y1105" i="13"/>
  <c r="Y1106" i="13"/>
  <c r="Y1107" i="13"/>
  <c r="Y1108" i="13"/>
  <c r="Y1109" i="13"/>
  <c r="Y1110" i="13"/>
  <c r="Y1111" i="13"/>
  <c r="Y1112" i="13"/>
  <c r="Y1113" i="13"/>
  <c r="Y1114" i="13"/>
  <c r="Y1115" i="13"/>
  <c r="Y1116" i="13"/>
  <c r="Y1117" i="13"/>
  <c r="Y1118" i="13"/>
  <c r="Y1119" i="13"/>
  <c r="Y1120" i="13"/>
  <c r="Y1121" i="13"/>
  <c r="Y1122" i="13"/>
  <c r="Y1123" i="13"/>
  <c r="Y1124" i="13"/>
  <c r="Y1125" i="13"/>
  <c r="Y1126" i="13"/>
  <c r="Y1127" i="13"/>
  <c r="Y1128" i="13"/>
  <c r="Y1129" i="13"/>
  <c r="Y1130" i="13"/>
  <c r="Y1131" i="13"/>
  <c r="Y1132" i="13"/>
  <c r="Y1133" i="13"/>
  <c r="Y1134" i="13"/>
  <c r="Y1135" i="13"/>
  <c r="Y1136" i="13"/>
  <c r="Y1137" i="13"/>
  <c r="Y1138" i="13"/>
  <c r="Y1139" i="13"/>
  <c r="Y1140" i="13"/>
  <c r="Y1141" i="13"/>
  <c r="Y1142" i="13"/>
  <c r="Y1143" i="13"/>
  <c r="Y1144" i="13"/>
  <c r="Y1145" i="13"/>
  <c r="Y1146" i="13"/>
  <c r="Y1147" i="13"/>
  <c r="Y1148" i="13"/>
  <c r="Y1149" i="13"/>
  <c r="Y1150" i="13"/>
  <c r="Y1151" i="13"/>
  <c r="Y1152" i="13"/>
  <c r="Y1153" i="13"/>
  <c r="Y1154" i="13"/>
  <c r="Y1155" i="13"/>
  <c r="Y1156" i="13"/>
  <c r="Y1157" i="13"/>
  <c r="Y1158" i="13"/>
  <c r="Y1159" i="13"/>
  <c r="Y1160" i="13"/>
  <c r="Y1161" i="13"/>
  <c r="Y1162" i="13"/>
  <c r="Y1163" i="13"/>
  <c r="Y1164" i="13"/>
  <c r="Y1165" i="13"/>
  <c r="Y1166" i="13"/>
  <c r="Y1167" i="13"/>
  <c r="Y1168" i="13"/>
  <c r="Y1169" i="13"/>
  <c r="Y1170" i="13"/>
  <c r="Y1171" i="13"/>
  <c r="Y1172" i="13"/>
  <c r="Y1173" i="13"/>
  <c r="Y1174" i="13"/>
  <c r="Y1175" i="13"/>
  <c r="Y1176" i="13"/>
  <c r="Y1177" i="13"/>
  <c r="Y1178" i="13"/>
  <c r="Y1179" i="13"/>
  <c r="Y1180" i="13"/>
  <c r="Y1181" i="13"/>
  <c r="Y1182" i="13"/>
  <c r="Y1183" i="13"/>
  <c r="Y1184" i="13"/>
  <c r="Y1185" i="13"/>
  <c r="Y1186" i="13"/>
  <c r="Y1187" i="13"/>
  <c r="Y1188" i="13"/>
  <c r="Y1189" i="13"/>
  <c r="Y1190" i="13"/>
  <c r="Y1191" i="13"/>
  <c r="Y1192" i="13"/>
  <c r="Y1193" i="13"/>
  <c r="Y1194" i="13"/>
  <c r="Y1195" i="13"/>
  <c r="Y1196" i="13"/>
  <c r="Y1197" i="13"/>
  <c r="Y1198" i="13"/>
  <c r="Y1199" i="13"/>
  <c r="Y1200" i="13"/>
  <c r="Y1201" i="13"/>
  <c r="Y1202" i="13"/>
  <c r="Y1203" i="13"/>
  <c r="Y1204" i="13"/>
  <c r="Y1205" i="13"/>
  <c r="Y1206" i="13"/>
  <c r="Y1207" i="13"/>
  <c r="Y1208" i="13"/>
  <c r="Y1209" i="13"/>
  <c r="Y1210" i="13"/>
  <c r="Y1211" i="13"/>
  <c r="Y1212" i="13"/>
  <c r="Y1213" i="13"/>
  <c r="Y1214" i="13"/>
  <c r="Y1215" i="13"/>
  <c r="Y1216" i="13"/>
  <c r="Y1217" i="13"/>
  <c r="Y1218" i="13"/>
  <c r="Y1219" i="13"/>
  <c r="Y1220" i="13"/>
  <c r="Y1221" i="13"/>
  <c r="Y1222" i="13"/>
  <c r="Y1223" i="13"/>
  <c r="Y1224" i="13"/>
  <c r="Y1225" i="13"/>
  <c r="Y1226" i="13"/>
  <c r="Y1227" i="13"/>
  <c r="Y1228" i="13"/>
  <c r="Y1229" i="13"/>
  <c r="Y1230" i="13"/>
  <c r="Y1231" i="13"/>
  <c r="Y1232" i="13"/>
  <c r="Y1233" i="13"/>
  <c r="Y1234" i="13"/>
  <c r="Y1235" i="13"/>
  <c r="Y1236" i="13"/>
  <c r="Y1237" i="13"/>
  <c r="Y1238" i="13"/>
  <c r="Y1239" i="13"/>
  <c r="Y1240" i="13"/>
  <c r="Y1241" i="13"/>
  <c r="Y1242" i="13"/>
  <c r="Y1243" i="13"/>
  <c r="Y1244" i="13"/>
  <c r="Y1245" i="13"/>
  <c r="Y1246" i="13"/>
  <c r="Y1247" i="13"/>
  <c r="Y1248" i="13"/>
  <c r="Y1249" i="13"/>
  <c r="Y1250" i="13"/>
  <c r="Y1251" i="13"/>
  <c r="Y1252" i="13"/>
  <c r="Y1253" i="13"/>
  <c r="Y1254" i="13"/>
  <c r="Y1255" i="13"/>
  <c r="Y1256" i="13"/>
  <c r="Y1257" i="13"/>
  <c r="Y1258" i="13"/>
  <c r="Y1259" i="13"/>
  <c r="Y1260" i="13"/>
  <c r="Y1261" i="13"/>
  <c r="Y1262" i="13"/>
  <c r="Y1263" i="13"/>
  <c r="Y1264" i="13"/>
  <c r="Y1265" i="13"/>
  <c r="Y1266" i="13"/>
  <c r="Y1267" i="13"/>
  <c r="Y1268" i="13"/>
  <c r="Y1269" i="13"/>
  <c r="Y1270" i="13"/>
  <c r="Y1271" i="13"/>
  <c r="Y1272" i="13"/>
  <c r="Y1273" i="13"/>
  <c r="Y1274" i="13"/>
  <c r="Y1275" i="13"/>
  <c r="Y1276" i="13"/>
  <c r="Y1277" i="13"/>
  <c r="Y1278" i="13"/>
  <c r="Y1279" i="13"/>
  <c r="Y1280" i="13"/>
  <c r="Y1281" i="13"/>
  <c r="Y1282" i="13"/>
  <c r="Y1283" i="13"/>
  <c r="Y1284" i="13"/>
  <c r="Y1285" i="13"/>
  <c r="Y1286" i="13"/>
  <c r="Y1287" i="13"/>
  <c r="Y1288" i="13"/>
  <c r="Y1289" i="13"/>
  <c r="Y1290" i="13"/>
  <c r="Y1291" i="13"/>
  <c r="Y1292" i="13"/>
  <c r="Y1293" i="13"/>
  <c r="Y1294" i="13"/>
  <c r="Y1295" i="13"/>
  <c r="Y1296" i="13"/>
  <c r="Y1297" i="13"/>
  <c r="Y1298" i="13"/>
  <c r="Y1299" i="13"/>
  <c r="Y1300" i="13"/>
  <c r="Y1301" i="13"/>
  <c r="Y1302" i="13"/>
  <c r="Y1303" i="13"/>
  <c r="Y1304" i="13"/>
  <c r="Y1305" i="13"/>
  <c r="Y1306" i="13"/>
  <c r="Y1307" i="13"/>
  <c r="Y1308" i="13"/>
  <c r="Y1309" i="13"/>
  <c r="Y1310" i="13"/>
  <c r="Y1311" i="13"/>
  <c r="Y1312" i="13"/>
  <c r="Y1313" i="13"/>
  <c r="Y1314" i="13"/>
  <c r="Y1315" i="13"/>
  <c r="Y1316" i="13"/>
  <c r="Y1317" i="13"/>
  <c r="Y1318" i="13"/>
  <c r="Y1319" i="13"/>
  <c r="Y1320" i="13"/>
  <c r="Y1321" i="13"/>
  <c r="Y1322" i="13"/>
  <c r="Y1323" i="13"/>
  <c r="Y1324" i="13"/>
  <c r="Y1325" i="13"/>
  <c r="Y1326" i="13"/>
  <c r="Y1327" i="13"/>
  <c r="Y1328" i="13"/>
  <c r="Y1329" i="13"/>
  <c r="Y1330" i="13"/>
  <c r="Y1331" i="13"/>
  <c r="Y1332" i="13"/>
  <c r="Y1333" i="13"/>
  <c r="Y1334" i="13"/>
  <c r="Y1335" i="13"/>
  <c r="Y1336" i="13"/>
  <c r="Y1337" i="13"/>
  <c r="Y1338" i="13"/>
  <c r="Y1339" i="13"/>
  <c r="Y1340" i="13"/>
  <c r="Y1341" i="13"/>
  <c r="Y1342" i="13"/>
  <c r="Y1343" i="13"/>
  <c r="Y1344" i="13"/>
  <c r="Y1345" i="13"/>
  <c r="Y1346" i="13"/>
  <c r="Y1347" i="13"/>
  <c r="Y1348" i="13"/>
  <c r="Y1349" i="13"/>
  <c r="Y1350" i="13"/>
  <c r="Y1351" i="13"/>
  <c r="Y1352" i="13"/>
  <c r="Y1353" i="13"/>
  <c r="Y1354" i="13"/>
  <c r="Y1355" i="13"/>
  <c r="Y1356" i="13"/>
  <c r="Y1357" i="13"/>
  <c r="Y1358" i="13"/>
  <c r="Y1359" i="13"/>
  <c r="Y1360" i="13"/>
  <c r="Y1361" i="13"/>
  <c r="Y1362" i="13"/>
  <c r="Y1363" i="13"/>
  <c r="Y1364" i="13"/>
  <c r="Y1365" i="13"/>
  <c r="Y1366" i="13"/>
  <c r="Y1367" i="13"/>
  <c r="Y1368" i="13"/>
  <c r="Y1369" i="13"/>
  <c r="Y1370" i="13"/>
  <c r="Y1371" i="13"/>
  <c r="Y1372" i="13"/>
  <c r="Y1373" i="13"/>
  <c r="Y1374" i="13"/>
  <c r="Y1375" i="13"/>
  <c r="Y1376" i="13"/>
  <c r="Y1377" i="13"/>
  <c r="Y1378" i="13"/>
  <c r="Y1379" i="13"/>
  <c r="Y1380" i="13"/>
  <c r="Y1381" i="13"/>
  <c r="Y1382" i="13"/>
  <c r="Y1383" i="13"/>
  <c r="Y1384" i="13"/>
  <c r="Y1385" i="13"/>
  <c r="Y1386" i="13"/>
  <c r="Y1387" i="13"/>
  <c r="Y1388" i="13"/>
  <c r="Y1389" i="13"/>
  <c r="Y1390" i="13"/>
  <c r="Y1391" i="13"/>
  <c r="Y1392" i="13"/>
  <c r="Y1393" i="13"/>
  <c r="Y1394" i="13"/>
  <c r="Y1395" i="13"/>
  <c r="Y1396" i="13"/>
  <c r="Y1397" i="13"/>
  <c r="Y1398" i="13"/>
  <c r="Y1399" i="13"/>
  <c r="Y1400" i="13"/>
  <c r="Y1401" i="13"/>
  <c r="Y1402" i="13"/>
  <c r="Y1403" i="13"/>
  <c r="Y1404" i="13"/>
  <c r="Y1405" i="13"/>
  <c r="Y1406" i="13"/>
  <c r="Y1407" i="13"/>
  <c r="Y1408" i="13"/>
  <c r="Y1409" i="13"/>
  <c r="Y1410" i="13"/>
  <c r="Y1411" i="13"/>
  <c r="Y1412" i="13"/>
  <c r="Y1413" i="13"/>
  <c r="Y1414" i="13"/>
  <c r="Y1415" i="13"/>
  <c r="Y1416" i="13"/>
  <c r="Y1417" i="13"/>
  <c r="Y1418" i="13"/>
  <c r="Y1419" i="13"/>
  <c r="Y1420" i="13"/>
  <c r="Y1421" i="13"/>
  <c r="Y1422" i="13"/>
  <c r="Y1423" i="13"/>
  <c r="Y1424" i="13"/>
  <c r="Y1425" i="13"/>
  <c r="Y1426" i="13"/>
  <c r="Y1427" i="13"/>
  <c r="Y1428" i="13"/>
  <c r="Y1429" i="13"/>
  <c r="Y1430" i="13"/>
  <c r="Y1431" i="13"/>
  <c r="Y1432" i="13"/>
  <c r="Y1433" i="13"/>
  <c r="Y1434" i="13"/>
  <c r="Y1435" i="13"/>
  <c r="Y1436" i="13"/>
  <c r="Y1437" i="13"/>
  <c r="Y1438" i="13"/>
  <c r="Y1439" i="13"/>
  <c r="Y1440" i="13"/>
  <c r="Y1441" i="13"/>
  <c r="Y1442" i="13"/>
  <c r="Y1443" i="13"/>
  <c r="Y1444" i="13"/>
  <c r="Y1445" i="13"/>
  <c r="Y1446" i="13"/>
  <c r="Y1447" i="13"/>
  <c r="Y1448" i="13"/>
  <c r="Y1449" i="13"/>
  <c r="Y1450" i="13"/>
  <c r="Y1451" i="13"/>
  <c r="Y1452" i="13"/>
  <c r="Y1453" i="13"/>
  <c r="Y1454" i="13"/>
  <c r="Y1455" i="13"/>
  <c r="Y1456" i="13"/>
  <c r="Y1457" i="13"/>
  <c r="Y1458" i="13"/>
  <c r="Y1459" i="13"/>
  <c r="Y1460" i="13"/>
  <c r="Y1461" i="13"/>
  <c r="Y1462" i="13"/>
  <c r="Y1463" i="13"/>
  <c r="Y1464" i="13"/>
  <c r="Y1465" i="13"/>
  <c r="Y1466" i="13"/>
  <c r="Y1467" i="13"/>
  <c r="Y1468" i="13"/>
  <c r="Y1469" i="13"/>
  <c r="Y1470" i="13"/>
  <c r="Y1471" i="13"/>
  <c r="Y1472" i="13"/>
  <c r="Y1473" i="13"/>
  <c r="Y1474" i="13"/>
  <c r="Y1475" i="13"/>
  <c r="Y1476" i="13"/>
  <c r="Y1477" i="13"/>
  <c r="Y1478" i="13"/>
  <c r="Y1479" i="13"/>
  <c r="Y1480" i="13"/>
  <c r="Y1481" i="13"/>
  <c r="Y1482" i="13"/>
  <c r="Y1483" i="13"/>
  <c r="Y1484" i="13"/>
  <c r="Y1485" i="13"/>
  <c r="Y1486" i="13"/>
  <c r="Y1487" i="13"/>
  <c r="Y1488" i="13"/>
  <c r="Y1489" i="13"/>
  <c r="Y1490" i="13"/>
  <c r="Y1491" i="13"/>
  <c r="Y1492" i="13"/>
  <c r="Y1493" i="13"/>
  <c r="Y1494" i="13"/>
  <c r="Y1495" i="13"/>
  <c r="Y1496" i="13"/>
  <c r="Y1497" i="13"/>
  <c r="Y1498" i="13"/>
  <c r="Y1499" i="13"/>
  <c r="Y1500" i="13"/>
  <c r="Y1501" i="13"/>
  <c r="Y1502" i="13"/>
  <c r="Y1503" i="13"/>
  <c r="Y1504" i="13"/>
  <c r="Y1505" i="13"/>
  <c r="Y1506" i="13"/>
  <c r="Y1507" i="13"/>
  <c r="Y1508" i="13"/>
  <c r="Y1509" i="13"/>
  <c r="Y1510" i="13"/>
  <c r="Y1511" i="13"/>
  <c r="Y1512" i="13"/>
  <c r="Y1513" i="13"/>
  <c r="Y1514" i="13"/>
  <c r="Y1515" i="13"/>
  <c r="Y1516" i="13"/>
  <c r="Y1517" i="13"/>
  <c r="Y1518" i="13"/>
  <c r="Y1519" i="13"/>
  <c r="Y1520" i="13"/>
  <c r="Y1521" i="13"/>
  <c r="Y1522" i="13"/>
  <c r="Y1523" i="13"/>
  <c r="Y1524" i="13"/>
  <c r="Y1525" i="13"/>
  <c r="Y1526" i="13"/>
  <c r="Y1527" i="13"/>
  <c r="Y1528" i="13"/>
  <c r="Y1529" i="13"/>
  <c r="Y1530" i="13"/>
  <c r="Y1531" i="13"/>
  <c r="Y1532" i="13"/>
  <c r="Y1533" i="13"/>
  <c r="Y1534" i="13"/>
  <c r="Y1535" i="13"/>
  <c r="Y1536" i="13"/>
  <c r="Y1537" i="13"/>
  <c r="Y1538" i="13"/>
  <c r="Y1539" i="13"/>
  <c r="Y1540" i="13"/>
  <c r="Y1541" i="13"/>
  <c r="Y1542" i="13"/>
  <c r="Y1543" i="13"/>
  <c r="Y1544" i="13"/>
  <c r="Y1545" i="13"/>
  <c r="Y1546" i="13"/>
  <c r="Y1547" i="13"/>
  <c r="Y1548" i="13"/>
  <c r="Y1549" i="13"/>
  <c r="Y1550" i="13"/>
  <c r="Y1551" i="13"/>
  <c r="Y1552" i="13"/>
  <c r="Y1553" i="13"/>
  <c r="Y1554" i="13"/>
  <c r="Y1555" i="13"/>
  <c r="Y1556" i="13"/>
  <c r="Y1557" i="13"/>
  <c r="Y1558" i="13"/>
  <c r="Y1559" i="13"/>
  <c r="Y1560" i="13"/>
  <c r="Y1561" i="13"/>
  <c r="Y1562" i="13"/>
  <c r="Y1563" i="13"/>
  <c r="Y1564" i="13"/>
  <c r="Y1565" i="13"/>
  <c r="Y1566" i="13"/>
  <c r="Y1567" i="13"/>
  <c r="Y1568" i="13"/>
  <c r="Y1569" i="13"/>
  <c r="Y1570" i="13"/>
  <c r="Y1571" i="13"/>
  <c r="Y1572" i="13"/>
  <c r="Y1573" i="13"/>
  <c r="Y1574" i="13"/>
  <c r="Y1575" i="13"/>
  <c r="Y1576" i="13"/>
  <c r="Y1577" i="13"/>
  <c r="Y1578" i="13"/>
  <c r="Y1579" i="13"/>
  <c r="Y1580" i="13"/>
  <c r="Y1581" i="13"/>
  <c r="Y1582" i="13"/>
  <c r="Y1583" i="13"/>
  <c r="Y1584" i="13"/>
  <c r="Y1585" i="13"/>
  <c r="Y1586" i="13"/>
  <c r="Y1587" i="13"/>
  <c r="Y1588" i="13"/>
  <c r="Y1589" i="13"/>
  <c r="Y1590" i="13"/>
  <c r="Y1591" i="13"/>
  <c r="Y1592" i="13"/>
  <c r="Y1593" i="13"/>
  <c r="Y1594" i="13"/>
  <c r="Y1595" i="13"/>
  <c r="Y1596" i="13"/>
  <c r="Y1597" i="13"/>
  <c r="Y1598" i="13"/>
  <c r="Y1599" i="13"/>
  <c r="Y1600" i="13"/>
  <c r="Y1601" i="13"/>
  <c r="Y1602" i="13"/>
  <c r="Y1603" i="13"/>
  <c r="Y1604" i="13"/>
  <c r="Y1605" i="13"/>
  <c r="Y1606" i="13"/>
  <c r="Y1607" i="13"/>
  <c r="Y1608" i="13"/>
  <c r="Y1609" i="13"/>
  <c r="Y1610" i="13"/>
  <c r="Y1611" i="13"/>
  <c r="Y1612" i="13"/>
  <c r="Y1613" i="13"/>
  <c r="Y1614" i="13"/>
  <c r="Y1615" i="13"/>
  <c r="Y1616" i="13"/>
  <c r="Y1617" i="13"/>
  <c r="Y1618" i="13"/>
  <c r="Y1619" i="13"/>
  <c r="Y1620" i="13"/>
  <c r="Y1621" i="13"/>
  <c r="Y1622" i="13"/>
  <c r="Y1623" i="13"/>
  <c r="Y1624" i="13"/>
  <c r="Y1625" i="13"/>
  <c r="Y1626" i="13"/>
  <c r="Y1627" i="13"/>
  <c r="Y1628" i="13"/>
  <c r="Y1629" i="13"/>
  <c r="Y1630" i="13"/>
  <c r="Y1631" i="13"/>
  <c r="Y1632" i="13"/>
  <c r="Y1633" i="13"/>
  <c r="Y1634" i="13"/>
  <c r="Y1635" i="13"/>
  <c r="Y1636" i="13"/>
  <c r="Y1637" i="13"/>
  <c r="Y1638" i="13"/>
  <c r="Y1639" i="13"/>
  <c r="Y1640" i="13"/>
  <c r="Y1641" i="13"/>
  <c r="Y1642" i="13"/>
  <c r="Y1643" i="13"/>
  <c r="Y1644" i="13"/>
  <c r="Y1645" i="13"/>
  <c r="Y1646" i="13"/>
  <c r="Y1647" i="13"/>
  <c r="Y1648" i="13"/>
  <c r="Y1649" i="13"/>
  <c r="Y1650" i="13"/>
  <c r="Y1651" i="13"/>
  <c r="Y1652" i="13"/>
  <c r="Y1653" i="13"/>
  <c r="Y1654" i="13"/>
  <c r="Y1655" i="13"/>
  <c r="Y1656" i="13"/>
  <c r="Y1657" i="13"/>
  <c r="Y1658" i="13"/>
  <c r="Y1659" i="13"/>
  <c r="Y1660" i="13"/>
  <c r="Y1661" i="13"/>
  <c r="Y1662" i="13"/>
  <c r="Y1663" i="13"/>
  <c r="Y1664" i="13"/>
  <c r="Y1665" i="13"/>
  <c r="Y1666" i="13"/>
  <c r="Y1667" i="13"/>
  <c r="Y1668" i="13"/>
  <c r="Y1669" i="13"/>
  <c r="Y1670" i="13"/>
  <c r="Y1671" i="13"/>
  <c r="Y1672" i="13"/>
  <c r="Y1673" i="13"/>
  <c r="Y1674" i="13"/>
  <c r="Y1675" i="13"/>
  <c r="Y1676" i="13"/>
  <c r="Y1677" i="13"/>
  <c r="Y1678" i="13"/>
  <c r="Y1679" i="13"/>
  <c r="Y1680" i="13"/>
  <c r="Y1681" i="13"/>
  <c r="Y1682" i="13"/>
  <c r="Y1683" i="13"/>
  <c r="Y1684" i="13"/>
  <c r="Y1685" i="13"/>
  <c r="Y1686" i="13"/>
  <c r="Y1687" i="13"/>
  <c r="Y1688" i="13"/>
  <c r="Y1689" i="13"/>
  <c r="Y1690" i="13"/>
  <c r="Y1691" i="13"/>
  <c r="Y1692" i="13"/>
  <c r="Y1693" i="13"/>
  <c r="Y1694" i="13"/>
  <c r="Y1695" i="13"/>
  <c r="Y1696" i="13"/>
  <c r="Y1697" i="13"/>
  <c r="Y1698" i="13"/>
  <c r="Y1699" i="13"/>
  <c r="Y1700" i="13"/>
  <c r="Y1701" i="13"/>
  <c r="Y1702" i="13"/>
  <c r="Y1703" i="13"/>
  <c r="Y1704" i="13"/>
  <c r="Y1705" i="13"/>
  <c r="Y1706" i="13"/>
  <c r="Y1707" i="13"/>
  <c r="Y1708" i="13"/>
  <c r="Y1709" i="13"/>
  <c r="Y1710" i="13"/>
  <c r="Y1711" i="13"/>
  <c r="Y1712" i="13"/>
  <c r="Y1713" i="13"/>
  <c r="Y1714" i="13"/>
  <c r="Y1715" i="13"/>
  <c r="Y1716" i="13"/>
  <c r="Y1717" i="13"/>
  <c r="Y1718" i="13"/>
  <c r="Y1719" i="13"/>
  <c r="Y1720" i="13"/>
  <c r="Y1721" i="13"/>
  <c r="Y1722" i="13"/>
  <c r="Y1723" i="13"/>
  <c r="Y1724" i="13"/>
  <c r="Y1725" i="13"/>
  <c r="Y1726" i="13"/>
  <c r="Y1727" i="13"/>
  <c r="Y1728" i="13"/>
  <c r="Y1729" i="13"/>
  <c r="Y1730" i="13"/>
  <c r="Y1731" i="13"/>
  <c r="Y1732" i="13"/>
  <c r="Y1733" i="13"/>
  <c r="Y1734" i="13"/>
  <c r="Y1735" i="13"/>
  <c r="Y1736" i="13"/>
  <c r="Y1737" i="13"/>
  <c r="Y1738" i="13"/>
  <c r="Y1739" i="13"/>
  <c r="Y1740" i="13"/>
  <c r="Y1741" i="13"/>
  <c r="Y1742" i="13"/>
  <c r="Y1743" i="13"/>
  <c r="Y1744" i="13"/>
  <c r="Y1745" i="13"/>
  <c r="Y1746" i="13"/>
  <c r="Y1747" i="13"/>
  <c r="Y1748" i="13"/>
  <c r="Y1749" i="13"/>
  <c r="Y1750" i="13"/>
  <c r="Y1751" i="13"/>
  <c r="Y1752" i="13"/>
  <c r="Y1753" i="13"/>
  <c r="Y1754" i="13"/>
  <c r="Y1755" i="13"/>
  <c r="Y1756" i="13"/>
  <c r="Y1757" i="13"/>
  <c r="Y1758" i="13"/>
  <c r="Y1759" i="13"/>
  <c r="Y1760" i="13"/>
  <c r="Y1761" i="13"/>
  <c r="Y1762" i="13"/>
  <c r="Y1763" i="13"/>
  <c r="Y1764" i="13"/>
  <c r="Y1765" i="13"/>
  <c r="Y1766" i="13"/>
  <c r="Y1767" i="13"/>
  <c r="Y1768" i="13"/>
  <c r="Y1769" i="13"/>
  <c r="Y1770" i="13"/>
  <c r="Y1771" i="13"/>
  <c r="Y1772" i="13"/>
  <c r="Y1773" i="13"/>
  <c r="Y1774" i="13"/>
  <c r="Y1775" i="13"/>
  <c r="Y1776" i="13"/>
  <c r="Y1777" i="13"/>
  <c r="Y1778" i="13"/>
  <c r="Y1779" i="13"/>
  <c r="Y1780" i="13"/>
  <c r="Y1781" i="13"/>
  <c r="Y1782" i="13"/>
  <c r="Y1783" i="13"/>
  <c r="Y1784" i="13"/>
  <c r="Y1785" i="13"/>
  <c r="Y1786" i="13"/>
  <c r="Y1787" i="13"/>
  <c r="Y1788" i="13"/>
  <c r="Y1789" i="13"/>
  <c r="Y1790" i="13"/>
  <c r="Y1791" i="13"/>
  <c r="Y1792" i="13"/>
  <c r="Y1793" i="13"/>
  <c r="Y1794" i="13"/>
  <c r="Y1795" i="13"/>
  <c r="Y1796" i="13"/>
  <c r="Y1797" i="13"/>
  <c r="Y1798" i="13"/>
  <c r="Y1799" i="13"/>
  <c r="Y1800" i="13"/>
  <c r="Y1801" i="13"/>
  <c r="Y1802" i="13"/>
  <c r="Y1803" i="13"/>
  <c r="Y1804" i="13"/>
  <c r="Y1805" i="13"/>
  <c r="Y1806" i="13"/>
  <c r="Y1807" i="13"/>
  <c r="Y1808" i="13"/>
  <c r="Y1809" i="13"/>
  <c r="Y1810" i="13"/>
  <c r="Y1811" i="13"/>
  <c r="Y1812" i="13"/>
  <c r="Y1813" i="13"/>
  <c r="Y1814" i="13"/>
  <c r="Y1815" i="13"/>
  <c r="Y1816" i="13"/>
  <c r="Y1817" i="13"/>
  <c r="Y1818" i="13"/>
  <c r="Y1819" i="13"/>
  <c r="Y1820" i="13"/>
  <c r="Y1821" i="13"/>
  <c r="Y1822" i="13"/>
  <c r="Y1823" i="13"/>
  <c r="Y1824" i="13"/>
  <c r="Y1825" i="13"/>
  <c r="Y1826" i="13"/>
  <c r="Y1827" i="13"/>
  <c r="Y1828" i="13"/>
  <c r="Y1829" i="13"/>
  <c r="Y1830" i="13"/>
  <c r="Y1831" i="13"/>
  <c r="Y1832" i="13"/>
  <c r="Y1833" i="13"/>
  <c r="Y1834" i="13"/>
  <c r="Y1835" i="13"/>
  <c r="Y1836" i="13"/>
  <c r="Y1837" i="13"/>
  <c r="Y1838" i="13"/>
  <c r="Y1839" i="13"/>
  <c r="Y1840" i="13"/>
  <c r="Y1841" i="13"/>
  <c r="Y1842" i="13"/>
  <c r="Y1843" i="13"/>
  <c r="Y1844" i="13"/>
  <c r="Y1845" i="13"/>
  <c r="Y1846" i="13"/>
  <c r="Y1847" i="13"/>
  <c r="Y1848" i="13"/>
  <c r="Y1849" i="13"/>
  <c r="Y1850" i="13"/>
  <c r="Y1851" i="13"/>
  <c r="Y1852" i="13"/>
  <c r="Y1853" i="13"/>
  <c r="Y1854" i="13"/>
  <c r="Y1855" i="13"/>
  <c r="Y1856" i="13"/>
  <c r="Y1857" i="13"/>
  <c r="Y1858" i="13"/>
  <c r="Y1859" i="13"/>
  <c r="Y1860" i="13"/>
  <c r="Y1861" i="13"/>
  <c r="Y1862" i="13"/>
  <c r="Y1863" i="13"/>
  <c r="Y1864" i="13"/>
  <c r="Y1865" i="13"/>
  <c r="Y1866" i="13"/>
  <c r="Y1867" i="13"/>
  <c r="Y1868" i="13"/>
  <c r="Y1869" i="13"/>
  <c r="Y1870" i="13"/>
  <c r="Y1871" i="13"/>
  <c r="Y1872" i="13"/>
  <c r="Y1873" i="13"/>
  <c r="Y1874" i="13"/>
  <c r="Y1875" i="13"/>
  <c r="Y1876" i="13"/>
  <c r="Y1877" i="13"/>
  <c r="Y1878" i="13"/>
  <c r="Y1879" i="13"/>
  <c r="Y1880" i="13"/>
  <c r="Y1881" i="13"/>
  <c r="Y1882" i="13"/>
  <c r="Y1883" i="13"/>
  <c r="Y1884" i="13"/>
  <c r="Y1885" i="13"/>
  <c r="Y1886" i="13"/>
  <c r="Y1887" i="13"/>
  <c r="Y1888" i="13"/>
  <c r="Y1889" i="13"/>
  <c r="Y1890" i="13"/>
  <c r="Y1891" i="13"/>
  <c r="Y1892" i="13"/>
  <c r="Y1893" i="13"/>
  <c r="Y1894" i="13"/>
  <c r="Y1895" i="13"/>
  <c r="Y1896" i="13"/>
  <c r="Y1897" i="13"/>
  <c r="Y1898" i="13"/>
  <c r="Y1899" i="13"/>
  <c r="Y1900" i="13"/>
  <c r="Y1901" i="13"/>
  <c r="Y1902" i="13"/>
  <c r="Y1903" i="13"/>
  <c r="Y1904" i="13"/>
  <c r="Y1905" i="13"/>
  <c r="Y1906" i="13"/>
  <c r="Y1907" i="13"/>
  <c r="Y1908" i="13"/>
  <c r="Y1909" i="13"/>
  <c r="Y1910" i="13"/>
  <c r="Y1911" i="13"/>
  <c r="Y1912" i="13"/>
  <c r="Y1913" i="13"/>
  <c r="Y1914" i="13"/>
  <c r="Y1915" i="13"/>
  <c r="Y1916" i="13"/>
  <c r="Y1917" i="13"/>
  <c r="Y1918" i="13"/>
  <c r="Y1919" i="13"/>
  <c r="Y1920" i="13"/>
  <c r="Y1921" i="13"/>
  <c r="Y1922" i="13"/>
  <c r="Y1923" i="13"/>
  <c r="Y1924" i="13"/>
  <c r="Y1925" i="13"/>
  <c r="Y1926" i="13"/>
  <c r="Y1927" i="13"/>
  <c r="Y1928" i="13"/>
  <c r="Y1929" i="13"/>
  <c r="Y1930" i="13"/>
  <c r="Y1931" i="13"/>
  <c r="Y1932" i="13"/>
  <c r="Y1933" i="13"/>
  <c r="Y1934" i="13"/>
  <c r="Y1935" i="13"/>
  <c r="Y1936" i="13"/>
  <c r="Y1937" i="13"/>
  <c r="Y1938" i="13"/>
  <c r="Y1939" i="13"/>
  <c r="Y1940" i="13"/>
  <c r="Y1941" i="13"/>
  <c r="Y1942" i="13"/>
  <c r="Y1943" i="13"/>
  <c r="Y1944" i="13"/>
  <c r="Y1945" i="13"/>
  <c r="Y1946" i="13"/>
  <c r="Y1947" i="13"/>
  <c r="Y1948" i="13"/>
  <c r="Y1949" i="13"/>
  <c r="Y1950" i="13"/>
  <c r="Y1951" i="13"/>
  <c r="Y1952" i="13"/>
  <c r="Y1953" i="13"/>
  <c r="Y1954" i="13"/>
  <c r="Y1955" i="13"/>
  <c r="Y1956" i="13"/>
  <c r="Y1957" i="13"/>
  <c r="Y1958" i="13"/>
  <c r="Y1959" i="13"/>
  <c r="Y1960" i="13"/>
  <c r="Y1961" i="13"/>
  <c r="Y1962" i="13"/>
  <c r="Y1963" i="13"/>
  <c r="Y1964" i="13"/>
  <c r="Y1965" i="13"/>
  <c r="Y1966" i="13"/>
  <c r="Y1967" i="13"/>
  <c r="Y1968" i="13"/>
  <c r="Y1969" i="13"/>
  <c r="Y1970" i="13"/>
  <c r="Y1971" i="13"/>
  <c r="Y1972" i="13"/>
  <c r="Y1973" i="13"/>
  <c r="Y1974" i="13"/>
  <c r="Y1975" i="13"/>
  <c r="Y1976" i="13"/>
  <c r="Y1977" i="13"/>
  <c r="Y1978" i="13"/>
  <c r="Y1979" i="13"/>
  <c r="Y1980" i="13"/>
  <c r="Y1981" i="13"/>
  <c r="Y1982" i="13"/>
  <c r="Y1983" i="13"/>
  <c r="Y1984" i="13"/>
  <c r="Y1985" i="13"/>
  <c r="Y1986" i="13"/>
  <c r="Y1987" i="13"/>
  <c r="Y1988" i="13"/>
  <c r="Y1989" i="13"/>
  <c r="Y1990" i="13"/>
  <c r="Y1991" i="13"/>
  <c r="Y1992" i="13"/>
  <c r="Y1993" i="13"/>
  <c r="Y1994" i="13"/>
  <c r="Y1995" i="13"/>
  <c r="Y1996" i="13"/>
  <c r="Y1997" i="13"/>
  <c r="Y1998" i="13"/>
  <c r="Y1999" i="13"/>
  <c r="Y2000" i="13"/>
  <c r="Y2001" i="13"/>
  <c r="Y2002" i="13"/>
  <c r="Y2003" i="13"/>
  <c r="Y2004" i="13"/>
  <c r="Y2005" i="13"/>
  <c r="Y2006" i="13"/>
  <c r="Y2007" i="13"/>
  <c r="Y2008" i="13"/>
  <c r="Y2009" i="13"/>
  <c r="Y2010" i="13"/>
  <c r="Y2011" i="13"/>
  <c r="Y2012" i="13"/>
  <c r="Y2013" i="13"/>
  <c r="Y2014" i="13"/>
  <c r="Y2015" i="13"/>
  <c r="Y2016" i="13"/>
  <c r="Y2017" i="13"/>
  <c r="Y2018" i="13"/>
  <c r="Y2019" i="13"/>
  <c r="Y2020" i="13"/>
  <c r="Y2021" i="13"/>
  <c r="Y2022" i="13"/>
  <c r="Y2023" i="13"/>
  <c r="Y2024" i="13"/>
  <c r="Y2025" i="13"/>
  <c r="Y2026" i="13"/>
  <c r="Y2027" i="13"/>
  <c r="Y2028" i="13"/>
  <c r="Y2029" i="13"/>
  <c r="Y2030" i="13"/>
  <c r="Y2031" i="13"/>
  <c r="Y2032" i="13"/>
  <c r="Y2033" i="13"/>
  <c r="Y2034" i="13"/>
  <c r="Y2035" i="13"/>
  <c r="Y2036" i="13"/>
  <c r="Y2037" i="13"/>
  <c r="Y2038" i="13"/>
  <c r="Y2039" i="13"/>
  <c r="Y2040" i="13"/>
  <c r="Y2041" i="13"/>
  <c r="Y2042" i="13"/>
  <c r="Y2043" i="13"/>
  <c r="Y2044" i="13"/>
  <c r="Y2045" i="13"/>
  <c r="Y2046" i="13"/>
  <c r="Y2047" i="13"/>
  <c r="Y2048" i="13"/>
  <c r="Y2049" i="13"/>
  <c r="Y2050" i="13"/>
  <c r="Y2051" i="13"/>
  <c r="Y2052" i="13"/>
  <c r="Y2053" i="13"/>
  <c r="Y2054" i="13"/>
  <c r="Y2055" i="13"/>
  <c r="Y2056" i="13"/>
  <c r="Y2057" i="13"/>
  <c r="Y2058" i="13"/>
  <c r="Y2059" i="13"/>
  <c r="Y2060" i="13"/>
  <c r="Y2061" i="13"/>
  <c r="Y2062" i="13"/>
  <c r="Y2063" i="13"/>
  <c r="Y2064" i="13"/>
  <c r="Y2065" i="13"/>
  <c r="Y2066" i="13"/>
  <c r="Y2067" i="13"/>
  <c r="Y2068" i="13"/>
  <c r="Y2069" i="13"/>
  <c r="Y2070" i="13"/>
  <c r="Y2071" i="13"/>
  <c r="Y2072" i="13"/>
  <c r="Y2073" i="13"/>
  <c r="Y2074" i="13"/>
  <c r="Y2075" i="13"/>
  <c r="Y2076" i="13"/>
  <c r="Y2077" i="13"/>
  <c r="Y2078" i="13"/>
  <c r="Y2079" i="13"/>
  <c r="Y2080" i="13"/>
  <c r="Y2081" i="13"/>
  <c r="Y2082" i="13"/>
  <c r="Y2083" i="13"/>
  <c r="Y2084" i="13"/>
  <c r="Y2085" i="13"/>
  <c r="Y2086" i="13"/>
  <c r="Y2087" i="13"/>
  <c r="Y2088" i="13"/>
  <c r="Y2089" i="13"/>
  <c r="Y2090" i="13"/>
  <c r="Y2091" i="13"/>
  <c r="Y2092" i="13"/>
  <c r="Y2093" i="13"/>
  <c r="Y2094" i="13"/>
  <c r="Y2095" i="13"/>
  <c r="Y2096" i="13"/>
  <c r="Y2097" i="13"/>
  <c r="Y2098" i="13"/>
  <c r="Y2099" i="13"/>
  <c r="Y2100" i="13"/>
  <c r="Y2101" i="13"/>
  <c r="Y2102" i="13"/>
  <c r="Y2103" i="13"/>
  <c r="Y2104" i="13"/>
  <c r="Y2105" i="13"/>
  <c r="Y2106" i="13"/>
  <c r="Y2107" i="13"/>
  <c r="Y2108" i="13"/>
  <c r="Y2109" i="13"/>
  <c r="Y2110" i="13"/>
  <c r="Y2111" i="13"/>
  <c r="Y2112" i="13"/>
  <c r="Y2113" i="13"/>
  <c r="Y2114" i="13"/>
  <c r="Y2115" i="13"/>
  <c r="Y2116" i="13"/>
  <c r="Y2117" i="13"/>
  <c r="Y2118" i="13"/>
  <c r="Y2119" i="13"/>
  <c r="Y2120" i="13"/>
  <c r="Y2121" i="13"/>
  <c r="Y2122" i="13"/>
  <c r="Y2123" i="13"/>
  <c r="Y2124" i="13"/>
  <c r="Y2125" i="13"/>
  <c r="Y2126" i="13"/>
  <c r="Y2127" i="13"/>
  <c r="Y2128" i="13"/>
  <c r="Y2129" i="13"/>
  <c r="Y2130" i="13"/>
  <c r="Y2131" i="13"/>
  <c r="Y2132" i="13"/>
  <c r="Y2133" i="13"/>
  <c r="Y2134" i="13"/>
  <c r="Y2135" i="13"/>
  <c r="Y2136" i="13"/>
  <c r="Y2137" i="13"/>
  <c r="Y2138" i="13"/>
  <c r="Y2139" i="13"/>
  <c r="Y2140" i="13"/>
  <c r="Y2141" i="13"/>
  <c r="Y2142" i="13"/>
  <c r="Y2143" i="13"/>
  <c r="Y2144" i="13"/>
  <c r="Y2145" i="13"/>
  <c r="Y2146" i="13"/>
  <c r="Y2147" i="13"/>
  <c r="Y2148" i="13"/>
  <c r="Y2149" i="13"/>
  <c r="Y2150" i="13"/>
  <c r="Y2151" i="13"/>
  <c r="Y2152" i="13"/>
  <c r="Y2153" i="13"/>
  <c r="Y2154" i="13"/>
  <c r="Y2155" i="13"/>
  <c r="Y2156" i="13"/>
  <c r="Y2157" i="13"/>
  <c r="Y2158" i="13"/>
  <c r="Y2159" i="13"/>
  <c r="Y2160" i="13"/>
  <c r="Y2161" i="13"/>
  <c r="Y2162" i="13"/>
  <c r="Y2163" i="13"/>
  <c r="Y2164" i="13"/>
  <c r="Y2165" i="13"/>
  <c r="Y2166" i="13"/>
  <c r="Y2167" i="13"/>
  <c r="Y2168" i="13"/>
  <c r="Y2169" i="13"/>
  <c r="Y2170" i="13"/>
  <c r="Y2171" i="13"/>
  <c r="Y2172" i="13"/>
  <c r="Y2173" i="13"/>
  <c r="Y2174" i="13"/>
  <c r="Y2175" i="13"/>
  <c r="Y2176" i="13"/>
  <c r="Y2177" i="13"/>
  <c r="Y2178" i="13"/>
  <c r="Y2179" i="13"/>
  <c r="Y2180" i="13"/>
  <c r="Y2181" i="13"/>
  <c r="Y2182" i="13"/>
  <c r="Y2183" i="13"/>
  <c r="Y2184" i="13"/>
  <c r="Y2185" i="13"/>
  <c r="Y2186" i="13"/>
  <c r="Y2187" i="13"/>
  <c r="Y2188" i="13"/>
  <c r="Y2189" i="13"/>
  <c r="Y2190" i="13"/>
  <c r="Y2191" i="13"/>
  <c r="Y2192" i="13"/>
  <c r="Y2193" i="13"/>
  <c r="Y2194" i="13"/>
  <c r="Y2195" i="13"/>
  <c r="Y2196" i="13"/>
  <c r="Y2197" i="13"/>
  <c r="Y2198" i="13"/>
  <c r="Y2199" i="13"/>
  <c r="Y2200" i="13"/>
  <c r="Y2201" i="13"/>
  <c r="Y2202" i="13"/>
  <c r="Y2203" i="13"/>
  <c r="Y2204" i="13"/>
  <c r="Y2205" i="13"/>
  <c r="Y2206" i="13"/>
  <c r="Y2207" i="13"/>
  <c r="Y2208" i="13"/>
  <c r="Y2209" i="13"/>
  <c r="Y2210" i="13"/>
  <c r="Y2211" i="13"/>
  <c r="Y2212" i="13"/>
  <c r="Y2213" i="13"/>
  <c r="Y2214" i="13"/>
  <c r="Y2215" i="13"/>
  <c r="Y2216" i="13"/>
  <c r="Y2217" i="13"/>
  <c r="Y2218" i="13"/>
  <c r="Y2219" i="13"/>
  <c r="Y2220" i="13"/>
  <c r="Y2221" i="13"/>
  <c r="Y2222" i="13"/>
  <c r="Y2223" i="13"/>
  <c r="Y2224" i="13"/>
  <c r="Y2225" i="13"/>
  <c r="Y2226" i="13"/>
  <c r="Y2227" i="13"/>
  <c r="Y2228" i="13"/>
  <c r="Y2229" i="13"/>
  <c r="Y2230" i="13"/>
  <c r="Y2231" i="13"/>
  <c r="Y2232" i="13"/>
  <c r="Y2233" i="13"/>
  <c r="Y2234" i="13"/>
  <c r="Y2235" i="13"/>
  <c r="Y2236" i="13"/>
  <c r="Y2237" i="13"/>
  <c r="Y2238" i="13"/>
  <c r="Y2239" i="13"/>
  <c r="Y2240" i="13"/>
  <c r="Y2241" i="13"/>
  <c r="Y2242" i="13"/>
  <c r="Y2243" i="13"/>
  <c r="Y2244" i="13"/>
  <c r="Y2245" i="13"/>
  <c r="Y2246" i="13"/>
  <c r="Y2247" i="13"/>
  <c r="Y2248" i="13"/>
  <c r="Y2249" i="13"/>
  <c r="Y2250" i="13"/>
  <c r="Y2251" i="13"/>
  <c r="Y2252" i="13"/>
  <c r="Y2253" i="13"/>
  <c r="Y2254" i="13"/>
  <c r="Y2255" i="13"/>
  <c r="Y2256" i="13"/>
  <c r="Y2257" i="13"/>
  <c r="Y2258" i="13"/>
  <c r="Y2259" i="13"/>
  <c r="Y2260" i="13"/>
  <c r="Y2261" i="13"/>
  <c r="Y2262" i="13"/>
  <c r="Y2263" i="13"/>
  <c r="Y2264" i="13"/>
  <c r="Y2265" i="13"/>
  <c r="Y2266" i="13"/>
  <c r="Y2267" i="13"/>
  <c r="Y2268" i="13"/>
  <c r="Y2269" i="13"/>
  <c r="Y2270" i="13"/>
  <c r="Y2271" i="13"/>
  <c r="Y2272" i="13"/>
  <c r="Y2273" i="13"/>
  <c r="Y2274" i="13"/>
  <c r="Y2275" i="13"/>
  <c r="Y2276" i="13"/>
  <c r="Y2277" i="13"/>
  <c r="Y2278" i="13"/>
  <c r="Y2279" i="13"/>
  <c r="Y2280" i="13"/>
  <c r="Y2281" i="13"/>
  <c r="Y2282" i="13"/>
  <c r="Y2283" i="13"/>
  <c r="Y2284" i="13"/>
  <c r="Y2285" i="13"/>
  <c r="Y2286" i="13"/>
  <c r="Y2287" i="13"/>
  <c r="Y2288" i="13"/>
  <c r="Y2289" i="13"/>
  <c r="Y2290" i="13"/>
  <c r="Y2291" i="13"/>
  <c r="Y2292" i="13"/>
  <c r="Y2293" i="13"/>
  <c r="Y2294" i="13"/>
  <c r="Y2295" i="13"/>
  <c r="Y2296" i="13"/>
  <c r="Y2297" i="13"/>
  <c r="Y2298" i="13"/>
  <c r="Y2299" i="13"/>
  <c r="Y2300" i="13"/>
  <c r="Y2301" i="13"/>
  <c r="Y2302" i="13"/>
  <c r="Y2303" i="13"/>
  <c r="Y2304" i="13"/>
  <c r="Y2305" i="13"/>
  <c r="Y2306" i="13"/>
  <c r="Y2307" i="13"/>
  <c r="Y2308" i="13"/>
  <c r="Y2309" i="13"/>
  <c r="Y2310" i="13"/>
  <c r="Y2311" i="13"/>
  <c r="Y2312" i="13"/>
  <c r="Y2313" i="13"/>
  <c r="Y2314" i="13"/>
  <c r="Y2315" i="13"/>
  <c r="Y2316" i="13"/>
  <c r="Y2317" i="13"/>
  <c r="Y2318" i="13"/>
  <c r="Y2319" i="13"/>
  <c r="Y2320" i="13"/>
  <c r="Y2321" i="13"/>
  <c r="Y2322" i="13"/>
  <c r="Y2323" i="13"/>
  <c r="Y2324" i="13"/>
  <c r="Y2325" i="13"/>
  <c r="Y2326" i="13"/>
  <c r="Y2327" i="13"/>
  <c r="Y2328" i="13"/>
  <c r="Y2329" i="13"/>
  <c r="Y2330" i="13"/>
  <c r="Y2331" i="13"/>
  <c r="Y2332" i="13"/>
  <c r="Y2333" i="13"/>
  <c r="Y2334" i="13"/>
  <c r="Y2335" i="13"/>
  <c r="Y2336" i="13"/>
  <c r="Y2337" i="13"/>
  <c r="Y2338" i="13"/>
  <c r="Y2339" i="13"/>
  <c r="Y2340" i="13"/>
  <c r="Y2341" i="13"/>
  <c r="Y2342" i="13"/>
  <c r="Y2343" i="13"/>
  <c r="Y2344" i="13"/>
  <c r="Y2345" i="13"/>
  <c r="Y2346" i="13"/>
  <c r="Y2347" i="13"/>
  <c r="Y2348" i="13"/>
  <c r="Y2349" i="13"/>
  <c r="Y2350" i="13"/>
  <c r="Y2351" i="13"/>
  <c r="Y2352" i="13"/>
  <c r="Y2353" i="13"/>
  <c r="Y2354" i="13"/>
  <c r="Y2355" i="13"/>
  <c r="Y2356" i="13"/>
  <c r="Y2357" i="13"/>
  <c r="Y2358" i="13"/>
  <c r="Y2359" i="13"/>
  <c r="Y2360" i="13"/>
  <c r="Y2361" i="13"/>
  <c r="Y2362" i="13"/>
  <c r="Y2363" i="13"/>
  <c r="Y2364" i="13"/>
  <c r="Y2365" i="13"/>
  <c r="Y2366" i="13"/>
  <c r="Y2367" i="13"/>
  <c r="Y2368" i="13"/>
  <c r="Y2369" i="13"/>
  <c r="Y2370" i="13"/>
  <c r="Y2371" i="13"/>
  <c r="Y2372" i="13"/>
  <c r="Y2373" i="13"/>
  <c r="Y2374" i="13"/>
  <c r="Y2375" i="13"/>
  <c r="Y2376" i="13"/>
  <c r="Y2377" i="13"/>
  <c r="Y2378" i="13"/>
  <c r="Y2379" i="13"/>
  <c r="Y2380" i="13"/>
  <c r="Y2381" i="13"/>
  <c r="Y2382" i="13"/>
  <c r="Y2383" i="13"/>
  <c r="Y2384" i="13"/>
  <c r="Y2385" i="13"/>
  <c r="Y2386" i="13"/>
  <c r="Y2387" i="13"/>
  <c r="Y2388" i="13"/>
  <c r="Y2389" i="13"/>
  <c r="Y2390" i="13"/>
  <c r="Y2391" i="13"/>
  <c r="Y2392" i="13"/>
  <c r="Y2393" i="13"/>
  <c r="Y2394" i="13"/>
  <c r="Y2395" i="13"/>
  <c r="Y2396" i="13"/>
  <c r="Y2397" i="13"/>
  <c r="Y2398" i="13"/>
  <c r="Y2399" i="13"/>
  <c r="Y2400" i="13"/>
  <c r="Y2401" i="13"/>
  <c r="Y2402" i="13"/>
  <c r="Y2403" i="13"/>
  <c r="Y2404" i="13"/>
  <c r="Y2405" i="13"/>
  <c r="Y2406" i="13"/>
  <c r="Y2407" i="13"/>
  <c r="Y2408" i="13"/>
  <c r="Y2409" i="13"/>
  <c r="Y2410" i="13"/>
  <c r="Y2411" i="13"/>
  <c r="Y2412" i="13"/>
  <c r="Y2413" i="13"/>
  <c r="Y2414" i="13"/>
  <c r="Y2415" i="13"/>
  <c r="Y2416" i="13"/>
  <c r="Y2417" i="13"/>
  <c r="Y2418" i="13"/>
  <c r="Y2419" i="13"/>
  <c r="Y2420" i="13"/>
  <c r="Y2421" i="13"/>
  <c r="Y2422" i="13"/>
  <c r="Y2423" i="13"/>
  <c r="Y2424" i="13"/>
  <c r="Y2425" i="13"/>
  <c r="Y2426" i="13"/>
  <c r="Y2427" i="13"/>
  <c r="Y2428" i="13"/>
  <c r="Y2429" i="13"/>
  <c r="Y2430" i="13"/>
  <c r="Y2431" i="13"/>
  <c r="Y2432" i="13"/>
  <c r="Y2433" i="13"/>
  <c r="Y2434" i="13"/>
  <c r="Y2435" i="13"/>
  <c r="Y2436" i="13"/>
  <c r="Y2437" i="13"/>
  <c r="Y2438" i="13"/>
  <c r="Y2439" i="13"/>
  <c r="Y2440" i="13"/>
  <c r="Y2441" i="13"/>
  <c r="Y2442" i="13"/>
  <c r="Y2443" i="13"/>
  <c r="Y2444" i="13"/>
  <c r="Y2445" i="13"/>
  <c r="Y2446" i="13"/>
  <c r="Y2447" i="13"/>
  <c r="Y2448" i="13"/>
  <c r="Y2449" i="13"/>
  <c r="Y2450" i="13"/>
  <c r="Y2451" i="13"/>
  <c r="Y2452" i="13"/>
  <c r="Y2453" i="13"/>
  <c r="Y2454" i="13"/>
  <c r="Y2455" i="13"/>
  <c r="Y2456" i="13"/>
  <c r="Y2457" i="13"/>
  <c r="Y2458" i="13"/>
  <c r="Y2459" i="13"/>
  <c r="Y2460" i="13"/>
  <c r="Y2461" i="13"/>
  <c r="Y2462" i="13"/>
  <c r="Y2463" i="13"/>
  <c r="Y2464" i="13"/>
  <c r="Y2465" i="13"/>
  <c r="Y2466" i="13"/>
  <c r="Y2467" i="13"/>
  <c r="Y2468" i="13"/>
  <c r="Y2469" i="13"/>
  <c r="Y2470" i="13"/>
  <c r="Y2471" i="13"/>
  <c r="Y2472" i="13"/>
  <c r="Y2473" i="13"/>
  <c r="Y2474" i="13"/>
  <c r="Y2475" i="13"/>
  <c r="Y2476" i="13"/>
  <c r="Y2477" i="13"/>
  <c r="Y2478" i="13"/>
  <c r="Y2479" i="13"/>
  <c r="Y2480" i="13"/>
  <c r="Y2481" i="13"/>
  <c r="Y2482" i="13"/>
  <c r="Y2483" i="13"/>
  <c r="Y2484" i="13"/>
  <c r="Y2485" i="13"/>
  <c r="Y2486" i="13"/>
  <c r="Y2487" i="13"/>
  <c r="Y2488" i="13"/>
  <c r="Y2489" i="13"/>
  <c r="Y2490" i="13"/>
  <c r="Y2491" i="13"/>
  <c r="Y2492" i="13"/>
  <c r="Y2493" i="13"/>
  <c r="Y2494" i="13"/>
  <c r="Y2495" i="13"/>
  <c r="Y2496" i="13"/>
  <c r="Y2497" i="13"/>
  <c r="Y2498" i="13"/>
  <c r="Y2499" i="13"/>
  <c r="Y2500" i="13"/>
  <c r="Y2501" i="13"/>
  <c r="Y2502" i="13"/>
  <c r="Y2503" i="13"/>
  <c r="Y2504" i="13"/>
  <c r="Y2505" i="13"/>
  <c r="Y2506" i="13"/>
  <c r="Y2507" i="13"/>
  <c r="Y2508" i="13"/>
  <c r="Y2509" i="13"/>
  <c r="Y2510" i="13"/>
  <c r="Y2511" i="13"/>
  <c r="Y2512" i="13"/>
  <c r="Y2513" i="13"/>
  <c r="Y2514" i="13"/>
  <c r="Y2515" i="13"/>
  <c r="Y2516" i="13"/>
  <c r="Y2517" i="13"/>
  <c r="Y2518" i="13"/>
  <c r="Y2519" i="13"/>
  <c r="Y2520" i="13"/>
  <c r="Y2521" i="13"/>
  <c r="Y2522" i="13"/>
  <c r="Y2523" i="13"/>
  <c r="Y2524" i="13"/>
  <c r="Y2525" i="13"/>
  <c r="Y2526" i="13"/>
  <c r="Y2527" i="13"/>
  <c r="Y2528" i="13"/>
  <c r="Y2529" i="13"/>
  <c r="Y2530" i="13"/>
  <c r="Y2531" i="13"/>
  <c r="Y2532" i="13"/>
  <c r="Y2533" i="13"/>
  <c r="Y2534" i="13"/>
  <c r="Y2535" i="13"/>
  <c r="Y2536" i="13"/>
  <c r="Y2537" i="13"/>
  <c r="Y2538" i="13"/>
  <c r="Y2539" i="13"/>
  <c r="Y2540" i="13"/>
  <c r="Y2541" i="13"/>
  <c r="Y2542" i="13"/>
  <c r="Y2543" i="13"/>
  <c r="Y2544" i="13"/>
  <c r="Y2545" i="13"/>
  <c r="Y2546" i="13"/>
  <c r="Y2547" i="13"/>
  <c r="Y2548" i="13"/>
  <c r="Y2549" i="13"/>
  <c r="Y2550" i="13"/>
  <c r="Y2551" i="13"/>
  <c r="Y2552" i="13"/>
  <c r="Y2553" i="13"/>
  <c r="Y2554" i="13"/>
  <c r="Y2555" i="13"/>
  <c r="Y2556" i="13"/>
  <c r="Y2557" i="13"/>
  <c r="Y2558" i="13"/>
  <c r="Y2559" i="13"/>
  <c r="Y2560" i="13"/>
  <c r="Y2561" i="13"/>
  <c r="Y2562" i="13"/>
  <c r="Y2563" i="13"/>
  <c r="Y2564" i="13"/>
  <c r="Y2565" i="13"/>
  <c r="Y2566" i="13"/>
  <c r="Y2567" i="13"/>
  <c r="Y2568" i="13"/>
  <c r="Y2569" i="13"/>
  <c r="Y2570" i="13"/>
  <c r="Y2571" i="13"/>
  <c r="Y2572" i="13"/>
  <c r="Y2573" i="13"/>
  <c r="Y2574" i="13"/>
  <c r="Y2575" i="13"/>
  <c r="Y2576" i="13"/>
  <c r="Y2577" i="13"/>
  <c r="Y2578" i="13"/>
  <c r="Y2579" i="13"/>
  <c r="Y2580" i="13"/>
  <c r="Y2581" i="13"/>
  <c r="Y2582" i="13"/>
  <c r="Y2583" i="13"/>
  <c r="Y2584" i="13"/>
  <c r="Y2585" i="13"/>
  <c r="Y2586" i="13"/>
  <c r="Y2587" i="13"/>
  <c r="Y2588" i="13"/>
  <c r="Y2589" i="13"/>
  <c r="Y2590" i="13"/>
  <c r="Y2591" i="13"/>
  <c r="Y2592" i="13"/>
  <c r="Y2593" i="13"/>
  <c r="Y2594" i="13"/>
  <c r="Y2595" i="13"/>
  <c r="Y2596" i="13"/>
  <c r="Y2597" i="13"/>
  <c r="Y2598" i="13"/>
  <c r="Y2599" i="13"/>
  <c r="Y2600" i="13"/>
  <c r="Y2601" i="13"/>
  <c r="Y2602" i="13"/>
  <c r="Y2603" i="13"/>
  <c r="Y2604" i="13"/>
  <c r="Y2605" i="13"/>
  <c r="Y2606" i="13"/>
  <c r="Y2607" i="13"/>
  <c r="Y2608" i="13"/>
  <c r="Y2609" i="13"/>
  <c r="Y2610" i="13"/>
  <c r="Y2611" i="13"/>
  <c r="Y2612" i="13"/>
  <c r="Y2613" i="13"/>
  <c r="Y2614" i="13"/>
  <c r="Y2615" i="13"/>
  <c r="Y2616" i="13"/>
  <c r="Y2617" i="13"/>
  <c r="Y2618" i="13"/>
  <c r="Y2619" i="13"/>
  <c r="Y2620" i="13"/>
  <c r="Y2621" i="13"/>
  <c r="Y2622" i="13"/>
  <c r="Y2623" i="13"/>
  <c r="Y2624" i="13"/>
  <c r="Y2625" i="13"/>
  <c r="Y2626" i="13"/>
  <c r="Y2627" i="13"/>
  <c r="Y2628" i="13"/>
  <c r="Y2629" i="13"/>
  <c r="Y2630" i="13"/>
  <c r="Y2631" i="13"/>
  <c r="Y2632" i="13"/>
  <c r="Y2633" i="13"/>
  <c r="Y2634" i="13"/>
  <c r="Y2635" i="13"/>
  <c r="Y2636" i="13"/>
  <c r="Y2637" i="13"/>
  <c r="Y2638" i="13"/>
  <c r="Y2639" i="13"/>
  <c r="Y2640" i="13"/>
  <c r="Y2641" i="13"/>
  <c r="Y2642" i="13"/>
  <c r="Y2643" i="13"/>
  <c r="Y2644" i="13"/>
  <c r="Y2645" i="13"/>
  <c r="Y2646" i="13"/>
  <c r="Y2647" i="13"/>
  <c r="Y2648" i="13"/>
  <c r="Y2649" i="13"/>
  <c r="Y2650" i="13"/>
  <c r="Y2651" i="13"/>
  <c r="Y2652" i="13"/>
  <c r="Y2653" i="13"/>
  <c r="Y2654" i="13"/>
  <c r="Y2655" i="13"/>
  <c r="Y2656" i="13"/>
  <c r="Y2657" i="13"/>
  <c r="Y2658" i="13"/>
  <c r="Y2659" i="13"/>
  <c r="Y2660" i="13"/>
  <c r="Y2661" i="13"/>
  <c r="Y2662" i="13"/>
  <c r="Y2663" i="13"/>
  <c r="Y2664" i="13"/>
  <c r="Y2665" i="13"/>
  <c r="Y2666" i="13"/>
  <c r="Y2667" i="13"/>
  <c r="Y2668" i="13"/>
  <c r="Y2669" i="13"/>
  <c r="Y2670" i="13"/>
  <c r="Y2671" i="13"/>
  <c r="Y2672" i="13"/>
  <c r="Y2673" i="13"/>
  <c r="Y2674" i="13"/>
  <c r="Y2675" i="13"/>
  <c r="Y2676" i="13"/>
  <c r="Y2677" i="13"/>
  <c r="Y2678" i="13"/>
  <c r="Y2679" i="13"/>
  <c r="Y2680" i="13"/>
  <c r="Y2681" i="13"/>
  <c r="Y2682" i="13"/>
  <c r="Y2683" i="13"/>
  <c r="Y2684" i="13"/>
  <c r="Y2685" i="13"/>
  <c r="Y2686" i="13"/>
  <c r="Y2687" i="13"/>
  <c r="Y2688" i="13"/>
  <c r="Y2689" i="13"/>
  <c r="Y2690" i="13"/>
  <c r="Y2691" i="13"/>
  <c r="Y2692" i="13"/>
  <c r="Y2693" i="13"/>
  <c r="Y2694" i="13"/>
  <c r="Y2695" i="13"/>
  <c r="Y2696" i="13"/>
  <c r="Y2697" i="13"/>
  <c r="Y2698" i="13"/>
  <c r="Y2699" i="13"/>
  <c r="Y2700" i="13"/>
  <c r="Y2701" i="13"/>
  <c r="Y2702" i="13"/>
  <c r="Y2703" i="13"/>
  <c r="Y2704" i="13"/>
  <c r="Y2705" i="13"/>
  <c r="Y2706" i="13"/>
  <c r="Y2707" i="13"/>
  <c r="Y2708" i="13"/>
  <c r="Y2709" i="13"/>
  <c r="Y2710" i="13"/>
  <c r="Y2711" i="13"/>
  <c r="Y2712" i="13"/>
  <c r="Y2713" i="13"/>
  <c r="Y2714" i="13"/>
  <c r="Y2715" i="13"/>
  <c r="Y2716" i="13"/>
  <c r="Y2717" i="13"/>
  <c r="Y2718" i="13"/>
  <c r="Y2719" i="13"/>
  <c r="Y2720" i="13"/>
  <c r="Y2721" i="13"/>
  <c r="Y2722" i="13"/>
  <c r="Y2723" i="13"/>
  <c r="Y2724" i="13"/>
  <c r="Y2725" i="13"/>
  <c r="Y2726" i="13"/>
  <c r="Y2727" i="13"/>
  <c r="Y2728" i="13"/>
  <c r="Y2729" i="13"/>
  <c r="Y2730" i="13"/>
  <c r="Y2731" i="13"/>
  <c r="Y2732" i="13"/>
  <c r="Y2733" i="13"/>
  <c r="Y2734" i="13"/>
  <c r="Y2735" i="13"/>
  <c r="Y2736" i="13"/>
  <c r="Y2737" i="13"/>
  <c r="Y2738" i="13"/>
  <c r="Y2739" i="13"/>
  <c r="Y2740" i="13"/>
  <c r="Y2741" i="13"/>
  <c r="Y2742" i="13"/>
  <c r="Y2743" i="13"/>
  <c r="Y2744" i="13"/>
  <c r="Y2745" i="13"/>
  <c r="Y2746" i="13"/>
  <c r="Y2747" i="13"/>
  <c r="Y2748" i="13"/>
  <c r="Y2749" i="13"/>
  <c r="Y2750" i="13"/>
  <c r="Y2751" i="13"/>
  <c r="Y2752" i="13"/>
  <c r="Y2753" i="13"/>
  <c r="Y2754" i="13"/>
  <c r="Y2755" i="13"/>
  <c r="Y2756" i="13"/>
  <c r="Y2757" i="13"/>
  <c r="Y2758" i="13"/>
  <c r="Y2759" i="13"/>
  <c r="Y2760" i="13"/>
  <c r="Y2761" i="13"/>
  <c r="Y2762" i="13"/>
  <c r="Y2763" i="13"/>
  <c r="Y2764" i="13"/>
  <c r="Y2765" i="13"/>
  <c r="Y2766" i="13"/>
  <c r="Y2767" i="13"/>
  <c r="Y2768" i="13"/>
  <c r="Y2769" i="13"/>
  <c r="Y2770" i="13"/>
  <c r="Y2771" i="13"/>
  <c r="Y2772" i="13"/>
  <c r="Y2773" i="13"/>
  <c r="Y2774" i="13"/>
  <c r="Y2775" i="13"/>
  <c r="Y2776" i="13"/>
  <c r="Y2777" i="13"/>
  <c r="Y2778" i="13"/>
  <c r="Y2779" i="13"/>
  <c r="Y2780" i="13"/>
  <c r="Y2781" i="13"/>
  <c r="Y2782" i="13"/>
  <c r="Y2783" i="13"/>
  <c r="Y2784" i="13"/>
  <c r="Y2785" i="13"/>
  <c r="Y2786" i="13"/>
  <c r="Y2787" i="13"/>
  <c r="Y2788" i="13"/>
  <c r="Y2789" i="13"/>
  <c r="Y2790" i="13"/>
  <c r="Y2791" i="13"/>
  <c r="Y2792" i="13"/>
  <c r="Y2793" i="13"/>
  <c r="Y2794" i="13"/>
  <c r="Y2795" i="13"/>
  <c r="Y2796" i="13"/>
  <c r="Y2797" i="13"/>
  <c r="Y2798" i="13"/>
  <c r="Y2799" i="13"/>
  <c r="Y2800" i="13"/>
  <c r="Y2801" i="13"/>
  <c r="Y2802" i="13"/>
  <c r="Y2803" i="13"/>
  <c r="Y2804" i="13"/>
  <c r="Y2805" i="13"/>
  <c r="Y2806" i="13"/>
  <c r="Y2807" i="13"/>
  <c r="Y2808" i="13"/>
  <c r="Y2809" i="13"/>
  <c r="Y2810" i="13"/>
  <c r="Y2811" i="13"/>
  <c r="Y2812" i="13"/>
  <c r="Y2813" i="13"/>
  <c r="Y2814" i="13"/>
  <c r="Y2815" i="13"/>
  <c r="Y2816" i="13"/>
  <c r="Y2817" i="13"/>
  <c r="Y2818" i="13"/>
  <c r="Y2819" i="13"/>
  <c r="Y2820" i="13"/>
  <c r="Y2821" i="13"/>
  <c r="Y2822" i="13"/>
  <c r="Y2823" i="13"/>
  <c r="Y2824" i="13"/>
  <c r="Y2825" i="13"/>
  <c r="Y2826" i="13"/>
  <c r="Y2827" i="13"/>
  <c r="Y2828" i="13"/>
  <c r="Y2829" i="13"/>
  <c r="Y2830" i="13"/>
  <c r="Y2831" i="13"/>
  <c r="Y2832" i="13"/>
  <c r="Y2833" i="13"/>
  <c r="Y2834" i="13"/>
  <c r="Y2835" i="13"/>
  <c r="Y2836" i="13"/>
  <c r="Y2837" i="13"/>
  <c r="Y2838" i="13"/>
  <c r="Y2839" i="13"/>
  <c r="Y2840" i="13"/>
  <c r="Y2841" i="13"/>
  <c r="Y2842" i="13"/>
  <c r="Y2843" i="13"/>
  <c r="Y2844" i="13"/>
  <c r="Y2845" i="13"/>
  <c r="Y2846" i="13"/>
  <c r="Y2847" i="13"/>
  <c r="Y2848" i="13"/>
  <c r="Y2849" i="13"/>
  <c r="Y2850" i="13"/>
  <c r="Y2851" i="13"/>
  <c r="Y2852" i="13"/>
  <c r="Y2853" i="13"/>
  <c r="Y2854" i="13"/>
  <c r="Y2855" i="13"/>
  <c r="Y2856" i="13"/>
  <c r="Y2857" i="13"/>
  <c r="Y2858" i="13"/>
  <c r="Y2859" i="13"/>
  <c r="Y2860" i="13"/>
  <c r="Y2861" i="13"/>
  <c r="Y2862" i="13"/>
  <c r="Y2863" i="13"/>
  <c r="Y2864" i="13"/>
  <c r="Y2865" i="13"/>
  <c r="Y2866" i="13"/>
  <c r="Y2867" i="13"/>
  <c r="Y2868" i="13"/>
  <c r="Y2869" i="13"/>
  <c r="Y2870" i="13"/>
  <c r="Y2871" i="13"/>
  <c r="Y2872" i="13"/>
  <c r="Y2873" i="13"/>
  <c r="Y2874" i="13"/>
  <c r="Y2875" i="13"/>
  <c r="Y2876" i="13"/>
  <c r="Y2877" i="13"/>
  <c r="Y2878" i="13"/>
  <c r="Y2879" i="13"/>
  <c r="Y2880" i="13"/>
  <c r="Y2881" i="13"/>
  <c r="Y2882" i="13"/>
  <c r="Y2883" i="13"/>
  <c r="Y2884" i="13"/>
  <c r="Y2885" i="13"/>
  <c r="Y2886" i="13"/>
  <c r="Y2887" i="13"/>
  <c r="Y2888" i="13"/>
  <c r="Y2889" i="13"/>
  <c r="Y2890" i="13"/>
  <c r="Y2891" i="13"/>
  <c r="Y2892" i="13"/>
  <c r="Y2893" i="13"/>
  <c r="Y2894" i="13"/>
  <c r="Y2895" i="13"/>
  <c r="Y2896" i="13"/>
  <c r="Y2897" i="13"/>
  <c r="Y2898" i="13"/>
  <c r="Y2899" i="13"/>
  <c r="Y2900" i="13"/>
  <c r="Y2901" i="13"/>
  <c r="Y2902" i="13"/>
  <c r="Y2903" i="13"/>
  <c r="Y2904" i="13"/>
  <c r="Y2905" i="13"/>
  <c r="Y2906" i="13"/>
  <c r="Y2907" i="13"/>
  <c r="Y2908" i="13"/>
  <c r="Y2909" i="13"/>
  <c r="Y2910" i="13"/>
  <c r="Y2911" i="13"/>
  <c r="Y2912" i="13"/>
  <c r="Y2913" i="13"/>
  <c r="Y2914" i="13"/>
  <c r="Y2915" i="13"/>
  <c r="Y2916" i="13"/>
  <c r="Y2917" i="13"/>
  <c r="Y2918" i="13"/>
  <c r="Y2919" i="13"/>
  <c r="Y2920" i="13"/>
  <c r="Y2921" i="13"/>
  <c r="Y2922" i="13"/>
  <c r="Y2923" i="13"/>
  <c r="Y2924" i="13"/>
  <c r="Y2925" i="13"/>
  <c r="Y2926" i="13"/>
  <c r="Y2927" i="13"/>
  <c r="Y2928" i="13"/>
  <c r="Y2929" i="13"/>
  <c r="Y2930" i="13"/>
  <c r="Y2931" i="13"/>
  <c r="Y2932" i="13"/>
  <c r="Y2933" i="13"/>
  <c r="Y2934" i="13"/>
  <c r="Y2935" i="13"/>
  <c r="Y2936" i="13"/>
  <c r="Y2937" i="13"/>
  <c r="Y2938" i="13"/>
  <c r="Y2939" i="13"/>
  <c r="Y2940" i="13"/>
  <c r="Y2941" i="13"/>
  <c r="Y2942" i="13"/>
  <c r="Y2943" i="13"/>
  <c r="Y2944" i="13"/>
  <c r="Y2945" i="13"/>
  <c r="Y2946" i="13"/>
  <c r="Y2947" i="13"/>
  <c r="Y2948" i="13"/>
  <c r="Y2949" i="13"/>
  <c r="Y2950" i="13"/>
  <c r="Y2951" i="13"/>
  <c r="Y2952" i="13"/>
  <c r="Y2953" i="13"/>
  <c r="Y2954" i="13"/>
  <c r="Y2955" i="13"/>
  <c r="Y2956" i="13"/>
  <c r="Y2957" i="13"/>
  <c r="Y2958" i="13"/>
  <c r="Y2959" i="13"/>
  <c r="Y2960" i="13"/>
  <c r="Y2961" i="13"/>
  <c r="Y2962" i="13"/>
  <c r="Y2963" i="13"/>
  <c r="Y2964" i="13"/>
  <c r="Y2965" i="13"/>
  <c r="Y2966" i="13"/>
  <c r="Y2967" i="13"/>
  <c r="Y2968" i="13"/>
  <c r="Y2969" i="13"/>
  <c r="Y2970" i="13"/>
  <c r="Y2971" i="13"/>
  <c r="Y2972" i="13"/>
  <c r="Y2973" i="13"/>
  <c r="Y2974" i="13"/>
  <c r="Y2975" i="13"/>
  <c r="Y2976" i="13"/>
  <c r="Y2977" i="13"/>
  <c r="Y2978" i="13"/>
  <c r="Y2979" i="13"/>
  <c r="Y2980" i="13"/>
  <c r="Y2981" i="13"/>
  <c r="Y2982" i="13"/>
  <c r="Y2983" i="13"/>
  <c r="Y2984" i="13"/>
  <c r="Y2985" i="13"/>
  <c r="Y2986" i="13"/>
  <c r="Y2987" i="13"/>
  <c r="Y2988" i="13"/>
  <c r="Y2989" i="13"/>
  <c r="Y2990" i="13"/>
  <c r="Y2991" i="13"/>
  <c r="Y2992" i="13"/>
  <c r="Y2993" i="13"/>
  <c r="Y2994" i="13"/>
  <c r="Y2995" i="13"/>
  <c r="Y2996" i="13"/>
  <c r="Y2997" i="13"/>
  <c r="Y2998" i="13"/>
  <c r="Y2999" i="13"/>
  <c r="Y3000" i="13"/>
  <c r="Y3001" i="13"/>
  <c r="Y3002" i="13"/>
  <c r="Y3003" i="13"/>
  <c r="Y3004" i="13"/>
  <c r="Y3005" i="13"/>
  <c r="Y3006" i="13"/>
  <c r="Y3007" i="13"/>
  <c r="Y3008" i="13"/>
  <c r="Y3009" i="13"/>
  <c r="Y3010" i="13"/>
  <c r="Y3011" i="13"/>
  <c r="Y3012" i="13"/>
  <c r="Y3013" i="13"/>
  <c r="Y3014" i="13"/>
  <c r="Y3015" i="13"/>
  <c r="Y3016" i="13"/>
  <c r="Y3017" i="13"/>
  <c r="Y3018" i="13"/>
  <c r="Y3019" i="13"/>
  <c r="Y3020" i="13"/>
  <c r="Y3021" i="13"/>
  <c r="Y3022" i="13"/>
  <c r="Y3023" i="13"/>
  <c r="Y3024" i="13"/>
  <c r="Y3025" i="13"/>
  <c r="Y3026" i="13"/>
  <c r="Y3027" i="13"/>
  <c r="Y3028" i="13"/>
  <c r="Y3029" i="13"/>
  <c r="Y3030" i="13"/>
  <c r="Y3031" i="13"/>
  <c r="Y3032" i="13"/>
  <c r="Y3033" i="13"/>
  <c r="Y3034" i="13"/>
  <c r="Y3035" i="13"/>
  <c r="Y3036" i="13"/>
  <c r="Y3037" i="13"/>
  <c r="Y3038" i="13"/>
  <c r="Y3039" i="13"/>
  <c r="Y3040" i="13"/>
  <c r="Y3041" i="13"/>
  <c r="Y3042" i="13"/>
  <c r="Y3043" i="13"/>
  <c r="Y3044" i="13"/>
  <c r="Y3045" i="13"/>
  <c r="Y3046" i="13"/>
  <c r="Y3047" i="13"/>
  <c r="Y3048" i="13"/>
  <c r="Y3049" i="13"/>
  <c r="Y3050" i="13"/>
  <c r="Y3051" i="13"/>
  <c r="Y3052" i="13"/>
  <c r="Y3053" i="13"/>
  <c r="Y3054" i="13"/>
  <c r="Y3055" i="13"/>
  <c r="Y3056" i="13"/>
  <c r="Y3057" i="13"/>
  <c r="Y3058" i="13"/>
  <c r="Y3059" i="13"/>
  <c r="Y3060" i="13"/>
  <c r="Y3061" i="13"/>
  <c r="Y3062" i="13"/>
  <c r="Y3063" i="13"/>
  <c r="Y3064" i="13"/>
  <c r="Y3065" i="13"/>
  <c r="Y3066" i="13"/>
  <c r="Y3067" i="13"/>
  <c r="Y3068" i="13"/>
  <c r="Y3069" i="13"/>
  <c r="Y3070" i="13"/>
  <c r="Y3071" i="13"/>
  <c r="Y3072" i="13"/>
  <c r="Y3073" i="13"/>
  <c r="Y3074" i="13"/>
  <c r="Y3075" i="13"/>
  <c r="Y3076" i="13"/>
  <c r="Y3077" i="13"/>
  <c r="Y3078" i="13"/>
  <c r="Y3079" i="13"/>
  <c r="Y3080" i="13"/>
  <c r="Y3081" i="13"/>
  <c r="Y3082" i="13"/>
  <c r="Y3083" i="13"/>
  <c r="Y3084" i="13"/>
  <c r="Y3085" i="13"/>
  <c r="Y3086" i="13"/>
  <c r="Y3087" i="13"/>
  <c r="Y3088" i="13"/>
  <c r="Y3089" i="13"/>
  <c r="Y3090" i="13"/>
  <c r="Y3091" i="13"/>
  <c r="Y3092" i="13"/>
  <c r="Y3093" i="13"/>
  <c r="Y3094" i="13"/>
  <c r="Y3095" i="13"/>
  <c r="Y3096" i="13"/>
  <c r="Y3097" i="13"/>
  <c r="Y3098" i="13"/>
  <c r="Y3099" i="13"/>
  <c r="Y3100" i="13"/>
  <c r="Y3101" i="13"/>
  <c r="Y3102" i="13"/>
  <c r="Y3103" i="13"/>
  <c r="Y3104" i="13"/>
  <c r="Y3105" i="13"/>
  <c r="Y3106" i="13"/>
  <c r="Y3107" i="13"/>
  <c r="Y3108" i="13"/>
  <c r="Y3109" i="13"/>
  <c r="Y3110" i="13"/>
  <c r="Y3111" i="13"/>
  <c r="Y3112" i="13"/>
  <c r="Y3113" i="13"/>
  <c r="Y3114" i="13"/>
  <c r="Y3115" i="13"/>
  <c r="Y3116" i="13"/>
  <c r="Y3117" i="13"/>
  <c r="Y3118" i="13"/>
  <c r="Y3119" i="13"/>
  <c r="Y3120" i="13"/>
  <c r="Y3121" i="13"/>
  <c r="Y3122" i="13"/>
  <c r="Y3123" i="13"/>
  <c r="Y3124" i="13"/>
  <c r="Y3125" i="13"/>
  <c r="Y3126" i="13"/>
  <c r="Y3127" i="13"/>
  <c r="Y3128" i="13"/>
  <c r="Y3129" i="13"/>
  <c r="Y3130" i="13"/>
  <c r="Y3131" i="13"/>
  <c r="Y3132" i="13"/>
  <c r="Y3133" i="13"/>
  <c r="Y3134" i="13"/>
  <c r="Y3135" i="13"/>
  <c r="Y3136" i="13"/>
  <c r="Y3137" i="13"/>
  <c r="Y3138" i="13"/>
  <c r="Y3139" i="13"/>
  <c r="Y3140" i="13"/>
  <c r="Y3141" i="13"/>
  <c r="Y3142" i="13"/>
  <c r="Y3143" i="13"/>
  <c r="Y3144" i="13"/>
  <c r="Y3145" i="13"/>
  <c r="Y3146" i="13"/>
  <c r="Y3147" i="13"/>
  <c r="Y3148" i="13"/>
  <c r="Y3149" i="13"/>
  <c r="Y3150" i="13"/>
  <c r="Y3151" i="13"/>
  <c r="Y3152" i="13"/>
  <c r="Y3153" i="13"/>
  <c r="Y3154" i="13"/>
  <c r="Y3155" i="13"/>
  <c r="Y3156" i="13"/>
  <c r="Y3157" i="13"/>
  <c r="Y3158" i="13"/>
  <c r="Y3159" i="13"/>
  <c r="Y3160" i="13"/>
  <c r="Y3161" i="13"/>
  <c r="Y3162" i="13"/>
  <c r="Y3163" i="13"/>
  <c r="Y3164" i="13"/>
  <c r="Y3165" i="13"/>
  <c r="Y3166" i="13"/>
  <c r="Y3167" i="13"/>
  <c r="Y3168" i="13"/>
  <c r="Y3169" i="13"/>
  <c r="Y3170" i="13"/>
  <c r="Y3171" i="13"/>
  <c r="Y3172" i="13"/>
  <c r="Y3173" i="13"/>
  <c r="Y3174" i="13"/>
  <c r="Y3175" i="13"/>
  <c r="Y3176" i="13"/>
  <c r="Y3177" i="13"/>
  <c r="Y3178" i="13"/>
  <c r="Y3179" i="13"/>
  <c r="Y3180" i="13"/>
  <c r="Y3181" i="13"/>
  <c r="Y3182" i="13"/>
  <c r="Y3183" i="13"/>
  <c r="Y3184" i="13"/>
  <c r="Y3185" i="13"/>
  <c r="Y3186" i="13"/>
  <c r="Y3187" i="13"/>
  <c r="Y3188" i="13"/>
  <c r="Y3189" i="13"/>
  <c r="Y3190" i="13"/>
  <c r="Y3191" i="13"/>
  <c r="Y3192" i="13"/>
  <c r="Y3193" i="13"/>
  <c r="Y3194" i="13"/>
  <c r="Y3195" i="13"/>
  <c r="Y3196" i="13"/>
  <c r="Y3197" i="13"/>
  <c r="Y3198" i="13"/>
  <c r="Y3199" i="13"/>
  <c r="Y3200" i="13"/>
  <c r="Y3201" i="13"/>
  <c r="Y3202" i="13"/>
  <c r="Y3203" i="13"/>
  <c r="Y3204" i="13"/>
  <c r="Y3205" i="13"/>
  <c r="Y3206" i="13"/>
  <c r="Y3207" i="13"/>
  <c r="Y3208" i="13"/>
  <c r="Y3209" i="13"/>
  <c r="Y3210" i="13"/>
  <c r="Y3211" i="13"/>
  <c r="Y3212" i="13"/>
  <c r="Y3213" i="13"/>
  <c r="Y3214" i="13"/>
  <c r="Y3215" i="13"/>
  <c r="Y3216" i="13"/>
  <c r="Y3217" i="13"/>
  <c r="Y3218" i="13"/>
  <c r="Y3219" i="13"/>
  <c r="Y3220" i="13"/>
  <c r="Y3221" i="13"/>
  <c r="Y3222" i="13"/>
  <c r="Y3223" i="13"/>
  <c r="Y3224" i="13"/>
  <c r="Y3225" i="13"/>
  <c r="Y3226" i="13"/>
  <c r="Y3227" i="13"/>
  <c r="Y3228" i="13"/>
  <c r="Y3229" i="13"/>
  <c r="Y3230" i="13"/>
  <c r="Y3231" i="13"/>
  <c r="Y3232" i="13"/>
  <c r="Y3233" i="13"/>
  <c r="Y3234" i="13"/>
  <c r="Y3235" i="13"/>
  <c r="Y3236" i="13"/>
  <c r="Y3237" i="13"/>
  <c r="Y3238" i="13"/>
  <c r="Y3239" i="13"/>
  <c r="Y3240" i="13"/>
  <c r="Y3241" i="13"/>
  <c r="Y3242" i="13"/>
  <c r="Y3243" i="13"/>
  <c r="Y3244" i="13"/>
  <c r="Y3245" i="13"/>
  <c r="Y3246" i="13"/>
  <c r="Y3247" i="13"/>
  <c r="Y3248" i="13"/>
  <c r="Y3249" i="13"/>
  <c r="Y3250" i="13"/>
  <c r="Y3251" i="13"/>
  <c r="Y3252" i="13"/>
  <c r="Y3253" i="13"/>
  <c r="Y3254" i="13"/>
  <c r="Y3255" i="13"/>
  <c r="Y3256" i="13"/>
  <c r="Y3257" i="13"/>
  <c r="Y3258" i="13"/>
  <c r="Y3259" i="13"/>
  <c r="Y3260" i="13"/>
  <c r="Y3261" i="13"/>
  <c r="Y3262" i="13"/>
  <c r="Y3263" i="13"/>
  <c r="Y3264" i="13"/>
  <c r="Y3265" i="13"/>
  <c r="Y3266" i="13"/>
  <c r="Y3267" i="13"/>
  <c r="Y3268" i="13"/>
  <c r="Y3269" i="13"/>
  <c r="Y3270" i="13"/>
  <c r="Y3271" i="13"/>
  <c r="Y3272" i="13"/>
  <c r="Y3273" i="13"/>
  <c r="Y3274" i="13"/>
  <c r="Y3275" i="13"/>
  <c r="Y3276" i="13"/>
  <c r="Y3277" i="13"/>
  <c r="Y3278" i="13"/>
  <c r="Y3279" i="13"/>
  <c r="Y3280" i="13"/>
  <c r="Y3281" i="13"/>
  <c r="Y3282" i="13"/>
  <c r="Y3283" i="13"/>
  <c r="Y3284" i="13"/>
  <c r="Y3285" i="13"/>
  <c r="Y3286" i="13"/>
  <c r="Y3287" i="13"/>
  <c r="Y3288" i="13"/>
  <c r="Y3289" i="13"/>
  <c r="Y3290" i="13"/>
  <c r="Y3291" i="13"/>
  <c r="Y3292" i="13"/>
  <c r="Y3293" i="13"/>
  <c r="Y3294" i="13"/>
  <c r="Y3295" i="13"/>
  <c r="Y3296" i="13"/>
  <c r="Y3297" i="13"/>
  <c r="Y3298" i="13"/>
  <c r="Y3299" i="13"/>
  <c r="Y3300" i="13"/>
  <c r="Y3301" i="13"/>
  <c r="Y3302" i="13"/>
  <c r="Y3303" i="13"/>
  <c r="Y3304" i="13"/>
  <c r="Y3305" i="13"/>
  <c r="Y3306" i="13"/>
  <c r="Y3307" i="13"/>
  <c r="Y3308" i="13"/>
  <c r="Y3309" i="13"/>
  <c r="Y3310" i="13"/>
  <c r="Y3311" i="13"/>
  <c r="Y3312" i="13"/>
  <c r="Y3313" i="13"/>
  <c r="Y3314" i="13"/>
  <c r="Y3315" i="13"/>
  <c r="Y3316" i="13"/>
  <c r="Y3317" i="13"/>
  <c r="Y3318" i="13"/>
  <c r="Y3319" i="13"/>
  <c r="Y3320" i="13"/>
  <c r="Y3321" i="13"/>
  <c r="Y3322" i="13"/>
  <c r="Y3323" i="13"/>
  <c r="Y3324" i="13"/>
  <c r="Y3325" i="13"/>
  <c r="Y3326" i="13"/>
  <c r="Y3327" i="13"/>
  <c r="Y3328" i="13"/>
  <c r="Y3329" i="13"/>
  <c r="Y3330" i="13"/>
  <c r="Y3331" i="13"/>
  <c r="Y3332" i="13"/>
  <c r="Y3333" i="13"/>
  <c r="Y3334" i="13"/>
  <c r="Y3335" i="13"/>
  <c r="Y3336" i="13"/>
  <c r="Y3337" i="13"/>
  <c r="Y3338" i="13"/>
  <c r="Y3339" i="13"/>
  <c r="Y3340" i="13"/>
  <c r="Y3341" i="13"/>
  <c r="Y3342" i="13"/>
  <c r="Y3343" i="13"/>
  <c r="Y3344" i="13"/>
  <c r="Y3345" i="13"/>
  <c r="Y3346" i="13"/>
  <c r="Y3347" i="13"/>
  <c r="Y3348" i="13"/>
  <c r="Y3349" i="13"/>
  <c r="Y3350" i="13"/>
  <c r="Y3351" i="13"/>
  <c r="Y3352" i="13"/>
  <c r="Y3353" i="13"/>
  <c r="Y3354" i="13"/>
  <c r="Y3355" i="13"/>
  <c r="Y3356" i="13"/>
  <c r="Y3357" i="13"/>
  <c r="Y3358" i="13"/>
  <c r="Y3359" i="13"/>
  <c r="Y3360" i="13"/>
  <c r="Y3361" i="13"/>
  <c r="Y3362" i="13"/>
  <c r="Y3363" i="13"/>
  <c r="Y3364" i="13"/>
  <c r="Y3365" i="13"/>
  <c r="Y3366" i="13"/>
  <c r="Y3367" i="13"/>
  <c r="Y3368" i="13"/>
  <c r="Y3369" i="13"/>
  <c r="Y3370" i="13"/>
  <c r="Y3371" i="13"/>
  <c r="Y3372" i="13"/>
  <c r="Y3373" i="13"/>
  <c r="Y3374" i="13"/>
  <c r="Y3375" i="13"/>
  <c r="Y3376" i="13"/>
  <c r="Y3377" i="13"/>
  <c r="Y3378" i="13"/>
  <c r="Y3379" i="13"/>
  <c r="Y3380" i="13"/>
  <c r="Y3381" i="13"/>
  <c r="Y3382" i="13"/>
  <c r="Y3383" i="13"/>
  <c r="Y3384" i="13"/>
  <c r="Y3385" i="13"/>
  <c r="Y3386" i="13"/>
  <c r="Y3387" i="13"/>
  <c r="Y3388" i="13"/>
  <c r="Y3389" i="13"/>
  <c r="Y3390" i="13"/>
  <c r="Y3391" i="13"/>
  <c r="Y3392" i="13"/>
  <c r="Y3393" i="13"/>
  <c r="Y3394" i="13"/>
  <c r="Y3395" i="13"/>
  <c r="Y3396" i="13"/>
  <c r="Y3397" i="13"/>
  <c r="Y3398" i="13"/>
  <c r="Y3399" i="13"/>
  <c r="Y3400" i="13"/>
  <c r="Y3401" i="13"/>
  <c r="Y3402" i="13"/>
  <c r="Y3403" i="13"/>
  <c r="Y3404" i="13"/>
  <c r="Y3405" i="13"/>
  <c r="Y3406" i="13"/>
  <c r="Y3407" i="13"/>
  <c r="Y3408" i="13"/>
  <c r="Y3409" i="13"/>
  <c r="Y3410" i="13"/>
  <c r="Y3411" i="13"/>
  <c r="Y3412" i="13"/>
  <c r="Y3413" i="13"/>
  <c r="Y3414" i="13"/>
  <c r="Y3415" i="13"/>
  <c r="Y3416" i="13"/>
  <c r="Y3417" i="13"/>
  <c r="Y3418" i="13"/>
  <c r="Y3419" i="13"/>
  <c r="Y3420" i="13"/>
  <c r="Y3421" i="13"/>
  <c r="Y3422" i="13"/>
  <c r="Y3423" i="13"/>
  <c r="Y3424" i="13"/>
  <c r="Y3425" i="13"/>
  <c r="Y3426" i="13"/>
  <c r="Y3427" i="13"/>
  <c r="Y3428" i="13"/>
  <c r="Y3429" i="13"/>
  <c r="Y3430" i="13"/>
  <c r="Y3431" i="13"/>
  <c r="Y3432" i="13"/>
  <c r="Y3433" i="13"/>
  <c r="Y3434" i="13"/>
  <c r="Y3435" i="13"/>
  <c r="Y3436" i="13"/>
  <c r="Y3437" i="13"/>
  <c r="Y3438" i="13"/>
  <c r="Y3439" i="13"/>
  <c r="Y3440" i="13"/>
  <c r="Y3441" i="13"/>
  <c r="Y3442" i="13"/>
  <c r="Y3443" i="13"/>
  <c r="Y3444" i="13"/>
  <c r="Y3445" i="13"/>
  <c r="Y3446" i="13"/>
  <c r="Y3447" i="13"/>
  <c r="Y3448" i="13"/>
  <c r="Y3449" i="13"/>
  <c r="Y3450" i="13"/>
  <c r="Y3451" i="13"/>
  <c r="Y3452" i="13"/>
  <c r="Y3453" i="13"/>
  <c r="Y3454" i="13"/>
  <c r="Y3455" i="13"/>
  <c r="Y3456" i="13"/>
  <c r="Y3457" i="13"/>
  <c r="Y3458" i="13"/>
  <c r="Y3459" i="13"/>
  <c r="Y3460" i="13"/>
  <c r="Y3461" i="13"/>
  <c r="Y3462" i="13"/>
  <c r="Y3463" i="13"/>
  <c r="Y3464" i="13"/>
  <c r="Y3465" i="13"/>
  <c r="Y3466" i="13"/>
  <c r="Y3467" i="13"/>
  <c r="Y3468" i="13"/>
  <c r="Y3469" i="13"/>
  <c r="Y3470" i="13"/>
  <c r="Y3471" i="13"/>
  <c r="Y3472" i="13"/>
  <c r="Y3473" i="13"/>
  <c r="Y3474" i="13"/>
  <c r="Y3475" i="13"/>
  <c r="Y3476" i="13"/>
  <c r="Y3477" i="13"/>
  <c r="Y3478" i="13"/>
  <c r="Y3479" i="13"/>
  <c r="Y3480" i="13"/>
  <c r="Y3481" i="13"/>
  <c r="Y3482" i="13"/>
  <c r="Y3483" i="13"/>
  <c r="Y3484" i="13"/>
  <c r="Y3485" i="13"/>
  <c r="Y3486" i="13"/>
  <c r="Y3487" i="13"/>
  <c r="Y3488" i="13"/>
  <c r="Y3489" i="13"/>
  <c r="Y3490" i="13"/>
  <c r="Y3491" i="13"/>
  <c r="Y3492" i="13"/>
  <c r="Y3493" i="13"/>
  <c r="Y3494" i="13"/>
  <c r="Y3495" i="13"/>
  <c r="Y3496" i="13"/>
  <c r="Y3497" i="13"/>
  <c r="Y3498" i="13"/>
  <c r="Y3499" i="13"/>
  <c r="Y3500" i="13"/>
  <c r="Y3501" i="13"/>
  <c r="Y3502" i="13"/>
  <c r="Y3503" i="13"/>
  <c r="Y3504" i="13"/>
  <c r="Y3505" i="13"/>
  <c r="Y3506" i="13"/>
  <c r="Y3507" i="13"/>
  <c r="Y3508" i="13"/>
  <c r="Y3509" i="13"/>
  <c r="Y3510" i="13"/>
  <c r="Y3511" i="13"/>
  <c r="Y3512" i="13"/>
  <c r="Y3513" i="13"/>
  <c r="Y3514" i="13"/>
  <c r="Y3515" i="13"/>
  <c r="Y3516" i="13"/>
  <c r="Y3517" i="13"/>
  <c r="Y3518" i="13"/>
  <c r="Y3519" i="13"/>
  <c r="Y3520" i="13"/>
  <c r="Y3521" i="13"/>
  <c r="Y3522" i="13"/>
  <c r="Y3523" i="13"/>
  <c r="Y3524" i="13"/>
  <c r="Y3525" i="13"/>
  <c r="Y3526" i="13"/>
  <c r="Y3527" i="13"/>
  <c r="Y3528" i="13"/>
  <c r="Y3529" i="13"/>
  <c r="Y3530" i="13"/>
  <c r="Y3531" i="13"/>
  <c r="Y3532" i="13"/>
  <c r="Y3533" i="13"/>
  <c r="Y3534" i="13"/>
  <c r="Y3535" i="13"/>
  <c r="Y3536" i="13"/>
  <c r="Y3537" i="13"/>
  <c r="Y3538" i="13"/>
  <c r="Y3539" i="13"/>
  <c r="Y3540" i="13"/>
  <c r="Y3541" i="13"/>
  <c r="Y3542" i="13"/>
  <c r="Y3543" i="13"/>
  <c r="Y3544" i="13"/>
  <c r="Y3545" i="13"/>
  <c r="Y3546" i="13"/>
  <c r="Y3547" i="13"/>
  <c r="Y3548" i="13"/>
  <c r="Y3549" i="13"/>
  <c r="Y3550" i="13"/>
  <c r="Y3551" i="13"/>
  <c r="Y3552" i="13"/>
  <c r="Y3553" i="13"/>
  <c r="Y3554" i="13"/>
  <c r="Y3555" i="13"/>
  <c r="Y3556" i="13"/>
  <c r="Y3557" i="13"/>
  <c r="Y3558" i="13"/>
  <c r="Y3559" i="13"/>
  <c r="Y3560" i="13"/>
  <c r="Y3561" i="13"/>
  <c r="Y3562" i="13"/>
  <c r="Y3563" i="13"/>
  <c r="Y3564" i="13"/>
  <c r="Y3565" i="13"/>
  <c r="Y3566" i="13"/>
  <c r="Y3567" i="13"/>
  <c r="Y3568" i="13"/>
  <c r="Y3569" i="13"/>
  <c r="Y3570" i="13"/>
  <c r="Y3571" i="13"/>
  <c r="Y3572" i="13"/>
  <c r="Y3573" i="13"/>
  <c r="Y3574" i="13"/>
  <c r="Y3575" i="13"/>
  <c r="Y3576" i="13"/>
  <c r="Y3577" i="13"/>
  <c r="Y3578" i="13"/>
  <c r="Y3579" i="13"/>
  <c r="Y3580" i="13"/>
  <c r="Y3581" i="13"/>
  <c r="Y3582" i="13"/>
  <c r="Y3583" i="13"/>
  <c r="Y3584" i="13"/>
  <c r="Y3585" i="13"/>
  <c r="Y3586" i="13"/>
  <c r="Y3587" i="13"/>
  <c r="Y3588" i="13"/>
  <c r="Y3589" i="13"/>
  <c r="Y3590" i="13"/>
  <c r="Y3591" i="13"/>
  <c r="Y3592" i="13"/>
  <c r="Y3593" i="13"/>
  <c r="Y3594" i="13"/>
  <c r="Y3595" i="13"/>
  <c r="Y3596" i="13"/>
  <c r="Y3597" i="13"/>
  <c r="Y3598" i="13"/>
  <c r="Y3599" i="13"/>
  <c r="Y3600" i="13"/>
  <c r="Y3601" i="13"/>
  <c r="Y3602" i="13"/>
  <c r="Y3603" i="13"/>
  <c r="Y3604" i="13"/>
  <c r="Y3605" i="13"/>
  <c r="Y3606" i="13"/>
  <c r="Y3607" i="13"/>
  <c r="Y3608" i="13"/>
  <c r="Y3609" i="13"/>
  <c r="Y3610" i="13"/>
  <c r="Y3611" i="13"/>
  <c r="Y3612" i="13"/>
  <c r="Y3613" i="13"/>
  <c r="Y3614" i="13"/>
  <c r="Y3615" i="13"/>
  <c r="Y3616" i="13"/>
  <c r="Y3617" i="13"/>
  <c r="Y3618" i="13"/>
  <c r="Y3619" i="13"/>
  <c r="Y3620" i="13"/>
  <c r="Y3621" i="13"/>
  <c r="Y3622" i="13"/>
  <c r="Y3623" i="13"/>
  <c r="Y3624" i="13"/>
  <c r="Y3625" i="13"/>
  <c r="Y3626" i="13"/>
  <c r="Y3627" i="13"/>
  <c r="Y3628" i="13"/>
  <c r="Y3629" i="13"/>
  <c r="Y3630" i="13"/>
  <c r="Y3631" i="13"/>
  <c r="Y3632" i="13"/>
  <c r="Y3633" i="13"/>
  <c r="Y3634" i="13"/>
  <c r="Y3635" i="13"/>
  <c r="Y3636" i="13"/>
  <c r="Y3637" i="13"/>
  <c r="Y3638" i="13"/>
  <c r="Y3639" i="13"/>
  <c r="Y3640" i="13"/>
  <c r="Y3641" i="13"/>
  <c r="Y3642" i="13"/>
  <c r="Y3643" i="13"/>
  <c r="Y3644" i="13"/>
  <c r="Y3645" i="13"/>
  <c r="Y3646" i="13"/>
  <c r="Y3647" i="13"/>
  <c r="Y3648" i="13"/>
  <c r="Y3649" i="13"/>
  <c r="Y3650" i="13"/>
  <c r="Y3651" i="13"/>
  <c r="Y3652" i="13"/>
  <c r="Y3653" i="13"/>
  <c r="Y3654" i="13"/>
  <c r="Y3655" i="13"/>
  <c r="Y3656" i="13"/>
  <c r="Y3657" i="13"/>
  <c r="Y3658" i="13"/>
  <c r="Y3659" i="13"/>
  <c r="Y3660" i="13"/>
  <c r="Y3661" i="13"/>
  <c r="Y3662" i="13"/>
  <c r="Y3663" i="13"/>
  <c r="Y3664" i="13"/>
  <c r="Y3665" i="13"/>
  <c r="Y3666" i="13"/>
  <c r="Y3667" i="13"/>
  <c r="Y3668" i="13"/>
  <c r="Y3669" i="13"/>
  <c r="Y3670" i="13"/>
  <c r="Y3671" i="13"/>
  <c r="Y3672" i="13"/>
  <c r="Y3673" i="13"/>
  <c r="Y3674" i="13"/>
  <c r="Y3675" i="13"/>
  <c r="Y3676" i="13"/>
  <c r="Y3677" i="13"/>
  <c r="Y3678" i="13"/>
  <c r="Y3679" i="13"/>
  <c r="Y3680" i="13"/>
  <c r="Y3681" i="13"/>
  <c r="Y3682" i="13"/>
  <c r="Y3683" i="13"/>
  <c r="Y3684" i="13"/>
  <c r="Y3685" i="13"/>
  <c r="Y3686" i="13"/>
  <c r="Y3687" i="13"/>
  <c r="Y3688" i="13"/>
  <c r="Y3689" i="13"/>
  <c r="Y3690" i="13"/>
  <c r="Y3691" i="13"/>
  <c r="Y3692" i="13"/>
  <c r="Y3693" i="13"/>
  <c r="Y3694" i="13"/>
  <c r="Y3695" i="13"/>
  <c r="Y3696" i="13"/>
  <c r="Y3697" i="13"/>
  <c r="Y3698" i="13"/>
  <c r="Y3699" i="13"/>
  <c r="Y3700" i="13"/>
  <c r="Y3701" i="13"/>
  <c r="Y3702" i="13"/>
  <c r="Y3703" i="13"/>
  <c r="Y3704" i="13"/>
  <c r="Y3705" i="13"/>
  <c r="Y3706" i="13"/>
  <c r="Y3707" i="13"/>
  <c r="Y3708" i="13"/>
  <c r="Y3709" i="13"/>
  <c r="Y3710" i="13"/>
  <c r="Y3711" i="13"/>
  <c r="Y3712" i="13"/>
  <c r="Y3713" i="13"/>
  <c r="Y3714" i="13"/>
  <c r="Y3715" i="13"/>
  <c r="Y3716" i="13"/>
  <c r="Y3717" i="13"/>
  <c r="Y3718" i="13"/>
  <c r="Y3719" i="13"/>
  <c r="Y3720" i="13"/>
  <c r="Y3721" i="13"/>
  <c r="Y3722" i="13"/>
  <c r="Y3723" i="13"/>
  <c r="Y3724" i="13"/>
  <c r="Y3725" i="13"/>
  <c r="Y3726" i="13"/>
  <c r="Y3727" i="13"/>
  <c r="Y3728" i="13"/>
  <c r="Y3729" i="13"/>
  <c r="Y3730" i="13"/>
  <c r="Y3731" i="13"/>
  <c r="Y3732" i="13"/>
  <c r="Y3733" i="13"/>
  <c r="Y3734" i="13"/>
  <c r="Y3735" i="13"/>
  <c r="Y3736" i="13"/>
  <c r="Y3737" i="13"/>
  <c r="Y3738" i="13"/>
  <c r="Y3739" i="13"/>
  <c r="Y3740" i="13"/>
  <c r="Y3741" i="13"/>
  <c r="Y3742" i="13"/>
  <c r="Y3743" i="13"/>
  <c r="Y3744" i="13"/>
  <c r="Y3745" i="13"/>
  <c r="Y3746" i="13"/>
  <c r="Y3747" i="13"/>
  <c r="Y3748" i="13"/>
  <c r="Y3749" i="13"/>
  <c r="Y3750" i="13"/>
  <c r="Y3751" i="13"/>
  <c r="Y3752" i="13"/>
  <c r="Y3753" i="13"/>
  <c r="Y3754" i="13"/>
  <c r="Y3755" i="13"/>
  <c r="Y3756" i="13"/>
  <c r="Y3757" i="13"/>
  <c r="Y3758" i="13"/>
  <c r="Y3759" i="13"/>
  <c r="Y3760" i="13"/>
  <c r="Y3761" i="13"/>
  <c r="Y3762" i="13"/>
  <c r="Y3763" i="13"/>
  <c r="Y3764" i="13"/>
  <c r="Y3765" i="13"/>
  <c r="Y3766" i="13"/>
  <c r="Y3767" i="13"/>
  <c r="Y3768" i="13"/>
  <c r="Y3769" i="13"/>
  <c r="Y3770" i="13"/>
  <c r="Y3771" i="13"/>
  <c r="Y3772" i="13"/>
  <c r="Y3773" i="13"/>
  <c r="Y3774" i="13"/>
  <c r="Y3775" i="13"/>
  <c r="Y3776" i="13"/>
  <c r="Y3777" i="13"/>
  <c r="Y3778" i="13"/>
  <c r="Y3779" i="13"/>
  <c r="Y3780" i="13"/>
  <c r="Y3781" i="13"/>
  <c r="Y3782" i="13"/>
  <c r="Y3783" i="13"/>
  <c r="Y3784" i="13"/>
  <c r="Y3785" i="13"/>
  <c r="Y3786" i="13"/>
  <c r="Y3787" i="13"/>
  <c r="Y3788" i="13"/>
  <c r="Y3789" i="13"/>
  <c r="Y3790" i="13"/>
  <c r="Y3791" i="13"/>
  <c r="Y3792" i="13"/>
  <c r="Y3793" i="13"/>
  <c r="Y3794" i="13"/>
  <c r="Y3795" i="13"/>
  <c r="Y3796" i="13"/>
  <c r="Y3797" i="13"/>
  <c r="Y3798" i="13"/>
  <c r="Y3799" i="13"/>
  <c r="Y3800" i="13"/>
  <c r="Y3801" i="13"/>
  <c r="Y3802" i="13"/>
  <c r="Y3803" i="13"/>
  <c r="Y3804" i="13"/>
  <c r="Y3805" i="13"/>
  <c r="Y3806" i="13"/>
  <c r="Y3807" i="13"/>
  <c r="Y3808" i="13"/>
  <c r="Y3809" i="13"/>
  <c r="Y3810" i="13"/>
  <c r="Y3811" i="13"/>
  <c r="Y3812" i="13"/>
  <c r="Y3813" i="13"/>
  <c r="Y3814" i="13"/>
  <c r="Y3815" i="13"/>
  <c r="Y3816" i="13"/>
  <c r="Y3817" i="13"/>
  <c r="Y3818" i="13"/>
  <c r="Y3819" i="13"/>
  <c r="Y3820" i="13"/>
  <c r="Y3821" i="13"/>
  <c r="Y3822" i="13"/>
  <c r="Y3823" i="13"/>
  <c r="Y3824" i="13"/>
  <c r="Y3825" i="13"/>
  <c r="Y3826" i="13"/>
  <c r="Y3827" i="13"/>
  <c r="Y3828" i="13"/>
  <c r="Y3829" i="13"/>
  <c r="Y3830" i="13"/>
  <c r="Y3831" i="13"/>
  <c r="Y3832" i="13"/>
  <c r="Y3833" i="13"/>
  <c r="Y3834" i="13"/>
  <c r="Y3835" i="13"/>
  <c r="Y3836" i="13"/>
  <c r="Y3837" i="13"/>
  <c r="Y3838" i="13"/>
  <c r="Y3839" i="13"/>
  <c r="Y3840" i="13"/>
  <c r="Y3841" i="13"/>
  <c r="Y3842" i="13"/>
  <c r="Y3843" i="13"/>
  <c r="Y3844" i="13"/>
  <c r="Y3845" i="13"/>
  <c r="Y3846" i="13"/>
  <c r="Y3847" i="13"/>
  <c r="Y3848" i="13"/>
  <c r="Y3849" i="13"/>
  <c r="Y3850" i="13"/>
  <c r="Y3851" i="13"/>
  <c r="Y3852" i="13"/>
  <c r="Y3853" i="13"/>
  <c r="Y3854" i="13"/>
  <c r="Y3855" i="13"/>
  <c r="Y3856" i="13"/>
  <c r="Y3857" i="13"/>
  <c r="Y3858" i="13"/>
  <c r="Y3859" i="13"/>
  <c r="Y3860" i="13"/>
  <c r="Y3861" i="13"/>
  <c r="Y3862" i="13"/>
  <c r="Y3863" i="13"/>
  <c r="Y3864" i="13"/>
  <c r="Y3865" i="13"/>
  <c r="Y3866" i="13"/>
  <c r="Y3867" i="13"/>
  <c r="Y3868" i="13"/>
  <c r="Y3869" i="13"/>
  <c r="Y3870" i="13"/>
  <c r="Y3871" i="13"/>
  <c r="Y3872" i="13"/>
  <c r="Y3873" i="13"/>
  <c r="Y3874" i="13"/>
  <c r="Y3875" i="13"/>
  <c r="Y3876" i="13"/>
  <c r="Y3877" i="13"/>
  <c r="Y3878" i="13"/>
  <c r="Y3879" i="13"/>
  <c r="Y3880" i="13"/>
  <c r="Y3881" i="13"/>
  <c r="Y3882" i="13"/>
  <c r="Y3883" i="13"/>
  <c r="Y3884" i="13"/>
  <c r="Y3885" i="13"/>
  <c r="Y3886" i="13"/>
  <c r="Y3887" i="13"/>
  <c r="Y3888" i="13"/>
  <c r="Y3889" i="13"/>
  <c r="Y3890" i="13"/>
  <c r="Y3891" i="13"/>
  <c r="Y3892" i="13"/>
  <c r="Y3893" i="13"/>
  <c r="Y3894" i="13"/>
  <c r="Y3895" i="13"/>
  <c r="Y3896" i="13"/>
  <c r="Y3897" i="13"/>
  <c r="Y3898" i="13"/>
  <c r="Y3899" i="13"/>
  <c r="Y3900" i="13"/>
  <c r="Y3901" i="13"/>
  <c r="Y3902" i="13"/>
  <c r="Y3903" i="13"/>
  <c r="Y3904" i="13"/>
  <c r="Y3905" i="13"/>
  <c r="Y3906" i="13"/>
  <c r="Y3907" i="13"/>
  <c r="Y3908" i="13"/>
  <c r="Y3909" i="13"/>
  <c r="Y3910" i="13"/>
  <c r="Y3911" i="13"/>
  <c r="Y3912" i="13"/>
  <c r="Y3913" i="13"/>
  <c r="Y3914" i="13"/>
  <c r="Y3915" i="13"/>
  <c r="Y3916" i="13"/>
  <c r="Y3917" i="13"/>
  <c r="Y3918" i="13"/>
  <c r="Y3919" i="13"/>
  <c r="Y3920" i="13"/>
  <c r="Y3921" i="13"/>
  <c r="Y3922" i="13"/>
  <c r="Y3923" i="13"/>
  <c r="Y3924" i="13"/>
  <c r="Y3925" i="13"/>
  <c r="Y3926" i="13"/>
  <c r="Y3927" i="13"/>
  <c r="Y3928" i="13"/>
  <c r="Y3929" i="13"/>
  <c r="Y3930" i="13"/>
  <c r="Y3931" i="13"/>
  <c r="Y3932" i="13"/>
  <c r="Y3933" i="13"/>
  <c r="Y3934" i="13"/>
  <c r="Y3935" i="13"/>
  <c r="Y3936" i="13"/>
  <c r="Y3937" i="13"/>
  <c r="Y3938" i="13"/>
  <c r="Y3939" i="13"/>
  <c r="Y3940" i="13"/>
  <c r="Y3941" i="13"/>
  <c r="Y3942" i="13"/>
  <c r="Y3943" i="13"/>
  <c r="Y3944" i="13"/>
  <c r="Y3945" i="13"/>
  <c r="Y3946" i="13"/>
  <c r="Y3947" i="13"/>
  <c r="Y3948" i="13"/>
  <c r="Y3949" i="13"/>
  <c r="Y3950" i="13"/>
  <c r="Y3951" i="13"/>
  <c r="Y3952" i="13"/>
  <c r="Y3953" i="13"/>
  <c r="Y3954" i="13"/>
  <c r="Y3955" i="13"/>
  <c r="Y3956" i="13"/>
  <c r="Y3957" i="13"/>
  <c r="Y3958" i="13"/>
  <c r="Y3959" i="13"/>
  <c r="Y3960" i="13"/>
  <c r="Y3961" i="13"/>
  <c r="Y3962" i="13"/>
  <c r="Y3963" i="13"/>
  <c r="Y3964" i="13"/>
  <c r="Y3965" i="13"/>
  <c r="Y3966" i="13"/>
  <c r="Y3967" i="13"/>
  <c r="Y3968" i="13"/>
  <c r="Y3969" i="13"/>
  <c r="Y3970" i="13"/>
  <c r="Y3971" i="13"/>
  <c r="Y3972" i="13"/>
  <c r="Y3973" i="13"/>
  <c r="Y3974" i="13"/>
  <c r="Y3975" i="13"/>
  <c r="Y3976" i="13"/>
  <c r="Y3977" i="13"/>
  <c r="Y3978" i="13"/>
  <c r="Y3979" i="13"/>
  <c r="Y3980" i="13"/>
  <c r="Y3981" i="13"/>
  <c r="Y3982" i="13"/>
  <c r="Y3983" i="13"/>
  <c r="Y3984" i="13"/>
  <c r="Y3985" i="13"/>
  <c r="Y3986" i="13"/>
  <c r="Y3987" i="13"/>
  <c r="Y3988" i="13"/>
  <c r="Y3989" i="13"/>
  <c r="Y3990" i="13"/>
  <c r="Y3991" i="13"/>
  <c r="Y3992" i="13"/>
  <c r="Y3993" i="13"/>
  <c r="Y3994" i="13"/>
  <c r="Y3995" i="13"/>
  <c r="Y3996" i="13"/>
  <c r="Y3997" i="13"/>
  <c r="Y3998" i="13"/>
  <c r="Y3999" i="13"/>
  <c r="Y4000" i="13"/>
  <c r="Y4001" i="13"/>
  <c r="Y4002" i="13"/>
  <c r="Y4003" i="13"/>
  <c r="Y4004" i="13"/>
  <c r="Y4005" i="13"/>
  <c r="Y4006" i="13"/>
  <c r="Y4007" i="13"/>
  <c r="Y4008" i="13"/>
  <c r="Y4009" i="13"/>
  <c r="Y4010" i="13"/>
  <c r="Y4011" i="13"/>
  <c r="Y4012" i="13"/>
  <c r="Y4013" i="13"/>
  <c r="Y4014" i="13"/>
  <c r="Y4015" i="13"/>
  <c r="Y4016" i="13"/>
  <c r="Y4017" i="13"/>
  <c r="Y4018" i="13"/>
  <c r="Y4019" i="13"/>
  <c r="Y4020" i="13"/>
  <c r="Y4021" i="13"/>
  <c r="Y4022" i="13"/>
  <c r="Y4023" i="13"/>
  <c r="Y4024" i="13"/>
  <c r="Y4025" i="13"/>
  <c r="Y4026" i="13"/>
  <c r="Y4027" i="13"/>
  <c r="Y4028" i="13"/>
  <c r="Y4029" i="13"/>
  <c r="Y4030" i="13"/>
  <c r="Y4031" i="13"/>
  <c r="Y4032" i="13"/>
  <c r="Y4033" i="13"/>
  <c r="Y4034" i="13"/>
  <c r="Y4035" i="13"/>
  <c r="Y4036" i="13"/>
  <c r="Y4037" i="13"/>
  <c r="Y4038" i="13"/>
  <c r="Y4039" i="13"/>
  <c r="Y4040" i="13"/>
  <c r="Y4041" i="13"/>
  <c r="Y4042" i="13"/>
  <c r="Y4043" i="13"/>
  <c r="Y4044" i="13"/>
  <c r="Y4045" i="13"/>
  <c r="Y4046" i="13"/>
  <c r="Y4047" i="13"/>
  <c r="Y4048" i="13"/>
  <c r="Y4049" i="13"/>
  <c r="Y4050" i="13"/>
  <c r="Y4051" i="13"/>
  <c r="Y4052" i="13"/>
  <c r="Y4053" i="13"/>
  <c r="Y4054" i="13"/>
  <c r="Y4055" i="13"/>
  <c r="Y4056" i="13"/>
  <c r="Y4057" i="13"/>
  <c r="Y4058" i="13"/>
  <c r="Y4059" i="13"/>
  <c r="Y4060" i="13"/>
  <c r="Y4061" i="13"/>
  <c r="Y4062" i="13"/>
  <c r="Y4063" i="13"/>
  <c r="Y4064" i="13"/>
  <c r="Y4065" i="13"/>
  <c r="Y4066" i="13"/>
  <c r="Y4067" i="13"/>
  <c r="Y4068" i="13"/>
  <c r="Y4069" i="13"/>
  <c r="Y4070" i="13"/>
  <c r="Y4071" i="13"/>
  <c r="Y4072" i="13"/>
  <c r="Y4073" i="13"/>
  <c r="Y4074" i="13"/>
  <c r="Y4075" i="13"/>
  <c r="Y4076" i="13"/>
  <c r="Y4077" i="13"/>
  <c r="Y4078" i="13"/>
  <c r="Y4079" i="13"/>
  <c r="Y4080" i="13"/>
  <c r="Y4081" i="13"/>
  <c r="Y4082" i="13"/>
  <c r="Y4083" i="13"/>
  <c r="Y4084" i="13"/>
  <c r="Y4085" i="13"/>
  <c r="Y4086" i="13"/>
  <c r="Y4087" i="13"/>
  <c r="Y4088" i="13"/>
  <c r="Y4089" i="13"/>
  <c r="Y4090" i="13"/>
  <c r="Y4091" i="13"/>
  <c r="Y4092" i="13"/>
  <c r="Y4093" i="13"/>
  <c r="Y4094" i="13"/>
  <c r="Y4095" i="13"/>
  <c r="Y4096" i="13"/>
  <c r="Y4097" i="13"/>
  <c r="Y4098" i="13"/>
  <c r="Y4099" i="13"/>
  <c r="Y4100" i="13"/>
  <c r="Y4101" i="13"/>
  <c r="Y4102" i="13"/>
  <c r="Y4103" i="13"/>
  <c r="Y4104" i="13"/>
  <c r="Y4105" i="13"/>
  <c r="Y4106" i="13"/>
  <c r="Y4107" i="13"/>
  <c r="Y4108" i="13"/>
  <c r="Y4109" i="13"/>
  <c r="Y4110" i="13"/>
  <c r="Y4111" i="13"/>
  <c r="Y4112" i="13"/>
  <c r="Y4113" i="13"/>
  <c r="Y4114" i="13"/>
  <c r="Y4115" i="13"/>
  <c r="Y4116" i="13"/>
  <c r="Y4117" i="13"/>
  <c r="Y4118" i="13"/>
  <c r="Y4119" i="13"/>
  <c r="Y4120" i="13"/>
  <c r="Y4121" i="13"/>
  <c r="Y4122" i="13"/>
  <c r="Y4123" i="13"/>
  <c r="Y4124" i="13"/>
  <c r="Y4125" i="13"/>
  <c r="Y4126" i="13"/>
  <c r="Y4127" i="13"/>
  <c r="Y4128" i="13"/>
  <c r="Y4129" i="13"/>
  <c r="Y4130" i="13"/>
  <c r="Y4131" i="13"/>
  <c r="Y4132" i="13"/>
  <c r="Y4133" i="13"/>
  <c r="Y4134" i="13"/>
  <c r="Y4135" i="13"/>
  <c r="Y4136" i="13"/>
  <c r="Y4137" i="13"/>
  <c r="Y4138" i="13"/>
  <c r="Y4139" i="13"/>
  <c r="Y4140" i="13"/>
  <c r="Y4141" i="13"/>
  <c r="Y4142" i="13"/>
  <c r="Y4143" i="13"/>
  <c r="Y4144" i="13"/>
  <c r="Y4145" i="13"/>
  <c r="Y4146" i="13"/>
  <c r="Y4147" i="13"/>
  <c r="Y4148" i="13"/>
  <c r="Y4149" i="13"/>
  <c r="Y4150" i="13"/>
  <c r="Y4151" i="13"/>
  <c r="Y4152" i="13"/>
  <c r="Y4153" i="13"/>
  <c r="Y4154" i="13"/>
  <c r="Y4155" i="13"/>
  <c r="Y4156" i="13"/>
  <c r="Y4157" i="13"/>
  <c r="Y4158" i="13"/>
  <c r="Y4159" i="13"/>
  <c r="Y4160" i="13"/>
  <c r="Y4161" i="13"/>
  <c r="Y4162" i="13"/>
  <c r="Y4163" i="13"/>
  <c r="Y4164" i="13"/>
  <c r="Y4165" i="13"/>
  <c r="Y4166" i="13"/>
  <c r="Y4167" i="13"/>
  <c r="Y4168" i="13"/>
  <c r="Y4169" i="13"/>
  <c r="Y4170" i="13"/>
  <c r="Y4171" i="13"/>
  <c r="Y4172" i="13"/>
  <c r="Y4173" i="13"/>
  <c r="Y4174" i="13"/>
  <c r="Y4175" i="13"/>
  <c r="Y4176" i="13"/>
  <c r="Y4177" i="13"/>
  <c r="Y4178" i="13"/>
  <c r="Y4179" i="13"/>
  <c r="Y4180" i="13"/>
  <c r="Y4181" i="13"/>
  <c r="Y4182" i="13"/>
  <c r="Y4183" i="13"/>
  <c r="Y4184" i="13"/>
  <c r="Y4185" i="13"/>
  <c r="Y4186" i="13"/>
  <c r="Y4187" i="13"/>
  <c r="Y4188" i="13"/>
  <c r="Y4189" i="13"/>
  <c r="Y4190" i="13"/>
  <c r="Y4191" i="13"/>
  <c r="Y4192" i="13"/>
  <c r="Y4193" i="13"/>
  <c r="Y4194" i="13"/>
  <c r="Y4195" i="13"/>
  <c r="Y4196" i="13"/>
  <c r="Y4197" i="13"/>
  <c r="Y4198" i="13"/>
  <c r="Y4199" i="13"/>
  <c r="Y4200" i="13"/>
  <c r="Y4201" i="13"/>
  <c r="Y4202" i="13"/>
  <c r="Y4203" i="13"/>
  <c r="Y4204" i="13"/>
  <c r="Y4205" i="13"/>
  <c r="Y4206" i="13"/>
  <c r="Y4207" i="13"/>
  <c r="Y4208" i="13"/>
  <c r="Y4209" i="13"/>
  <c r="Y4210" i="13"/>
  <c r="Y4211" i="13"/>
  <c r="Y4212" i="13"/>
  <c r="Y4213" i="13"/>
  <c r="Y4214" i="13"/>
  <c r="Y4215" i="13"/>
  <c r="Y4216" i="13"/>
  <c r="Y4217" i="13"/>
  <c r="Y4218" i="13"/>
  <c r="Y4219" i="13"/>
  <c r="Y4220" i="13"/>
  <c r="Y4221" i="13"/>
  <c r="Y4222" i="13"/>
  <c r="Y4223" i="13"/>
  <c r="Y4224" i="13"/>
  <c r="Y4225" i="13"/>
  <c r="Y4226" i="13"/>
  <c r="Y4227" i="13"/>
  <c r="Y4228" i="13"/>
  <c r="Y4229" i="13"/>
  <c r="Y4230" i="13"/>
  <c r="Y4231" i="13"/>
  <c r="Y4232" i="13"/>
  <c r="Y4233" i="13"/>
  <c r="Y4234" i="13"/>
  <c r="Y4235" i="13"/>
  <c r="Y4236" i="13"/>
  <c r="Y4237" i="13"/>
  <c r="Y4238" i="13"/>
  <c r="Y4239" i="13"/>
  <c r="Y4240" i="13"/>
  <c r="Y4241" i="13"/>
  <c r="Y4242" i="13"/>
  <c r="Y4243" i="13"/>
  <c r="Y4244" i="13"/>
  <c r="Y4245" i="13"/>
  <c r="Y4246" i="13"/>
  <c r="Y4247" i="13"/>
  <c r="Y4248" i="13"/>
  <c r="Y4249" i="13"/>
  <c r="Y4250" i="13"/>
  <c r="Y4251" i="13"/>
  <c r="Y4252" i="13"/>
  <c r="Y4253" i="13"/>
  <c r="Y4254" i="13"/>
  <c r="Y4255" i="13"/>
  <c r="Y4256" i="13"/>
  <c r="Y4257" i="13"/>
  <c r="Y4258" i="13"/>
  <c r="Y4259" i="13"/>
  <c r="Y4260" i="13"/>
  <c r="Y4261" i="13"/>
  <c r="Y4262" i="13"/>
  <c r="Y4263" i="13"/>
  <c r="Y4264" i="13"/>
  <c r="Y4265" i="13"/>
  <c r="Y4266" i="13"/>
  <c r="Y4267" i="13"/>
  <c r="Y4268" i="13"/>
  <c r="Y4269" i="13"/>
  <c r="Y4270" i="13"/>
  <c r="Y4271" i="13"/>
  <c r="Y4272" i="13"/>
  <c r="Y4273" i="13"/>
  <c r="Y4274" i="13"/>
  <c r="Y4275" i="13"/>
  <c r="Y4276" i="13"/>
  <c r="Y4277" i="13"/>
  <c r="Y4278" i="13"/>
  <c r="Y4279" i="13"/>
  <c r="Y4280" i="13"/>
  <c r="Y4281" i="13"/>
  <c r="Y4282" i="13"/>
  <c r="Y4283" i="13"/>
  <c r="Y4284" i="13"/>
  <c r="Y4285" i="13"/>
  <c r="Y4286" i="13"/>
  <c r="Y4287" i="13"/>
  <c r="Y4288" i="13"/>
  <c r="Y4289" i="13"/>
  <c r="Y4290" i="13"/>
  <c r="Y4291" i="13"/>
  <c r="Y4292" i="13"/>
  <c r="Y4293" i="13"/>
  <c r="Y4294" i="13"/>
  <c r="Y4295" i="13"/>
  <c r="Y4296" i="13"/>
  <c r="Y4297" i="13"/>
  <c r="Y4298" i="13"/>
  <c r="Y4299" i="13"/>
  <c r="Y4300" i="13"/>
  <c r="Y4301" i="13"/>
  <c r="Y4302" i="13"/>
  <c r="Y4303" i="13"/>
  <c r="Y4304" i="13"/>
  <c r="Y4305" i="13"/>
  <c r="Y4306" i="13"/>
  <c r="Y4307" i="13"/>
  <c r="Y4308" i="13"/>
  <c r="Y4309" i="13"/>
  <c r="Y4310" i="13"/>
  <c r="Y4311" i="13"/>
  <c r="Y4312" i="13"/>
  <c r="Y4313" i="13"/>
  <c r="Y4314" i="13"/>
  <c r="Y4315" i="13"/>
  <c r="Y4316" i="13"/>
  <c r="Y4317" i="13"/>
  <c r="Y4318" i="13"/>
  <c r="Y4319" i="13"/>
  <c r="Y4320" i="13"/>
  <c r="Y4321" i="13"/>
  <c r="Y4322" i="13"/>
  <c r="Y4323" i="13"/>
  <c r="Y4324" i="13"/>
  <c r="Y4325" i="13"/>
  <c r="Y4326" i="13"/>
  <c r="Y4327" i="13"/>
  <c r="Y4328" i="13"/>
  <c r="Y4329" i="13"/>
  <c r="Y4330" i="13"/>
  <c r="Y4331" i="13"/>
  <c r="Y4332" i="13"/>
  <c r="Y4333" i="13"/>
  <c r="Y4334" i="13"/>
  <c r="Y4335" i="13"/>
  <c r="Y4336" i="13"/>
  <c r="Y4337" i="13"/>
  <c r="Y4338" i="13"/>
  <c r="Y4339" i="13"/>
  <c r="Y4340" i="13"/>
  <c r="Y4341" i="13"/>
  <c r="Y4342" i="13"/>
  <c r="Y4343" i="13"/>
  <c r="Y4344" i="13"/>
  <c r="Y4345" i="13"/>
  <c r="Y4346" i="13"/>
  <c r="Y4347" i="13"/>
  <c r="Y4348" i="13"/>
  <c r="Y4349" i="13"/>
  <c r="Y4350" i="13"/>
  <c r="Y4351" i="13"/>
  <c r="Y4352" i="13"/>
  <c r="Y4353" i="13"/>
  <c r="Y4354" i="13"/>
  <c r="Y4355" i="13"/>
  <c r="Z2" i="13"/>
  <c r="Z3" i="13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87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109" i="13"/>
  <c r="Z110" i="13"/>
  <c r="Z111" i="13"/>
  <c r="Z112" i="13"/>
  <c r="Z113" i="13"/>
  <c r="Z114" i="13"/>
  <c r="Z115" i="13"/>
  <c r="Z116" i="13"/>
  <c r="Z117" i="13"/>
  <c r="Z118" i="13"/>
  <c r="Z119" i="13"/>
  <c r="Z120" i="13"/>
  <c r="Z121" i="13"/>
  <c r="Z122" i="13"/>
  <c r="Z123" i="13"/>
  <c r="Z124" i="13"/>
  <c r="Z125" i="13"/>
  <c r="Z126" i="13"/>
  <c r="Z127" i="13"/>
  <c r="Z128" i="13"/>
  <c r="Z129" i="13"/>
  <c r="Z130" i="13"/>
  <c r="Z131" i="13"/>
  <c r="Z132" i="13"/>
  <c r="Z133" i="13"/>
  <c r="Z134" i="13"/>
  <c r="Z135" i="13"/>
  <c r="Z136" i="13"/>
  <c r="Z137" i="13"/>
  <c r="Z138" i="13"/>
  <c r="Z139" i="13"/>
  <c r="Z140" i="13"/>
  <c r="Z141" i="13"/>
  <c r="Z142" i="13"/>
  <c r="Z143" i="13"/>
  <c r="Z144" i="13"/>
  <c r="Z145" i="13"/>
  <c r="Z146" i="13"/>
  <c r="Z147" i="13"/>
  <c r="Z148" i="13"/>
  <c r="Z149" i="13"/>
  <c r="Z150" i="13"/>
  <c r="Z151" i="13"/>
  <c r="Z152" i="13"/>
  <c r="Z153" i="13"/>
  <c r="Z154" i="13"/>
  <c r="Z155" i="13"/>
  <c r="Z156" i="13"/>
  <c r="Z157" i="13"/>
  <c r="Z158" i="13"/>
  <c r="Z159" i="13"/>
  <c r="Z160" i="13"/>
  <c r="Z161" i="13"/>
  <c r="Z162" i="13"/>
  <c r="Z163" i="13"/>
  <c r="Z164" i="13"/>
  <c r="Z165" i="13"/>
  <c r="Z166" i="13"/>
  <c r="Z167" i="13"/>
  <c r="Z168" i="13"/>
  <c r="Z169" i="13"/>
  <c r="Z170" i="13"/>
  <c r="Z171" i="13"/>
  <c r="Z172" i="13"/>
  <c r="Z173" i="13"/>
  <c r="Z174" i="13"/>
  <c r="Z175" i="13"/>
  <c r="Z176" i="13"/>
  <c r="Z177" i="13"/>
  <c r="Z178" i="13"/>
  <c r="Z179" i="13"/>
  <c r="Z180" i="13"/>
  <c r="Z181" i="13"/>
  <c r="Z182" i="13"/>
  <c r="Z183" i="13"/>
  <c r="Z184" i="13"/>
  <c r="Z185" i="13"/>
  <c r="Z186" i="13"/>
  <c r="Z187" i="13"/>
  <c r="Z188" i="13"/>
  <c r="Z189" i="13"/>
  <c r="Z190" i="13"/>
  <c r="Z191" i="13"/>
  <c r="Z192" i="13"/>
  <c r="Z193" i="13"/>
  <c r="Z194" i="13"/>
  <c r="Z195" i="13"/>
  <c r="Z196" i="13"/>
  <c r="Z197" i="13"/>
  <c r="Z198" i="13"/>
  <c r="Z199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214" i="13"/>
  <c r="Z215" i="13"/>
  <c r="Z216" i="13"/>
  <c r="Z217" i="13"/>
  <c r="Z218" i="13"/>
  <c r="Z219" i="13"/>
  <c r="Z220" i="13"/>
  <c r="Z221" i="13"/>
  <c r="Z222" i="13"/>
  <c r="Z223" i="13"/>
  <c r="Z224" i="13"/>
  <c r="Z225" i="13"/>
  <c r="Z226" i="13"/>
  <c r="Z227" i="13"/>
  <c r="Z228" i="13"/>
  <c r="Z229" i="13"/>
  <c r="Z230" i="13"/>
  <c r="Z231" i="13"/>
  <c r="Z232" i="13"/>
  <c r="Z233" i="13"/>
  <c r="Z234" i="13"/>
  <c r="Z235" i="13"/>
  <c r="Z236" i="13"/>
  <c r="Z237" i="13"/>
  <c r="Z238" i="13"/>
  <c r="Z239" i="13"/>
  <c r="Z240" i="13"/>
  <c r="Z241" i="13"/>
  <c r="Z242" i="13"/>
  <c r="Z243" i="13"/>
  <c r="Z244" i="13"/>
  <c r="Z245" i="13"/>
  <c r="Z246" i="13"/>
  <c r="Z247" i="13"/>
  <c r="Z248" i="13"/>
  <c r="Z249" i="13"/>
  <c r="Z250" i="13"/>
  <c r="Z251" i="13"/>
  <c r="Z252" i="13"/>
  <c r="Z253" i="13"/>
  <c r="Z254" i="13"/>
  <c r="Z255" i="13"/>
  <c r="Z256" i="13"/>
  <c r="Z257" i="13"/>
  <c r="Z258" i="13"/>
  <c r="Z259" i="13"/>
  <c r="Z260" i="13"/>
  <c r="Z261" i="13"/>
  <c r="Z262" i="13"/>
  <c r="Z263" i="13"/>
  <c r="Z264" i="13"/>
  <c r="Z265" i="13"/>
  <c r="Z266" i="13"/>
  <c r="Z267" i="13"/>
  <c r="Z268" i="13"/>
  <c r="Z269" i="13"/>
  <c r="Z270" i="13"/>
  <c r="Z271" i="13"/>
  <c r="Z272" i="13"/>
  <c r="Z273" i="13"/>
  <c r="Z274" i="13"/>
  <c r="Z275" i="13"/>
  <c r="Z276" i="13"/>
  <c r="Z277" i="13"/>
  <c r="Z278" i="13"/>
  <c r="Z279" i="13"/>
  <c r="Z280" i="13"/>
  <c r="Z281" i="13"/>
  <c r="Z282" i="13"/>
  <c r="Z283" i="13"/>
  <c r="Z284" i="13"/>
  <c r="Z285" i="13"/>
  <c r="Z286" i="13"/>
  <c r="Z287" i="13"/>
  <c r="Z288" i="13"/>
  <c r="Z289" i="13"/>
  <c r="Z290" i="13"/>
  <c r="Z291" i="13"/>
  <c r="Z292" i="13"/>
  <c r="Z293" i="13"/>
  <c r="Z294" i="13"/>
  <c r="Z295" i="13"/>
  <c r="Z296" i="13"/>
  <c r="Z297" i="13"/>
  <c r="Z298" i="13"/>
  <c r="Z299" i="13"/>
  <c r="Z300" i="13"/>
  <c r="Z301" i="13"/>
  <c r="Z302" i="13"/>
  <c r="Z303" i="13"/>
  <c r="Z304" i="13"/>
  <c r="Z305" i="13"/>
  <c r="Z306" i="13"/>
  <c r="Z307" i="13"/>
  <c r="Z308" i="13"/>
  <c r="Z309" i="13"/>
  <c r="Z310" i="13"/>
  <c r="Z311" i="13"/>
  <c r="Z312" i="13"/>
  <c r="Z313" i="13"/>
  <c r="Z314" i="13"/>
  <c r="Z315" i="13"/>
  <c r="Z316" i="13"/>
  <c r="Z317" i="13"/>
  <c r="Z318" i="13"/>
  <c r="Z319" i="13"/>
  <c r="Z320" i="13"/>
  <c r="Z321" i="13"/>
  <c r="Z322" i="13"/>
  <c r="Z323" i="13"/>
  <c r="Z324" i="13"/>
  <c r="Z325" i="13"/>
  <c r="Z326" i="13"/>
  <c r="Z327" i="13"/>
  <c r="Z328" i="13"/>
  <c r="Z329" i="13"/>
  <c r="Z330" i="13"/>
  <c r="Z331" i="13"/>
  <c r="Z332" i="13"/>
  <c r="Z333" i="13"/>
  <c r="Z334" i="13"/>
  <c r="Z335" i="13"/>
  <c r="Z336" i="13"/>
  <c r="Z337" i="13"/>
  <c r="Z338" i="13"/>
  <c r="Z339" i="13"/>
  <c r="Z340" i="13"/>
  <c r="Z341" i="13"/>
  <c r="Z342" i="13"/>
  <c r="Z343" i="13"/>
  <c r="Z344" i="13"/>
  <c r="Z345" i="13"/>
  <c r="Z346" i="13"/>
  <c r="Z347" i="13"/>
  <c r="Z348" i="13"/>
  <c r="Z349" i="13"/>
  <c r="Z350" i="13"/>
  <c r="Z351" i="13"/>
  <c r="Z352" i="13"/>
  <c r="Z353" i="13"/>
  <c r="Z354" i="13"/>
  <c r="Z355" i="13"/>
  <c r="Z356" i="13"/>
  <c r="Z357" i="13"/>
  <c r="Z358" i="13"/>
  <c r="Z359" i="13"/>
  <c r="Z360" i="13"/>
  <c r="Z361" i="13"/>
  <c r="Z362" i="13"/>
  <c r="Z363" i="13"/>
  <c r="Z364" i="13"/>
  <c r="Z365" i="13"/>
  <c r="Z366" i="13"/>
  <c r="Z367" i="13"/>
  <c r="Z368" i="13"/>
  <c r="Z369" i="13"/>
  <c r="Z370" i="13"/>
  <c r="Z371" i="13"/>
  <c r="Z372" i="13"/>
  <c r="Z373" i="13"/>
  <c r="Z374" i="13"/>
  <c r="Z375" i="13"/>
  <c r="Z376" i="13"/>
  <c r="Z377" i="13"/>
  <c r="Z378" i="13"/>
  <c r="Z379" i="13"/>
  <c r="Z380" i="13"/>
  <c r="Z381" i="13"/>
  <c r="Z382" i="13"/>
  <c r="Z383" i="13"/>
  <c r="Z384" i="13"/>
  <c r="Z385" i="13"/>
  <c r="Z386" i="13"/>
  <c r="Z387" i="13"/>
  <c r="Z388" i="13"/>
  <c r="Z389" i="13"/>
  <c r="Z390" i="13"/>
  <c r="Z391" i="13"/>
  <c r="Z392" i="13"/>
  <c r="Z393" i="13"/>
  <c r="Z394" i="13"/>
  <c r="Z395" i="13"/>
  <c r="Z396" i="13"/>
  <c r="Z397" i="13"/>
  <c r="Z398" i="13"/>
  <c r="Z399" i="13"/>
  <c r="Z400" i="13"/>
  <c r="Z401" i="13"/>
  <c r="Z402" i="13"/>
  <c r="Z403" i="13"/>
  <c r="Z404" i="13"/>
  <c r="Z405" i="13"/>
  <c r="Z406" i="13"/>
  <c r="Z407" i="13"/>
  <c r="Z408" i="13"/>
  <c r="Z409" i="13"/>
  <c r="Z410" i="13"/>
  <c r="Z411" i="13"/>
  <c r="Z412" i="13"/>
  <c r="Z413" i="13"/>
  <c r="Z414" i="13"/>
  <c r="Z415" i="13"/>
  <c r="Z416" i="13"/>
  <c r="Z417" i="13"/>
  <c r="Z418" i="13"/>
  <c r="Z419" i="13"/>
  <c r="Z420" i="13"/>
  <c r="Z421" i="13"/>
  <c r="Z422" i="13"/>
  <c r="Z423" i="13"/>
  <c r="Z424" i="13"/>
  <c r="Z425" i="13"/>
  <c r="Z426" i="13"/>
  <c r="Z427" i="13"/>
  <c r="Z428" i="13"/>
  <c r="Z429" i="13"/>
  <c r="Z430" i="13"/>
  <c r="Z431" i="13"/>
  <c r="Z432" i="13"/>
  <c r="Z433" i="13"/>
  <c r="Z434" i="13"/>
  <c r="Z435" i="13"/>
  <c r="Z436" i="13"/>
  <c r="Z437" i="13"/>
  <c r="Z438" i="13"/>
  <c r="Z439" i="13"/>
  <c r="Z440" i="13"/>
  <c r="Z441" i="13"/>
  <c r="Z442" i="13"/>
  <c r="Z443" i="13"/>
  <c r="Z444" i="13"/>
  <c r="Z445" i="13"/>
  <c r="Z446" i="13"/>
  <c r="Z447" i="13"/>
  <c r="Z448" i="13"/>
  <c r="Z449" i="13"/>
  <c r="Z450" i="13"/>
  <c r="Z451" i="13"/>
  <c r="Z452" i="13"/>
  <c r="Z453" i="13"/>
  <c r="Z454" i="13"/>
  <c r="Z455" i="13"/>
  <c r="Z456" i="13"/>
  <c r="Z457" i="13"/>
  <c r="Z458" i="13"/>
  <c r="Z459" i="13"/>
  <c r="Z460" i="13"/>
  <c r="Z461" i="13"/>
  <c r="Z462" i="13"/>
  <c r="Z463" i="13"/>
  <c r="Z464" i="13"/>
  <c r="Z465" i="13"/>
  <c r="Z466" i="13"/>
  <c r="Z467" i="13"/>
  <c r="Z468" i="13"/>
  <c r="Z469" i="13"/>
  <c r="Z470" i="13"/>
  <c r="Z471" i="13"/>
  <c r="Z472" i="13"/>
  <c r="Z473" i="13"/>
  <c r="Z474" i="13"/>
  <c r="Z475" i="13"/>
  <c r="Z476" i="13"/>
  <c r="Z477" i="13"/>
  <c r="Z478" i="13"/>
  <c r="Z479" i="13"/>
  <c r="Z480" i="13"/>
  <c r="Z481" i="13"/>
  <c r="Z482" i="13"/>
  <c r="Z483" i="13"/>
  <c r="Z484" i="13"/>
  <c r="Z485" i="13"/>
  <c r="Z486" i="13"/>
  <c r="Z487" i="13"/>
  <c r="Z488" i="13"/>
  <c r="Z489" i="13"/>
  <c r="Z490" i="13"/>
  <c r="Z491" i="13"/>
  <c r="Z492" i="13"/>
  <c r="Z493" i="13"/>
  <c r="Z494" i="13"/>
  <c r="Z495" i="13"/>
  <c r="Z496" i="13"/>
  <c r="Z497" i="13"/>
  <c r="Z498" i="13"/>
  <c r="Z499" i="13"/>
  <c r="Z500" i="13"/>
  <c r="Z501" i="13"/>
  <c r="Z502" i="13"/>
  <c r="Z503" i="13"/>
  <c r="Z504" i="13"/>
  <c r="Z505" i="13"/>
  <c r="Z506" i="13"/>
  <c r="Z507" i="13"/>
  <c r="Z508" i="13"/>
  <c r="Z509" i="13"/>
  <c r="Z510" i="13"/>
  <c r="Z511" i="13"/>
  <c r="Z512" i="13"/>
  <c r="Z513" i="13"/>
  <c r="Z514" i="13"/>
  <c r="Z515" i="13"/>
  <c r="Z516" i="13"/>
  <c r="Z517" i="13"/>
  <c r="Z518" i="13"/>
  <c r="Z519" i="13"/>
  <c r="Z520" i="13"/>
  <c r="Z521" i="13"/>
  <c r="Z522" i="13"/>
  <c r="Z523" i="13"/>
  <c r="Z524" i="13"/>
  <c r="Z525" i="13"/>
  <c r="Z526" i="13"/>
  <c r="Z527" i="13"/>
  <c r="Z528" i="13"/>
  <c r="Z529" i="13"/>
  <c r="Z530" i="13"/>
  <c r="Z531" i="13"/>
  <c r="Z532" i="13"/>
  <c r="Z533" i="13"/>
  <c r="Z534" i="13"/>
  <c r="Z535" i="13"/>
  <c r="Z536" i="13"/>
  <c r="Z537" i="13"/>
  <c r="Z538" i="13"/>
  <c r="Z539" i="13"/>
  <c r="Z540" i="13"/>
  <c r="Z541" i="13"/>
  <c r="Z542" i="13"/>
  <c r="Z543" i="13"/>
  <c r="Z544" i="13"/>
  <c r="Z545" i="13"/>
  <c r="Z546" i="13"/>
  <c r="Z547" i="13"/>
  <c r="Z548" i="13"/>
  <c r="Z549" i="13"/>
  <c r="Z550" i="13"/>
  <c r="Z551" i="13"/>
  <c r="Z552" i="13"/>
  <c r="Z553" i="13"/>
  <c r="Z554" i="13"/>
  <c r="Z555" i="13"/>
  <c r="Z556" i="13"/>
  <c r="Z557" i="13"/>
  <c r="Z558" i="13"/>
  <c r="Z559" i="13"/>
  <c r="Z560" i="13"/>
  <c r="Z561" i="13"/>
  <c r="Z562" i="13"/>
  <c r="Z563" i="13"/>
  <c r="Z564" i="13"/>
  <c r="Z565" i="13"/>
  <c r="Z566" i="13"/>
  <c r="Z567" i="13"/>
  <c r="Z568" i="13"/>
  <c r="Z569" i="13"/>
  <c r="Z570" i="13"/>
  <c r="Z571" i="13"/>
  <c r="Z572" i="13"/>
  <c r="Z573" i="13"/>
  <c r="Z574" i="13"/>
  <c r="Z575" i="13"/>
  <c r="Z576" i="13"/>
  <c r="Z577" i="13"/>
  <c r="Z578" i="13"/>
  <c r="Z579" i="13"/>
  <c r="Z580" i="13"/>
  <c r="Z581" i="13"/>
  <c r="Z582" i="13"/>
  <c r="Z583" i="13"/>
  <c r="Z584" i="13"/>
  <c r="Z585" i="13"/>
  <c r="Z586" i="13"/>
  <c r="Z587" i="13"/>
  <c r="Z588" i="13"/>
  <c r="Z589" i="13"/>
  <c r="Z590" i="13"/>
  <c r="Z591" i="13"/>
  <c r="Z592" i="13"/>
  <c r="Z593" i="13"/>
  <c r="Z594" i="13"/>
  <c r="Z595" i="13"/>
  <c r="Z596" i="13"/>
  <c r="Z597" i="13"/>
  <c r="Z598" i="13"/>
  <c r="Z599" i="13"/>
  <c r="Z600" i="13"/>
  <c r="Z601" i="13"/>
  <c r="Z602" i="13"/>
  <c r="Z603" i="13"/>
  <c r="Z604" i="13"/>
  <c r="Z605" i="13"/>
  <c r="Z606" i="13"/>
  <c r="Z607" i="13"/>
  <c r="Z608" i="13"/>
  <c r="Z609" i="13"/>
  <c r="Z610" i="13"/>
  <c r="Z611" i="13"/>
  <c r="Z612" i="13"/>
  <c r="Z613" i="13"/>
  <c r="Z614" i="13"/>
  <c r="Z615" i="13"/>
  <c r="Z616" i="13"/>
  <c r="Z617" i="13"/>
  <c r="Z618" i="13"/>
  <c r="Z619" i="13"/>
  <c r="Z620" i="13"/>
  <c r="Z621" i="13"/>
  <c r="Z622" i="13"/>
  <c r="Z623" i="13"/>
  <c r="Z624" i="13"/>
  <c r="Z625" i="13"/>
  <c r="Z626" i="13"/>
  <c r="Z627" i="13"/>
  <c r="Z628" i="13"/>
  <c r="Z629" i="13"/>
  <c r="Z630" i="13"/>
  <c r="Z631" i="13"/>
  <c r="Z632" i="13"/>
  <c r="Z633" i="13"/>
  <c r="Z634" i="13"/>
  <c r="Z635" i="13"/>
  <c r="Z636" i="13"/>
  <c r="Z637" i="13"/>
  <c r="Z638" i="13"/>
  <c r="Z639" i="13"/>
  <c r="Z640" i="13"/>
  <c r="Z641" i="13"/>
  <c r="Z642" i="13"/>
  <c r="Z643" i="13"/>
  <c r="Z644" i="13"/>
  <c r="Z645" i="13"/>
  <c r="Z646" i="13"/>
  <c r="Z647" i="13"/>
  <c r="Z648" i="13"/>
  <c r="Z649" i="13"/>
  <c r="Z650" i="13"/>
  <c r="Z651" i="13"/>
  <c r="Z652" i="13"/>
  <c r="Z653" i="13"/>
  <c r="Z654" i="13"/>
  <c r="Z655" i="13"/>
  <c r="Z656" i="13"/>
  <c r="Z657" i="13"/>
  <c r="Z658" i="13"/>
  <c r="Z659" i="13"/>
  <c r="Z660" i="13"/>
  <c r="Z661" i="13"/>
  <c r="Z662" i="13"/>
  <c r="Z663" i="13"/>
  <c r="Z664" i="13"/>
  <c r="Z665" i="13"/>
  <c r="Z666" i="13"/>
  <c r="Z667" i="13"/>
  <c r="Z668" i="13"/>
  <c r="Z669" i="13"/>
  <c r="Z670" i="13"/>
  <c r="Z671" i="13"/>
  <c r="Z672" i="13"/>
  <c r="Z673" i="13"/>
  <c r="Z674" i="13"/>
  <c r="Z675" i="13"/>
  <c r="Z676" i="13"/>
  <c r="Z677" i="13"/>
  <c r="Z678" i="13"/>
  <c r="Z679" i="13"/>
  <c r="Z680" i="13"/>
  <c r="Z681" i="13"/>
  <c r="Z682" i="13"/>
  <c r="Z683" i="13"/>
  <c r="Z684" i="13"/>
  <c r="Z685" i="13"/>
  <c r="Z686" i="13"/>
  <c r="Z687" i="13"/>
  <c r="Z688" i="13"/>
  <c r="Z689" i="13"/>
  <c r="Z690" i="13"/>
  <c r="Z691" i="13"/>
  <c r="Z692" i="13"/>
  <c r="Z693" i="13"/>
  <c r="Z694" i="13"/>
  <c r="Z695" i="13"/>
  <c r="Z696" i="13"/>
  <c r="Z697" i="13"/>
  <c r="Z698" i="13"/>
  <c r="Z699" i="13"/>
  <c r="Z700" i="13"/>
  <c r="Z701" i="13"/>
  <c r="Z702" i="13"/>
  <c r="Z703" i="13"/>
  <c r="Z704" i="13"/>
  <c r="Z705" i="13"/>
  <c r="Z706" i="13"/>
  <c r="Z707" i="13"/>
  <c r="Z708" i="13"/>
  <c r="Z709" i="13"/>
  <c r="Z710" i="13"/>
  <c r="Z711" i="13"/>
  <c r="Z712" i="13"/>
  <c r="Z713" i="13"/>
  <c r="Z714" i="13"/>
  <c r="Z715" i="13"/>
  <c r="Z716" i="13"/>
  <c r="Z717" i="13"/>
  <c r="Z718" i="13"/>
  <c r="Z719" i="13"/>
  <c r="Z720" i="13"/>
  <c r="Z721" i="13"/>
  <c r="Z722" i="13"/>
  <c r="Z723" i="13"/>
  <c r="Z724" i="13"/>
  <c r="Z725" i="13"/>
  <c r="Z726" i="13"/>
  <c r="Z727" i="13"/>
  <c r="Z728" i="13"/>
  <c r="Z729" i="13"/>
  <c r="Z730" i="13"/>
  <c r="Z731" i="13"/>
  <c r="Z732" i="13"/>
  <c r="Z733" i="13"/>
  <c r="Z734" i="13"/>
  <c r="Z735" i="13"/>
  <c r="Z736" i="13"/>
  <c r="Z737" i="13"/>
  <c r="Z738" i="13"/>
  <c r="Z739" i="13"/>
  <c r="Z740" i="13"/>
  <c r="Z741" i="13"/>
  <c r="Z742" i="13"/>
  <c r="Z743" i="13"/>
  <c r="Z744" i="13"/>
  <c r="Z745" i="13"/>
  <c r="Z746" i="13"/>
  <c r="Z747" i="13"/>
  <c r="Z748" i="13"/>
  <c r="Z749" i="13"/>
  <c r="Z750" i="13"/>
  <c r="Z751" i="13"/>
  <c r="Z752" i="13"/>
  <c r="Z753" i="13"/>
  <c r="Z754" i="13"/>
  <c r="Z755" i="13"/>
  <c r="Z756" i="13"/>
  <c r="Z757" i="13"/>
  <c r="Z758" i="13"/>
  <c r="Z759" i="13"/>
  <c r="Z760" i="13"/>
  <c r="Z761" i="13"/>
  <c r="Z762" i="13"/>
  <c r="Z763" i="13"/>
  <c r="Z764" i="13"/>
  <c r="Z765" i="13"/>
  <c r="Z766" i="13"/>
  <c r="Z767" i="13"/>
  <c r="Z768" i="13"/>
  <c r="Z769" i="13"/>
  <c r="Z770" i="13"/>
  <c r="Z771" i="13"/>
  <c r="Z772" i="13"/>
  <c r="Z773" i="13"/>
  <c r="Z774" i="13"/>
  <c r="Z775" i="13"/>
  <c r="Z776" i="13"/>
  <c r="Z777" i="13"/>
  <c r="Z778" i="13"/>
  <c r="Z779" i="13"/>
  <c r="Z780" i="13"/>
  <c r="Z781" i="13"/>
  <c r="Z782" i="13"/>
  <c r="Z783" i="13"/>
  <c r="Z784" i="13"/>
  <c r="Z785" i="13"/>
  <c r="Z786" i="13"/>
  <c r="Z787" i="13"/>
  <c r="Z788" i="13"/>
  <c r="Z789" i="13"/>
  <c r="Z790" i="13"/>
  <c r="Z791" i="13"/>
  <c r="Z792" i="13"/>
  <c r="Z793" i="13"/>
  <c r="Z794" i="13"/>
  <c r="Z795" i="13"/>
  <c r="Z796" i="13"/>
  <c r="Z797" i="13"/>
  <c r="Z798" i="13"/>
  <c r="Z799" i="13"/>
  <c r="Z800" i="13"/>
  <c r="Z801" i="13"/>
  <c r="Z802" i="13"/>
  <c r="Z803" i="13"/>
  <c r="Z804" i="13"/>
  <c r="Z805" i="13"/>
  <c r="Z806" i="13"/>
  <c r="Z807" i="13"/>
  <c r="Z808" i="13"/>
  <c r="Z809" i="13"/>
  <c r="Z810" i="13"/>
  <c r="Z811" i="13"/>
  <c r="Z812" i="13"/>
  <c r="Z813" i="13"/>
  <c r="Z814" i="13"/>
  <c r="Z815" i="13"/>
  <c r="Z816" i="13"/>
  <c r="Z817" i="13"/>
  <c r="Z818" i="13"/>
  <c r="Z819" i="13"/>
  <c r="Z820" i="13"/>
  <c r="Z821" i="13"/>
  <c r="Z822" i="13"/>
  <c r="Z823" i="13"/>
  <c r="Z824" i="13"/>
  <c r="Z825" i="13"/>
  <c r="Z826" i="13"/>
  <c r="Z827" i="13"/>
  <c r="Z828" i="13"/>
  <c r="Z829" i="13"/>
  <c r="Z830" i="13"/>
  <c r="Z831" i="13"/>
  <c r="Z832" i="13"/>
  <c r="Z833" i="13"/>
  <c r="Z834" i="13"/>
  <c r="Z835" i="13"/>
  <c r="Z836" i="13"/>
  <c r="Z837" i="13"/>
  <c r="Z838" i="13"/>
  <c r="Z839" i="13"/>
  <c r="Z840" i="13"/>
  <c r="Z841" i="13"/>
  <c r="Z842" i="13"/>
  <c r="Z843" i="13"/>
  <c r="Z844" i="13"/>
  <c r="Z845" i="13"/>
  <c r="Z846" i="13"/>
  <c r="Z847" i="13"/>
  <c r="Z848" i="13"/>
  <c r="Z849" i="13"/>
  <c r="Z850" i="13"/>
  <c r="Z851" i="13"/>
  <c r="Z852" i="13"/>
  <c r="Z853" i="13"/>
  <c r="Z854" i="13"/>
  <c r="Z855" i="13"/>
  <c r="Z856" i="13"/>
  <c r="Z857" i="13"/>
  <c r="Z858" i="13"/>
  <c r="Z859" i="13"/>
  <c r="Z860" i="13"/>
  <c r="Z861" i="13"/>
  <c r="Z862" i="13"/>
  <c r="Z863" i="13"/>
  <c r="Z864" i="13"/>
  <c r="Z865" i="13"/>
  <c r="Z866" i="13"/>
  <c r="Z867" i="13"/>
  <c r="Z868" i="13"/>
  <c r="Z869" i="13"/>
  <c r="Z870" i="13"/>
  <c r="Z871" i="13"/>
  <c r="Z872" i="13"/>
  <c r="Z873" i="13"/>
  <c r="Z874" i="13"/>
  <c r="Z875" i="13"/>
  <c r="Z876" i="13"/>
  <c r="Z877" i="13"/>
  <c r="Z878" i="13"/>
  <c r="Z879" i="13"/>
  <c r="Z880" i="13"/>
  <c r="Z881" i="13"/>
  <c r="Z882" i="13"/>
  <c r="Z883" i="13"/>
  <c r="Z884" i="13"/>
  <c r="Z885" i="13"/>
  <c r="Z886" i="13"/>
  <c r="Z887" i="13"/>
  <c r="Z888" i="13"/>
  <c r="Z889" i="13"/>
  <c r="Z890" i="13"/>
  <c r="Z891" i="13"/>
  <c r="Z892" i="13"/>
  <c r="Z893" i="13"/>
  <c r="Z894" i="13"/>
  <c r="Z895" i="13"/>
  <c r="Z896" i="13"/>
  <c r="Z897" i="13"/>
  <c r="Z898" i="13"/>
  <c r="Z899" i="13"/>
  <c r="Z900" i="13"/>
  <c r="Z901" i="13"/>
  <c r="Z902" i="13"/>
  <c r="Z903" i="13"/>
  <c r="Z904" i="13"/>
  <c r="Z905" i="13"/>
  <c r="Z906" i="13"/>
  <c r="Z907" i="13"/>
  <c r="Z908" i="13"/>
  <c r="Z909" i="13"/>
  <c r="Z910" i="13"/>
  <c r="Z911" i="13"/>
  <c r="Z912" i="13"/>
  <c r="Z913" i="13"/>
  <c r="Z914" i="13"/>
  <c r="Z915" i="13"/>
  <c r="Z916" i="13"/>
  <c r="Z917" i="13"/>
  <c r="Z918" i="13"/>
  <c r="Z919" i="13"/>
  <c r="Z920" i="13"/>
  <c r="Z921" i="13"/>
  <c r="Z922" i="13"/>
  <c r="Z923" i="13"/>
  <c r="Z924" i="13"/>
  <c r="Z925" i="13"/>
  <c r="Z926" i="13"/>
  <c r="Z927" i="13"/>
  <c r="Z928" i="13"/>
  <c r="Z929" i="13"/>
  <c r="Z930" i="13"/>
  <c r="Z931" i="13"/>
  <c r="Z932" i="13"/>
  <c r="Z933" i="13"/>
  <c r="Z934" i="13"/>
  <c r="Z935" i="13"/>
  <c r="Z936" i="13"/>
  <c r="Z937" i="13"/>
  <c r="Z938" i="13"/>
  <c r="Z939" i="13"/>
  <c r="Z940" i="13"/>
  <c r="Z941" i="13"/>
  <c r="Z942" i="13"/>
  <c r="Z943" i="13"/>
  <c r="Z944" i="13"/>
  <c r="Z945" i="13"/>
  <c r="Z946" i="13"/>
  <c r="Z947" i="13"/>
  <c r="Z948" i="13"/>
  <c r="Z949" i="13"/>
  <c r="Z950" i="13"/>
  <c r="Z951" i="13"/>
  <c r="Z952" i="13"/>
  <c r="Z953" i="13"/>
  <c r="Z954" i="13"/>
  <c r="Z955" i="13"/>
  <c r="Z956" i="13"/>
  <c r="Z957" i="13"/>
  <c r="Z958" i="13"/>
  <c r="Z959" i="13"/>
  <c r="Z960" i="13"/>
  <c r="Z961" i="13"/>
  <c r="Z962" i="13"/>
  <c r="Z963" i="13"/>
  <c r="Z964" i="13"/>
  <c r="Z965" i="13"/>
  <c r="Z966" i="13"/>
  <c r="Z967" i="13"/>
  <c r="Z968" i="13"/>
  <c r="Z969" i="13"/>
  <c r="Z970" i="13"/>
  <c r="Z971" i="13"/>
  <c r="Z972" i="13"/>
  <c r="Z973" i="13"/>
  <c r="Z974" i="13"/>
  <c r="Z975" i="13"/>
  <c r="Z976" i="13"/>
  <c r="Z977" i="13"/>
  <c r="Z978" i="13"/>
  <c r="Z979" i="13"/>
  <c r="Z980" i="13"/>
  <c r="Z981" i="13"/>
  <c r="Z982" i="13"/>
  <c r="Z983" i="13"/>
  <c r="Z984" i="13"/>
  <c r="Z985" i="13"/>
  <c r="Z986" i="13"/>
  <c r="Z987" i="13"/>
  <c r="Z988" i="13"/>
  <c r="Z989" i="13"/>
  <c r="Z990" i="13"/>
  <c r="Z991" i="13"/>
  <c r="Z992" i="13"/>
  <c r="Z993" i="13"/>
  <c r="Z994" i="13"/>
  <c r="Z995" i="13"/>
  <c r="Z996" i="13"/>
  <c r="Z997" i="13"/>
  <c r="Z998" i="13"/>
  <c r="Z999" i="13"/>
  <c r="Z1000" i="13"/>
  <c r="Z1001" i="13"/>
  <c r="Z1002" i="13"/>
  <c r="Z1003" i="13"/>
  <c r="Z1004" i="13"/>
  <c r="Z1005" i="13"/>
  <c r="Z1006" i="13"/>
  <c r="Z1007" i="13"/>
  <c r="Z1008" i="13"/>
  <c r="Z1009" i="13"/>
  <c r="Z1010" i="13"/>
  <c r="Z1011" i="13"/>
  <c r="Z1012" i="13"/>
  <c r="Z1013" i="13"/>
  <c r="Z1014" i="13"/>
  <c r="Z1015" i="13"/>
  <c r="Z1016" i="13"/>
  <c r="Z1017" i="13"/>
  <c r="Z1018" i="13"/>
  <c r="Z1019" i="13"/>
  <c r="Z1020" i="13"/>
  <c r="Z1021" i="13"/>
  <c r="Z1022" i="13"/>
  <c r="Z1023" i="13"/>
  <c r="Z1024" i="13"/>
  <c r="Z1025" i="13"/>
  <c r="Z1026" i="13"/>
  <c r="Z1027" i="13"/>
  <c r="Z1028" i="13"/>
  <c r="Z1029" i="13"/>
  <c r="Z1030" i="13"/>
  <c r="Z1031" i="13"/>
  <c r="Z1032" i="13"/>
  <c r="Z1033" i="13"/>
  <c r="Z1034" i="13"/>
  <c r="Z1035" i="13"/>
  <c r="Z1036" i="13"/>
  <c r="Z1037" i="13"/>
  <c r="Z1038" i="13"/>
  <c r="Z1039" i="13"/>
  <c r="Z1040" i="13"/>
  <c r="Z1041" i="13"/>
  <c r="Z1042" i="13"/>
  <c r="Z1043" i="13"/>
  <c r="Z1044" i="13"/>
  <c r="Z1045" i="13"/>
  <c r="Z1046" i="13"/>
  <c r="Z1047" i="13"/>
  <c r="Z1048" i="13"/>
  <c r="Z1049" i="13"/>
  <c r="Z1050" i="13"/>
  <c r="Z1051" i="13"/>
  <c r="Z1052" i="13"/>
  <c r="Z1053" i="13"/>
  <c r="Z1054" i="13"/>
  <c r="Z1055" i="13"/>
  <c r="Z1056" i="13"/>
  <c r="Z1057" i="13"/>
  <c r="Z1058" i="13"/>
  <c r="Z1059" i="13"/>
  <c r="Z1060" i="13"/>
  <c r="Z1061" i="13"/>
  <c r="Z1062" i="13"/>
  <c r="Z1063" i="13"/>
  <c r="Z1064" i="13"/>
  <c r="Z1065" i="13"/>
  <c r="Z1066" i="13"/>
  <c r="Z1067" i="13"/>
  <c r="Z1068" i="13"/>
  <c r="Z1069" i="13"/>
  <c r="Z1070" i="13"/>
  <c r="Z1071" i="13"/>
  <c r="Z1072" i="13"/>
  <c r="Z1073" i="13"/>
  <c r="Z1074" i="13"/>
  <c r="Z1075" i="13"/>
  <c r="Z1076" i="13"/>
  <c r="Z1077" i="13"/>
  <c r="Z1078" i="13"/>
  <c r="Z1079" i="13"/>
  <c r="Z1080" i="13"/>
  <c r="Z1081" i="13"/>
  <c r="Z1082" i="13"/>
  <c r="Z1083" i="13"/>
  <c r="Z1084" i="13"/>
  <c r="Z1085" i="13"/>
  <c r="Z1086" i="13"/>
  <c r="Z1087" i="13"/>
  <c r="Z1088" i="13"/>
  <c r="Z1089" i="13"/>
  <c r="Z1090" i="13"/>
  <c r="Z1091" i="13"/>
  <c r="Z1092" i="13"/>
  <c r="Z1093" i="13"/>
  <c r="Z1094" i="13"/>
  <c r="Z1095" i="13"/>
  <c r="Z1096" i="13"/>
  <c r="Z1097" i="13"/>
  <c r="Z1098" i="13"/>
  <c r="Z1099" i="13"/>
  <c r="Z1100" i="13"/>
  <c r="Z1101" i="13"/>
  <c r="Z1102" i="13"/>
  <c r="Z1103" i="13"/>
  <c r="Z1104" i="13"/>
  <c r="Z1105" i="13"/>
  <c r="Z1106" i="13"/>
  <c r="Z1107" i="13"/>
  <c r="Z1108" i="13"/>
  <c r="Z1109" i="13"/>
  <c r="Z1110" i="13"/>
  <c r="Z1111" i="13"/>
  <c r="Z1112" i="13"/>
  <c r="Z1113" i="13"/>
  <c r="Z1114" i="13"/>
  <c r="Z1115" i="13"/>
  <c r="Z1116" i="13"/>
  <c r="Z1117" i="13"/>
  <c r="Z1118" i="13"/>
  <c r="Z1119" i="13"/>
  <c r="Z1120" i="13"/>
  <c r="Z1121" i="13"/>
  <c r="Z1122" i="13"/>
  <c r="Z1123" i="13"/>
  <c r="Z1124" i="13"/>
  <c r="Z1125" i="13"/>
  <c r="Z1126" i="13"/>
  <c r="Z1127" i="13"/>
  <c r="Z1128" i="13"/>
  <c r="Z1129" i="13"/>
  <c r="Z1130" i="13"/>
  <c r="Z1131" i="13"/>
  <c r="Z1132" i="13"/>
  <c r="Z1133" i="13"/>
  <c r="Z1134" i="13"/>
  <c r="Z1135" i="13"/>
  <c r="Z1136" i="13"/>
  <c r="Z1137" i="13"/>
  <c r="Z1138" i="13"/>
  <c r="Z1139" i="13"/>
  <c r="Z1140" i="13"/>
  <c r="Z1141" i="13"/>
  <c r="Z1142" i="13"/>
  <c r="Z1143" i="13"/>
  <c r="Z1144" i="13"/>
  <c r="Z1145" i="13"/>
  <c r="Z1146" i="13"/>
  <c r="Z1147" i="13"/>
  <c r="Z1148" i="13"/>
  <c r="Z1149" i="13"/>
  <c r="Z1150" i="13"/>
  <c r="Z1151" i="13"/>
  <c r="Z1152" i="13"/>
  <c r="Z1153" i="13"/>
  <c r="Z1154" i="13"/>
  <c r="Z1155" i="13"/>
  <c r="Z1156" i="13"/>
  <c r="Z1157" i="13"/>
  <c r="Z1158" i="13"/>
  <c r="Z1159" i="13"/>
  <c r="Z1160" i="13"/>
  <c r="Z1161" i="13"/>
  <c r="Z1162" i="13"/>
  <c r="Z1163" i="13"/>
  <c r="Z1164" i="13"/>
  <c r="Z1165" i="13"/>
  <c r="Z1166" i="13"/>
  <c r="Z1167" i="13"/>
  <c r="Z1168" i="13"/>
  <c r="Z1169" i="13"/>
  <c r="Z1170" i="13"/>
  <c r="Z1171" i="13"/>
  <c r="Z1172" i="13"/>
  <c r="Z1173" i="13"/>
  <c r="Z1174" i="13"/>
  <c r="Z1175" i="13"/>
  <c r="Z1176" i="13"/>
  <c r="Z1177" i="13"/>
  <c r="Z1178" i="13"/>
  <c r="Z1179" i="13"/>
  <c r="Z1180" i="13"/>
  <c r="Z1181" i="13"/>
  <c r="Z1182" i="13"/>
  <c r="Z1183" i="13"/>
  <c r="Z1184" i="13"/>
  <c r="Z1185" i="13"/>
  <c r="Z1186" i="13"/>
  <c r="Z1187" i="13"/>
  <c r="Z1188" i="13"/>
  <c r="Z1189" i="13"/>
  <c r="Z1190" i="13"/>
  <c r="Z1191" i="13"/>
  <c r="Z1192" i="13"/>
  <c r="Z1193" i="13"/>
  <c r="Z1194" i="13"/>
  <c r="Z1195" i="13"/>
  <c r="Z1196" i="13"/>
  <c r="Z1197" i="13"/>
  <c r="Z1198" i="13"/>
  <c r="Z1199" i="13"/>
  <c r="Z1200" i="13"/>
  <c r="Z1201" i="13"/>
  <c r="Z1202" i="13"/>
  <c r="Z1203" i="13"/>
  <c r="Z1204" i="13"/>
  <c r="Z1205" i="13"/>
  <c r="Z1206" i="13"/>
  <c r="Z1207" i="13"/>
  <c r="Z1208" i="13"/>
  <c r="Z1209" i="13"/>
  <c r="Z1210" i="13"/>
  <c r="Z1211" i="13"/>
  <c r="Z1212" i="13"/>
  <c r="Z1213" i="13"/>
  <c r="Z1214" i="13"/>
  <c r="Z1215" i="13"/>
  <c r="Z1216" i="13"/>
  <c r="Z1217" i="13"/>
  <c r="Z1218" i="13"/>
  <c r="Z1219" i="13"/>
  <c r="Z1220" i="13"/>
  <c r="Z1221" i="13"/>
  <c r="Z1222" i="13"/>
  <c r="Z1223" i="13"/>
  <c r="Z1224" i="13"/>
  <c r="Z1225" i="13"/>
  <c r="Z1226" i="13"/>
  <c r="Z1227" i="13"/>
  <c r="Z1228" i="13"/>
  <c r="Z1229" i="13"/>
  <c r="Z1230" i="13"/>
  <c r="Z1231" i="13"/>
  <c r="Z1232" i="13"/>
  <c r="Z1233" i="13"/>
  <c r="Z1234" i="13"/>
  <c r="Z1235" i="13"/>
  <c r="Z1236" i="13"/>
  <c r="Z1237" i="13"/>
  <c r="Z1238" i="13"/>
  <c r="Z1239" i="13"/>
  <c r="Z1240" i="13"/>
  <c r="Z1241" i="13"/>
  <c r="Z1242" i="13"/>
  <c r="Z1243" i="13"/>
  <c r="Z1244" i="13"/>
  <c r="Z1245" i="13"/>
  <c r="Z1246" i="13"/>
  <c r="Z1247" i="13"/>
  <c r="Z1248" i="13"/>
  <c r="Z1249" i="13"/>
  <c r="Z1250" i="13"/>
  <c r="Z1251" i="13"/>
  <c r="Z1252" i="13"/>
  <c r="Z1253" i="13"/>
  <c r="Z1254" i="13"/>
  <c r="Z1255" i="13"/>
  <c r="Z1256" i="13"/>
  <c r="Z1257" i="13"/>
  <c r="Z1258" i="13"/>
  <c r="Z1259" i="13"/>
  <c r="Z1260" i="13"/>
  <c r="Z1261" i="13"/>
  <c r="Z1262" i="13"/>
  <c r="Z1263" i="13"/>
  <c r="Z1264" i="13"/>
  <c r="Z1265" i="13"/>
  <c r="Z1266" i="13"/>
  <c r="Z1267" i="13"/>
  <c r="Z1268" i="13"/>
  <c r="Z1269" i="13"/>
  <c r="Z1270" i="13"/>
  <c r="Z1271" i="13"/>
  <c r="Z1272" i="13"/>
  <c r="Z1273" i="13"/>
  <c r="Z1274" i="13"/>
  <c r="Z1275" i="13"/>
  <c r="Z1276" i="13"/>
  <c r="Z1277" i="13"/>
  <c r="Z1278" i="13"/>
  <c r="Z1279" i="13"/>
  <c r="Z1280" i="13"/>
  <c r="Z1281" i="13"/>
  <c r="Z1282" i="13"/>
  <c r="Z1283" i="13"/>
  <c r="Z1284" i="13"/>
  <c r="Z1285" i="13"/>
  <c r="Z1286" i="13"/>
  <c r="Z1287" i="13"/>
  <c r="Z1288" i="13"/>
  <c r="Z1289" i="13"/>
  <c r="Z1290" i="13"/>
  <c r="Z1291" i="13"/>
  <c r="Z1292" i="13"/>
  <c r="Z1293" i="13"/>
  <c r="Z1294" i="13"/>
  <c r="Z1295" i="13"/>
  <c r="Z1296" i="13"/>
  <c r="Z1297" i="13"/>
  <c r="Z1298" i="13"/>
  <c r="Z1299" i="13"/>
  <c r="Z1300" i="13"/>
  <c r="Z1301" i="13"/>
  <c r="Z1302" i="13"/>
  <c r="Z1303" i="13"/>
  <c r="Z1304" i="13"/>
  <c r="Z1305" i="13"/>
  <c r="Z1306" i="13"/>
  <c r="Z1307" i="13"/>
  <c r="Z1308" i="13"/>
  <c r="Z1309" i="13"/>
  <c r="Z1310" i="13"/>
  <c r="Z1311" i="13"/>
  <c r="Z1312" i="13"/>
  <c r="Z1313" i="13"/>
  <c r="Z1314" i="13"/>
  <c r="Z1315" i="13"/>
  <c r="Z1316" i="13"/>
  <c r="Z1317" i="13"/>
  <c r="Z1318" i="13"/>
  <c r="Z1319" i="13"/>
  <c r="Z1320" i="13"/>
  <c r="Z1321" i="13"/>
  <c r="Z1322" i="13"/>
  <c r="Z1323" i="13"/>
  <c r="Z1324" i="13"/>
  <c r="Z1325" i="13"/>
  <c r="Z1326" i="13"/>
  <c r="Z1327" i="13"/>
  <c r="Z1328" i="13"/>
  <c r="Z1329" i="13"/>
  <c r="Z1330" i="13"/>
  <c r="Z1331" i="13"/>
  <c r="Z1332" i="13"/>
  <c r="Z1333" i="13"/>
  <c r="Z1334" i="13"/>
  <c r="Z1335" i="13"/>
  <c r="Z1336" i="13"/>
  <c r="Z1337" i="13"/>
  <c r="Z1338" i="13"/>
  <c r="Z1339" i="13"/>
  <c r="Z1340" i="13"/>
  <c r="Z1341" i="13"/>
  <c r="Z1342" i="13"/>
  <c r="Z1343" i="13"/>
  <c r="Z1344" i="13"/>
  <c r="Z1345" i="13"/>
  <c r="Z1346" i="13"/>
  <c r="Z1347" i="13"/>
  <c r="Z1348" i="13"/>
  <c r="Z1349" i="13"/>
  <c r="Z1350" i="13"/>
  <c r="Z1351" i="13"/>
  <c r="Z1352" i="13"/>
  <c r="Z1353" i="13"/>
  <c r="Z1354" i="13"/>
  <c r="Z1355" i="13"/>
  <c r="Z1356" i="13"/>
  <c r="Z1357" i="13"/>
  <c r="Z1358" i="13"/>
  <c r="Z1359" i="13"/>
  <c r="Z1360" i="13"/>
  <c r="Z1361" i="13"/>
  <c r="Z1362" i="13"/>
  <c r="Z1363" i="13"/>
  <c r="Z1364" i="13"/>
  <c r="Z1365" i="13"/>
  <c r="Z1366" i="13"/>
  <c r="Z1367" i="13"/>
  <c r="Z1368" i="13"/>
  <c r="Z1369" i="13"/>
  <c r="Z1370" i="13"/>
  <c r="Z1371" i="13"/>
  <c r="Z1372" i="13"/>
  <c r="Z1373" i="13"/>
  <c r="Z1374" i="13"/>
  <c r="Z1375" i="13"/>
  <c r="Z1376" i="13"/>
  <c r="Z1377" i="13"/>
  <c r="Z1378" i="13"/>
  <c r="Z1379" i="13"/>
  <c r="Z1380" i="13"/>
  <c r="Z1381" i="13"/>
  <c r="Z1382" i="13"/>
  <c r="Z1383" i="13"/>
  <c r="Z1384" i="13"/>
  <c r="Z1385" i="13"/>
  <c r="Z1386" i="13"/>
  <c r="Z1387" i="13"/>
  <c r="Z1388" i="13"/>
  <c r="Z1389" i="13"/>
  <c r="Z1390" i="13"/>
  <c r="Z1391" i="13"/>
  <c r="Z1392" i="13"/>
  <c r="Z1393" i="13"/>
  <c r="Z1394" i="13"/>
  <c r="Z1395" i="13"/>
  <c r="Z1396" i="13"/>
  <c r="Z1397" i="13"/>
  <c r="Z1398" i="13"/>
  <c r="Z1399" i="13"/>
  <c r="Z1400" i="13"/>
  <c r="Z1401" i="13"/>
  <c r="Z1402" i="13"/>
  <c r="Z1403" i="13"/>
  <c r="Z1404" i="13"/>
  <c r="Z1405" i="13"/>
  <c r="Z1406" i="13"/>
  <c r="Z1407" i="13"/>
  <c r="Z1408" i="13"/>
  <c r="Z1409" i="13"/>
  <c r="Z1410" i="13"/>
  <c r="Z1411" i="13"/>
  <c r="Z1412" i="13"/>
  <c r="Z1413" i="13"/>
  <c r="Z1414" i="13"/>
  <c r="Z1415" i="13"/>
  <c r="Z1416" i="13"/>
  <c r="Z1417" i="13"/>
  <c r="Z1418" i="13"/>
  <c r="Z1419" i="13"/>
  <c r="Z1420" i="13"/>
  <c r="Z1421" i="13"/>
  <c r="Z1422" i="13"/>
  <c r="Z1423" i="13"/>
  <c r="Z1424" i="13"/>
  <c r="Z1425" i="13"/>
  <c r="Z1426" i="13"/>
  <c r="Z1427" i="13"/>
  <c r="Z1428" i="13"/>
  <c r="Z1429" i="13"/>
  <c r="Z1430" i="13"/>
  <c r="Z1431" i="13"/>
  <c r="Z1432" i="13"/>
  <c r="Z1433" i="13"/>
  <c r="Z1434" i="13"/>
  <c r="Z1435" i="13"/>
  <c r="Z1436" i="13"/>
  <c r="Z1437" i="13"/>
  <c r="Z1438" i="13"/>
  <c r="Z1439" i="13"/>
  <c r="Z1440" i="13"/>
  <c r="Z1441" i="13"/>
  <c r="Z1442" i="13"/>
  <c r="Z1443" i="13"/>
  <c r="Z1444" i="13"/>
  <c r="Z1445" i="13"/>
  <c r="Z1446" i="13"/>
  <c r="Z1447" i="13"/>
  <c r="Z1448" i="13"/>
  <c r="Z1449" i="13"/>
  <c r="Z1450" i="13"/>
  <c r="Z1451" i="13"/>
  <c r="Z1452" i="13"/>
  <c r="Z1453" i="13"/>
  <c r="Z1454" i="13"/>
  <c r="Z1455" i="13"/>
  <c r="Z1456" i="13"/>
  <c r="Z1457" i="13"/>
  <c r="Z1458" i="13"/>
  <c r="Z1459" i="13"/>
  <c r="Z1460" i="13"/>
  <c r="Z1461" i="13"/>
  <c r="Z1462" i="13"/>
  <c r="Z1463" i="13"/>
  <c r="Z1464" i="13"/>
  <c r="Z1465" i="13"/>
  <c r="Z1466" i="13"/>
  <c r="Z1467" i="13"/>
  <c r="Z1468" i="13"/>
  <c r="Z1469" i="13"/>
  <c r="Z1470" i="13"/>
  <c r="Z1471" i="13"/>
  <c r="Z1472" i="13"/>
  <c r="Z1473" i="13"/>
  <c r="Z1474" i="13"/>
  <c r="Z1475" i="13"/>
  <c r="Z1476" i="13"/>
  <c r="Z1477" i="13"/>
  <c r="Z1478" i="13"/>
  <c r="Z1479" i="13"/>
  <c r="Z1480" i="13"/>
  <c r="Z1481" i="13"/>
  <c r="Z1482" i="13"/>
  <c r="Z1483" i="13"/>
  <c r="Z1484" i="13"/>
  <c r="Z1485" i="13"/>
  <c r="Z1486" i="13"/>
  <c r="Z1487" i="13"/>
  <c r="Z1488" i="13"/>
  <c r="Z1489" i="13"/>
  <c r="Z1490" i="13"/>
  <c r="Z1491" i="13"/>
  <c r="Z1492" i="13"/>
  <c r="Z1493" i="13"/>
  <c r="Z1494" i="13"/>
  <c r="Z1495" i="13"/>
  <c r="Z1496" i="13"/>
  <c r="Z1497" i="13"/>
  <c r="Z1498" i="13"/>
  <c r="Z1499" i="13"/>
  <c r="Z1500" i="13"/>
  <c r="Z1501" i="13"/>
  <c r="Z1502" i="13"/>
  <c r="Z1503" i="13"/>
  <c r="Z1504" i="13"/>
  <c r="Z1505" i="13"/>
  <c r="Z1506" i="13"/>
  <c r="Z1507" i="13"/>
  <c r="Z1508" i="13"/>
  <c r="Z1509" i="13"/>
  <c r="Z1510" i="13"/>
  <c r="Z1511" i="13"/>
  <c r="Z1512" i="13"/>
  <c r="Z1513" i="13"/>
  <c r="Z1514" i="13"/>
  <c r="Z1515" i="13"/>
  <c r="Z1516" i="13"/>
  <c r="Z1517" i="13"/>
  <c r="Z1518" i="13"/>
  <c r="Z1519" i="13"/>
  <c r="Z1520" i="13"/>
  <c r="Z1521" i="13"/>
  <c r="Z1522" i="13"/>
  <c r="Z1523" i="13"/>
  <c r="Z1524" i="13"/>
  <c r="Z1525" i="13"/>
  <c r="Z1526" i="13"/>
  <c r="Z1527" i="13"/>
  <c r="Z1528" i="13"/>
  <c r="Z1529" i="13"/>
  <c r="Z1530" i="13"/>
  <c r="Z1531" i="13"/>
  <c r="Z1532" i="13"/>
  <c r="Z1533" i="13"/>
  <c r="Z1534" i="13"/>
  <c r="Z1535" i="13"/>
  <c r="Z1536" i="13"/>
  <c r="Z1537" i="13"/>
  <c r="Z1538" i="13"/>
  <c r="Z1539" i="13"/>
  <c r="Z1540" i="13"/>
  <c r="Z1541" i="13"/>
  <c r="Z1542" i="13"/>
  <c r="Z1543" i="13"/>
  <c r="Z1544" i="13"/>
  <c r="Z1545" i="13"/>
  <c r="Z1546" i="13"/>
  <c r="Z1547" i="13"/>
  <c r="Z1548" i="13"/>
  <c r="Z1549" i="13"/>
  <c r="Z1550" i="13"/>
  <c r="Z1551" i="13"/>
  <c r="Z1552" i="13"/>
  <c r="Z1553" i="13"/>
  <c r="Z1554" i="13"/>
  <c r="Z1555" i="13"/>
  <c r="Z1556" i="13"/>
  <c r="Z1557" i="13"/>
  <c r="Z1558" i="13"/>
  <c r="Z1559" i="13"/>
  <c r="Z1560" i="13"/>
  <c r="Z1561" i="13"/>
  <c r="Z1562" i="13"/>
  <c r="Z1563" i="13"/>
  <c r="Z1564" i="13"/>
  <c r="Z1565" i="13"/>
  <c r="Z1566" i="13"/>
  <c r="Z1567" i="13"/>
  <c r="Z1568" i="13"/>
  <c r="Z1569" i="13"/>
  <c r="Z1570" i="13"/>
  <c r="Z1571" i="13"/>
  <c r="Z1572" i="13"/>
  <c r="Z1573" i="13"/>
  <c r="Z1574" i="13"/>
  <c r="Z1575" i="13"/>
  <c r="Z1576" i="13"/>
  <c r="Z1577" i="13"/>
  <c r="Z1578" i="13"/>
  <c r="Z1579" i="13"/>
  <c r="Z1580" i="13"/>
  <c r="Z1581" i="13"/>
  <c r="Z1582" i="13"/>
  <c r="Z1583" i="13"/>
  <c r="Z1584" i="13"/>
  <c r="Z1585" i="13"/>
  <c r="Z1586" i="13"/>
  <c r="Z1587" i="13"/>
  <c r="Z1588" i="13"/>
  <c r="Z1589" i="13"/>
  <c r="Z1590" i="13"/>
  <c r="Z1591" i="13"/>
  <c r="Z1592" i="13"/>
  <c r="Z1593" i="13"/>
  <c r="Z1594" i="13"/>
  <c r="Z1595" i="13"/>
  <c r="Z1596" i="13"/>
  <c r="Z1597" i="13"/>
  <c r="Z1598" i="13"/>
  <c r="Z1599" i="13"/>
  <c r="Z1600" i="13"/>
  <c r="Z1601" i="13"/>
  <c r="Z1602" i="13"/>
  <c r="Z1603" i="13"/>
  <c r="Z1604" i="13"/>
  <c r="Z1605" i="13"/>
  <c r="Z1606" i="13"/>
  <c r="Z1607" i="13"/>
  <c r="Z1608" i="13"/>
  <c r="Z1609" i="13"/>
  <c r="Z1610" i="13"/>
  <c r="Z1611" i="13"/>
  <c r="Z1612" i="13"/>
  <c r="Z1613" i="13"/>
  <c r="Z1614" i="13"/>
  <c r="Z1615" i="13"/>
  <c r="Z1616" i="13"/>
  <c r="Z1617" i="13"/>
  <c r="Z1618" i="13"/>
  <c r="Z1619" i="13"/>
  <c r="Z1620" i="13"/>
  <c r="Z1621" i="13"/>
  <c r="Z1622" i="13"/>
  <c r="Z1623" i="13"/>
  <c r="Z1624" i="13"/>
  <c r="Z1625" i="13"/>
  <c r="Z1626" i="13"/>
  <c r="Z1627" i="13"/>
  <c r="Z1628" i="13"/>
  <c r="Z1629" i="13"/>
  <c r="Z1630" i="13"/>
  <c r="Z1631" i="13"/>
  <c r="Z1632" i="13"/>
  <c r="Z1633" i="13"/>
  <c r="Z1634" i="13"/>
  <c r="Z1635" i="13"/>
  <c r="Z1636" i="13"/>
  <c r="Z1637" i="13"/>
  <c r="Z1638" i="13"/>
  <c r="Z1639" i="13"/>
  <c r="Z1640" i="13"/>
  <c r="Z1641" i="13"/>
  <c r="Z1642" i="13"/>
  <c r="Z1643" i="13"/>
  <c r="Z1644" i="13"/>
  <c r="Z1645" i="13"/>
  <c r="Z1646" i="13"/>
  <c r="Z1647" i="13"/>
  <c r="Z1648" i="13"/>
  <c r="Z1649" i="13"/>
  <c r="Z1650" i="13"/>
  <c r="Z1651" i="13"/>
  <c r="Z1652" i="13"/>
  <c r="Z1653" i="13"/>
  <c r="Z1654" i="13"/>
  <c r="Z1655" i="13"/>
  <c r="Z1656" i="13"/>
  <c r="Z1657" i="13"/>
  <c r="Z1658" i="13"/>
  <c r="Z1659" i="13"/>
  <c r="Z1660" i="13"/>
  <c r="Z1661" i="13"/>
  <c r="Z1662" i="13"/>
  <c r="Z1663" i="13"/>
  <c r="Z1664" i="13"/>
  <c r="Z1665" i="13"/>
  <c r="Z1666" i="13"/>
  <c r="Z1667" i="13"/>
  <c r="Z1668" i="13"/>
  <c r="Z1669" i="13"/>
  <c r="Z1670" i="13"/>
  <c r="Z1671" i="13"/>
  <c r="Z1672" i="13"/>
  <c r="Z1673" i="13"/>
  <c r="Z1674" i="13"/>
  <c r="Z1675" i="13"/>
  <c r="Z1676" i="13"/>
  <c r="Z1677" i="13"/>
  <c r="Z1678" i="13"/>
  <c r="Z1679" i="13"/>
  <c r="Z1680" i="13"/>
  <c r="Z1681" i="13"/>
  <c r="Z1682" i="13"/>
  <c r="Z1683" i="13"/>
  <c r="Z1684" i="13"/>
  <c r="Z1685" i="13"/>
  <c r="Z1686" i="13"/>
  <c r="Z1687" i="13"/>
  <c r="Z1688" i="13"/>
  <c r="Z1689" i="13"/>
  <c r="Z1690" i="13"/>
  <c r="Z1691" i="13"/>
  <c r="Z1692" i="13"/>
  <c r="Z1693" i="13"/>
  <c r="Z1694" i="13"/>
  <c r="Z1695" i="13"/>
  <c r="Z1696" i="13"/>
  <c r="Z1697" i="13"/>
  <c r="Z1698" i="13"/>
  <c r="Z1699" i="13"/>
  <c r="Z1700" i="13"/>
  <c r="Z1701" i="13"/>
  <c r="Z1702" i="13"/>
  <c r="Z1703" i="13"/>
  <c r="Z1704" i="13"/>
  <c r="Z1705" i="13"/>
  <c r="Z1706" i="13"/>
  <c r="Z1707" i="13"/>
  <c r="Z1708" i="13"/>
  <c r="Z1709" i="13"/>
  <c r="Z1710" i="13"/>
  <c r="Z1711" i="13"/>
  <c r="Z1712" i="13"/>
  <c r="Z1713" i="13"/>
  <c r="Z1714" i="13"/>
  <c r="Z1715" i="13"/>
  <c r="Z1716" i="13"/>
  <c r="Z1717" i="13"/>
  <c r="Z1718" i="13"/>
  <c r="Z1719" i="13"/>
  <c r="Z1720" i="13"/>
  <c r="Z1721" i="13"/>
  <c r="Z1722" i="13"/>
  <c r="Z1723" i="13"/>
  <c r="Z1724" i="13"/>
  <c r="Z1725" i="13"/>
  <c r="Z1726" i="13"/>
  <c r="Z1727" i="13"/>
  <c r="Z1728" i="13"/>
  <c r="Z1729" i="13"/>
  <c r="Z1730" i="13"/>
  <c r="Z1731" i="13"/>
  <c r="Z1732" i="13"/>
  <c r="Z1733" i="13"/>
  <c r="Z1734" i="13"/>
  <c r="Z1735" i="13"/>
  <c r="Z1736" i="13"/>
  <c r="Z1737" i="13"/>
  <c r="Z1738" i="13"/>
  <c r="Z1739" i="13"/>
  <c r="Z1740" i="13"/>
  <c r="Z1741" i="13"/>
  <c r="Z1742" i="13"/>
  <c r="Z1743" i="13"/>
  <c r="Z1744" i="13"/>
  <c r="Z1745" i="13"/>
  <c r="Z1746" i="13"/>
  <c r="Z1747" i="13"/>
  <c r="Z1748" i="13"/>
  <c r="Z1749" i="13"/>
  <c r="Z1750" i="13"/>
  <c r="Z1751" i="13"/>
  <c r="Z1752" i="13"/>
  <c r="Z1753" i="13"/>
  <c r="Z1754" i="13"/>
  <c r="Z1755" i="13"/>
  <c r="Z1756" i="13"/>
  <c r="Z1757" i="13"/>
  <c r="Z1758" i="13"/>
  <c r="Z1759" i="13"/>
  <c r="Z1760" i="13"/>
  <c r="Z1761" i="13"/>
  <c r="Z1762" i="13"/>
  <c r="Z1763" i="13"/>
  <c r="Z1764" i="13"/>
  <c r="Z1765" i="13"/>
  <c r="Z1766" i="13"/>
  <c r="Z1767" i="13"/>
  <c r="Z1768" i="13"/>
  <c r="Z1769" i="13"/>
  <c r="Z1770" i="13"/>
  <c r="Z1771" i="13"/>
  <c r="Z1772" i="13"/>
  <c r="Z1773" i="13"/>
  <c r="Z1774" i="13"/>
  <c r="Z1775" i="13"/>
  <c r="Z1776" i="13"/>
  <c r="Z1777" i="13"/>
  <c r="Z1778" i="13"/>
  <c r="Z1779" i="13"/>
  <c r="Z1780" i="13"/>
  <c r="Z1781" i="13"/>
  <c r="Z1782" i="13"/>
  <c r="Z1783" i="13"/>
  <c r="Z1784" i="13"/>
  <c r="Z1785" i="13"/>
  <c r="Z1786" i="13"/>
  <c r="Z1787" i="13"/>
  <c r="Z1788" i="13"/>
  <c r="Z1789" i="13"/>
  <c r="Z1790" i="13"/>
  <c r="Z1791" i="13"/>
  <c r="Z1792" i="13"/>
  <c r="Z1793" i="13"/>
  <c r="Z1794" i="13"/>
  <c r="Z1795" i="13"/>
  <c r="Z1796" i="13"/>
  <c r="Z1797" i="13"/>
  <c r="Z1798" i="13"/>
  <c r="Z1799" i="13"/>
  <c r="Z1800" i="13"/>
  <c r="Z1801" i="13"/>
  <c r="Z1802" i="13"/>
  <c r="Z1803" i="13"/>
  <c r="Z1804" i="13"/>
  <c r="Z1805" i="13"/>
  <c r="Z1806" i="13"/>
  <c r="Z1807" i="13"/>
  <c r="Z1808" i="13"/>
  <c r="Z1809" i="13"/>
  <c r="Z1810" i="13"/>
  <c r="Z1811" i="13"/>
  <c r="Z1812" i="13"/>
  <c r="Z1813" i="13"/>
  <c r="Z1814" i="13"/>
  <c r="Z1815" i="13"/>
  <c r="Z1816" i="13"/>
  <c r="Z1817" i="13"/>
  <c r="Z1818" i="13"/>
  <c r="Z1819" i="13"/>
  <c r="Z1820" i="13"/>
  <c r="Z1821" i="13"/>
  <c r="Z1822" i="13"/>
  <c r="Z1823" i="13"/>
  <c r="Z1824" i="13"/>
  <c r="Z1825" i="13"/>
  <c r="Z1826" i="13"/>
  <c r="Z1827" i="13"/>
  <c r="Z1828" i="13"/>
  <c r="Z1829" i="13"/>
  <c r="Z1830" i="13"/>
  <c r="Z1831" i="13"/>
  <c r="Z1832" i="13"/>
  <c r="Z1833" i="13"/>
  <c r="Z1834" i="13"/>
  <c r="Z1835" i="13"/>
  <c r="Z1836" i="13"/>
  <c r="Z1837" i="13"/>
  <c r="Z1838" i="13"/>
  <c r="Z1839" i="13"/>
  <c r="Z1840" i="13"/>
  <c r="Z1841" i="13"/>
  <c r="Z1842" i="13"/>
  <c r="Z1843" i="13"/>
  <c r="Z1844" i="13"/>
  <c r="Z1845" i="13"/>
  <c r="Z1846" i="13"/>
  <c r="Z1847" i="13"/>
  <c r="Z1848" i="13"/>
  <c r="Z1849" i="13"/>
  <c r="Z1850" i="13"/>
  <c r="Z1851" i="13"/>
  <c r="Z1852" i="13"/>
  <c r="Z1853" i="13"/>
  <c r="Z1854" i="13"/>
  <c r="Z1855" i="13"/>
  <c r="Z1856" i="13"/>
  <c r="Z1857" i="13"/>
  <c r="Z1858" i="13"/>
  <c r="Z1859" i="13"/>
  <c r="Z1860" i="13"/>
  <c r="Z1861" i="13"/>
  <c r="Z1862" i="13"/>
  <c r="Z1863" i="13"/>
  <c r="Z1864" i="13"/>
  <c r="Z1865" i="13"/>
  <c r="Z1866" i="13"/>
  <c r="Z1867" i="13"/>
  <c r="Z1868" i="13"/>
  <c r="Z1869" i="13"/>
  <c r="Z1870" i="13"/>
  <c r="Z1871" i="13"/>
  <c r="Z1872" i="13"/>
  <c r="Z1873" i="13"/>
  <c r="Z1874" i="13"/>
  <c r="Z1875" i="13"/>
  <c r="Z1876" i="13"/>
  <c r="Z1877" i="13"/>
  <c r="Z1878" i="13"/>
  <c r="Z1879" i="13"/>
  <c r="Z1880" i="13"/>
  <c r="Z1881" i="13"/>
  <c r="Z1882" i="13"/>
  <c r="Z1883" i="13"/>
  <c r="Z1884" i="13"/>
  <c r="Z1885" i="13"/>
  <c r="Z1886" i="13"/>
  <c r="Z1887" i="13"/>
  <c r="Z1888" i="13"/>
  <c r="Z1889" i="13"/>
  <c r="Z1890" i="13"/>
  <c r="Z1891" i="13"/>
  <c r="Z1892" i="13"/>
  <c r="Z1893" i="13"/>
  <c r="Z1894" i="13"/>
  <c r="Z1895" i="13"/>
  <c r="Z1896" i="13"/>
  <c r="Z1897" i="13"/>
  <c r="Z1898" i="13"/>
  <c r="Z1899" i="13"/>
  <c r="Z1900" i="13"/>
  <c r="Z1901" i="13"/>
  <c r="Z1902" i="13"/>
  <c r="Z1903" i="13"/>
  <c r="Z1904" i="13"/>
  <c r="Z1905" i="13"/>
  <c r="Z1906" i="13"/>
  <c r="Z1907" i="13"/>
  <c r="Z1908" i="13"/>
  <c r="Z1909" i="13"/>
  <c r="Z1910" i="13"/>
  <c r="Z1911" i="13"/>
  <c r="Z1912" i="13"/>
  <c r="Z1913" i="13"/>
  <c r="Z1914" i="13"/>
  <c r="Z1915" i="13"/>
  <c r="Z1916" i="13"/>
  <c r="Z1917" i="13"/>
  <c r="Z1918" i="13"/>
  <c r="Z1919" i="13"/>
  <c r="Z1920" i="13"/>
  <c r="Z1921" i="13"/>
  <c r="Z1922" i="13"/>
  <c r="Z1923" i="13"/>
  <c r="Z1924" i="13"/>
  <c r="Z1925" i="13"/>
  <c r="Z1926" i="13"/>
  <c r="Z1927" i="13"/>
  <c r="Z1928" i="13"/>
  <c r="Z1929" i="13"/>
  <c r="Z1930" i="13"/>
  <c r="Z1931" i="13"/>
  <c r="Z1932" i="13"/>
  <c r="Z1933" i="13"/>
  <c r="Z1934" i="13"/>
  <c r="Z1935" i="13"/>
  <c r="Z1936" i="13"/>
  <c r="Z1937" i="13"/>
  <c r="Z1938" i="13"/>
  <c r="Z1939" i="13"/>
  <c r="Z1940" i="13"/>
  <c r="Z1941" i="13"/>
  <c r="Z1942" i="13"/>
  <c r="Z1943" i="13"/>
  <c r="Z1944" i="13"/>
  <c r="Z1945" i="13"/>
  <c r="Z1946" i="13"/>
  <c r="Z1947" i="13"/>
  <c r="Z1948" i="13"/>
  <c r="Z1949" i="13"/>
  <c r="Z1950" i="13"/>
  <c r="Z1951" i="13"/>
  <c r="Z1952" i="13"/>
  <c r="Z1953" i="13"/>
  <c r="Z1954" i="13"/>
  <c r="Z1955" i="13"/>
  <c r="Z1956" i="13"/>
  <c r="Z1957" i="13"/>
  <c r="Z1958" i="13"/>
  <c r="Z1959" i="13"/>
  <c r="Z1960" i="13"/>
  <c r="Z1961" i="13"/>
  <c r="Z1962" i="13"/>
  <c r="Z1963" i="13"/>
  <c r="Z1964" i="13"/>
  <c r="Z1965" i="13"/>
  <c r="Z1966" i="13"/>
  <c r="Z1967" i="13"/>
  <c r="Z1968" i="13"/>
  <c r="Z1969" i="13"/>
  <c r="Z1970" i="13"/>
  <c r="Z1971" i="13"/>
  <c r="Z1972" i="13"/>
  <c r="Z1973" i="13"/>
  <c r="Z1974" i="13"/>
  <c r="Z1975" i="13"/>
  <c r="Z1976" i="13"/>
  <c r="Z1977" i="13"/>
  <c r="Z1978" i="13"/>
  <c r="Z1979" i="13"/>
  <c r="Z1980" i="13"/>
  <c r="Z1981" i="13"/>
  <c r="Z1982" i="13"/>
  <c r="Z1983" i="13"/>
  <c r="Z1984" i="13"/>
  <c r="Z1985" i="13"/>
  <c r="Z1986" i="13"/>
  <c r="Z1987" i="13"/>
  <c r="Z1988" i="13"/>
  <c r="Z1989" i="13"/>
  <c r="Z1990" i="13"/>
  <c r="Z1991" i="13"/>
  <c r="Z1992" i="13"/>
  <c r="Z1993" i="13"/>
  <c r="Z1994" i="13"/>
  <c r="Z1995" i="13"/>
  <c r="Z1996" i="13"/>
  <c r="Z1997" i="13"/>
  <c r="Z1998" i="13"/>
  <c r="Z1999" i="13"/>
  <c r="Z2000" i="13"/>
  <c r="Z2001" i="13"/>
  <c r="Z2002" i="13"/>
  <c r="Z2003" i="13"/>
  <c r="Z2004" i="13"/>
  <c r="Z2005" i="13"/>
  <c r="Z2006" i="13"/>
  <c r="Z2007" i="13"/>
  <c r="Z2008" i="13"/>
  <c r="Z2009" i="13"/>
  <c r="Z2010" i="13"/>
  <c r="Z2011" i="13"/>
  <c r="Z2012" i="13"/>
  <c r="Z2013" i="13"/>
  <c r="Z2014" i="13"/>
  <c r="Z2015" i="13"/>
  <c r="Z2016" i="13"/>
  <c r="Z2017" i="13"/>
  <c r="Z2018" i="13"/>
  <c r="Z2019" i="13"/>
  <c r="Z2020" i="13"/>
  <c r="Z2021" i="13"/>
  <c r="Z2022" i="13"/>
  <c r="Z2023" i="13"/>
  <c r="Z2024" i="13"/>
  <c r="Z2025" i="13"/>
  <c r="Z2026" i="13"/>
  <c r="Z2027" i="13"/>
  <c r="Z2028" i="13"/>
  <c r="Z2029" i="13"/>
  <c r="Z2030" i="13"/>
  <c r="Z2031" i="13"/>
  <c r="Z2032" i="13"/>
  <c r="Z2033" i="13"/>
  <c r="Z2034" i="13"/>
  <c r="Z2035" i="13"/>
  <c r="Z2036" i="13"/>
  <c r="Z2037" i="13"/>
  <c r="Z2038" i="13"/>
  <c r="Z2039" i="13"/>
  <c r="Z2040" i="13"/>
  <c r="Z2041" i="13"/>
  <c r="Z2042" i="13"/>
  <c r="Z2043" i="13"/>
  <c r="Z2044" i="13"/>
  <c r="Z2045" i="13"/>
  <c r="Z2046" i="13"/>
  <c r="Z2047" i="13"/>
  <c r="Z2048" i="13"/>
  <c r="Z2049" i="13"/>
  <c r="Z2050" i="13"/>
  <c r="Z2051" i="13"/>
  <c r="Z2052" i="13"/>
  <c r="Z2053" i="13"/>
  <c r="Z2054" i="13"/>
  <c r="Z2055" i="13"/>
  <c r="Z2056" i="13"/>
  <c r="Z2057" i="13"/>
  <c r="Z2058" i="13"/>
  <c r="Z2059" i="13"/>
  <c r="Z2060" i="13"/>
  <c r="Z2061" i="13"/>
  <c r="Z2062" i="13"/>
  <c r="Z2063" i="13"/>
  <c r="Z2064" i="13"/>
  <c r="Z2065" i="13"/>
  <c r="Z2066" i="13"/>
  <c r="Z2067" i="13"/>
  <c r="Z2068" i="13"/>
  <c r="Z2069" i="13"/>
  <c r="Z2070" i="13"/>
  <c r="Z2071" i="13"/>
  <c r="Z2072" i="13"/>
  <c r="Z2073" i="13"/>
  <c r="Z2074" i="13"/>
  <c r="Z2075" i="13"/>
  <c r="Z2076" i="13"/>
  <c r="Z2077" i="13"/>
  <c r="Z2078" i="13"/>
  <c r="Z2079" i="13"/>
  <c r="Z2080" i="13"/>
  <c r="Z2081" i="13"/>
  <c r="Z2082" i="13"/>
  <c r="Z2083" i="13"/>
  <c r="Z2084" i="13"/>
  <c r="Z2085" i="13"/>
  <c r="Z2086" i="13"/>
  <c r="Z2087" i="13"/>
  <c r="Z2088" i="13"/>
  <c r="Z2089" i="13"/>
  <c r="Z2090" i="13"/>
  <c r="Z2091" i="13"/>
  <c r="Z2092" i="13"/>
  <c r="Z2093" i="13"/>
  <c r="Z2094" i="13"/>
  <c r="Z2095" i="13"/>
  <c r="Z2096" i="13"/>
  <c r="Z2097" i="13"/>
  <c r="Z2098" i="13"/>
  <c r="Z2099" i="13"/>
  <c r="Z2100" i="13"/>
  <c r="Z2101" i="13"/>
  <c r="Z2102" i="13"/>
  <c r="Z2103" i="13"/>
  <c r="Z2104" i="13"/>
  <c r="Z2105" i="13"/>
  <c r="Z2106" i="13"/>
  <c r="Z2107" i="13"/>
  <c r="Z2108" i="13"/>
  <c r="Z2109" i="13"/>
  <c r="Z2110" i="13"/>
  <c r="Z2111" i="13"/>
  <c r="Z2112" i="13"/>
  <c r="Z2113" i="13"/>
  <c r="Z2114" i="13"/>
  <c r="Z2115" i="13"/>
  <c r="Z2116" i="13"/>
  <c r="Z2117" i="13"/>
  <c r="Z2118" i="13"/>
  <c r="Z2119" i="13"/>
  <c r="Z2120" i="13"/>
  <c r="Z2121" i="13"/>
  <c r="Z2122" i="13"/>
  <c r="Z2123" i="13"/>
  <c r="Z2124" i="13"/>
  <c r="Z2125" i="13"/>
  <c r="Z2126" i="13"/>
  <c r="Z2127" i="13"/>
  <c r="Z2128" i="13"/>
  <c r="Z2129" i="13"/>
  <c r="Z2130" i="13"/>
  <c r="Z2131" i="13"/>
  <c r="Z2132" i="13"/>
  <c r="Z2133" i="13"/>
  <c r="Z2134" i="13"/>
  <c r="Z2135" i="13"/>
  <c r="Z2136" i="13"/>
  <c r="Z2137" i="13"/>
  <c r="Z2138" i="13"/>
  <c r="Z2139" i="13"/>
  <c r="Z2140" i="13"/>
  <c r="Z2141" i="13"/>
  <c r="Z2142" i="13"/>
  <c r="Z2143" i="13"/>
  <c r="Z2144" i="13"/>
  <c r="Z2145" i="13"/>
  <c r="Z2146" i="13"/>
  <c r="Z2147" i="13"/>
  <c r="Z2148" i="13"/>
  <c r="Z2149" i="13"/>
  <c r="Z2150" i="13"/>
  <c r="Z2151" i="13"/>
  <c r="Z2152" i="13"/>
  <c r="Z2153" i="13"/>
  <c r="Z2154" i="13"/>
  <c r="Z2155" i="13"/>
  <c r="Z2156" i="13"/>
  <c r="Z2157" i="13"/>
  <c r="Z2158" i="13"/>
  <c r="Z2159" i="13"/>
  <c r="Z2160" i="13"/>
  <c r="Z2161" i="13"/>
  <c r="Z2162" i="13"/>
  <c r="Z2163" i="13"/>
  <c r="Z2164" i="13"/>
  <c r="Z2165" i="13"/>
  <c r="Z2166" i="13"/>
  <c r="Z2167" i="13"/>
  <c r="Z2168" i="13"/>
  <c r="Z2169" i="13"/>
  <c r="Z2170" i="13"/>
  <c r="Z2171" i="13"/>
  <c r="Z2172" i="13"/>
  <c r="Z2173" i="13"/>
  <c r="Z2174" i="13"/>
  <c r="Z2175" i="13"/>
  <c r="Z2176" i="13"/>
  <c r="Z2177" i="13"/>
  <c r="Z2178" i="13"/>
  <c r="Z2179" i="13"/>
  <c r="Z2180" i="13"/>
  <c r="Z2181" i="13"/>
  <c r="Z2182" i="13"/>
  <c r="Z2183" i="13"/>
  <c r="Z2184" i="13"/>
  <c r="Z2185" i="13"/>
  <c r="Z2186" i="13"/>
  <c r="Z2187" i="13"/>
  <c r="Z2188" i="13"/>
  <c r="Z2189" i="13"/>
  <c r="Z2190" i="13"/>
  <c r="Z2191" i="13"/>
  <c r="Z2192" i="13"/>
  <c r="Z2193" i="13"/>
  <c r="Z2194" i="13"/>
  <c r="Z2195" i="13"/>
  <c r="Z2196" i="13"/>
  <c r="Z2197" i="13"/>
  <c r="Z2198" i="13"/>
  <c r="Z2199" i="13"/>
  <c r="Z2200" i="13"/>
  <c r="Z2201" i="13"/>
  <c r="Z2202" i="13"/>
  <c r="Z2203" i="13"/>
  <c r="Z2204" i="13"/>
  <c r="Z2205" i="13"/>
  <c r="Z2206" i="13"/>
  <c r="Z2207" i="13"/>
  <c r="Z2208" i="13"/>
  <c r="Z2209" i="13"/>
  <c r="Z2210" i="13"/>
  <c r="Z2211" i="13"/>
  <c r="Z2212" i="13"/>
  <c r="Z2213" i="13"/>
  <c r="Z2214" i="13"/>
  <c r="Z2215" i="13"/>
  <c r="Z2216" i="13"/>
  <c r="Z2217" i="13"/>
  <c r="Z2218" i="13"/>
  <c r="Z2219" i="13"/>
  <c r="Z2220" i="13"/>
  <c r="Z2221" i="13"/>
  <c r="Z2222" i="13"/>
  <c r="Z2223" i="13"/>
  <c r="Z2224" i="13"/>
  <c r="Z2225" i="13"/>
  <c r="Z2226" i="13"/>
  <c r="Z2227" i="13"/>
  <c r="Z2228" i="13"/>
  <c r="Z2229" i="13"/>
  <c r="Z2230" i="13"/>
  <c r="Z2231" i="13"/>
  <c r="Z2232" i="13"/>
  <c r="Z2233" i="13"/>
  <c r="Z2234" i="13"/>
  <c r="Z2235" i="13"/>
  <c r="Z2236" i="13"/>
  <c r="Z2237" i="13"/>
  <c r="Z2238" i="13"/>
  <c r="Z2239" i="13"/>
  <c r="Z2240" i="13"/>
  <c r="Z2241" i="13"/>
  <c r="Z2242" i="13"/>
  <c r="Z2243" i="13"/>
  <c r="Z2244" i="13"/>
  <c r="Z2245" i="13"/>
  <c r="Z2246" i="13"/>
  <c r="Z2247" i="13"/>
  <c r="Z2248" i="13"/>
  <c r="Z2249" i="13"/>
  <c r="Z2250" i="13"/>
  <c r="Z2251" i="13"/>
  <c r="Z2252" i="13"/>
  <c r="Z2253" i="13"/>
  <c r="Z2254" i="13"/>
  <c r="Z2255" i="13"/>
  <c r="Z2256" i="13"/>
  <c r="Z2257" i="13"/>
  <c r="Z2258" i="13"/>
  <c r="Z2259" i="13"/>
  <c r="Z2260" i="13"/>
  <c r="Z2261" i="13"/>
  <c r="Z2262" i="13"/>
  <c r="Z2263" i="13"/>
  <c r="Z2264" i="13"/>
  <c r="Z2265" i="13"/>
  <c r="Z2266" i="13"/>
  <c r="Z2267" i="13"/>
  <c r="Z2268" i="13"/>
  <c r="Z2269" i="13"/>
  <c r="Z2270" i="13"/>
  <c r="Z2271" i="13"/>
  <c r="Z2272" i="13"/>
  <c r="Z2273" i="13"/>
  <c r="Z2274" i="13"/>
  <c r="Z2275" i="13"/>
  <c r="Z2276" i="13"/>
  <c r="Z2277" i="13"/>
  <c r="Z2278" i="13"/>
  <c r="Z2279" i="13"/>
  <c r="Z2280" i="13"/>
  <c r="Z2281" i="13"/>
  <c r="Z2282" i="13"/>
  <c r="Z2283" i="13"/>
  <c r="Z2284" i="13"/>
  <c r="Z2285" i="13"/>
  <c r="Z2286" i="13"/>
  <c r="Z2287" i="13"/>
  <c r="Z2288" i="13"/>
  <c r="Z2289" i="13"/>
  <c r="Z2290" i="13"/>
  <c r="Z2291" i="13"/>
  <c r="Z2292" i="13"/>
  <c r="Z2293" i="13"/>
  <c r="Z2294" i="13"/>
  <c r="Z2295" i="13"/>
  <c r="Z2296" i="13"/>
  <c r="Z2297" i="13"/>
  <c r="Z2298" i="13"/>
  <c r="Z2299" i="13"/>
  <c r="Z2300" i="13"/>
  <c r="Z2301" i="13"/>
  <c r="Z2302" i="13"/>
  <c r="Z2303" i="13"/>
  <c r="Z2304" i="13"/>
  <c r="Z2305" i="13"/>
  <c r="Z2306" i="13"/>
  <c r="Z2307" i="13"/>
  <c r="Z2308" i="13"/>
  <c r="Z2309" i="13"/>
  <c r="Z2310" i="13"/>
  <c r="Z2311" i="13"/>
  <c r="Z2312" i="13"/>
  <c r="Z2313" i="13"/>
  <c r="Z2314" i="13"/>
  <c r="Z2315" i="13"/>
  <c r="Z2316" i="13"/>
  <c r="Z2317" i="13"/>
  <c r="Z2318" i="13"/>
  <c r="Z2319" i="13"/>
  <c r="Z2320" i="13"/>
  <c r="Z2321" i="13"/>
  <c r="Z2322" i="13"/>
  <c r="Z2323" i="13"/>
  <c r="Z2324" i="13"/>
  <c r="Z2325" i="13"/>
  <c r="Z2326" i="13"/>
  <c r="Z2327" i="13"/>
  <c r="Z2328" i="13"/>
  <c r="Z2329" i="13"/>
  <c r="Z2330" i="13"/>
  <c r="Z2331" i="13"/>
  <c r="Z2332" i="13"/>
  <c r="Z2333" i="13"/>
  <c r="Z2334" i="13"/>
  <c r="Z2335" i="13"/>
  <c r="Z2336" i="13"/>
  <c r="Z2337" i="13"/>
  <c r="Z2338" i="13"/>
  <c r="Z2339" i="13"/>
  <c r="Z2340" i="13"/>
  <c r="Z2341" i="13"/>
  <c r="Z2342" i="13"/>
  <c r="Z2343" i="13"/>
  <c r="Z2344" i="13"/>
  <c r="Z2345" i="13"/>
  <c r="Z2346" i="13"/>
  <c r="Z2347" i="13"/>
  <c r="Z2348" i="13"/>
  <c r="Z2349" i="13"/>
  <c r="Z2350" i="13"/>
  <c r="Z2351" i="13"/>
  <c r="Z2352" i="13"/>
  <c r="Z2353" i="13"/>
  <c r="Z2354" i="13"/>
  <c r="Z2355" i="13"/>
  <c r="Z2356" i="13"/>
  <c r="Z2357" i="13"/>
  <c r="Z2358" i="13"/>
  <c r="Z2359" i="13"/>
  <c r="Z2360" i="13"/>
  <c r="Z2361" i="13"/>
  <c r="Z2362" i="13"/>
  <c r="Z2363" i="13"/>
  <c r="Z2364" i="13"/>
  <c r="Z2365" i="13"/>
  <c r="Z2366" i="13"/>
  <c r="Z2367" i="13"/>
  <c r="Z2368" i="13"/>
  <c r="Z2369" i="13"/>
  <c r="Z2370" i="13"/>
  <c r="Z2371" i="13"/>
  <c r="Z2372" i="13"/>
  <c r="Z2373" i="13"/>
  <c r="Z2374" i="13"/>
  <c r="Z2375" i="13"/>
  <c r="Z2376" i="13"/>
  <c r="Z2377" i="13"/>
  <c r="Z2378" i="13"/>
  <c r="Z2379" i="13"/>
  <c r="Z2380" i="13"/>
  <c r="Z2381" i="13"/>
  <c r="Z2382" i="13"/>
  <c r="Z2383" i="13"/>
  <c r="Z2384" i="13"/>
  <c r="Z2385" i="13"/>
  <c r="Z2386" i="13"/>
  <c r="Z2387" i="13"/>
  <c r="Z2388" i="13"/>
  <c r="Z2389" i="13"/>
  <c r="Z2390" i="13"/>
  <c r="Z2391" i="13"/>
  <c r="Z2392" i="13"/>
  <c r="Z2393" i="13"/>
  <c r="Z2394" i="13"/>
  <c r="Z2395" i="13"/>
  <c r="Z2396" i="13"/>
  <c r="Z2397" i="13"/>
  <c r="Z2398" i="13"/>
  <c r="Z2399" i="13"/>
  <c r="Z2400" i="13"/>
  <c r="Z2401" i="13"/>
  <c r="Z2402" i="13"/>
  <c r="Z2403" i="13"/>
  <c r="Z2404" i="13"/>
  <c r="Z2405" i="13"/>
  <c r="Z2406" i="13"/>
  <c r="Z2407" i="13"/>
  <c r="Z2408" i="13"/>
  <c r="Z2409" i="13"/>
  <c r="Z2410" i="13"/>
  <c r="Z2411" i="13"/>
  <c r="Z2412" i="13"/>
  <c r="Z2413" i="13"/>
  <c r="Z2414" i="13"/>
  <c r="Z2415" i="13"/>
  <c r="Z2416" i="13"/>
  <c r="Z2417" i="13"/>
  <c r="Z2418" i="13"/>
  <c r="Z2419" i="13"/>
  <c r="Z2420" i="13"/>
  <c r="Z2421" i="13"/>
  <c r="Z2422" i="13"/>
  <c r="Z2423" i="13"/>
  <c r="Z2424" i="13"/>
  <c r="Z2425" i="13"/>
  <c r="Z2426" i="13"/>
  <c r="Z2427" i="13"/>
  <c r="Z2428" i="13"/>
  <c r="Z2429" i="13"/>
  <c r="Z2430" i="13"/>
  <c r="Z2431" i="13"/>
  <c r="Z2432" i="13"/>
  <c r="Z2433" i="13"/>
  <c r="Z2434" i="13"/>
  <c r="Z2435" i="13"/>
  <c r="Z2436" i="13"/>
  <c r="Z2437" i="13"/>
  <c r="Z2438" i="13"/>
  <c r="Z2439" i="13"/>
  <c r="Z2440" i="13"/>
  <c r="Z2441" i="13"/>
  <c r="Z2442" i="13"/>
  <c r="Z2443" i="13"/>
  <c r="Z2444" i="13"/>
  <c r="Z2445" i="13"/>
  <c r="Z2446" i="13"/>
  <c r="Z2447" i="13"/>
  <c r="Z2448" i="13"/>
  <c r="Z2449" i="13"/>
  <c r="Z2450" i="13"/>
  <c r="Z2451" i="13"/>
  <c r="Z2452" i="13"/>
  <c r="Z2453" i="13"/>
  <c r="Z2454" i="13"/>
  <c r="Z2455" i="13"/>
  <c r="Z2456" i="13"/>
  <c r="Z2457" i="13"/>
  <c r="Z2458" i="13"/>
  <c r="Z2459" i="13"/>
  <c r="Z2460" i="13"/>
  <c r="Z2461" i="13"/>
  <c r="Z2462" i="13"/>
  <c r="Z2463" i="13"/>
  <c r="Z2464" i="13"/>
  <c r="Z2465" i="13"/>
  <c r="Z2466" i="13"/>
  <c r="Z2467" i="13"/>
  <c r="Z2468" i="13"/>
  <c r="Z2469" i="13"/>
  <c r="Z2470" i="13"/>
  <c r="Z2471" i="13"/>
  <c r="Z2472" i="13"/>
  <c r="Z2473" i="13"/>
  <c r="Z2474" i="13"/>
  <c r="Z2475" i="13"/>
  <c r="Z2476" i="13"/>
  <c r="Z2477" i="13"/>
  <c r="Z2478" i="13"/>
  <c r="Z2479" i="13"/>
  <c r="Z2480" i="13"/>
  <c r="Z2481" i="13"/>
  <c r="Z2482" i="13"/>
  <c r="Z2483" i="13"/>
  <c r="Z2484" i="13"/>
  <c r="Z2485" i="13"/>
  <c r="Z2486" i="13"/>
  <c r="Z2487" i="13"/>
  <c r="Z2488" i="13"/>
  <c r="Z2489" i="13"/>
  <c r="Z2490" i="13"/>
  <c r="Z2491" i="13"/>
  <c r="Z2492" i="13"/>
  <c r="Z2493" i="13"/>
  <c r="Z2494" i="13"/>
  <c r="Z2495" i="13"/>
  <c r="Z2496" i="13"/>
  <c r="Z2497" i="13"/>
  <c r="Z2498" i="13"/>
  <c r="Z2499" i="13"/>
  <c r="Z2500" i="13"/>
  <c r="Z2501" i="13"/>
  <c r="Z2502" i="13"/>
  <c r="Z2503" i="13"/>
  <c r="Z2504" i="13"/>
  <c r="Z2505" i="13"/>
  <c r="Z2506" i="13"/>
  <c r="Z2507" i="13"/>
  <c r="Z2508" i="13"/>
  <c r="Z2509" i="13"/>
  <c r="Z2510" i="13"/>
  <c r="Z2511" i="13"/>
  <c r="Z2512" i="13"/>
  <c r="Z2513" i="13"/>
  <c r="Z2514" i="13"/>
  <c r="Z2515" i="13"/>
  <c r="Z2516" i="13"/>
  <c r="Z2517" i="13"/>
  <c r="Z2518" i="13"/>
  <c r="Z2519" i="13"/>
  <c r="Z2520" i="13"/>
  <c r="Z2521" i="13"/>
  <c r="Z2522" i="13"/>
  <c r="Z2523" i="13"/>
  <c r="Z2524" i="13"/>
  <c r="Z2525" i="13"/>
  <c r="Z2526" i="13"/>
  <c r="Z2527" i="13"/>
  <c r="Z2528" i="13"/>
  <c r="Z2529" i="13"/>
  <c r="Z2530" i="13"/>
  <c r="Z2531" i="13"/>
  <c r="Z2532" i="13"/>
  <c r="Z2533" i="13"/>
  <c r="Z2534" i="13"/>
  <c r="Z2535" i="13"/>
  <c r="Z2536" i="13"/>
  <c r="Z2537" i="13"/>
  <c r="Z2538" i="13"/>
  <c r="Z2539" i="13"/>
  <c r="Z2540" i="13"/>
  <c r="Z2541" i="13"/>
  <c r="Z2542" i="13"/>
  <c r="Z2543" i="13"/>
  <c r="Z2544" i="13"/>
  <c r="Z2545" i="13"/>
  <c r="Z2546" i="13"/>
  <c r="Z2547" i="13"/>
  <c r="Z2548" i="13"/>
  <c r="Z2549" i="13"/>
  <c r="Z2550" i="13"/>
  <c r="Z2551" i="13"/>
  <c r="Z2552" i="13"/>
  <c r="Z2553" i="13"/>
  <c r="Z2554" i="13"/>
  <c r="Z2555" i="13"/>
  <c r="Z2556" i="13"/>
  <c r="Z2557" i="13"/>
  <c r="Z2558" i="13"/>
  <c r="Z2559" i="13"/>
  <c r="Z2560" i="13"/>
  <c r="Z2561" i="13"/>
  <c r="Z2562" i="13"/>
  <c r="Z2563" i="13"/>
  <c r="Z2564" i="13"/>
  <c r="Z2565" i="13"/>
  <c r="Z2566" i="13"/>
  <c r="Z2567" i="13"/>
  <c r="Z2568" i="13"/>
  <c r="Z2569" i="13"/>
  <c r="Z2570" i="13"/>
  <c r="Z2571" i="13"/>
  <c r="Z2572" i="13"/>
  <c r="Z2573" i="13"/>
  <c r="Z2574" i="13"/>
  <c r="Z2575" i="13"/>
  <c r="Z2576" i="13"/>
  <c r="Z2577" i="13"/>
  <c r="Z2578" i="13"/>
  <c r="Z2579" i="13"/>
  <c r="Z2580" i="13"/>
  <c r="Z2581" i="13"/>
  <c r="Z2582" i="13"/>
  <c r="Z2583" i="13"/>
  <c r="Z2584" i="13"/>
  <c r="Z2585" i="13"/>
  <c r="Z2586" i="13"/>
  <c r="Z2587" i="13"/>
  <c r="Z2588" i="13"/>
  <c r="Z2589" i="13"/>
  <c r="Z2590" i="13"/>
  <c r="Z2591" i="13"/>
  <c r="Z2592" i="13"/>
  <c r="Z2593" i="13"/>
  <c r="Z2594" i="13"/>
  <c r="Z2595" i="13"/>
  <c r="Z2596" i="13"/>
  <c r="Z2597" i="13"/>
  <c r="Z2598" i="13"/>
  <c r="Z2599" i="13"/>
  <c r="Z2600" i="13"/>
  <c r="Z2601" i="13"/>
  <c r="Z2602" i="13"/>
  <c r="Z2603" i="13"/>
  <c r="Z2604" i="13"/>
  <c r="Z2605" i="13"/>
  <c r="Z2606" i="13"/>
  <c r="Z2607" i="13"/>
  <c r="Z2608" i="13"/>
  <c r="Z2609" i="13"/>
  <c r="Z2610" i="13"/>
  <c r="Z2611" i="13"/>
  <c r="Z2612" i="13"/>
  <c r="Z2613" i="13"/>
  <c r="Z2614" i="13"/>
  <c r="Z2615" i="13"/>
  <c r="Z2616" i="13"/>
  <c r="Z2617" i="13"/>
  <c r="Z2618" i="13"/>
  <c r="Z2619" i="13"/>
  <c r="Z2620" i="13"/>
  <c r="Z2621" i="13"/>
  <c r="Z2622" i="13"/>
  <c r="Z2623" i="13"/>
  <c r="Z2624" i="13"/>
  <c r="Z2625" i="13"/>
  <c r="Z2626" i="13"/>
  <c r="Z2627" i="13"/>
  <c r="Z2628" i="13"/>
  <c r="Z2629" i="13"/>
  <c r="Z2630" i="13"/>
  <c r="Z2631" i="13"/>
  <c r="Z2632" i="13"/>
  <c r="Z2633" i="13"/>
  <c r="Z2634" i="13"/>
  <c r="Z2635" i="13"/>
  <c r="Z2636" i="13"/>
  <c r="Z2637" i="13"/>
  <c r="Z2638" i="13"/>
  <c r="Z2639" i="13"/>
  <c r="Z2640" i="13"/>
  <c r="Z2641" i="13"/>
  <c r="Z2642" i="13"/>
  <c r="Z2643" i="13"/>
  <c r="Z2644" i="13"/>
  <c r="Z2645" i="13"/>
  <c r="Z2646" i="13"/>
  <c r="Z2647" i="13"/>
  <c r="Z2648" i="13"/>
  <c r="Z2649" i="13"/>
  <c r="Z2650" i="13"/>
  <c r="Z2651" i="13"/>
  <c r="Z2652" i="13"/>
  <c r="Z2653" i="13"/>
  <c r="Z2654" i="13"/>
  <c r="Z2655" i="13"/>
  <c r="Z2656" i="13"/>
  <c r="Z2657" i="13"/>
  <c r="Z2658" i="13"/>
  <c r="Z2659" i="13"/>
  <c r="Z2660" i="13"/>
  <c r="Z2661" i="13"/>
  <c r="Z2662" i="13"/>
  <c r="Z2663" i="13"/>
  <c r="Z2664" i="13"/>
  <c r="Z2665" i="13"/>
  <c r="Z2666" i="13"/>
  <c r="Z2667" i="13"/>
  <c r="Z2668" i="13"/>
  <c r="Z2669" i="13"/>
  <c r="Z2670" i="13"/>
  <c r="Z2671" i="13"/>
  <c r="Z2672" i="13"/>
  <c r="Z2673" i="13"/>
  <c r="Z2674" i="13"/>
  <c r="Z2675" i="13"/>
  <c r="Z2676" i="13"/>
  <c r="Z2677" i="13"/>
  <c r="Z2678" i="13"/>
  <c r="Z2679" i="13"/>
  <c r="Z2680" i="13"/>
  <c r="Z2681" i="13"/>
  <c r="Z2682" i="13"/>
  <c r="Z2683" i="13"/>
  <c r="Z2684" i="13"/>
  <c r="Z2685" i="13"/>
  <c r="Z2686" i="13"/>
  <c r="Z2687" i="13"/>
  <c r="Z2688" i="13"/>
  <c r="Z2689" i="13"/>
  <c r="Z2690" i="13"/>
  <c r="Z2691" i="13"/>
  <c r="Z2692" i="13"/>
  <c r="Z2693" i="13"/>
  <c r="Z2694" i="13"/>
  <c r="Z2695" i="13"/>
  <c r="Z2696" i="13"/>
  <c r="Z2697" i="13"/>
  <c r="Z2698" i="13"/>
  <c r="Z2699" i="13"/>
  <c r="Z2700" i="13"/>
  <c r="Z2701" i="13"/>
  <c r="Z2702" i="13"/>
  <c r="Z2703" i="13"/>
  <c r="Z2704" i="13"/>
  <c r="Z2705" i="13"/>
  <c r="Z2706" i="13"/>
  <c r="Z2707" i="13"/>
  <c r="Z2708" i="13"/>
  <c r="Z2709" i="13"/>
  <c r="Z2710" i="13"/>
  <c r="Z2711" i="13"/>
  <c r="Z2712" i="13"/>
  <c r="Z2713" i="13"/>
  <c r="Z2714" i="13"/>
  <c r="Z2715" i="13"/>
  <c r="Z2716" i="13"/>
  <c r="Z2717" i="13"/>
  <c r="Z2718" i="13"/>
  <c r="Z2719" i="13"/>
  <c r="Z2720" i="13"/>
  <c r="Z2721" i="13"/>
  <c r="Z2722" i="13"/>
  <c r="Z2723" i="13"/>
  <c r="Z2724" i="13"/>
  <c r="Z2725" i="13"/>
  <c r="Z2726" i="13"/>
  <c r="Z2727" i="13"/>
  <c r="Z2728" i="13"/>
  <c r="Z2729" i="13"/>
  <c r="Z2730" i="13"/>
  <c r="Z2731" i="13"/>
  <c r="Z2732" i="13"/>
  <c r="Z2733" i="13"/>
  <c r="Z2734" i="13"/>
  <c r="Z2735" i="13"/>
  <c r="Z2736" i="13"/>
  <c r="Z2737" i="13"/>
  <c r="Z2738" i="13"/>
  <c r="Z2739" i="13"/>
  <c r="Z2740" i="13"/>
  <c r="Z2741" i="13"/>
  <c r="Z2742" i="13"/>
  <c r="Z2743" i="13"/>
  <c r="Z2744" i="13"/>
  <c r="Z2745" i="13"/>
  <c r="Z2746" i="13"/>
  <c r="Z2747" i="13"/>
  <c r="Z2748" i="13"/>
  <c r="Z2749" i="13"/>
  <c r="Z2750" i="13"/>
  <c r="Z2751" i="13"/>
  <c r="Z2752" i="13"/>
  <c r="Z2753" i="13"/>
  <c r="Z2754" i="13"/>
  <c r="Z2755" i="13"/>
  <c r="Z2756" i="13"/>
  <c r="Z2757" i="13"/>
  <c r="Z2758" i="13"/>
  <c r="Z2759" i="13"/>
  <c r="Z2760" i="13"/>
  <c r="Z2761" i="13"/>
  <c r="Z2762" i="13"/>
  <c r="Z2763" i="13"/>
  <c r="Z2764" i="13"/>
  <c r="Z2765" i="13"/>
  <c r="Z2766" i="13"/>
  <c r="Z2767" i="13"/>
  <c r="Z2768" i="13"/>
  <c r="Z2769" i="13"/>
  <c r="Z2770" i="13"/>
  <c r="Z2771" i="13"/>
  <c r="Z2772" i="13"/>
  <c r="Z2773" i="13"/>
  <c r="Z2774" i="13"/>
  <c r="Z2775" i="13"/>
  <c r="Z2776" i="13"/>
  <c r="Z2777" i="13"/>
  <c r="Z2778" i="13"/>
  <c r="Z2779" i="13"/>
  <c r="Z2780" i="13"/>
  <c r="Z2781" i="13"/>
  <c r="Z2782" i="13"/>
  <c r="Z2783" i="13"/>
  <c r="Z2784" i="13"/>
  <c r="Z2785" i="13"/>
  <c r="Z2786" i="13"/>
  <c r="Z2787" i="13"/>
  <c r="Z2788" i="13"/>
  <c r="Z2789" i="13"/>
  <c r="Z2790" i="13"/>
  <c r="Z2791" i="13"/>
  <c r="Z2792" i="13"/>
  <c r="Z2793" i="13"/>
  <c r="Z2794" i="13"/>
  <c r="Z2795" i="13"/>
  <c r="Z2796" i="13"/>
  <c r="Z2797" i="13"/>
  <c r="Z2798" i="13"/>
  <c r="Z2799" i="13"/>
  <c r="Z2800" i="13"/>
  <c r="Z2801" i="13"/>
  <c r="Z2802" i="13"/>
  <c r="Z2803" i="13"/>
  <c r="Z2804" i="13"/>
  <c r="Z2805" i="13"/>
  <c r="Z2806" i="13"/>
  <c r="Z2807" i="13"/>
  <c r="Z2808" i="13"/>
  <c r="Z2809" i="13"/>
  <c r="Z2810" i="13"/>
  <c r="Z2811" i="13"/>
  <c r="Z2812" i="13"/>
  <c r="Z2813" i="13"/>
  <c r="Z2814" i="13"/>
  <c r="Z2815" i="13"/>
  <c r="Z2816" i="13"/>
  <c r="Z2817" i="13"/>
  <c r="Z2818" i="13"/>
  <c r="Z2819" i="13"/>
  <c r="Z2820" i="13"/>
  <c r="Z2821" i="13"/>
  <c r="Z2822" i="13"/>
  <c r="Z2823" i="13"/>
  <c r="Z2824" i="13"/>
  <c r="Z2825" i="13"/>
  <c r="Z2826" i="13"/>
  <c r="Z2827" i="13"/>
  <c r="Z2828" i="13"/>
  <c r="Z2829" i="13"/>
  <c r="Z2830" i="13"/>
  <c r="Z2831" i="13"/>
  <c r="Z2832" i="13"/>
  <c r="Z2833" i="13"/>
  <c r="Z2834" i="13"/>
  <c r="Z2835" i="13"/>
  <c r="Z2836" i="13"/>
  <c r="Z2837" i="13"/>
  <c r="Z2838" i="13"/>
  <c r="Z2839" i="13"/>
  <c r="Z2840" i="13"/>
  <c r="Z2841" i="13"/>
  <c r="Z2842" i="13"/>
  <c r="Z2843" i="13"/>
  <c r="Z2844" i="13"/>
  <c r="Z2845" i="13"/>
  <c r="Z2846" i="13"/>
  <c r="Z2847" i="13"/>
  <c r="Z2848" i="13"/>
  <c r="Z2849" i="13"/>
  <c r="Z2850" i="13"/>
  <c r="Z2851" i="13"/>
  <c r="Z2852" i="13"/>
  <c r="Z2853" i="13"/>
  <c r="Z2854" i="13"/>
  <c r="Z2855" i="13"/>
  <c r="Z2856" i="13"/>
  <c r="Z2857" i="13"/>
  <c r="Z2858" i="13"/>
  <c r="Z2859" i="13"/>
  <c r="Z2860" i="13"/>
  <c r="Z2861" i="13"/>
  <c r="Z2862" i="13"/>
  <c r="Z2863" i="13"/>
  <c r="Z2864" i="13"/>
  <c r="Z2865" i="13"/>
  <c r="Z2866" i="13"/>
  <c r="Z2867" i="13"/>
  <c r="Z2868" i="13"/>
  <c r="Z2869" i="13"/>
  <c r="Z2870" i="13"/>
  <c r="Z2871" i="13"/>
  <c r="Z2872" i="13"/>
  <c r="Z2873" i="13"/>
  <c r="Z2874" i="13"/>
  <c r="Z2875" i="13"/>
  <c r="Z2876" i="13"/>
  <c r="Z2877" i="13"/>
  <c r="Z2878" i="13"/>
  <c r="Z2879" i="13"/>
  <c r="Z2880" i="13"/>
  <c r="Z2881" i="13"/>
  <c r="Z2882" i="13"/>
  <c r="Z2883" i="13"/>
  <c r="Z2884" i="13"/>
  <c r="Z2885" i="13"/>
  <c r="Z2886" i="13"/>
  <c r="Z2887" i="13"/>
  <c r="Z2888" i="13"/>
  <c r="Z2889" i="13"/>
  <c r="Z2890" i="13"/>
  <c r="Z2891" i="13"/>
  <c r="Z2892" i="13"/>
  <c r="Z2893" i="13"/>
  <c r="Z2894" i="13"/>
  <c r="Z2895" i="13"/>
  <c r="Z2896" i="13"/>
  <c r="Z2897" i="13"/>
  <c r="Z2898" i="13"/>
  <c r="Z2899" i="13"/>
  <c r="Z2900" i="13"/>
  <c r="Z2901" i="13"/>
  <c r="Z2902" i="13"/>
  <c r="Z2903" i="13"/>
  <c r="Z2904" i="13"/>
  <c r="Z2905" i="13"/>
  <c r="Z2906" i="13"/>
  <c r="Z2907" i="13"/>
  <c r="Z2908" i="13"/>
  <c r="Z2909" i="13"/>
  <c r="Z2910" i="13"/>
  <c r="Z2911" i="13"/>
  <c r="Z2912" i="13"/>
  <c r="Z2913" i="13"/>
  <c r="Z2914" i="13"/>
  <c r="Z2915" i="13"/>
  <c r="Z2916" i="13"/>
  <c r="Z2917" i="13"/>
  <c r="Z2918" i="13"/>
  <c r="Z2919" i="13"/>
  <c r="Z2920" i="13"/>
  <c r="Z2921" i="13"/>
  <c r="Z2922" i="13"/>
  <c r="Z2923" i="13"/>
  <c r="Z2924" i="13"/>
  <c r="Z2925" i="13"/>
  <c r="Z2926" i="13"/>
  <c r="Z2927" i="13"/>
  <c r="Z2928" i="13"/>
  <c r="Z2929" i="13"/>
  <c r="Z2930" i="13"/>
  <c r="Z2931" i="13"/>
  <c r="Z2932" i="13"/>
  <c r="Z2933" i="13"/>
  <c r="Z2934" i="13"/>
  <c r="Z2935" i="13"/>
  <c r="Z2936" i="13"/>
  <c r="Z2937" i="13"/>
  <c r="Z2938" i="13"/>
  <c r="Z2939" i="13"/>
  <c r="Z2940" i="13"/>
  <c r="Z2941" i="13"/>
  <c r="Z2942" i="13"/>
  <c r="Z2943" i="13"/>
  <c r="Z2944" i="13"/>
  <c r="Z2945" i="13"/>
  <c r="Z2946" i="13"/>
  <c r="Z2947" i="13"/>
  <c r="Z2948" i="13"/>
  <c r="Z2949" i="13"/>
  <c r="Z2950" i="13"/>
  <c r="Z2951" i="13"/>
  <c r="Z2952" i="13"/>
  <c r="Z2953" i="13"/>
  <c r="Z2954" i="13"/>
  <c r="Z2955" i="13"/>
  <c r="Z2956" i="13"/>
  <c r="Z2957" i="13"/>
  <c r="Z2958" i="13"/>
  <c r="Z2959" i="13"/>
  <c r="Z2960" i="13"/>
  <c r="Z2961" i="13"/>
  <c r="Z2962" i="13"/>
  <c r="Z2963" i="13"/>
  <c r="Z2964" i="13"/>
  <c r="Z2965" i="13"/>
  <c r="Z2966" i="13"/>
  <c r="Z2967" i="13"/>
  <c r="Z2968" i="13"/>
  <c r="Z2969" i="13"/>
  <c r="Z2970" i="13"/>
  <c r="Z2971" i="13"/>
  <c r="Z2972" i="13"/>
  <c r="Z2973" i="13"/>
  <c r="Z2974" i="13"/>
  <c r="Z2975" i="13"/>
  <c r="Z2976" i="13"/>
  <c r="Z2977" i="13"/>
  <c r="Z2978" i="13"/>
  <c r="Z2979" i="13"/>
  <c r="Z2980" i="13"/>
  <c r="Z2981" i="13"/>
  <c r="Z2982" i="13"/>
  <c r="Z2983" i="13"/>
  <c r="Z2984" i="13"/>
  <c r="Z2985" i="13"/>
  <c r="Z2986" i="13"/>
  <c r="Z2987" i="13"/>
  <c r="Z2988" i="13"/>
  <c r="Z2989" i="13"/>
  <c r="Z2990" i="13"/>
  <c r="Z2991" i="13"/>
  <c r="Z2992" i="13"/>
  <c r="Z2993" i="13"/>
  <c r="Z2994" i="13"/>
  <c r="Z2995" i="13"/>
  <c r="Z2996" i="13"/>
  <c r="Z2997" i="13"/>
  <c r="Z2998" i="13"/>
  <c r="Z2999" i="13"/>
  <c r="Z3000" i="13"/>
  <c r="Z3001" i="13"/>
  <c r="Z3002" i="13"/>
  <c r="Z3003" i="13"/>
  <c r="Z3004" i="13"/>
  <c r="Z3005" i="13"/>
  <c r="Z3006" i="13"/>
  <c r="Z3007" i="13"/>
  <c r="Z3008" i="13"/>
  <c r="Z3009" i="13"/>
  <c r="Z3010" i="13"/>
  <c r="Z3011" i="13"/>
  <c r="Z3012" i="13"/>
  <c r="Z3013" i="13"/>
  <c r="Z3014" i="13"/>
  <c r="Z3015" i="13"/>
  <c r="Z3016" i="13"/>
  <c r="Z3017" i="13"/>
  <c r="Z3018" i="13"/>
  <c r="Z3019" i="13"/>
  <c r="Z3020" i="13"/>
  <c r="Z3021" i="13"/>
  <c r="Z3022" i="13"/>
  <c r="Z3023" i="13"/>
  <c r="Z3024" i="13"/>
  <c r="Z3025" i="13"/>
  <c r="Z3026" i="13"/>
  <c r="Z3027" i="13"/>
  <c r="Z3028" i="13"/>
  <c r="Z3029" i="13"/>
  <c r="Z3030" i="13"/>
  <c r="Z3031" i="13"/>
  <c r="Z3032" i="13"/>
  <c r="Z3033" i="13"/>
  <c r="Z3034" i="13"/>
  <c r="Z3035" i="13"/>
  <c r="Z3036" i="13"/>
  <c r="Z3037" i="13"/>
  <c r="Z3038" i="13"/>
  <c r="Z3039" i="13"/>
  <c r="Z3040" i="13"/>
  <c r="Z3041" i="13"/>
  <c r="Z3042" i="13"/>
  <c r="Z3043" i="13"/>
  <c r="Z3044" i="13"/>
  <c r="Z3045" i="13"/>
  <c r="Z3046" i="13"/>
  <c r="Z3047" i="13"/>
  <c r="Z3048" i="13"/>
  <c r="Z3049" i="13"/>
  <c r="Z3050" i="13"/>
  <c r="Z3051" i="13"/>
  <c r="Z3052" i="13"/>
  <c r="Z3053" i="13"/>
  <c r="Z3054" i="13"/>
  <c r="Z3055" i="13"/>
  <c r="Z3056" i="13"/>
  <c r="Z3057" i="13"/>
  <c r="Z3058" i="13"/>
  <c r="Z3059" i="13"/>
  <c r="Z3060" i="13"/>
  <c r="Z3061" i="13"/>
  <c r="Z3062" i="13"/>
  <c r="Z3063" i="13"/>
  <c r="Z3064" i="13"/>
  <c r="Z3065" i="13"/>
  <c r="Z3066" i="13"/>
  <c r="Z3067" i="13"/>
  <c r="Z3068" i="13"/>
  <c r="Z3069" i="13"/>
  <c r="Z3070" i="13"/>
  <c r="Z3071" i="13"/>
  <c r="Z3072" i="13"/>
  <c r="Z3073" i="13"/>
  <c r="Z3074" i="13"/>
  <c r="Z3075" i="13"/>
  <c r="Z3076" i="13"/>
  <c r="Z3077" i="13"/>
  <c r="Z3078" i="13"/>
  <c r="Z3079" i="13"/>
  <c r="Z3080" i="13"/>
  <c r="Z3081" i="13"/>
  <c r="Z3082" i="13"/>
  <c r="Z3083" i="13"/>
  <c r="Z3084" i="13"/>
  <c r="Z3085" i="13"/>
  <c r="Z3086" i="13"/>
  <c r="Z3087" i="13"/>
  <c r="Z3088" i="13"/>
  <c r="Z3089" i="13"/>
  <c r="Z3090" i="13"/>
  <c r="Z3091" i="13"/>
  <c r="Z3092" i="13"/>
  <c r="Z3093" i="13"/>
  <c r="Z3094" i="13"/>
  <c r="Z3095" i="13"/>
  <c r="Z3096" i="13"/>
  <c r="Z3097" i="13"/>
  <c r="Z3098" i="13"/>
  <c r="Z3099" i="13"/>
  <c r="Z3100" i="13"/>
  <c r="Z3101" i="13"/>
  <c r="Z3102" i="13"/>
  <c r="Z3103" i="13"/>
  <c r="Z3104" i="13"/>
  <c r="Z3105" i="13"/>
  <c r="Z3106" i="13"/>
  <c r="Z3107" i="13"/>
  <c r="Z3108" i="13"/>
  <c r="Z3109" i="13"/>
  <c r="Z3110" i="13"/>
  <c r="Z3111" i="13"/>
  <c r="Z3112" i="13"/>
  <c r="Z3113" i="13"/>
  <c r="Z3114" i="13"/>
  <c r="Z3115" i="13"/>
  <c r="Z3116" i="13"/>
  <c r="Z3117" i="13"/>
  <c r="Z3118" i="13"/>
  <c r="Z3119" i="13"/>
  <c r="Z3120" i="13"/>
  <c r="Z3121" i="13"/>
  <c r="Z3122" i="13"/>
  <c r="Z3123" i="13"/>
  <c r="Z3124" i="13"/>
  <c r="Z3125" i="13"/>
  <c r="Z3126" i="13"/>
  <c r="Z3127" i="13"/>
  <c r="Z3128" i="13"/>
  <c r="Z3129" i="13"/>
  <c r="Z3130" i="13"/>
  <c r="Z3131" i="13"/>
  <c r="Z3132" i="13"/>
  <c r="Z3133" i="13"/>
  <c r="Z3134" i="13"/>
  <c r="Z3135" i="13"/>
  <c r="Z3136" i="13"/>
  <c r="Z3137" i="13"/>
  <c r="Z3138" i="13"/>
  <c r="Z3139" i="13"/>
  <c r="Z3140" i="13"/>
  <c r="Z3141" i="13"/>
  <c r="Z3142" i="13"/>
  <c r="Z3143" i="13"/>
  <c r="Z3144" i="13"/>
  <c r="Z3145" i="13"/>
  <c r="Z3146" i="13"/>
  <c r="Z3147" i="13"/>
  <c r="Z3148" i="13"/>
  <c r="Z3149" i="13"/>
  <c r="Z3150" i="13"/>
  <c r="Z3151" i="13"/>
  <c r="Z3152" i="13"/>
  <c r="Z3153" i="13"/>
  <c r="Z3154" i="13"/>
  <c r="Z3155" i="13"/>
  <c r="Z3156" i="13"/>
  <c r="Z3157" i="13"/>
  <c r="Z3158" i="13"/>
  <c r="Z3159" i="13"/>
  <c r="Z3160" i="13"/>
  <c r="Z3161" i="13"/>
  <c r="Z3162" i="13"/>
  <c r="Z3163" i="13"/>
  <c r="Z3164" i="13"/>
  <c r="Z3165" i="13"/>
  <c r="Z3166" i="13"/>
  <c r="Z3167" i="13"/>
  <c r="Z3168" i="13"/>
  <c r="Z3169" i="13"/>
  <c r="Z3170" i="13"/>
  <c r="Z3171" i="13"/>
  <c r="Z3172" i="13"/>
  <c r="Z3173" i="13"/>
  <c r="Z3174" i="13"/>
  <c r="Z3175" i="13"/>
  <c r="Z3176" i="13"/>
  <c r="Z3177" i="13"/>
  <c r="Z3178" i="13"/>
  <c r="Z3179" i="13"/>
  <c r="Z3180" i="13"/>
  <c r="Z3181" i="13"/>
  <c r="Z3182" i="13"/>
  <c r="Z3183" i="13"/>
  <c r="Z3184" i="13"/>
  <c r="Z3185" i="13"/>
  <c r="Z3186" i="13"/>
  <c r="Z3187" i="13"/>
  <c r="Z3188" i="13"/>
  <c r="Z3189" i="13"/>
  <c r="Z3190" i="13"/>
  <c r="Z3191" i="13"/>
  <c r="Z3192" i="13"/>
  <c r="Z3193" i="13"/>
  <c r="Z3194" i="13"/>
  <c r="Z3195" i="13"/>
  <c r="Z3196" i="13"/>
  <c r="Z3197" i="13"/>
  <c r="Z3198" i="13"/>
  <c r="Z3199" i="13"/>
  <c r="Z3200" i="13"/>
  <c r="Z3201" i="13"/>
  <c r="Z3202" i="13"/>
  <c r="Z3203" i="13"/>
  <c r="Z3204" i="13"/>
  <c r="Z3205" i="13"/>
  <c r="Z3206" i="13"/>
  <c r="Z3207" i="13"/>
  <c r="Z3208" i="13"/>
  <c r="Z3209" i="13"/>
  <c r="Z3210" i="13"/>
  <c r="Z3211" i="13"/>
  <c r="Z3212" i="13"/>
  <c r="Z3213" i="13"/>
  <c r="Z3214" i="13"/>
  <c r="Z3215" i="13"/>
  <c r="Z3216" i="13"/>
  <c r="Z3217" i="13"/>
  <c r="Z3218" i="13"/>
  <c r="Z3219" i="13"/>
  <c r="Z3220" i="13"/>
  <c r="Z3221" i="13"/>
  <c r="Z3222" i="13"/>
  <c r="Z3223" i="13"/>
  <c r="Z3224" i="13"/>
  <c r="Z3225" i="13"/>
  <c r="Z3226" i="13"/>
  <c r="Z3227" i="13"/>
  <c r="Z3228" i="13"/>
  <c r="Z3229" i="13"/>
  <c r="Z3230" i="13"/>
  <c r="Z3231" i="13"/>
  <c r="Z3232" i="13"/>
  <c r="Z3233" i="13"/>
  <c r="Z3234" i="13"/>
  <c r="Z3235" i="13"/>
  <c r="Z3236" i="13"/>
  <c r="Z3237" i="13"/>
  <c r="Z3238" i="13"/>
  <c r="Z3239" i="13"/>
  <c r="Z3240" i="13"/>
  <c r="Z3241" i="13"/>
  <c r="Z3242" i="13"/>
  <c r="Z3243" i="13"/>
  <c r="Z3244" i="13"/>
  <c r="Z3245" i="13"/>
  <c r="Z3246" i="13"/>
  <c r="Z3247" i="13"/>
  <c r="Z3248" i="13"/>
  <c r="Z3249" i="13"/>
  <c r="Z3250" i="13"/>
  <c r="Z3251" i="13"/>
  <c r="Z3252" i="13"/>
  <c r="Z3253" i="13"/>
  <c r="Z3254" i="13"/>
  <c r="Z3255" i="13"/>
  <c r="Z3256" i="13"/>
  <c r="Z3257" i="13"/>
  <c r="Z3258" i="13"/>
  <c r="Z3259" i="13"/>
  <c r="Z3260" i="13"/>
  <c r="Z3261" i="13"/>
  <c r="Z3262" i="13"/>
  <c r="Z3263" i="13"/>
  <c r="Z3264" i="13"/>
  <c r="Z3265" i="13"/>
  <c r="Z3266" i="13"/>
  <c r="Z3267" i="13"/>
  <c r="Z3268" i="13"/>
  <c r="Z3269" i="13"/>
  <c r="Z3270" i="13"/>
  <c r="Z3271" i="13"/>
  <c r="Z3272" i="13"/>
  <c r="Z3273" i="13"/>
  <c r="Z3274" i="13"/>
  <c r="Z3275" i="13"/>
  <c r="Z3276" i="13"/>
  <c r="Z3277" i="13"/>
  <c r="Z3278" i="13"/>
  <c r="Z3279" i="13"/>
  <c r="Z3280" i="13"/>
  <c r="Z3281" i="13"/>
  <c r="Z3282" i="13"/>
  <c r="Z3283" i="13"/>
  <c r="Z3284" i="13"/>
  <c r="Z3285" i="13"/>
  <c r="Z3286" i="13"/>
  <c r="Z3287" i="13"/>
  <c r="Z3288" i="13"/>
  <c r="Z3289" i="13"/>
  <c r="Z3290" i="13"/>
  <c r="Z3291" i="13"/>
  <c r="Z3292" i="13"/>
  <c r="Z3293" i="13"/>
  <c r="Z3294" i="13"/>
  <c r="Z3295" i="13"/>
  <c r="Z3296" i="13"/>
  <c r="Z3297" i="13"/>
  <c r="Z3298" i="13"/>
  <c r="Z3299" i="13"/>
  <c r="Z3300" i="13"/>
  <c r="Z3301" i="13"/>
  <c r="Z3302" i="13"/>
  <c r="Z3303" i="13"/>
  <c r="Z3304" i="13"/>
  <c r="Z3305" i="13"/>
  <c r="Z3306" i="13"/>
  <c r="Z3307" i="13"/>
  <c r="Z3308" i="13"/>
  <c r="Z3309" i="13"/>
  <c r="Z3310" i="13"/>
  <c r="Z3311" i="13"/>
  <c r="Z3312" i="13"/>
  <c r="Z3313" i="13"/>
  <c r="Z3314" i="13"/>
  <c r="Z3315" i="13"/>
  <c r="Z3316" i="13"/>
  <c r="Z3317" i="13"/>
  <c r="Z3318" i="13"/>
  <c r="Z3319" i="13"/>
  <c r="Z3320" i="13"/>
  <c r="Z3321" i="13"/>
  <c r="Z3322" i="13"/>
  <c r="Z3323" i="13"/>
  <c r="Z3324" i="13"/>
  <c r="Z3325" i="13"/>
  <c r="Z3326" i="13"/>
  <c r="Z3327" i="13"/>
  <c r="Z3328" i="13"/>
  <c r="Z3329" i="13"/>
  <c r="Z3330" i="13"/>
  <c r="Z3331" i="13"/>
  <c r="Z3332" i="13"/>
  <c r="Z3333" i="13"/>
  <c r="Z3334" i="13"/>
  <c r="Z3335" i="13"/>
  <c r="Z3336" i="13"/>
  <c r="Z3337" i="13"/>
  <c r="Z3338" i="13"/>
  <c r="Z3339" i="13"/>
  <c r="Z3340" i="13"/>
  <c r="Z3341" i="13"/>
  <c r="Z3342" i="13"/>
  <c r="Z3343" i="13"/>
  <c r="Z3344" i="13"/>
  <c r="Z3345" i="13"/>
  <c r="Z3346" i="13"/>
  <c r="Z3347" i="13"/>
  <c r="Z3348" i="13"/>
  <c r="Z3349" i="13"/>
  <c r="Z3350" i="13"/>
  <c r="Z3351" i="13"/>
  <c r="Z3352" i="13"/>
  <c r="Z3353" i="13"/>
  <c r="Z3354" i="13"/>
  <c r="Z3355" i="13"/>
  <c r="Z3356" i="13"/>
  <c r="Z3357" i="13"/>
  <c r="Z3358" i="13"/>
  <c r="Z3359" i="13"/>
  <c r="Z3360" i="13"/>
  <c r="Z3361" i="13"/>
  <c r="Z3362" i="13"/>
  <c r="Z3363" i="13"/>
  <c r="Z3364" i="13"/>
  <c r="Z3365" i="13"/>
  <c r="Z3366" i="13"/>
  <c r="Z3367" i="13"/>
  <c r="Z3368" i="13"/>
  <c r="Z3369" i="13"/>
  <c r="Z3370" i="13"/>
  <c r="Z3371" i="13"/>
  <c r="Z3372" i="13"/>
  <c r="Z3373" i="13"/>
  <c r="Z3374" i="13"/>
  <c r="Z3375" i="13"/>
  <c r="Z3376" i="13"/>
  <c r="Z3377" i="13"/>
  <c r="Z3378" i="13"/>
  <c r="Z3379" i="13"/>
  <c r="Z3380" i="13"/>
  <c r="Z3381" i="13"/>
  <c r="Z3382" i="13"/>
  <c r="Z3383" i="13"/>
  <c r="Z3384" i="13"/>
  <c r="Z3385" i="13"/>
  <c r="Z3386" i="13"/>
  <c r="Z3387" i="13"/>
  <c r="Z3388" i="13"/>
  <c r="Z3389" i="13"/>
  <c r="Z3390" i="13"/>
  <c r="Z3391" i="13"/>
  <c r="Z3392" i="13"/>
  <c r="Z3393" i="13"/>
  <c r="Z3394" i="13"/>
  <c r="Z3395" i="13"/>
  <c r="Z3396" i="13"/>
  <c r="Z3397" i="13"/>
  <c r="Z3398" i="13"/>
  <c r="Z3399" i="13"/>
  <c r="Z3400" i="13"/>
  <c r="Z3401" i="13"/>
  <c r="Z3402" i="13"/>
  <c r="Z3403" i="13"/>
  <c r="Z3404" i="13"/>
  <c r="Z3405" i="13"/>
  <c r="Z3406" i="13"/>
  <c r="Z3407" i="13"/>
  <c r="Z3408" i="13"/>
  <c r="Z3409" i="13"/>
  <c r="Z3410" i="13"/>
  <c r="Z3411" i="13"/>
  <c r="Z3412" i="13"/>
  <c r="Z3413" i="13"/>
  <c r="Z3414" i="13"/>
  <c r="Z3415" i="13"/>
  <c r="Z3416" i="13"/>
  <c r="Z3417" i="13"/>
  <c r="Z3418" i="13"/>
  <c r="Z3419" i="13"/>
  <c r="Z3420" i="13"/>
  <c r="Z3421" i="13"/>
  <c r="Z3422" i="13"/>
  <c r="Z3423" i="13"/>
  <c r="Z3424" i="13"/>
  <c r="Z3425" i="13"/>
  <c r="Z3426" i="13"/>
  <c r="Z3427" i="13"/>
  <c r="Z3428" i="13"/>
  <c r="Z3429" i="13"/>
  <c r="Z3430" i="13"/>
  <c r="Z3431" i="13"/>
  <c r="Z3432" i="13"/>
  <c r="Z3433" i="13"/>
  <c r="Z3434" i="13"/>
  <c r="Z3435" i="13"/>
  <c r="Z3436" i="13"/>
  <c r="Z3437" i="13"/>
  <c r="Z3438" i="13"/>
  <c r="Z3439" i="13"/>
  <c r="Z3440" i="13"/>
  <c r="Z3441" i="13"/>
  <c r="Z3442" i="13"/>
  <c r="Z3443" i="13"/>
  <c r="Z3444" i="13"/>
  <c r="Z3445" i="13"/>
  <c r="Z3446" i="13"/>
  <c r="Z3447" i="13"/>
  <c r="Z3448" i="13"/>
  <c r="Z3449" i="13"/>
  <c r="Z3450" i="13"/>
  <c r="Z3451" i="13"/>
  <c r="Z3452" i="13"/>
  <c r="Z3453" i="13"/>
  <c r="Z3454" i="13"/>
  <c r="Z3455" i="13"/>
  <c r="Z3456" i="13"/>
  <c r="Z3457" i="13"/>
  <c r="Z3458" i="13"/>
  <c r="Z3459" i="13"/>
  <c r="Z3460" i="13"/>
  <c r="Z3461" i="13"/>
  <c r="Z3462" i="13"/>
  <c r="Z3463" i="13"/>
  <c r="Z3464" i="13"/>
  <c r="Z3465" i="13"/>
  <c r="Z3466" i="13"/>
  <c r="Z3467" i="13"/>
  <c r="Z3468" i="13"/>
  <c r="Z3469" i="13"/>
  <c r="Z3470" i="13"/>
  <c r="Z3471" i="13"/>
  <c r="Z3472" i="13"/>
  <c r="Z3473" i="13"/>
  <c r="Z3474" i="13"/>
  <c r="Z3475" i="13"/>
  <c r="Z3476" i="13"/>
  <c r="Z3477" i="13"/>
  <c r="Z3478" i="13"/>
  <c r="Z3479" i="13"/>
  <c r="Z3480" i="13"/>
  <c r="Z3481" i="13"/>
  <c r="Z3482" i="13"/>
  <c r="Z3483" i="13"/>
  <c r="Z3484" i="13"/>
  <c r="Z3485" i="13"/>
  <c r="Z3486" i="13"/>
  <c r="Z3487" i="13"/>
  <c r="Z3488" i="13"/>
  <c r="Z3489" i="13"/>
  <c r="Z3490" i="13"/>
  <c r="Z3491" i="13"/>
  <c r="Z3492" i="13"/>
  <c r="Z3493" i="13"/>
  <c r="Z3494" i="13"/>
  <c r="Z3495" i="13"/>
  <c r="Z3496" i="13"/>
  <c r="Z3497" i="13"/>
  <c r="Z3498" i="13"/>
  <c r="Z3499" i="13"/>
  <c r="Z3500" i="13"/>
  <c r="Z3501" i="13"/>
  <c r="Z3502" i="13"/>
  <c r="Z3503" i="13"/>
  <c r="Z3504" i="13"/>
  <c r="Z3505" i="13"/>
  <c r="Z3506" i="13"/>
  <c r="Z3507" i="13"/>
  <c r="Z3508" i="13"/>
  <c r="Z3509" i="13"/>
  <c r="Z3510" i="13"/>
  <c r="Z3511" i="13"/>
  <c r="Z3512" i="13"/>
  <c r="Z3513" i="13"/>
  <c r="Z3514" i="13"/>
  <c r="Z3515" i="13"/>
  <c r="Z3516" i="13"/>
  <c r="Z3517" i="13"/>
  <c r="Z3518" i="13"/>
  <c r="Z3519" i="13"/>
  <c r="Z3520" i="13"/>
  <c r="Z3521" i="13"/>
  <c r="Z3522" i="13"/>
  <c r="Z3523" i="13"/>
  <c r="Z3524" i="13"/>
  <c r="Z3525" i="13"/>
  <c r="Z3526" i="13"/>
  <c r="Z3527" i="13"/>
  <c r="Z3528" i="13"/>
  <c r="Z3529" i="13"/>
  <c r="Z3530" i="13"/>
  <c r="Z3531" i="13"/>
  <c r="Z3532" i="13"/>
  <c r="Z3533" i="13"/>
  <c r="Z3534" i="13"/>
  <c r="Z3535" i="13"/>
  <c r="Z3536" i="13"/>
  <c r="Z3537" i="13"/>
  <c r="Z3538" i="13"/>
  <c r="Z3539" i="13"/>
  <c r="Z3540" i="13"/>
  <c r="Z3541" i="13"/>
  <c r="Z3542" i="13"/>
  <c r="Z3543" i="13"/>
  <c r="Z3544" i="13"/>
  <c r="Z3545" i="13"/>
  <c r="Z3546" i="13"/>
  <c r="Z3547" i="13"/>
  <c r="Z3548" i="13"/>
  <c r="Z3549" i="13"/>
  <c r="Z3550" i="13"/>
  <c r="Z3551" i="13"/>
  <c r="Z3552" i="13"/>
  <c r="Z3553" i="13"/>
  <c r="Z3554" i="13"/>
  <c r="Z3555" i="13"/>
  <c r="Z3556" i="13"/>
  <c r="Z3557" i="13"/>
  <c r="Z3558" i="13"/>
  <c r="Z3559" i="13"/>
  <c r="Z3560" i="13"/>
  <c r="Z3561" i="13"/>
  <c r="Z3562" i="13"/>
  <c r="Z3563" i="13"/>
  <c r="Z3564" i="13"/>
  <c r="Z3565" i="13"/>
  <c r="Z3566" i="13"/>
  <c r="Z3567" i="13"/>
  <c r="Z3568" i="13"/>
  <c r="Z3569" i="13"/>
  <c r="Z3570" i="13"/>
  <c r="Z3571" i="13"/>
  <c r="Z3572" i="13"/>
  <c r="Z3573" i="13"/>
  <c r="Z3574" i="13"/>
  <c r="Z3575" i="13"/>
  <c r="Z3576" i="13"/>
  <c r="Z3577" i="13"/>
  <c r="Z3578" i="13"/>
  <c r="Z3579" i="13"/>
  <c r="Z3580" i="13"/>
  <c r="Z3581" i="13"/>
  <c r="Z3582" i="13"/>
  <c r="Z3583" i="13"/>
  <c r="Z3584" i="13"/>
  <c r="Z3585" i="13"/>
  <c r="Z3586" i="13"/>
  <c r="Z3587" i="13"/>
  <c r="Z3588" i="13"/>
  <c r="Z3589" i="13"/>
  <c r="Z3590" i="13"/>
  <c r="Z3591" i="13"/>
  <c r="Z3592" i="13"/>
  <c r="Z3593" i="13"/>
  <c r="Z3594" i="13"/>
  <c r="Z3595" i="13"/>
  <c r="Z3596" i="13"/>
  <c r="Z3597" i="13"/>
  <c r="Z3598" i="13"/>
  <c r="Z3599" i="13"/>
  <c r="Z3600" i="13"/>
  <c r="Z3601" i="13"/>
  <c r="Z3602" i="13"/>
  <c r="Z3603" i="13"/>
  <c r="Z3604" i="13"/>
  <c r="Z3605" i="13"/>
  <c r="Z3606" i="13"/>
  <c r="Z3607" i="13"/>
  <c r="Z3608" i="13"/>
  <c r="Z3609" i="13"/>
  <c r="Z3610" i="13"/>
  <c r="Z3611" i="13"/>
  <c r="Z3612" i="13"/>
  <c r="Z3613" i="13"/>
  <c r="Z3614" i="13"/>
  <c r="Z3615" i="13"/>
  <c r="Z3616" i="13"/>
  <c r="Z3617" i="13"/>
  <c r="Z3618" i="13"/>
  <c r="Z3619" i="13"/>
  <c r="Z3620" i="13"/>
  <c r="Z3621" i="13"/>
  <c r="Z3622" i="13"/>
  <c r="Z3623" i="13"/>
  <c r="Z3624" i="13"/>
  <c r="Z3625" i="13"/>
  <c r="Z3626" i="13"/>
  <c r="Z3627" i="13"/>
  <c r="Z3628" i="13"/>
  <c r="Z3629" i="13"/>
  <c r="Z3630" i="13"/>
  <c r="Z3631" i="13"/>
  <c r="Z3632" i="13"/>
  <c r="Z3633" i="13"/>
  <c r="Z3634" i="13"/>
  <c r="Z3635" i="13"/>
  <c r="Z3636" i="13"/>
  <c r="Z3637" i="13"/>
  <c r="Z3638" i="13"/>
  <c r="Z3639" i="13"/>
  <c r="Z3640" i="13"/>
  <c r="Z3641" i="13"/>
  <c r="Z3642" i="13"/>
  <c r="Z3643" i="13"/>
  <c r="Z3644" i="13"/>
  <c r="Z3645" i="13"/>
  <c r="Z3646" i="13"/>
  <c r="Z3647" i="13"/>
  <c r="Z3648" i="13"/>
  <c r="Z3649" i="13"/>
  <c r="Z3650" i="13"/>
  <c r="Z3651" i="13"/>
  <c r="Z3652" i="13"/>
  <c r="Z3653" i="13"/>
  <c r="Z3654" i="13"/>
  <c r="Z3655" i="13"/>
  <c r="Z3656" i="13"/>
  <c r="Z3657" i="13"/>
  <c r="Z3658" i="13"/>
  <c r="Z3659" i="13"/>
  <c r="Z3660" i="13"/>
  <c r="Z3661" i="13"/>
  <c r="Z3662" i="13"/>
  <c r="Z3663" i="13"/>
  <c r="Z3664" i="13"/>
  <c r="Z3665" i="13"/>
  <c r="Z3666" i="13"/>
  <c r="Z3667" i="13"/>
  <c r="Z3668" i="13"/>
  <c r="Z3669" i="13"/>
  <c r="Z3670" i="13"/>
  <c r="Z3671" i="13"/>
  <c r="Z3672" i="13"/>
  <c r="Z3673" i="13"/>
  <c r="Z3674" i="13"/>
  <c r="Z3675" i="13"/>
  <c r="Z3676" i="13"/>
  <c r="Z3677" i="13"/>
  <c r="Z3678" i="13"/>
  <c r="Z3679" i="13"/>
  <c r="Z3680" i="13"/>
  <c r="Z3681" i="13"/>
  <c r="Z3682" i="13"/>
  <c r="Z3683" i="13"/>
  <c r="Z3684" i="13"/>
  <c r="Z3685" i="13"/>
  <c r="Z3686" i="13"/>
  <c r="Z3687" i="13"/>
  <c r="Z3688" i="13"/>
  <c r="Z3689" i="13"/>
  <c r="Z3690" i="13"/>
  <c r="Z3691" i="13"/>
  <c r="Z3692" i="13"/>
  <c r="Z3693" i="13"/>
  <c r="Z3694" i="13"/>
  <c r="Z3695" i="13"/>
  <c r="Z3696" i="13"/>
  <c r="Z3697" i="13"/>
  <c r="Z3698" i="13"/>
  <c r="Z3699" i="13"/>
  <c r="Z3700" i="13"/>
  <c r="Z3701" i="13"/>
  <c r="Z3702" i="13"/>
  <c r="Z3703" i="13"/>
  <c r="Z3704" i="13"/>
  <c r="Z3705" i="13"/>
  <c r="Z3706" i="13"/>
  <c r="Z3707" i="13"/>
  <c r="Z3708" i="13"/>
  <c r="Z3709" i="13"/>
  <c r="Z3710" i="13"/>
  <c r="Z3711" i="13"/>
  <c r="Z3712" i="13"/>
  <c r="Z3713" i="13"/>
  <c r="Z3714" i="13"/>
  <c r="Z3715" i="13"/>
  <c r="Z3716" i="13"/>
  <c r="Z3717" i="13"/>
  <c r="Z3718" i="13"/>
  <c r="Z3719" i="13"/>
  <c r="Z3720" i="13"/>
  <c r="Z3721" i="13"/>
  <c r="Z3722" i="13"/>
  <c r="Z3723" i="13"/>
  <c r="Z3724" i="13"/>
  <c r="Z3725" i="13"/>
  <c r="Z3726" i="13"/>
  <c r="Z3727" i="13"/>
  <c r="Z3728" i="13"/>
  <c r="Z3729" i="13"/>
  <c r="Z3730" i="13"/>
  <c r="Z3731" i="13"/>
  <c r="Z3732" i="13"/>
  <c r="Z3733" i="13"/>
  <c r="Z3734" i="13"/>
  <c r="Z3735" i="13"/>
  <c r="Z3736" i="13"/>
  <c r="Z3737" i="13"/>
  <c r="Z3738" i="13"/>
  <c r="Z3739" i="13"/>
  <c r="Z3740" i="13"/>
  <c r="Z3741" i="13"/>
  <c r="Z3742" i="13"/>
  <c r="Z3743" i="13"/>
  <c r="Z3744" i="13"/>
  <c r="Z3745" i="13"/>
  <c r="Z3746" i="13"/>
  <c r="Z3747" i="13"/>
  <c r="Z3748" i="13"/>
  <c r="Z3749" i="13"/>
  <c r="Z3750" i="13"/>
  <c r="Z3751" i="13"/>
  <c r="Z3752" i="13"/>
  <c r="Z3753" i="13"/>
  <c r="Z3754" i="13"/>
  <c r="Z3755" i="13"/>
  <c r="Z3756" i="13"/>
  <c r="Z3757" i="13"/>
  <c r="Z3758" i="13"/>
  <c r="Z3759" i="13"/>
  <c r="Z3760" i="13"/>
  <c r="Z3761" i="13"/>
  <c r="Z3762" i="13"/>
  <c r="Z3763" i="13"/>
  <c r="Z3764" i="13"/>
  <c r="Z3765" i="13"/>
  <c r="Z3766" i="13"/>
  <c r="Z3767" i="13"/>
  <c r="Z3768" i="13"/>
  <c r="Z3769" i="13"/>
  <c r="Z3770" i="13"/>
  <c r="Z3771" i="13"/>
  <c r="Z3772" i="13"/>
  <c r="Z3773" i="13"/>
  <c r="Z3774" i="13"/>
  <c r="Z3775" i="13"/>
  <c r="Z3776" i="13"/>
  <c r="Z3777" i="13"/>
  <c r="Z3778" i="13"/>
  <c r="Z3779" i="13"/>
  <c r="Z3780" i="13"/>
  <c r="Z3781" i="13"/>
  <c r="Z3782" i="13"/>
  <c r="Z3783" i="13"/>
  <c r="Z3784" i="13"/>
  <c r="Z3785" i="13"/>
  <c r="Z3786" i="13"/>
  <c r="Z3787" i="13"/>
  <c r="Z3788" i="13"/>
  <c r="Z3789" i="13"/>
  <c r="Z3790" i="13"/>
  <c r="Z3791" i="13"/>
  <c r="Z3792" i="13"/>
  <c r="Z3793" i="13"/>
  <c r="Z3794" i="13"/>
  <c r="Z3795" i="13"/>
  <c r="Z3796" i="13"/>
  <c r="Z3797" i="13"/>
  <c r="Z3798" i="13"/>
  <c r="Z3799" i="13"/>
  <c r="Z3800" i="13"/>
  <c r="Z3801" i="13"/>
  <c r="Z3802" i="13"/>
  <c r="Z3803" i="13"/>
  <c r="Z3804" i="13"/>
  <c r="Z3805" i="13"/>
  <c r="Z3806" i="13"/>
  <c r="Z3807" i="13"/>
  <c r="Z3808" i="13"/>
  <c r="Z3809" i="13"/>
  <c r="Z3810" i="13"/>
  <c r="Z3811" i="13"/>
  <c r="Z3812" i="13"/>
  <c r="Z3813" i="13"/>
  <c r="Z3814" i="13"/>
  <c r="Z3815" i="13"/>
  <c r="Z3816" i="13"/>
  <c r="Z3817" i="13"/>
  <c r="Z3818" i="13"/>
  <c r="Z3819" i="13"/>
  <c r="Z3820" i="13"/>
  <c r="Z3821" i="13"/>
  <c r="Z3822" i="13"/>
  <c r="U5" i="12" s="1"/>
  <c r="Z3823" i="13"/>
  <c r="Z3824" i="13"/>
  <c r="Z3825" i="13"/>
  <c r="Z3826" i="13"/>
  <c r="Z3827" i="13"/>
  <c r="Z3828" i="13"/>
  <c r="Z3829" i="13"/>
  <c r="Z3830" i="13"/>
  <c r="Z3831" i="13"/>
  <c r="Z3832" i="13"/>
  <c r="Z3833" i="13"/>
  <c r="Z3834" i="13"/>
  <c r="Z3835" i="13"/>
  <c r="Z3836" i="13"/>
  <c r="Z3837" i="13"/>
  <c r="Z3838" i="13"/>
  <c r="Z3839" i="13"/>
  <c r="Z3840" i="13"/>
  <c r="Z3841" i="13"/>
  <c r="Z3842" i="13"/>
  <c r="Z3843" i="13"/>
  <c r="Z3844" i="13"/>
  <c r="Z3845" i="13"/>
  <c r="Z3846" i="13"/>
  <c r="Z3847" i="13"/>
  <c r="Z3848" i="13"/>
  <c r="Z3849" i="13"/>
  <c r="Z3850" i="13"/>
  <c r="Z3851" i="13"/>
  <c r="Z3852" i="13"/>
  <c r="Z3853" i="13"/>
  <c r="Z3854" i="13"/>
  <c r="Z3855" i="13"/>
  <c r="Z3856" i="13"/>
  <c r="Z3857" i="13"/>
  <c r="Z3858" i="13"/>
  <c r="Z3859" i="13"/>
  <c r="Z3860" i="13"/>
  <c r="Z3861" i="13"/>
  <c r="Z3862" i="13"/>
  <c r="Z3863" i="13"/>
  <c r="Z3864" i="13"/>
  <c r="Z3865" i="13"/>
  <c r="Z3866" i="13"/>
  <c r="Z3867" i="13"/>
  <c r="Z3868" i="13"/>
  <c r="Z3869" i="13"/>
  <c r="Z3870" i="13"/>
  <c r="Z3871" i="13"/>
  <c r="Z3872" i="13"/>
  <c r="Z3873" i="13"/>
  <c r="Z3874" i="13"/>
  <c r="Z3875" i="13"/>
  <c r="Z3876" i="13"/>
  <c r="Z3877" i="13"/>
  <c r="Z3878" i="13"/>
  <c r="Z3879" i="13"/>
  <c r="Z3880" i="13"/>
  <c r="Z3881" i="13"/>
  <c r="Z3882" i="13"/>
  <c r="Z3883" i="13"/>
  <c r="Z3884" i="13"/>
  <c r="Z3885" i="13"/>
  <c r="Z3886" i="13"/>
  <c r="Z3887" i="13"/>
  <c r="Z3888" i="13"/>
  <c r="Z3889" i="13"/>
  <c r="Z3890" i="13"/>
  <c r="Z3891" i="13"/>
  <c r="Z3892" i="13"/>
  <c r="Z3893" i="13"/>
  <c r="Z3894" i="13"/>
  <c r="Z3895" i="13"/>
  <c r="Z3896" i="13"/>
  <c r="Z3897" i="13"/>
  <c r="Z3898" i="13"/>
  <c r="Z3899" i="13"/>
  <c r="Z3900" i="13"/>
  <c r="Z3901" i="13"/>
  <c r="Z3902" i="13"/>
  <c r="Z3903" i="13"/>
  <c r="Z3904" i="13"/>
  <c r="Z3905" i="13"/>
  <c r="Z3906" i="13"/>
  <c r="Z3907" i="13"/>
  <c r="Z3908" i="13"/>
  <c r="Z3909" i="13"/>
  <c r="Z3910" i="13"/>
  <c r="Z3911" i="13"/>
  <c r="Z3912" i="13"/>
  <c r="Z3913" i="13"/>
  <c r="Z3914" i="13"/>
  <c r="Z3915" i="13"/>
  <c r="Z3916" i="13"/>
  <c r="Z3917" i="13"/>
  <c r="Z3918" i="13"/>
  <c r="Z3919" i="13"/>
  <c r="Z3920" i="13"/>
  <c r="Z3921" i="13"/>
  <c r="Z3922" i="13"/>
  <c r="Z3923" i="13"/>
  <c r="Z3924" i="13"/>
  <c r="Z3925" i="13"/>
  <c r="Z3926" i="13"/>
  <c r="Z3927" i="13"/>
  <c r="Z3928" i="13"/>
  <c r="Z3929" i="13"/>
  <c r="Z3930" i="13"/>
  <c r="Z3931" i="13"/>
  <c r="Z3932" i="13"/>
  <c r="Z3933" i="13"/>
  <c r="Z3934" i="13"/>
  <c r="Z3935" i="13"/>
  <c r="Z3936" i="13"/>
  <c r="Z3937" i="13"/>
  <c r="Z3938" i="13"/>
  <c r="Z3939" i="13"/>
  <c r="Z3940" i="13"/>
  <c r="Z3941" i="13"/>
  <c r="Z3942" i="13"/>
  <c r="Z3943" i="13"/>
  <c r="Z3944" i="13"/>
  <c r="Z3945" i="13"/>
  <c r="Z3946" i="13"/>
  <c r="Z3947" i="13"/>
  <c r="Z3948" i="13"/>
  <c r="Z3949" i="13"/>
  <c r="Z3950" i="13"/>
  <c r="Z3951" i="13"/>
  <c r="Z3952" i="13"/>
  <c r="Z3953" i="13"/>
  <c r="Z3954" i="13"/>
  <c r="Z3955" i="13"/>
  <c r="Z3956" i="13"/>
  <c r="Z3957" i="13"/>
  <c r="Z3958" i="13"/>
  <c r="Z3959" i="13"/>
  <c r="Z3960" i="13"/>
  <c r="Z3961" i="13"/>
  <c r="Z3962" i="13"/>
  <c r="Z3963" i="13"/>
  <c r="Z3964" i="13"/>
  <c r="Z3965" i="13"/>
  <c r="Z3966" i="13"/>
  <c r="Z3967" i="13"/>
  <c r="Z3968" i="13"/>
  <c r="Z3969" i="13"/>
  <c r="Z3970" i="13"/>
  <c r="Z3971" i="13"/>
  <c r="Z3972" i="13"/>
  <c r="Z3973" i="13"/>
  <c r="Z3974" i="13"/>
  <c r="Z3975" i="13"/>
  <c r="Z3976" i="13"/>
  <c r="Z3977" i="13"/>
  <c r="Z3978" i="13"/>
  <c r="Z3979" i="13"/>
  <c r="Z3980" i="13"/>
  <c r="Z3981" i="13"/>
  <c r="Z3982" i="13"/>
  <c r="Z3983" i="13"/>
  <c r="Z3984" i="13"/>
  <c r="Z3985" i="13"/>
  <c r="Z3986" i="13"/>
  <c r="Z3987" i="13"/>
  <c r="Z3988" i="13"/>
  <c r="Z3989" i="13"/>
  <c r="Z3990" i="13"/>
  <c r="Z3991" i="13"/>
  <c r="Z3992" i="13"/>
  <c r="Z3993" i="13"/>
  <c r="Z3994" i="13"/>
  <c r="Z3995" i="13"/>
  <c r="Z3996" i="13"/>
  <c r="Z3997" i="13"/>
  <c r="Z3998" i="13"/>
  <c r="Z3999" i="13"/>
  <c r="Z4000" i="13"/>
  <c r="Z4001" i="13"/>
  <c r="Z4002" i="13"/>
  <c r="Z4003" i="13"/>
  <c r="Z4004" i="13"/>
  <c r="Z4005" i="13"/>
  <c r="Z4006" i="13"/>
  <c r="Z4007" i="13"/>
  <c r="Z4008" i="13"/>
  <c r="Z4009" i="13"/>
  <c r="Z4010" i="13"/>
  <c r="Z4011" i="13"/>
  <c r="Z4012" i="13"/>
  <c r="Z4013" i="13"/>
  <c r="Z4014" i="13"/>
  <c r="Z4015" i="13"/>
  <c r="Z4016" i="13"/>
  <c r="Z4017" i="13"/>
  <c r="Z4018" i="13"/>
  <c r="Z4019" i="13"/>
  <c r="Z4020" i="13"/>
  <c r="Z4021" i="13"/>
  <c r="Z4022" i="13"/>
  <c r="Z4023" i="13"/>
  <c r="Z4024" i="13"/>
  <c r="Z4025" i="13"/>
  <c r="Z4026" i="13"/>
  <c r="Z4027" i="13"/>
  <c r="Z4028" i="13"/>
  <c r="Z4029" i="13"/>
  <c r="Z4030" i="13"/>
  <c r="Z4031" i="13"/>
  <c r="Z4032" i="13"/>
  <c r="Z4033" i="13"/>
  <c r="Z4034" i="13"/>
  <c r="Z4035" i="13"/>
  <c r="Z4036" i="13"/>
  <c r="Z4037" i="13"/>
  <c r="Z4038" i="13"/>
  <c r="Z4039" i="13"/>
  <c r="Z4040" i="13"/>
  <c r="Z4041" i="13"/>
  <c r="Z4042" i="13"/>
  <c r="Z4043" i="13"/>
  <c r="Z4044" i="13"/>
  <c r="Z4045" i="13"/>
  <c r="Z4046" i="13"/>
  <c r="Z4047" i="13"/>
  <c r="Z4048" i="13"/>
  <c r="Z4049" i="13"/>
  <c r="Z4050" i="13"/>
  <c r="Z4051" i="13"/>
  <c r="Z4052" i="13"/>
  <c r="Z4053" i="13"/>
  <c r="Z4054" i="13"/>
  <c r="Z4055" i="13"/>
  <c r="Z4056" i="13"/>
  <c r="Z4057" i="13"/>
  <c r="Z4058" i="13"/>
  <c r="Z4059" i="13"/>
  <c r="Z4060" i="13"/>
  <c r="Z4061" i="13"/>
  <c r="Z4062" i="13"/>
  <c r="Z4063" i="13"/>
  <c r="Z4064" i="13"/>
  <c r="Z4065" i="13"/>
  <c r="Z4066" i="13"/>
  <c r="Z4067" i="13"/>
  <c r="Z4068" i="13"/>
  <c r="Z4069" i="13"/>
  <c r="Z4070" i="13"/>
  <c r="Z4071" i="13"/>
  <c r="Z4072" i="13"/>
  <c r="Z4073" i="13"/>
  <c r="Z4074" i="13"/>
  <c r="Z4075" i="13"/>
  <c r="Z4076" i="13"/>
  <c r="Z4077" i="13"/>
  <c r="Z4078" i="13"/>
  <c r="Z4079" i="13"/>
  <c r="Z4080" i="13"/>
  <c r="Z4081" i="13"/>
  <c r="Z4082" i="13"/>
  <c r="Z4083" i="13"/>
  <c r="Z4084" i="13"/>
  <c r="Z4085" i="13"/>
  <c r="Z4086" i="13"/>
  <c r="Z4087" i="13"/>
  <c r="Z4088" i="13"/>
  <c r="Z4089" i="13"/>
  <c r="Z4090" i="13"/>
  <c r="Z4091" i="13"/>
  <c r="Z4092" i="13"/>
  <c r="Z4093" i="13"/>
  <c r="Z4094" i="13"/>
  <c r="Z4095" i="13"/>
  <c r="Z4096" i="13"/>
  <c r="Z4097" i="13"/>
  <c r="Z4098" i="13"/>
  <c r="Z4099" i="13"/>
  <c r="Z4100" i="13"/>
  <c r="Z4101" i="13"/>
  <c r="Z4102" i="13"/>
  <c r="Z4103" i="13"/>
  <c r="Z4104" i="13"/>
  <c r="Z4105" i="13"/>
  <c r="Z4106" i="13"/>
  <c r="Z4107" i="13"/>
  <c r="Z4108" i="13"/>
  <c r="Z4109" i="13"/>
  <c r="Z4110" i="13"/>
  <c r="Z4111" i="13"/>
  <c r="Z4112" i="13"/>
  <c r="Z4113" i="13"/>
  <c r="Z4114" i="13"/>
  <c r="Z4115" i="13"/>
  <c r="Z4116" i="13"/>
  <c r="Z4117" i="13"/>
  <c r="Z4118" i="13"/>
  <c r="Z4119" i="13"/>
  <c r="Z4120" i="13"/>
  <c r="Z4121" i="13"/>
  <c r="Z4122" i="13"/>
  <c r="Z4123" i="13"/>
  <c r="Z4124" i="13"/>
  <c r="Z4125" i="13"/>
  <c r="Z4126" i="13"/>
  <c r="Z4127" i="13"/>
  <c r="Z4128" i="13"/>
  <c r="Z4129" i="13"/>
  <c r="Z4130" i="13"/>
  <c r="Z4131" i="13"/>
  <c r="Z4132" i="13"/>
  <c r="Z4133" i="13"/>
  <c r="Z4134" i="13"/>
  <c r="Z4135" i="13"/>
  <c r="Z4136" i="13"/>
  <c r="Z4137" i="13"/>
  <c r="Z4138" i="13"/>
  <c r="Z4139" i="13"/>
  <c r="Z4140" i="13"/>
  <c r="Z4141" i="13"/>
  <c r="Z4142" i="13"/>
  <c r="Z4143" i="13"/>
  <c r="Z4144" i="13"/>
  <c r="Z4145" i="13"/>
  <c r="Z4146" i="13"/>
  <c r="Z4147" i="13"/>
  <c r="Z4148" i="13"/>
  <c r="Z4149" i="13"/>
  <c r="Z4150" i="13"/>
  <c r="Z4151" i="13"/>
  <c r="Z4152" i="13"/>
  <c r="Z4153" i="13"/>
  <c r="Z4154" i="13"/>
  <c r="Z4155" i="13"/>
  <c r="Z4156" i="13"/>
  <c r="Z4157" i="13"/>
  <c r="Z4158" i="13"/>
  <c r="Z4159" i="13"/>
  <c r="Z4160" i="13"/>
  <c r="Z4161" i="13"/>
  <c r="Z4162" i="13"/>
  <c r="Z4163" i="13"/>
  <c r="Z4164" i="13"/>
  <c r="Z4165" i="13"/>
  <c r="Z4166" i="13"/>
  <c r="Z4167" i="13"/>
  <c r="Z4168" i="13"/>
  <c r="Z4169" i="13"/>
  <c r="Z4170" i="13"/>
  <c r="Z4171" i="13"/>
  <c r="Z4172" i="13"/>
  <c r="Z4173" i="13"/>
  <c r="Z4174" i="13"/>
  <c r="Z4175" i="13"/>
  <c r="Z4176" i="13"/>
  <c r="Z4177" i="13"/>
  <c r="Z4178" i="13"/>
  <c r="Z4179" i="13"/>
  <c r="Z4180" i="13"/>
  <c r="Z4181" i="13"/>
  <c r="Z4182" i="13"/>
  <c r="Z4183" i="13"/>
  <c r="Z4184" i="13"/>
  <c r="Z4185" i="13"/>
  <c r="Z4186" i="13"/>
  <c r="Z4187" i="13"/>
  <c r="Z4188" i="13"/>
  <c r="Z4189" i="13"/>
  <c r="Z4190" i="13"/>
  <c r="Z4191" i="13"/>
  <c r="Z4192" i="13"/>
  <c r="Z4193" i="13"/>
  <c r="Z4194" i="13"/>
  <c r="Z4195" i="13"/>
  <c r="Z4196" i="13"/>
  <c r="Z4197" i="13"/>
  <c r="Z4198" i="13"/>
  <c r="Z4199" i="13"/>
  <c r="Z4200" i="13"/>
  <c r="Z4201" i="13"/>
  <c r="Z4202" i="13"/>
  <c r="Z4203" i="13"/>
  <c r="Z4204" i="13"/>
  <c r="Z4205" i="13"/>
  <c r="Z4206" i="13"/>
  <c r="Z4207" i="13"/>
  <c r="Z4208" i="13"/>
  <c r="Z4209" i="13"/>
  <c r="Z4210" i="13"/>
  <c r="Z4211" i="13"/>
  <c r="Z4212" i="13"/>
  <c r="Z4213" i="13"/>
  <c r="Z4214" i="13"/>
  <c r="Z4215" i="13"/>
  <c r="Z4216" i="13"/>
  <c r="Z4217" i="13"/>
  <c r="Z4218" i="13"/>
  <c r="Z4219" i="13"/>
  <c r="Z4220" i="13"/>
  <c r="Z4221" i="13"/>
  <c r="Z4222" i="13"/>
  <c r="Z4223" i="13"/>
  <c r="Z4224" i="13"/>
  <c r="Z4225" i="13"/>
  <c r="Z4226" i="13"/>
  <c r="Z4227" i="13"/>
  <c r="Z4228" i="13"/>
  <c r="Z4229" i="13"/>
  <c r="Z4230" i="13"/>
  <c r="Z4231" i="13"/>
  <c r="Z4232" i="13"/>
  <c r="Z4233" i="13"/>
  <c r="Z4234" i="13"/>
  <c r="Z4235" i="13"/>
  <c r="Z4236" i="13"/>
  <c r="Z4237" i="13"/>
  <c r="Z4238" i="13"/>
  <c r="Z4239" i="13"/>
  <c r="Z4240" i="13"/>
  <c r="Z4241" i="13"/>
  <c r="Z4242" i="13"/>
  <c r="Z4243" i="13"/>
  <c r="Z4244" i="13"/>
  <c r="Z4245" i="13"/>
  <c r="Z4246" i="13"/>
  <c r="Z4247" i="13"/>
  <c r="Z4248" i="13"/>
  <c r="Z4249" i="13"/>
  <c r="Z4250" i="13"/>
  <c r="Z4251" i="13"/>
  <c r="Z4252" i="13"/>
  <c r="Z4253" i="13"/>
  <c r="Z4254" i="13"/>
  <c r="Z4255" i="13"/>
  <c r="Z4256" i="13"/>
  <c r="Z4257" i="13"/>
  <c r="Z4258" i="13"/>
  <c r="Z4259" i="13"/>
  <c r="Z4260" i="13"/>
  <c r="Z4261" i="13"/>
  <c r="Z4262" i="13"/>
  <c r="Z4263" i="13"/>
  <c r="Z4264" i="13"/>
  <c r="Z4265" i="13"/>
  <c r="Z4266" i="13"/>
  <c r="Z4267" i="13"/>
  <c r="Z4268" i="13"/>
  <c r="Z4269" i="13"/>
  <c r="Z4270" i="13"/>
  <c r="Z4271" i="13"/>
  <c r="Z4272" i="13"/>
  <c r="Z4273" i="13"/>
  <c r="Z4274" i="13"/>
  <c r="Z4275" i="13"/>
  <c r="Z4276" i="13"/>
  <c r="Z4277" i="13"/>
  <c r="Z4278" i="13"/>
  <c r="Z4279" i="13"/>
  <c r="Z4280" i="13"/>
  <c r="Z4281" i="13"/>
  <c r="Z4282" i="13"/>
  <c r="Z4283" i="13"/>
  <c r="Z4284" i="13"/>
  <c r="Z4285" i="13"/>
  <c r="Z4286" i="13"/>
  <c r="Z4287" i="13"/>
  <c r="Z4288" i="13"/>
  <c r="Z4289" i="13"/>
  <c r="Z4290" i="13"/>
  <c r="Z4291" i="13"/>
  <c r="Z4292" i="13"/>
  <c r="Z4293" i="13"/>
  <c r="Z4294" i="13"/>
  <c r="Z4295" i="13"/>
  <c r="Z4296" i="13"/>
  <c r="Z4297" i="13"/>
  <c r="Z4298" i="13"/>
  <c r="Z4299" i="13"/>
  <c r="Z4300" i="13"/>
  <c r="Z4301" i="13"/>
  <c r="Z4302" i="13"/>
  <c r="Z4303" i="13"/>
  <c r="Z4304" i="13"/>
  <c r="Z4305" i="13"/>
  <c r="Z4306" i="13"/>
  <c r="Z4307" i="13"/>
  <c r="Z4308" i="13"/>
  <c r="Z4309" i="13"/>
  <c r="Z4310" i="13"/>
  <c r="Z4311" i="13"/>
  <c r="Z4312" i="13"/>
  <c r="Z4313" i="13"/>
  <c r="Z4314" i="13"/>
  <c r="Z4315" i="13"/>
  <c r="Z4316" i="13"/>
  <c r="Z4317" i="13"/>
  <c r="Z4318" i="13"/>
  <c r="Z4319" i="13"/>
  <c r="Z4320" i="13"/>
  <c r="Z4321" i="13"/>
  <c r="Z4322" i="13"/>
  <c r="Z4323" i="13"/>
  <c r="Z4324" i="13"/>
  <c r="Z4325" i="13"/>
  <c r="Z4326" i="13"/>
  <c r="Z4327" i="13"/>
  <c r="Z4328" i="13"/>
  <c r="Z4329" i="13"/>
  <c r="Z4330" i="13"/>
  <c r="Z4331" i="13"/>
  <c r="Z4332" i="13"/>
  <c r="Z4333" i="13"/>
  <c r="Z4334" i="13"/>
  <c r="Z4335" i="13"/>
  <c r="Z4336" i="13"/>
  <c r="Z4337" i="13"/>
  <c r="Z4338" i="13"/>
  <c r="Z4339" i="13"/>
  <c r="Z4340" i="13"/>
  <c r="Z4341" i="13"/>
  <c r="Z4342" i="13"/>
  <c r="Z4343" i="13"/>
  <c r="Z4344" i="13"/>
  <c r="Z4345" i="13"/>
  <c r="Z4346" i="13"/>
  <c r="Z4347" i="13"/>
  <c r="Z4348" i="13"/>
  <c r="Z4349" i="13"/>
  <c r="Z4350" i="13"/>
  <c r="Z4351" i="13"/>
  <c r="Z4352" i="13"/>
  <c r="Z4353" i="13"/>
  <c r="Z4354" i="13"/>
  <c r="Z4355" i="13"/>
  <c r="P7" i="12"/>
  <c r="P6" i="12"/>
  <c r="P5" i="12"/>
  <c r="Q7" i="12"/>
  <c r="Q6" i="12"/>
  <c r="Q5" i="12"/>
  <c r="R7" i="12"/>
  <c r="R6" i="12"/>
  <c r="R5" i="12"/>
  <c r="S7" i="12"/>
  <c r="S6" i="12"/>
  <c r="S5" i="12"/>
  <c r="T7" i="12"/>
  <c r="T6" i="12"/>
  <c r="T5" i="12"/>
  <c r="U7" i="12"/>
  <c r="U6" i="12"/>
  <c r="V7" i="12"/>
  <c r="V6" i="12"/>
  <c r="V5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7F4F32-43B4-48F0-98AE-A746EC24DA69}" keepAlive="1" name="Consulta - AppConversor" description="Conexão com a consulta 'AppConversor' na pasta de trabalho." type="5" refreshedVersion="8" background="1" saveData="1">
    <dbPr connection="Provider=Microsoft.Mashup.OleDb.1;Data Source=$Workbook$;Location=AppConversor;Extended Properties=&quot;&quot;" command="SELECT * FROM [AppConversor]"/>
  </connection>
  <connection id="2" xr16:uid="{0F391A53-EB76-4355-9A72-CDF1D30A5C24}" keepAlive="1" name="Consulta - DBA" description="Conexão com a consulta 'DBA' na pasta de trabalho." type="5" refreshedVersion="8" background="1" saveData="1">
    <dbPr connection="Provider=Microsoft.Mashup.OleDb.1;Data Source=$Workbook$;Location=DBA;Extended Properties=&quot;&quot;" command="SELECT * FROM [DBA]"/>
  </connection>
  <connection id="3" xr16:uid="{4E9E5585-7CEC-43D5-A2AD-EF96B580F86B}" keepAlive="1" name="Consulta - main" description="Conexão com a consulta 'main' na pasta de trabalho." type="5" refreshedVersion="8" background="1" saveData="1">
    <dbPr connection="Provider=Microsoft.Mashup.OleDb.1;Data Source=$Workbook$;Location=main;Extended Properties=&quot;&quot;" command="SELECT * FROM [main]"/>
  </connection>
</connections>
</file>

<file path=xl/sharedStrings.xml><?xml version="1.0" encoding="utf-8"?>
<sst xmlns="http://schemas.openxmlformats.org/spreadsheetml/2006/main" count="57292" uniqueCount="20880">
  <si>
    <t>Código</t>
  </si>
  <si>
    <t>Nome</t>
  </si>
  <si>
    <t>Data Cadastro</t>
  </si>
  <si>
    <t>RG</t>
  </si>
  <si>
    <t>CPF</t>
  </si>
  <si>
    <t>Data Nascimento</t>
  </si>
  <si>
    <t>Endereço</t>
  </si>
  <si>
    <t>Nº</t>
  </si>
  <si>
    <t>Bairro</t>
  </si>
  <si>
    <t>Cidade</t>
  </si>
  <si>
    <t>Estado</t>
  </si>
  <si>
    <t>CEP</t>
  </si>
  <si>
    <t>Responsável</t>
  </si>
  <si>
    <t>RG Responsável</t>
  </si>
  <si>
    <t>CPF Responsável</t>
  </si>
  <si>
    <t>Nascimento Responsável</t>
  </si>
  <si>
    <t>Endereço Responsável</t>
  </si>
  <si>
    <t>Nº Responsável</t>
  </si>
  <si>
    <t>Bairro Responsável</t>
  </si>
  <si>
    <t>Cidade Responsável</t>
  </si>
  <si>
    <t>Estado Responsável</t>
  </si>
  <si>
    <t>MAIRA RODRIGUES OLIVEIRA</t>
  </si>
  <si>
    <t xml:space="preserve">ZONA RURAL </t>
  </si>
  <si>
    <t>SN</t>
  </si>
  <si>
    <t>ZR</t>
  </si>
  <si>
    <t>CASSIA</t>
  </si>
  <si>
    <t>MG</t>
  </si>
  <si>
    <t>37.980-000</t>
  </si>
  <si>
    <t xml:space="preserve">FABIO CREPALDI </t>
  </si>
  <si>
    <t>260.096.278-69</t>
  </si>
  <si>
    <t>RUA JOAO PONTE</t>
  </si>
  <si>
    <t>lagoinha</t>
  </si>
  <si>
    <t>SAO SEBASTIÃO DO PARAISO</t>
  </si>
  <si>
    <t>37.950-000</t>
  </si>
  <si>
    <t>BEATRIZ SOUSA VITORIANO</t>
  </si>
  <si>
    <t>RUA AUREA DE MELO PINTO</t>
  </si>
  <si>
    <t>SAGRADA FAMILIA</t>
  </si>
  <si>
    <t>DIOCESIO VITORIANO</t>
  </si>
  <si>
    <t>VINICIUS DE SOUZA LIMA</t>
  </si>
  <si>
    <t>Rua Belém</t>
  </si>
  <si>
    <t>Jardim Paraíso</t>
  </si>
  <si>
    <t>BRUNA SINARA DE SOUZA</t>
  </si>
  <si>
    <t>MG12492340</t>
  </si>
  <si>
    <t>LETÍCIA FERREIRA DE OLIVEIRA</t>
  </si>
  <si>
    <t>ZONA RURAL</t>
  </si>
  <si>
    <t>EDUARDO ALVES DE OLIVEIRA</t>
  </si>
  <si>
    <t>M-6935240</t>
  </si>
  <si>
    <t>RACHEL CAETANO BASTOS</t>
  </si>
  <si>
    <t>RUA ESMERALDA</t>
  </si>
  <si>
    <t>PARQUE DA NASCENTE</t>
  </si>
  <si>
    <t>KLIVIA DA SILVA CARETANO BASTOS</t>
  </si>
  <si>
    <t>MG11243892</t>
  </si>
  <si>
    <t>MILENA MOREIRA GRILO</t>
  </si>
  <si>
    <t>TRAVESSA SANTO ANTÔNIO</t>
  </si>
  <si>
    <t>PEIXOTO</t>
  </si>
  <si>
    <t>FLAVIANA FIRMINO MOREIRA</t>
  </si>
  <si>
    <t>MG13918430</t>
  </si>
  <si>
    <t>KAIKY MENDES DE OLIVEIRA</t>
  </si>
  <si>
    <t>RUA BELEM</t>
  </si>
  <si>
    <t xml:space="preserve">JARDIM PARAISO </t>
  </si>
  <si>
    <t>ALEXANDRE HENRIQUE DE OLIVEIRA</t>
  </si>
  <si>
    <t>RUA DE OURO</t>
  </si>
  <si>
    <t>SÃO GABRIEL</t>
  </si>
  <si>
    <t>MARIA EDUARDA DA SILVA AGUIAR</t>
  </si>
  <si>
    <t>RUA B</t>
  </si>
  <si>
    <t>VILA DOUTOR GASPAR</t>
  </si>
  <si>
    <t>JOYCE APARECIDA DA SILVA AGUIAR</t>
  </si>
  <si>
    <t>LUÍS OTÁVIO NEVES PUNTEL GORGA</t>
  </si>
  <si>
    <t>RUA 24 DE FEVEREIRO</t>
  </si>
  <si>
    <t>MARIA DAS GRAÇAS PUNTEL GORGA</t>
  </si>
  <si>
    <t>M35744</t>
  </si>
  <si>
    <t>MARIA LAURA PINTO DE SOUZA</t>
  </si>
  <si>
    <t>RUA PAULO GAMA</t>
  </si>
  <si>
    <t>CENTRO</t>
  </si>
  <si>
    <t>ELIZÂNGELA APARECIDA PINTO DE SOUZA</t>
  </si>
  <si>
    <t>MG09143473</t>
  </si>
  <si>
    <t>FERNANDA MACHADO NEVES</t>
  </si>
  <si>
    <t>ZAZA SALERNO</t>
  </si>
  <si>
    <t>CASTELÂNDIA</t>
  </si>
  <si>
    <t>CIBELE MACHADO DE MELO NEVES</t>
  </si>
  <si>
    <t>MG-8218734</t>
  </si>
  <si>
    <t>FRANK SILVA CAINELI</t>
  </si>
  <si>
    <t>SÍTIO SÃO LUIZ</t>
  </si>
  <si>
    <t>ROSÂNGELA SANTOS SILVA CAINELI</t>
  </si>
  <si>
    <t>MG22156077</t>
  </si>
  <si>
    <t>MATHEUS DOS SANTOS PINTO PASSOS</t>
  </si>
  <si>
    <t>RUA ITAMBÉ</t>
  </si>
  <si>
    <t>SÃO FRANCISCO</t>
  </si>
  <si>
    <t>MÁRCIA APARECIDA DOS SANTOS</t>
  </si>
  <si>
    <t>MG8769807</t>
  </si>
  <si>
    <t>PEDRO AUGUSTO XAVIER MOREIRA</t>
  </si>
  <si>
    <t>RUA PRESCILIANO DE BRITO</t>
  </si>
  <si>
    <t>PATRIMÔNIO</t>
  </si>
  <si>
    <t>RONILSON SILVA MOREIRA</t>
  </si>
  <si>
    <t>HELLYSA MENDES RODRIGUES</t>
  </si>
  <si>
    <t>CHÁCARA SANTA LUZIA</t>
  </si>
  <si>
    <t>ALESANDRO RODRIGUES</t>
  </si>
  <si>
    <t>M7201314</t>
  </si>
  <si>
    <t>KEVEN SANTOS MARROCO</t>
  </si>
  <si>
    <t>RUA PORTO VELHO</t>
  </si>
  <si>
    <t>SÃO JOSÉ</t>
  </si>
  <si>
    <t>IARA APARECIDA GONÇALVES SANTOS</t>
  </si>
  <si>
    <t>MG16075886</t>
  </si>
  <si>
    <t>ISAAC ANTÔNIO CARVALHO ALMEIDA</t>
  </si>
  <si>
    <t>RUA TOMAZ EDSON</t>
  </si>
  <si>
    <t>SANTA MARIA I</t>
  </si>
  <si>
    <t>JANNE MENDES DE CARVALHO</t>
  </si>
  <si>
    <t>MG11849849</t>
  </si>
  <si>
    <t>SANTA AMRIA I</t>
  </si>
  <si>
    <t>PEDRO AUGUSTO BENTO FREITAS</t>
  </si>
  <si>
    <t>RUA AREIA BRANCA</t>
  </si>
  <si>
    <t>RUA BOM PASTOR</t>
  </si>
  <si>
    <t>ROSIMEIRE SILVA BENTO</t>
  </si>
  <si>
    <t>MG15013700</t>
  </si>
  <si>
    <t>CAUAN NASCIMENTO SILVA</t>
  </si>
  <si>
    <t>EDUARDO LÚCIO DA SILVA</t>
  </si>
  <si>
    <t>MG12495687</t>
  </si>
  <si>
    <t>IVAN MARTHINS MOTTA</t>
  </si>
  <si>
    <t>SÍTIO ANA CAROLINA</t>
  </si>
  <si>
    <t>s/n</t>
  </si>
  <si>
    <t>SEBASTIÃO MARTHINS MOTTA</t>
  </si>
  <si>
    <t>MG4854649</t>
  </si>
  <si>
    <t>MATEUS SOARES AZEVEDO</t>
  </si>
  <si>
    <t>SÍTIO SERRA DA SAUDADE</t>
  </si>
  <si>
    <t>MG21512629</t>
  </si>
  <si>
    <t>PEDRO HENRIQUE CHAGAS</t>
  </si>
  <si>
    <t>FAZENDA BOA VISTA</t>
  </si>
  <si>
    <t>MG22846598</t>
  </si>
  <si>
    <t>AUGUSTO PASSOS SOUZA</t>
  </si>
  <si>
    <t>RUA JUCA MORAIS</t>
  </si>
  <si>
    <t>ERNESTINA BATISTA RODRIGUES PASSOS</t>
  </si>
  <si>
    <t>MG12226562</t>
  </si>
  <si>
    <t>MIRIAN SOARES AZEVEDO</t>
  </si>
  <si>
    <t>DONIZETE RODRIGUES AZEVEDO</t>
  </si>
  <si>
    <t>LEONARDO MATHEUS SILVA</t>
  </si>
  <si>
    <t>AVENIDA SANTA RITA</t>
  </si>
  <si>
    <t>RODRIGO GARCIA MATHEUS</t>
  </si>
  <si>
    <t>SUELI APARECIDA DA SILVA REIS</t>
  </si>
  <si>
    <t>RUA CÁSSIA</t>
  </si>
  <si>
    <t>JARDIM PAARÍSO</t>
  </si>
  <si>
    <t>FRANCYNE LUIZA DOS SANTOSBUENO</t>
  </si>
  <si>
    <t>RUA CAPITINGA</t>
  </si>
  <si>
    <t>SANTA RITA</t>
  </si>
  <si>
    <t>GEISA LUIZA DOS SANTOS SILVA</t>
  </si>
  <si>
    <t>MG592735953</t>
  </si>
  <si>
    <t>PAULO HENRIQUE SILVA PARRA</t>
  </si>
  <si>
    <t>RUA DELFINÓPOLIS</t>
  </si>
  <si>
    <t>LETÍCIA MACHADO DA SILVA PONCIANO</t>
  </si>
  <si>
    <t>MG17568114</t>
  </si>
  <si>
    <t>ISABELLE FERNANDA MATIAS</t>
  </si>
  <si>
    <t>RUA ROBERTO AZEVEDO</t>
  </si>
  <si>
    <t>CASTALAR</t>
  </si>
  <si>
    <t>CRISLAINE DE SOUZA FRANCO</t>
  </si>
  <si>
    <t>ELLEN NILCÉRIA COELHO FERREIRA DOS SANTOS DA SILVA</t>
  </si>
  <si>
    <t>QUINTINO BOCAIUVA</t>
  </si>
  <si>
    <t>EDMEIA COELHO FERREIRA DOS SANTOS DA SILVA</t>
  </si>
  <si>
    <t>MG0408117192</t>
  </si>
  <si>
    <t>MAYLON SILVA ROSSATO</t>
  </si>
  <si>
    <t>RUA SIRLENE IARA</t>
  </si>
  <si>
    <t>CANTA GALO</t>
  </si>
  <si>
    <t>MARIA ROSA SANTOS E SILVA</t>
  </si>
  <si>
    <t>MG18026798</t>
  </si>
  <si>
    <t>RAIANE BISPO NASCIMENTO</t>
  </si>
  <si>
    <t>RUA JOÃO PIRACEMA</t>
  </si>
  <si>
    <t>SANTA MARIA PADUA</t>
  </si>
  <si>
    <t>DIOGO PAULO FERNANDES SANTOS</t>
  </si>
  <si>
    <t>MG17394852</t>
  </si>
  <si>
    <t>ANA CAROLINA SILVA FERREIRA</t>
  </si>
  <si>
    <t xml:space="preserve">RUA NENE PINTO </t>
  </si>
  <si>
    <t>NILZA MARIA SILVA</t>
  </si>
  <si>
    <t>MG11210437</t>
  </si>
  <si>
    <t>GABRIELA DUARTE DA SILVA</t>
  </si>
  <si>
    <t>FAZENDA RESFRIADO</t>
  </si>
  <si>
    <t>SNM</t>
  </si>
  <si>
    <t>ZONA RUAL</t>
  </si>
  <si>
    <t>APARECIDA DE SOUSA DUARTE</t>
  </si>
  <si>
    <t>KATIA MARIA DOS REIS</t>
  </si>
  <si>
    <t>093.956.196-43</t>
  </si>
  <si>
    <t>RUA CASSIA</t>
  </si>
  <si>
    <t>JARDIM PARAISO</t>
  </si>
  <si>
    <t>MARIA CLARA SILVA MARQUETE</t>
  </si>
  <si>
    <t xml:space="preserve">TRAVESSA SANTO ANTONIO </t>
  </si>
  <si>
    <t>NILDA PIMENTA SILVA GONÇALVES</t>
  </si>
  <si>
    <t>MG6876561</t>
  </si>
  <si>
    <t>MAORA RODRIGUES SOUSA</t>
  </si>
  <si>
    <t xml:space="preserve">RUA BENEDITO ADÃO </t>
  </si>
  <si>
    <t>CASTELANDIA</t>
  </si>
  <si>
    <t>RITA CAIANY CARVALHO SILVA</t>
  </si>
  <si>
    <t>106.590.186-08</t>
  </si>
  <si>
    <t xml:space="preserve">RUA CASSIA </t>
  </si>
  <si>
    <t>GELSON DA SILVA ROMEU</t>
  </si>
  <si>
    <t>FAZENDA NOSSA SENHORA APARECIDA</t>
  </si>
  <si>
    <t>ANTONIO BATISTA NEVES</t>
  </si>
  <si>
    <t>MG4286538</t>
  </si>
  <si>
    <t>S/N</t>
  </si>
  <si>
    <t>AUGUSTO SILVA BASTOS</t>
  </si>
  <si>
    <t>TRAVESSA STO ANTONIO</t>
  </si>
  <si>
    <t>PEIXOTOS</t>
  </si>
  <si>
    <t>ROSANGELA DE LOURDES SILVA</t>
  </si>
  <si>
    <t>MG7201420</t>
  </si>
  <si>
    <t>PEDRO PAULO DOMINGOS ROSA</t>
  </si>
  <si>
    <t>JOSÉ DOS REIS CARDOSO</t>
  </si>
  <si>
    <t>SANTA MARIA 2</t>
  </si>
  <si>
    <t>VALDINEI SILVA DE OLIVEIRA</t>
  </si>
  <si>
    <t>MG16072799</t>
  </si>
  <si>
    <t>VITORIA RODRIGUES DE CARVALHO</t>
  </si>
  <si>
    <t>RUA SILENE FARA</t>
  </si>
  <si>
    <t>LETICIA VERISSIMO CARVALHO</t>
  </si>
  <si>
    <t>MG14451035</t>
  </si>
  <si>
    <t>DANILO HENRIQUE DOURADO SARROCHE</t>
  </si>
  <si>
    <t xml:space="preserve">RUA JULIO DE CASTILO </t>
  </si>
  <si>
    <t>PATRIMONIO</t>
  </si>
  <si>
    <t>ROSANA DOURADO RODRIGUES</t>
  </si>
  <si>
    <t>MG371102145</t>
  </si>
  <si>
    <t>VICTOR HUGO CARVALHO</t>
  </si>
  <si>
    <t xml:space="preserve">RUA ARGENTINA </t>
  </si>
  <si>
    <t>JARDIM DAS ACASSIAS</t>
  </si>
  <si>
    <t>TALITA FERREIRA LUVIZATO</t>
  </si>
  <si>
    <t>MG13707196</t>
  </si>
  <si>
    <t>MILENA SOUSA ARANTES SILVA</t>
  </si>
  <si>
    <t>RUA CORONEL SATURNINO PEREIRA</t>
  </si>
  <si>
    <t>PAULO SERGIO DA SILVA</t>
  </si>
  <si>
    <t>GUSTAVO COSTA OLIVEIRA</t>
  </si>
  <si>
    <t>FAZENDA ITAMBÉ</t>
  </si>
  <si>
    <t>RODRIGO COSTA OLIVEIRA</t>
  </si>
  <si>
    <t>MG20508289</t>
  </si>
  <si>
    <t>ANA PAULA GONÇALVES BORGES</t>
  </si>
  <si>
    <t>154.262.986-10</t>
  </si>
  <si>
    <t xml:space="preserve">AV AMAZONAS </t>
  </si>
  <si>
    <t>SAO GABRIEL</t>
  </si>
  <si>
    <t>RAFAELA MARTINS AMARO</t>
  </si>
  <si>
    <t>RUA JULIA RODRIGUES PÍNTO</t>
  </si>
  <si>
    <t>SANTA MARIA III</t>
  </si>
  <si>
    <t>IVANA MARTINS</t>
  </si>
  <si>
    <t>HENRIQUE FERREIRA PEDROSO</t>
  </si>
  <si>
    <t xml:space="preserve">RUA SÃO JOÃO </t>
  </si>
  <si>
    <t>AGUA LIMPA</t>
  </si>
  <si>
    <t>VANILDA BORGES FERREIRA</t>
  </si>
  <si>
    <t>MG13069969</t>
  </si>
  <si>
    <t>VINICIUS SOUZA DE SA</t>
  </si>
  <si>
    <t>JUVENTINO DIAS</t>
  </si>
  <si>
    <t>ITAÚ DE MINAS</t>
  </si>
  <si>
    <t>37.975-000</t>
  </si>
  <si>
    <t>ARLETE MARIA DE SOUZA SA</t>
  </si>
  <si>
    <t>M8584250</t>
  </si>
  <si>
    <t>VANESSA CRISTINA MARTINS CORREA</t>
  </si>
  <si>
    <t>RUA DO CORREDOR</t>
  </si>
  <si>
    <t>UNIVERSIDADE</t>
  </si>
  <si>
    <t>CLAUDETE BARBOSA PIVA DO CARMO</t>
  </si>
  <si>
    <t>M9151881</t>
  </si>
  <si>
    <t>LUANA ADRIELE DE LIMA FERREIRA</t>
  </si>
  <si>
    <t>RUA MINAS GERAIS</t>
  </si>
  <si>
    <t>MG21575773</t>
  </si>
  <si>
    <t>JOSÉ LOURENÇO NETO</t>
  </si>
  <si>
    <t>RUA CORREDOR</t>
  </si>
  <si>
    <t>UNIVERSITÁRIO</t>
  </si>
  <si>
    <t>37.973-000</t>
  </si>
  <si>
    <t>ALESSANDRA LUIZA DE QUEIROZ</t>
  </si>
  <si>
    <t>MG20670406</t>
  </si>
  <si>
    <t>VINICIUS ARAUJO SILVA REIS</t>
  </si>
  <si>
    <t>RUA FRANCISCO LINO</t>
  </si>
  <si>
    <t>JARDIM CAMPESTRA</t>
  </si>
  <si>
    <t>VINICIUS ARAÚJO SILVA REIS</t>
  </si>
  <si>
    <t>MG18978569</t>
  </si>
  <si>
    <t>LAIZA DE MELO CHAVES</t>
  </si>
  <si>
    <t>mg17205362</t>
  </si>
  <si>
    <t>105.749.776-27</t>
  </si>
  <si>
    <t>SITIO CHAVES</t>
  </si>
  <si>
    <t>ZN</t>
  </si>
  <si>
    <t>LAIS ALMEIDA OLIVEIRA</t>
  </si>
  <si>
    <t>FAZENDA CÓRREGO DO FERRO</t>
  </si>
  <si>
    <t>REGINA APARECIDA DE ALMEIDA OLIVEIRA</t>
  </si>
  <si>
    <t>MG17947229</t>
  </si>
  <si>
    <t>LUIS MIGUEL DE LÉRA FILHO</t>
  </si>
  <si>
    <t>RUA ROSA MARIA SOARES PEREIRA LIMA</t>
  </si>
  <si>
    <t>JARDIM PROGRESSO</t>
  </si>
  <si>
    <t>LUIZ MIGUEL DE LEIRA</t>
  </si>
  <si>
    <t>MG3804394</t>
  </si>
  <si>
    <t>RAFHAEL JOSÉ BERNARDES</t>
  </si>
  <si>
    <t>CLAUDINO</t>
  </si>
  <si>
    <t>BELA VISTA</t>
  </si>
  <si>
    <t>IVANI APARECIDA DIVINO BERNARDES</t>
  </si>
  <si>
    <t>MG94970</t>
  </si>
  <si>
    <t>GUILHERME MARQUES CASAGRANDE</t>
  </si>
  <si>
    <t>RUA CLAUDINO CANAVAL</t>
  </si>
  <si>
    <t>EDUARDO CASAGRANDE</t>
  </si>
  <si>
    <t>MG10501397</t>
  </si>
  <si>
    <t>KAMILLY CRISTINA RABELO</t>
  </si>
  <si>
    <t>RUA JOSÉ DE PAULO MORAIS</t>
  </si>
  <si>
    <t>SANTA TEREZINHA</t>
  </si>
  <si>
    <t>VALDINEI DIAS RABELO</t>
  </si>
  <si>
    <t>MG6825089</t>
  </si>
  <si>
    <t>DANIELA CRISTINA ALVES PEREIRA</t>
  </si>
  <si>
    <t>RUA JOSÉ SILVA MACEDO</t>
  </si>
  <si>
    <t>TRÊS FONTES</t>
  </si>
  <si>
    <t>VINICIUS ALVES PEREIRA</t>
  </si>
  <si>
    <t>MG17929108</t>
  </si>
  <si>
    <t>ANDRIELLY MELO NONATO</t>
  </si>
  <si>
    <t>105.063.606-60</t>
  </si>
  <si>
    <t xml:space="preserve">PADRE ERNERSTO CASIQUEDE </t>
  </si>
  <si>
    <t>ELIANE DA FONSECA MELO</t>
  </si>
  <si>
    <t>MIRELLA SANTOS FERNANDES MEDICI</t>
  </si>
  <si>
    <t>RUA CÂNDIDO JUNQUEIRA</t>
  </si>
  <si>
    <t>HELOISA MÔNICA SANTOS FERNANDES</t>
  </si>
  <si>
    <t>MG13383509</t>
  </si>
  <si>
    <t>GABRIEL CAMARGO SILVA</t>
  </si>
  <si>
    <t>RUA JOSÉ CAMILO DOS SANTOS</t>
  </si>
  <si>
    <t>SAGRADA FAMÍLIA</t>
  </si>
  <si>
    <t>MARTA CAMARGO SILVA</t>
  </si>
  <si>
    <t>MG14282204</t>
  </si>
  <si>
    <t>LARISSA APARECIDA DOS SANTOS CRUZ</t>
  </si>
  <si>
    <t>JOSÉ TALIBERTI SOBRINHO</t>
  </si>
  <si>
    <t>DEOLICIO DOS SANTOS CRUZ</t>
  </si>
  <si>
    <t>MG15989836</t>
  </si>
  <si>
    <t>INAÊ ANDRADE SALES</t>
  </si>
  <si>
    <t>MG20277239</t>
  </si>
  <si>
    <t>021.153.986-45</t>
  </si>
  <si>
    <t>RUA 3</t>
  </si>
  <si>
    <t>SÃO LUCAS</t>
  </si>
  <si>
    <t>ANA LAURA PEREZ ALMAS PEREIRA</t>
  </si>
  <si>
    <t>ANTÔNIO VITOR FIORAVANTE</t>
  </si>
  <si>
    <t>ANDREIA PERES ALMAS</t>
  </si>
  <si>
    <t>AMANDA TOMÉ DE QUEIROZ</t>
  </si>
  <si>
    <t>RUA PRIMAVERA</t>
  </si>
  <si>
    <t>CADO 2</t>
  </si>
  <si>
    <t>RENATO APARECIDO DE QUEIROZ</t>
  </si>
  <si>
    <t>MG10094413</t>
  </si>
  <si>
    <t>MIDORY DOS SANTOS PEREIRA</t>
  </si>
  <si>
    <t>ANTÔNIO DOMINGUES JÚNIOR</t>
  </si>
  <si>
    <t>SANTO ANTÔNIO</t>
  </si>
  <si>
    <t>EDNA FARIA DOS SANTOS</t>
  </si>
  <si>
    <t>M9213706</t>
  </si>
  <si>
    <t>JULIA CRISTINA TEIXEIRA</t>
  </si>
  <si>
    <t>RUA MARGARIDA DE OLIVEIRA</t>
  </si>
  <si>
    <t>ELIZANGELA APARECIDA MARTINS SANTANA</t>
  </si>
  <si>
    <t>GREISIANE APARECIDA EVANGELISTA</t>
  </si>
  <si>
    <t>GERÂNIOS</t>
  </si>
  <si>
    <t>COHAB 2</t>
  </si>
  <si>
    <t>MG17165043</t>
  </si>
  <si>
    <t>LAURA VITORIA ALVES PINTO</t>
  </si>
  <si>
    <t xml:space="preserve">JOÃO CASSIMIRO DOS SANTOS </t>
  </si>
  <si>
    <t>ALVORADA</t>
  </si>
  <si>
    <t>REINALDO EUGENIO PINTO</t>
  </si>
  <si>
    <t>MG13315712</t>
  </si>
  <si>
    <t>KAIQUE HENRIQUE FERREIRA</t>
  </si>
  <si>
    <t>RUA ADORINO NUNES AMORIM</t>
  </si>
  <si>
    <t>MICHELLE APARECIDA LOURENÇO</t>
  </si>
  <si>
    <t>MG13630334</t>
  </si>
  <si>
    <t>LUIS OTAVIO AMORIM PEREIRA</t>
  </si>
  <si>
    <t>MG18920303</t>
  </si>
  <si>
    <t>148.364.796-06</t>
  </si>
  <si>
    <t>RUA BRAZIEL FERREIRA AMORIM</t>
  </si>
  <si>
    <t>JARDIM PAINEIRA</t>
  </si>
  <si>
    <t>ANA JÚLIA CORADINI LANZONI</t>
  </si>
  <si>
    <t>RUA JUVENTINO DIAS</t>
  </si>
  <si>
    <t>ADRIANO DONIZETI DA SILVA</t>
  </si>
  <si>
    <t>MG11741739</t>
  </si>
  <si>
    <t>BIANCA APARECIDA TRINDADE DA SILVA</t>
  </si>
  <si>
    <t>RUA SAMAMBAIA</t>
  </si>
  <si>
    <t>TATIANE LEITE ANDRADE</t>
  </si>
  <si>
    <t>MG11271377</t>
  </si>
  <si>
    <t>MÁYRA DE PÁDUA OLIVEIRA</t>
  </si>
  <si>
    <t>RODRIGUES DE AMORIM</t>
  </si>
  <si>
    <t>SUELI MARIA DE PÁDUA</t>
  </si>
  <si>
    <t>MG2695371</t>
  </si>
  <si>
    <t xml:space="preserve">Rua das Azaleias </t>
  </si>
  <si>
    <t>Coabh 2</t>
  </si>
  <si>
    <t>GEOVANA VICTÓRIA SILVA FONSECA</t>
  </si>
  <si>
    <t>JOÃO CARLOS DO BONFIM</t>
  </si>
  <si>
    <t>MARIA PARREIRA</t>
  </si>
  <si>
    <t>MARIA ANGÉLICA APARECIDA SILVA</t>
  </si>
  <si>
    <t>MG12277604</t>
  </si>
  <si>
    <t>ALANA DE PAULA THOMÉ</t>
  </si>
  <si>
    <t>COMENDADOR NICOLAU</t>
  </si>
  <si>
    <t>FABIOLA DE PAULA</t>
  </si>
  <si>
    <t>37887892X</t>
  </si>
  <si>
    <t>MARIA EDUARDA NOVELLI BUSTOS DE VASCONCELLLOS</t>
  </si>
  <si>
    <t>RUA ANTÔNIO CALIXTO KALLAS</t>
  </si>
  <si>
    <t>CRISTINA NOVELLI DA CRUZ</t>
  </si>
  <si>
    <t>M3452575</t>
  </si>
  <si>
    <t>GABRIEL VIEIRA PEREIRA</t>
  </si>
  <si>
    <t>FRANCISCO LINO SILVA</t>
  </si>
  <si>
    <t>JARDIM CAMPESTRE</t>
  </si>
  <si>
    <t>EDUARDO LUIZ PEREIRA</t>
  </si>
  <si>
    <t>M8733709</t>
  </si>
  <si>
    <t>ALLANA DE PAULA NUNES TOLENTINO</t>
  </si>
  <si>
    <t>RUA NORMA HIPÓLITA DE CARVALHO</t>
  </si>
  <si>
    <t>JARDIM PINHEIROS</t>
  </si>
  <si>
    <t>ADRIANA CRISTINA DE PAULA</t>
  </si>
  <si>
    <t>MG8709285</t>
  </si>
  <si>
    <t>KETELYN BEATRIZ RODRIGUES ALVES</t>
  </si>
  <si>
    <t>RUA DAS ORQUÍDEAS</t>
  </si>
  <si>
    <t>ALEXANDRE APARECIDO RODRIGUES</t>
  </si>
  <si>
    <t>FABRÍCIA SALETE CRUZ SIMÃO MEDEIROS</t>
  </si>
  <si>
    <t>BELA VISTA 3</t>
  </si>
  <si>
    <t>FABRÍCIO SIMÃO MEDEIROS</t>
  </si>
  <si>
    <t>RENATA CRISTINA SILVA</t>
  </si>
  <si>
    <t>RUA JOAQUIM JANUÁRIO GARCIA</t>
  </si>
  <si>
    <t>SAMARA BATISTA DE OLIVEIRA</t>
  </si>
  <si>
    <t>SÍTIO SÃO JOÃO</t>
  </si>
  <si>
    <t>JOSÉ BARBOSA DE OLIVEIRA</t>
  </si>
  <si>
    <t>MG17962567</t>
  </si>
  <si>
    <t>EVELYN GARCIA DE OLIVEIRA</t>
  </si>
  <si>
    <t>RUA ALAOR VENTURA</t>
  </si>
  <si>
    <t>CAMPESTRE</t>
  </si>
  <si>
    <t>EDIRSON DE OLIVEIRA</t>
  </si>
  <si>
    <t>M6825301</t>
  </si>
  <si>
    <t>AGEU LEMOS ALVES</t>
  </si>
  <si>
    <t>MG11713010</t>
  </si>
  <si>
    <t>135.100.236-84</t>
  </si>
  <si>
    <t>RUA BRASIEL FERREIRA AMORIM</t>
  </si>
  <si>
    <t>MG17713010</t>
  </si>
  <si>
    <t>DANILO ROBERTO ALVES</t>
  </si>
  <si>
    <t>RUA ANTÔNIA SALVIANO FILHO</t>
  </si>
  <si>
    <t>MG15154742</t>
  </si>
  <si>
    <t>FILIPE MENDES SILVA</t>
  </si>
  <si>
    <t>PREFEITO JOSÉ SOARES DE MELO</t>
  </si>
  <si>
    <t>LÚCIA HELENA MENDES</t>
  </si>
  <si>
    <t>MG32854615</t>
  </si>
  <si>
    <t>JOSI BARBOSA DE OLIVEIRA</t>
  </si>
  <si>
    <t>LAVINIA BARBOSA SILVA</t>
  </si>
  <si>
    <t>RUA ANTONIO DOMINGO JUNIOR</t>
  </si>
  <si>
    <t>SANTO ANTONIO</t>
  </si>
  <si>
    <t>MARILENA APARECIDA BARBOSA</t>
  </si>
  <si>
    <t>MG12718483</t>
  </si>
  <si>
    <t>DIERICLENE DA SILVA</t>
  </si>
  <si>
    <t>CHÁCARA CÉU AZUL</t>
  </si>
  <si>
    <t>ZONA RURl</t>
  </si>
  <si>
    <t>LAR JESUS MARIA JOSÉ</t>
  </si>
  <si>
    <t>NALLANDA ALMEIDA CARVALHO</t>
  </si>
  <si>
    <t>SILENE FARAH</t>
  </si>
  <si>
    <t>LETÍCIA VERÍSSIMO CARVALHO</t>
  </si>
  <si>
    <t>ROSA MARIA FELIZARDO PEREIRA</t>
  </si>
  <si>
    <t>647.241.406-82</t>
  </si>
  <si>
    <t>CHACARA SAO GERALDO</t>
  </si>
  <si>
    <t>VICTOR AUGUSTUS ROFINO FRANÇA</t>
  </si>
  <si>
    <t>RUA CARCEMEU ANTONIO JOAQUIM</t>
  </si>
  <si>
    <t>CAPETINGA</t>
  </si>
  <si>
    <t>37.993-000</t>
  </si>
  <si>
    <t>VITOR APARECIDO ROFINO FRANÇA</t>
  </si>
  <si>
    <t>MG.12.893.936</t>
  </si>
  <si>
    <t>DANILO ANTONIO SILVA CARVALHO</t>
  </si>
  <si>
    <t>RUA JOQUIM OSORIO DE SOLSA</t>
  </si>
  <si>
    <t>ADRIANO ANTONIO DE CARVALHO</t>
  </si>
  <si>
    <t>10.615.710</t>
  </si>
  <si>
    <t>061.400.376-89</t>
  </si>
  <si>
    <t>ALESSANDRA SOFIATI MORAES</t>
  </si>
  <si>
    <t>JANAINA APARECIDA SOFIATI MORAIS</t>
  </si>
  <si>
    <t>MG.11.620.500</t>
  </si>
  <si>
    <t>044.737.086-32</t>
  </si>
  <si>
    <t>VINICIUS BEDO PROCK</t>
  </si>
  <si>
    <t xml:space="preserve">RUA SAO JOSE </t>
  </si>
  <si>
    <t>ELECIR MAIA BEDO PROCK</t>
  </si>
  <si>
    <t>MG.21.965.212</t>
  </si>
  <si>
    <t>200.561.868-35</t>
  </si>
  <si>
    <t>LUCAS QUEIROZ FARIA</t>
  </si>
  <si>
    <t>RUA GUILHERME GAMBETA</t>
  </si>
  <si>
    <t>AMANDA FERREIRA QUEIROS FARIA</t>
  </si>
  <si>
    <t>MG.334,258.017</t>
  </si>
  <si>
    <t>218.941.488-19</t>
  </si>
  <si>
    <t>ANA LUISA FARIA DIAS</t>
  </si>
  <si>
    <t>AMANDA FERREIRA QUEIROZ FARIA</t>
  </si>
  <si>
    <t>MG.334.258.017</t>
  </si>
  <si>
    <t>MIRELA HELOISA PEREIRA SILVA</t>
  </si>
  <si>
    <t>RUA DONA NENE</t>
  </si>
  <si>
    <t>JUSSARA PAULA DA SILVA</t>
  </si>
  <si>
    <t>MG. 14.793.167</t>
  </si>
  <si>
    <t>099.882.806-88</t>
  </si>
  <si>
    <t>MARIA EDUARDA MARCELINO DE SOUSA</t>
  </si>
  <si>
    <t>RUA JOAQUIM THEODORO</t>
  </si>
  <si>
    <t>DANIELA DA SILVA MARCELINO</t>
  </si>
  <si>
    <t>MG.52.824.376-7</t>
  </si>
  <si>
    <t>057.161.616-00</t>
  </si>
  <si>
    <t>JOAO PAULO PEREIRA DA SILVA</t>
  </si>
  <si>
    <t>MG.20.678.262</t>
  </si>
  <si>
    <t>142.509.846-05</t>
  </si>
  <si>
    <t>MARINA RITA DA SILVA</t>
  </si>
  <si>
    <t>RUA JOSE BENEDITO BERTODI</t>
  </si>
  <si>
    <t>NOSSA SENHORA APARECIDA</t>
  </si>
  <si>
    <t>EDNA MARIA RESENDE</t>
  </si>
  <si>
    <t>MG.13.316.712</t>
  </si>
  <si>
    <t>055.533.366-35</t>
  </si>
  <si>
    <t>WLAMILTON DOS REIS FIDELIS NETO</t>
  </si>
  <si>
    <t xml:space="preserve">RUA SÃO JOSE </t>
  </si>
  <si>
    <t>FLAVIANE SANTOS FIDELIS</t>
  </si>
  <si>
    <t>MG.12.618.728</t>
  </si>
  <si>
    <t>052.419.766-04</t>
  </si>
  <si>
    <t>IAN CARLOS CUSTODIO</t>
  </si>
  <si>
    <t>RUA JOAQUIM TEODORO</t>
  </si>
  <si>
    <t>ITALO YURI CUSTODIO</t>
  </si>
  <si>
    <t>MG.21.712.046</t>
  </si>
  <si>
    <t>125.808.156-35</t>
  </si>
  <si>
    <t>TALITA LAIS DE SOUZA COSTA</t>
  </si>
  <si>
    <t>106.208.066-13</t>
  </si>
  <si>
    <t>ALCIDES RODRIGUES DE SOUZA</t>
  </si>
  <si>
    <t>PEQUENO</t>
  </si>
  <si>
    <t>37.995-000</t>
  </si>
  <si>
    <t>ANA CLARA FERREIRA MALIMPENSI HONÓRIO</t>
  </si>
  <si>
    <t>SITIO SANTA MARTA</t>
  </si>
  <si>
    <t>ITIRAPUA - ZONA RURAL</t>
  </si>
  <si>
    <t>LUIZ ANTONIO FERREIRA</t>
  </si>
  <si>
    <t>6.571.117</t>
  </si>
  <si>
    <t>154.362.416-20</t>
  </si>
  <si>
    <t>MARCELA VITORIA NASCIMENTO BORGES</t>
  </si>
  <si>
    <t>SANDRA ELIZABETE NASCIMENTO BORGES</t>
  </si>
  <si>
    <t>39.759.434-3</t>
  </si>
  <si>
    <t>ISABELA FALEIROS DE SOUZA</t>
  </si>
  <si>
    <t>555.153.551</t>
  </si>
  <si>
    <t>446.208.908-12</t>
  </si>
  <si>
    <t>RUA MARIANA OBALDINA</t>
  </si>
  <si>
    <t>ANA CRISTINA DOS SANTOS SILVA</t>
  </si>
  <si>
    <t>RUA OUVIDE ALVES BASTO</t>
  </si>
  <si>
    <t>COAB</t>
  </si>
  <si>
    <t>ADRIANO DE SOUZA</t>
  </si>
  <si>
    <t>MG.17.913.328</t>
  </si>
  <si>
    <t>025.519.396-31</t>
  </si>
  <si>
    <t>CARLOS DANIEL GONCALVES SILVA</t>
  </si>
  <si>
    <t>sitio recanto dos jatobas</t>
  </si>
  <si>
    <t>DANIEL FERREIRA SILVA</t>
  </si>
  <si>
    <t>32.525.370</t>
  </si>
  <si>
    <t>317.381.088-05</t>
  </si>
  <si>
    <t>KAIQUE DE JESUS NEVES</t>
  </si>
  <si>
    <t>RUA JOSE CLAUDIO DE SOUZA</t>
  </si>
  <si>
    <t>ROSILEI CRISTINA DE JESUS</t>
  </si>
  <si>
    <t>40.721.276-0</t>
  </si>
  <si>
    <t>092.427.076-43</t>
  </si>
  <si>
    <t>ELEN ROSA SILVA</t>
  </si>
  <si>
    <t>RUA GUILHERME GAMETO</t>
  </si>
  <si>
    <t>EDSON LUIZ DA SILVA</t>
  </si>
  <si>
    <t>MG.6.697.007</t>
  </si>
  <si>
    <t>900.419.096-15</t>
  </si>
  <si>
    <t>ADRIAN DOS SANTOS BERNARDES</t>
  </si>
  <si>
    <t>RUA SANTA RITA</t>
  </si>
  <si>
    <t>MARCILIO DINIZ</t>
  </si>
  <si>
    <t>JOSE MAURO BERNARDES</t>
  </si>
  <si>
    <t>M 6.851.478</t>
  </si>
  <si>
    <t>890.649.926-49</t>
  </si>
  <si>
    <t>FLAVIANA DOS SANTOS BERNARDES</t>
  </si>
  <si>
    <t>FLAVIA SILVA DE ANDRADE</t>
  </si>
  <si>
    <t xml:space="preserve">RUA ALCEBIADES RODRIGUES </t>
  </si>
  <si>
    <t>JARDIM JOAQUIM I</t>
  </si>
  <si>
    <t>SONIA MARIA DA SILVA</t>
  </si>
  <si>
    <t>MG 13.201.876.6</t>
  </si>
  <si>
    <t>077.625.996-22</t>
  </si>
  <si>
    <t>JENNYFER DE ALMEIDA OLIVEIRA</t>
  </si>
  <si>
    <t>SIMONE DE ALMEIDA PIMENTA</t>
  </si>
  <si>
    <t>MG.13.173.468</t>
  </si>
  <si>
    <t>057.699.946-65</t>
  </si>
  <si>
    <t>JHULYENE SILVA CASTRO</t>
  </si>
  <si>
    <t xml:space="preserve">RUA CELIO CUSTODIO DE ANDRADE </t>
  </si>
  <si>
    <t>KENIA CRISTINA DA SILVA</t>
  </si>
  <si>
    <t>14.997.362</t>
  </si>
  <si>
    <t>090.822.726-44</t>
  </si>
  <si>
    <t>IGOR CASSIO CORREA RIBEIRO</t>
  </si>
  <si>
    <t>55.048.344-5</t>
  </si>
  <si>
    <t>125.575.406-09</t>
  </si>
  <si>
    <t>RUA ANUNCIATA NATIOLI</t>
  </si>
  <si>
    <t>RAFHAELA ASSALIN FERREIRA SOUSA</t>
  </si>
  <si>
    <t>JULIANA APARECIDA FERREIRA</t>
  </si>
  <si>
    <t>6.825.058</t>
  </si>
  <si>
    <t>023.876.966-62</t>
  </si>
  <si>
    <t>RAFAEL HENRIQUE DE ABREU DAMACENO</t>
  </si>
  <si>
    <t>RUA ANUNCIATA NATIOLLI</t>
  </si>
  <si>
    <t>FABIO JOSE DAMASCENO</t>
  </si>
  <si>
    <t>17.067.016</t>
  </si>
  <si>
    <t>696.084.156-91</t>
  </si>
  <si>
    <t>HELEN CRISTINA SANTANA RIBEIRO</t>
  </si>
  <si>
    <t>RUA SAO CARLOS</t>
  </si>
  <si>
    <t>MARCILIO DINIZ PIMENTA</t>
  </si>
  <si>
    <t>PAULO HENRIQUE RIBEIRO</t>
  </si>
  <si>
    <t>M 6.657.946</t>
  </si>
  <si>
    <t>890.659.136-53</t>
  </si>
  <si>
    <t xml:space="preserve">RAYSSA NUNES BONACINI </t>
  </si>
  <si>
    <t>AVENIDA PEIXOTO</t>
  </si>
  <si>
    <t>ANDREA SOUZA NUNES</t>
  </si>
  <si>
    <t>MG.11.424.127</t>
  </si>
  <si>
    <t>042.823.486-07</t>
  </si>
  <si>
    <t>GEOVANE ALVES DOS REIS BUENO JUNIOR</t>
  </si>
  <si>
    <t>RUA JOAO CUSTODIO DA SILVA</t>
  </si>
  <si>
    <t>MISLENE APARECIDA SILVEIRA BUENO</t>
  </si>
  <si>
    <t>MG.16.999.332</t>
  </si>
  <si>
    <t>RAIANE APARECIDA LOURENCO</t>
  </si>
  <si>
    <t>RUA FELICISSINO FERREIRA</t>
  </si>
  <si>
    <t>DARC APARECIDA LOURENCO</t>
  </si>
  <si>
    <t>22.806.898.8</t>
  </si>
  <si>
    <t>131.529.218-10</t>
  </si>
  <si>
    <t>EMILYNARA SILVA MORAIS</t>
  </si>
  <si>
    <t>RU SAO VICENTE</t>
  </si>
  <si>
    <t>ANDERSON FERREIRA MORAIS</t>
  </si>
  <si>
    <t>M 7.804.649</t>
  </si>
  <si>
    <t>041.991.786-19</t>
  </si>
  <si>
    <t>JOANA YASMIN DE SOUZA</t>
  </si>
  <si>
    <t>AMERICO ROCHA AMORI,94</t>
  </si>
  <si>
    <t>39.975-000</t>
  </si>
  <si>
    <t>JUNIA MISMONE TRISTAO DE SOUZA</t>
  </si>
  <si>
    <t>MG9203792</t>
  </si>
  <si>
    <t>LAIANE KAYANE RAMOS</t>
  </si>
  <si>
    <t xml:space="preserve">RA CRISANTEMO </t>
  </si>
  <si>
    <t>COHAB2</t>
  </si>
  <si>
    <t>RENATA HELENA RAMOS</t>
  </si>
  <si>
    <t>MG20352779</t>
  </si>
  <si>
    <t>VALERIA SANTOS MENDES</t>
  </si>
  <si>
    <t>AV CLEMENTE SANTANA</t>
  </si>
  <si>
    <t>SÃO TOMAS DE AQUINO</t>
  </si>
  <si>
    <t>37.960-000</t>
  </si>
  <si>
    <t>DEZITA ALVES DOS SANTOS</t>
  </si>
  <si>
    <t>MG.9.135.799</t>
  </si>
  <si>
    <t>056.545.636-96</t>
  </si>
  <si>
    <t>ANA LAURA CRISTINA DA SILVA</t>
  </si>
  <si>
    <t>RUA GERALDO ALVES RODRIGUES</t>
  </si>
  <si>
    <t>VILA NOVA</t>
  </si>
  <si>
    <t>REGIANE CRISTINA NEVES</t>
  </si>
  <si>
    <t>MG.10.680.247</t>
  </si>
  <si>
    <t>037.049.966-29</t>
  </si>
  <si>
    <t>JOAO EDSON MATIAS TEOFILO RESENDE</t>
  </si>
  <si>
    <t>SITIO SAO JOAO</t>
  </si>
  <si>
    <t>REGINA CELIA MATIAS</t>
  </si>
  <si>
    <t>GABRIEL MATOS DE MORAIS</t>
  </si>
  <si>
    <t>RUA LINO CANTIDIO</t>
  </si>
  <si>
    <t>CASSANDRA MARTINS DE MATOS GONCALVES</t>
  </si>
  <si>
    <t>MG.16.052.303</t>
  </si>
  <si>
    <t>093.397.506-67</t>
  </si>
  <si>
    <t>FELIPE ANTONIO MATOS DE CARVALHO</t>
  </si>
  <si>
    <t>RUA ANTONIO PEIXOTO</t>
  </si>
  <si>
    <t>ROSARIO</t>
  </si>
  <si>
    <t>IASMIM APARECIDA DE SOUZA MOREIRA</t>
  </si>
  <si>
    <t>MG.16.509.584</t>
  </si>
  <si>
    <t>139.883.486-60</t>
  </si>
  <si>
    <t>LAUANY GARCIA DE SOUZA</t>
  </si>
  <si>
    <t>GOVERNADOR VALADARES</t>
  </si>
  <si>
    <t>ROSILENE APARECIDA GARCIA DA SILVA</t>
  </si>
  <si>
    <t>12.059.575</t>
  </si>
  <si>
    <t>055.922.536-99</t>
  </si>
  <si>
    <t>LUIZ AUGUSTO AMARAL NETO</t>
  </si>
  <si>
    <t xml:space="preserve">AV CLEMENTE SANTANA </t>
  </si>
  <si>
    <t>ROSANA C S AMARAL</t>
  </si>
  <si>
    <t>ANA LUIZA APARECIDA AMARAL</t>
  </si>
  <si>
    <t>MG.20.191.254</t>
  </si>
  <si>
    <t>127.933.926-85</t>
  </si>
  <si>
    <t>MARCO ANTONIO FELIPE FILHO</t>
  </si>
  <si>
    <t>RUA GERALDO BENEDITO REZENDE</t>
  </si>
  <si>
    <t>MARCO ANTONIO FELIPE</t>
  </si>
  <si>
    <t>7.870.371</t>
  </si>
  <si>
    <t>050805286-64</t>
  </si>
  <si>
    <t>FERNANDA CRISTINA VALERIO OLIVEIRA</t>
  </si>
  <si>
    <t>RUA TOMAS DE FERREIRA DOS SANTOS</t>
  </si>
  <si>
    <t>ANDREA APARECIDA VALERIO</t>
  </si>
  <si>
    <t>MG.10.451.969</t>
  </si>
  <si>
    <t>033.486.336-80</t>
  </si>
  <si>
    <t xml:space="preserve">MATEUS EVALDO MOURA MARTINS </t>
  </si>
  <si>
    <t>18.139.480</t>
  </si>
  <si>
    <t>393.982.208-65</t>
  </si>
  <si>
    <t>SITIO FORTALEZA</t>
  </si>
  <si>
    <t>GUILHERME HENRIQUE DA SILVA GALDINO</t>
  </si>
  <si>
    <t>PADRE JOAQUIM ANSELMO</t>
  </si>
  <si>
    <t>ROSENI ANGELICA DA SILVA</t>
  </si>
  <si>
    <t>33.426.852-7</t>
  </si>
  <si>
    <t>LAIANE APARECIDA ALBUQUERQUE VALERIO</t>
  </si>
  <si>
    <t>RUA GERALDO BENEDITO RESENDE</t>
  </si>
  <si>
    <t>ANGELITA DE ALBUQUERQUE</t>
  </si>
  <si>
    <t>MG.12.219.575</t>
  </si>
  <si>
    <t>050.188.736-98</t>
  </si>
  <si>
    <t>MARCELA DOS REIS SOUZA</t>
  </si>
  <si>
    <t>RUA GERONIMO ALVES</t>
  </si>
  <si>
    <t>MARIA ISABEL SOARES SILVA</t>
  </si>
  <si>
    <t>MG.11.840.061</t>
  </si>
  <si>
    <t>056.769.786-00</t>
  </si>
  <si>
    <t>GABRIEL FERREIRA SANTOS</t>
  </si>
  <si>
    <t>RUA LKUIZ TEOFILO DE C ARVALHO</t>
  </si>
  <si>
    <t>SILVIO FERREIRA SANTOS</t>
  </si>
  <si>
    <t>MG.10.788.359</t>
  </si>
  <si>
    <t>036.231.966-90</t>
  </si>
  <si>
    <t>VICTOR HUGO COSTA DE OLIVEIRA</t>
  </si>
  <si>
    <t>TINA AMARAL</t>
  </si>
  <si>
    <t>MORADA DO SOL</t>
  </si>
  <si>
    <t>JOSE COSTA DOS SANTOS</t>
  </si>
  <si>
    <t>MG.604.509.960</t>
  </si>
  <si>
    <t>MARIA PAULA BUENO MONTANHINI</t>
  </si>
  <si>
    <t>RUA ALVES DE FIGUEREDO</t>
  </si>
  <si>
    <t>ROSILENE APARECIDA BUENO</t>
  </si>
  <si>
    <t>MG.6.034.742</t>
  </si>
  <si>
    <t>780.506.506-34</t>
  </si>
  <si>
    <t>MARCOS VINICIUS PEREIRA SALDANHA</t>
  </si>
  <si>
    <t>RUA ARISTEU DA SILVEIRA</t>
  </si>
  <si>
    <t>SANTA CLARA</t>
  </si>
  <si>
    <t>CAMILA DE LORDES PEREIRA</t>
  </si>
  <si>
    <t>MG.15.163.898</t>
  </si>
  <si>
    <t>081.832.156-37</t>
  </si>
  <si>
    <t>LUANA SANTANA CUNHA</t>
  </si>
  <si>
    <t>MG.20.685.361</t>
  </si>
  <si>
    <t>136.108.576-25</t>
  </si>
  <si>
    <t>PEDRO HENRIQUE FERREIRA</t>
  </si>
  <si>
    <t>FAZENDA SAUDADE</t>
  </si>
  <si>
    <t>REILA AMARAL FERREIRA DE CARVALHO</t>
  </si>
  <si>
    <t>MARXIEL TOMAS DE OLIVEIRA</t>
  </si>
  <si>
    <t>RUA LINO CANTIGO</t>
  </si>
  <si>
    <t>MARIANA TOMAS DE OLIVEIRA</t>
  </si>
  <si>
    <t>MG.64.629.5711</t>
  </si>
  <si>
    <t>DANIELA RODRIGUES DE OLIVEIRA</t>
  </si>
  <si>
    <t>JOAO DE LIMA</t>
  </si>
  <si>
    <t>CLAUDIO ANACISIO OLIVEIRA JARDIM</t>
  </si>
  <si>
    <t>SUZIANY IVO ANDRE</t>
  </si>
  <si>
    <t>RUA JOSE TEOFILO DE CARVALHO</t>
  </si>
  <si>
    <t>ALESSANDRA IVO</t>
  </si>
  <si>
    <t>44.944.525-2</t>
  </si>
  <si>
    <t>102.192.126-27</t>
  </si>
  <si>
    <t>TASSILA BIANCA DA SILVA</t>
  </si>
  <si>
    <t>RUA FRANCISCA DE PAULA JESUS ISABEL</t>
  </si>
  <si>
    <t>MARAISA APARECIDA DA SILVA</t>
  </si>
  <si>
    <t>MG.15.011.202</t>
  </si>
  <si>
    <t>016.481.146-01</t>
  </si>
  <si>
    <t>ANA VITORIA DUTRA OLIVEIRA</t>
  </si>
  <si>
    <t>MG.15.629.990</t>
  </si>
  <si>
    <t>080.805.656-51</t>
  </si>
  <si>
    <t>RUA DANIEL ALVES</t>
  </si>
  <si>
    <t>GABRIEL VALERIO DUARTE</t>
  </si>
  <si>
    <t>RUA TOMAS FERREIRA DE SANTOS</t>
  </si>
  <si>
    <t>REJANE APAREIDA VALERIO</t>
  </si>
  <si>
    <t>MG.16.905.435</t>
  </si>
  <si>
    <t>103.374.536-75</t>
  </si>
  <si>
    <t>ATENIZA RODRIGUES DE OLIVEIRA</t>
  </si>
  <si>
    <t>MG.19.522.510</t>
  </si>
  <si>
    <t>132.321.766-58</t>
  </si>
  <si>
    <t>RUA RAUL SOARES</t>
  </si>
  <si>
    <t>JARDIM DOS IPES</t>
  </si>
  <si>
    <t>MATHEUS CAPRONI GODINHO</t>
  </si>
  <si>
    <t>RUA ANTONIO MATIAS</t>
  </si>
  <si>
    <t>VALDETE APARECIDA CAPRONI</t>
  </si>
  <si>
    <t>MG.11.207.986</t>
  </si>
  <si>
    <t>035.759.286-73</t>
  </si>
  <si>
    <t>MARIA JULIA OLIVEIRA INACIO</t>
  </si>
  <si>
    <t>RUA ARISTENEU DA SILVEIRA</t>
  </si>
  <si>
    <t>SEBASTIÃO DONISETE DE MOURA</t>
  </si>
  <si>
    <t>M 7.695.192</t>
  </si>
  <si>
    <t>005.944.346-45</t>
  </si>
  <si>
    <t>DANIEL JUNIOR ANANIAS DONATO</t>
  </si>
  <si>
    <t xml:space="preserve">RUA AMADEU BRIGAGÃO </t>
  </si>
  <si>
    <t>VILA NOVA/SÃO JOSE</t>
  </si>
  <si>
    <t>MATHEUS ANANIAS DONATO</t>
  </si>
  <si>
    <t>MG.16.128.318</t>
  </si>
  <si>
    <t>118.759.676-05</t>
  </si>
  <si>
    <t>MARIA APARECIDA SOUSA OLIVEIRA</t>
  </si>
  <si>
    <t>RUA CORONEL ANTONIO TEOFILO</t>
  </si>
  <si>
    <t>FABIANE FERREIRA DE SOUSA</t>
  </si>
  <si>
    <t>MG.15.521.610</t>
  </si>
  <si>
    <t>091.652.296-22</t>
  </si>
  <si>
    <t>PAULO HENRIQUE DONATO PIO CASTRO</t>
  </si>
  <si>
    <t>RUA ARMINDA GONÇALVES SOBRINHO</t>
  </si>
  <si>
    <t>TEREZA APARECIDA DONATO PIO</t>
  </si>
  <si>
    <t>MG. 21.296.241</t>
  </si>
  <si>
    <t>056.425.516-55</t>
  </si>
  <si>
    <t>VALDINEI DONIZETE DE SOUZA</t>
  </si>
  <si>
    <t>49.037.9398</t>
  </si>
  <si>
    <t>421.617.638-06</t>
  </si>
  <si>
    <t>RUA CAMPOS DO AMARAL</t>
  </si>
  <si>
    <t>UZARIA</t>
  </si>
  <si>
    <t>CLEVEA MARTINS DA CRUZ</t>
  </si>
  <si>
    <t>IANE MIRELY MATINS DOS SANTOS MESQUITA</t>
  </si>
  <si>
    <t>MG.16.701.160</t>
  </si>
  <si>
    <t>136.830.766-31</t>
  </si>
  <si>
    <t>GUILHERME DANIEL ALVES DO NASCIMENTO</t>
  </si>
  <si>
    <t>JOSILENE DE OLIVEIRA DOS SANTOS</t>
  </si>
  <si>
    <t>36.042.073-4</t>
  </si>
  <si>
    <t>349.978.918-35</t>
  </si>
  <si>
    <t>PEDRO GABRIEL MOREIRA</t>
  </si>
  <si>
    <t xml:space="preserve">CAMPOS DO AMARAL </t>
  </si>
  <si>
    <t>PEDRO MOREIRA</t>
  </si>
  <si>
    <t>M 2.897.594</t>
  </si>
  <si>
    <t>798.554.076-87</t>
  </si>
  <si>
    <t>MARIA GABRIELE GUIRALDELLI SOUZA</t>
  </si>
  <si>
    <t>FRANCELIA CRISTINA GUIRALDELLI SOUZA</t>
  </si>
  <si>
    <t>MG.14.870.765</t>
  </si>
  <si>
    <t>079.308.436-96</t>
  </si>
  <si>
    <t>VICTHOR MIGUEL NORONHA CRUZ</t>
  </si>
  <si>
    <t>RUA SÃO TOMAS DE AQUINO</t>
  </si>
  <si>
    <t>SAO TOMAS</t>
  </si>
  <si>
    <t>37.955-000</t>
  </si>
  <si>
    <t>RONALDO DONIZETE CRUZ</t>
  </si>
  <si>
    <t>ROBSON RIBEIRO DA SILVA</t>
  </si>
  <si>
    <t>55.292.716-8</t>
  </si>
  <si>
    <t>126.324.636-29</t>
  </si>
  <si>
    <t>RUA PEDRO PASSAGEM</t>
  </si>
  <si>
    <t>GOIANASES</t>
  </si>
  <si>
    <t>NATALIA BERNARDINO DIONISIO</t>
  </si>
  <si>
    <t>RUA MINERVINO ALVES DA CRUZ</t>
  </si>
  <si>
    <t>VILA DIAMANTINA</t>
  </si>
  <si>
    <t>JACUI</t>
  </si>
  <si>
    <t>37.965-000</t>
  </si>
  <si>
    <t>JOSIANE BERNARDINO DIONISIO</t>
  </si>
  <si>
    <t>MG.15.892.610</t>
  </si>
  <si>
    <t>091.499.436-00</t>
  </si>
  <si>
    <t>KAYC SILVA DE ANDRADE</t>
  </si>
  <si>
    <t>RUA JUSCELINO KUBTSCHEK OLIVEIRA</t>
  </si>
  <si>
    <t>ANDREIA DE ANDRADE</t>
  </si>
  <si>
    <t>MG.12.290.526</t>
  </si>
  <si>
    <t>069.196.136-03</t>
  </si>
  <si>
    <t>EDUARDO HENRIQUE ANDRADE FERREIRA</t>
  </si>
  <si>
    <t>RUA JUSCELINO KUBSTICHEK DE OLIVEIRA</t>
  </si>
  <si>
    <t>JOAO REIS DO NASCIMENTO</t>
  </si>
  <si>
    <t>SITIO SANTANA</t>
  </si>
  <si>
    <t>LUCELIA AP RABELLO DO NASCIMENTO</t>
  </si>
  <si>
    <t>MG.14.094.576</t>
  </si>
  <si>
    <t>LORRAINE FARIA DA COSTA</t>
  </si>
  <si>
    <t>RUA FRANCISCA REZENDE DOS SANTOS</t>
  </si>
  <si>
    <t>SAO GERALDO</t>
  </si>
  <si>
    <t>ROSIMARY AP FARIA</t>
  </si>
  <si>
    <t>MG.18.395.552</t>
  </si>
  <si>
    <t>064.990.946-17</t>
  </si>
  <si>
    <t>LUCAS ARANTES DE SOUZA</t>
  </si>
  <si>
    <t>MATO DENTRO</t>
  </si>
  <si>
    <t>ADALBERTO BATISTA DE SOUZA</t>
  </si>
  <si>
    <t>M.6.518.862</t>
  </si>
  <si>
    <t>892.871.696-91</t>
  </si>
  <si>
    <t>SABRINA ROSA VITORIO</t>
  </si>
  <si>
    <t>MG.21.278.324</t>
  </si>
  <si>
    <t>706.188.456-82</t>
  </si>
  <si>
    <t>RUA JOAQUIM SILVESTRE</t>
  </si>
  <si>
    <t>VILA FORMOSA</t>
  </si>
  <si>
    <t>OTAVIO DA SILVA OLIVEIRA</t>
  </si>
  <si>
    <t>RUA JOSE OLAMPIO DOS SANTOS</t>
  </si>
  <si>
    <t>DIAMANTINA</t>
  </si>
  <si>
    <t>JOAO BATISTA DA SILVA</t>
  </si>
  <si>
    <t>MG.3.070.651</t>
  </si>
  <si>
    <t>470.049.086-15</t>
  </si>
  <si>
    <t>LUCAS BATISTA E SILVA</t>
  </si>
  <si>
    <t>RUA ANTONIMO GERONIMO DA SILVA</t>
  </si>
  <si>
    <t>PONTE NOVA</t>
  </si>
  <si>
    <t>EMERSON DA SILVA</t>
  </si>
  <si>
    <t>M.9.282.030</t>
  </si>
  <si>
    <t>GUILHERME EDUARDO SILVA DE OLIVEIRA</t>
  </si>
  <si>
    <t>MARCIO JOSE DE OLIVEIRA</t>
  </si>
  <si>
    <t>MG.16.603.103</t>
  </si>
  <si>
    <t>JOSE GABRIEL ORRADE DOMINGOS</t>
  </si>
  <si>
    <t>FAZENDA AGENOR HIPOLITO</t>
  </si>
  <si>
    <t>JOSE APARECIDO DOMINGOS</t>
  </si>
  <si>
    <t>M 7.888.363</t>
  </si>
  <si>
    <t>002.868.066-90</t>
  </si>
  <si>
    <t>KATIA EMILENE PEDROSO</t>
  </si>
  <si>
    <t>MG 9.162.793</t>
  </si>
  <si>
    <t>009.210.386-31</t>
  </si>
  <si>
    <t>RUA MIRO CANUTO</t>
  </si>
  <si>
    <t>087.263.476-01</t>
  </si>
  <si>
    <t>GABRIEL VITOR BANDEIRA PEDROSO TORRES</t>
  </si>
  <si>
    <t>MIRO CANUTO</t>
  </si>
  <si>
    <t>BRUNA DE QUEIROZ PIERONI</t>
  </si>
  <si>
    <t>GIOVANNI PIERONI</t>
  </si>
  <si>
    <t>MG.12.410.918</t>
  </si>
  <si>
    <t>328.716.988-21</t>
  </si>
  <si>
    <t>RENAN DE LIMA SILVA</t>
  </si>
  <si>
    <t>RUA JOSE AUGUSTO DE OLIVEIRA</t>
  </si>
  <si>
    <t>SAO JOSE</t>
  </si>
  <si>
    <t>MARCILENE AP DE LIMA SILVA</t>
  </si>
  <si>
    <t>MG.12.962.402</t>
  </si>
  <si>
    <t>ALANA SANCHES CECILIO</t>
  </si>
  <si>
    <t>RUA SALVADOR BATISTA DE SOUZA</t>
  </si>
  <si>
    <t>GILBERTO MIGUEL CECILIO</t>
  </si>
  <si>
    <t>MG 11.648.411</t>
  </si>
  <si>
    <t>069.131.156-01</t>
  </si>
  <si>
    <t>LEANDRO PEREIRA DA SILVA</t>
  </si>
  <si>
    <t>129.111.146-80</t>
  </si>
  <si>
    <t>RUA GERALDO SOARES DE FREITAS</t>
  </si>
  <si>
    <t>NOVO HORIZONTE</t>
  </si>
  <si>
    <t>37.970-000</t>
  </si>
  <si>
    <t>FERNANDA CRISTINA DA SILVA</t>
  </si>
  <si>
    <t>RUA EVARISTO SOUZA VIEIRA</t>
  </si>
  <si>
    <t>SANDRA REGINA DA SILVA</t>
  </si>
  <si>
    <t>15.569.887-5</t>
  </si>
  <si>
    <t>227.321.618-10</t>
  </si>
  <si>
    <t>YURI LINHARES PALMEIRA PACHECO</t>
  </si>
  <si>
    <t>RUA GOVERNADOR VALADARES</t>
  </si>
  <si>
    <t>LEA MARIA PEREIRA GOMES</t>
  </si>
  <si>
    <t>MG.15.785.366</t>
  </si>
  <si>
    <t>097.545.631-87</t>
  </si>
  <si>
    <t>JOAO VITOR DE AZEVEDO</t>
  </si>
  <si>
    <t>MARIA ETELVINA DE LIMA AZEVEDO</t>
  </si>
  <si>
    <t>35.789.297-5</t>
  </si>
  <si>
    <t>876.892.866-15</t>
  </si>
  <si>
    <t>RAFAEL ALVARENGA ALVES</t>
  </si>
  <si>
    <t>BAIRRO CALDAS</t>
  </si>
  <si>
    <t>SANDRA CINTIA DE ALVARENGA ALVES</t>
  </si>
  <si>
    <t>MG 8.556.044</t>
  </si>
  <si>
    <t>025.348.076-09</t>
  </si>
  <si>
    <t>ESTEFANIA MELO DE LIMA</t>
  </si>
  <si>
    <t>SITIO ESTER</t>
  </si>
  <si>
    <t>CLAUDEMIR FERREIRA LIMA</t>
  </si>
  <si>
    <t>MG 6.825.977</t>
  </si>
  <si>
    <t>821.435.446-34</t>
  </si>
  <si>
    <t>MATEUS GUILHERME DE PAULA DOMINGOS</t>
  </si>
  <si>
    <t>RUA CAMPOS SALES</t>
  </si>
  <si>
    <t>REGILDETE APARECIDA DE PAULA</t>
  </si>
  <si>
    <t>33.031.597-3</t>
  </si>
  <si>
    <t>283.205.188-06</t>
  </si>
  <si>
    <t>ALEX FRANCA DE ARAUJO</t>
  </si>
  <si>
    <t>MG 19.065.879</t>
  </si>
  <si>
    <t>705.203.156-69</t>
  </si>
  <si>
    <t>SEM ENDERECO</t>
  </si>
  <si>
    <t>SEM BAIRRO</t>
  </si>
  <si>
    <t>GUSTAVO OLIVEIRA FIGUEREDO</t>
  </si>
  <si>
    <t>RUA MINEIRO LINO ALVES DA CRUZ</t>
  </si>
  <si>
    <t>DENISE GARCIA DE OLIVEIRA FIGUEREDO</t>
  </si>
  <si>
    <t>19.753.697-9</t>
  </si>
  <si>
    <t>170.101.628-16</t>
  </si>
  <si>
    <t>ANA BARBARA SOUZA PEREIRA</t>
  </si>
  <si>
    <t>RUA BERENICCE MARTINS DE OLIVEIRA</t>
  </si>
  <si>
    <t>SANTA CRUZ</t>
  </si>
  <si>
    <t>VILMA APARECIDA DE SOUZA PEREIRA</t>
  </si>
  <si>
    <t>MG 9.108.880</t>
  </si>
  <si>
    <t>030.843.666-08</t>
  </si>
  <si>
    <t>MARIA EDUARDA DE FATIMA LIMA</t>
  </si>
  <si>
    <t xml:space="preserve">PADRE ADOLFO MOURAN </t>
  </si>
  <si>
    <t>ALESSANDRA DONIZETE DA SILVA LIMA</t>
  </si>
  <si>
    <t>MG 12.158.780</t>
  </si>
  <si>
    <t>059.076.986-32</t>
  </si>
  <si>
    <t>MARCOS PAULO DA SILVA</t>
  </si>
  <si>
    <t xml:space="preserve">S/N </t>
  </si>
  <si>
    <t>SILVIO DONIZETE DA SILVA</t>
  </si>
  <si>
    <t>M 9.269.429</t>
  </si>
  <si>
    <t>JOAO AUGUSTO DE OLIVEIRA</t>
  </si>
  <si>
    <t>LIDIANE APARECIDA DE OLIVEIRA</t>
  </si>
  <si>
    <t>MG 13.485.357</t>
  </si>
  <si>
    <t>058.844.146-50</t>
  </si>
  <si>
    <t>LUANA ALVES OLIVEIRA</t>
  </si>
  <si>
    <t>RUA AGENOR HIPOLITO</t>
  </si>
  <si>
    <t>SAO CARLOS</t>
  </si>
  <si>
    <t>LUCIANO ANTONIO DE OLIVEIRA</t>
  </si>
  <si>
    <t>M 8.431.892</t>
  </si>
  <si>
    <t>002.921.776-82</t>
  </si>
  <si>
    <t>JOAO VITOR FURLAN DA SILVA</t>
  </si>
  <si>
    <t>RUA JAIME ELIAS</t>
  </si>
  <si>
    <t>ANTONIO MARCOS DA SILVA</t>
  </si>
  <si>
    <t>3.534.150-1</t>
  </si>
  <si>
    <t>971.164.169-00</t>
  </si>
  <si>
    <t>BIANCA ALICE PEREIRA DA SILVA</t>
  </si>
  <si>
    <t>RUA MARCOS CEZAR PEREIRA</t>
  </si>
  <si>
    <t>JOEL APARECIDO DA SILVA]</t>
  </si>
  <si>
    <t>M 7.870.242</t>
  </si>
  <si>
    <t>PEDRO LUCAS PEREIRA</t>
  </si>
  <si>
    <t>PRACA TANCREDO NEVES</t>
  </si>
  <si>
    <t>MG.9.108.880</t>
  </si>
  <si>
    <t>BRUNO EDUARDO DE LIMA</t>
  </si>
  <si>
    <t>MG.12.853.261</t>
  </si>
  <si>
    <t>077.967.416-26</t>
  </si>
  <si>
    <t>ZUNDU</t>
  </si>
  <si>
    <t>ABINADAB BATISTA DE LIMA</t>
  </si>
  <si>
    <t>HUMORANDA BELCHIOR DOS REIS</t>
  </si>
  <si>
    <t>JOAO VITOR PEREIRA VIDIGAL</t>
  </si>
  <si>
    <t>RUA ATANASIO RIBEIRO DE MIRANDA</t>
  </si>
  <si>
    <t>WANDERLEIA PEREIRA</t>
  </si>
  <si>
    <t>M 4.511.191</t>
  </si>
  <si>
    <t>609.518.426-68</t>
  </si>
  <si>
    <t>LUIS OTAVIO SILVEIRA BUENO</t>
  </si>
  <si>
    <t>RUA PEDRO II DE MORAIS</t>
  </si>
  <si>
    <t>SAO VICENTE</t>
  </si>
  <si>
    <t>SIMONE CRISTINA DA SILVEIRA</t>
  </si>
  <si>
    <t>MG 12.399.218</t>
  </si>
  <si>
    <t>050.904.706-85</t>
  </si>
  <si>
    <t>VITOR GABRIEL DELFINO DE OLIVEIRA</t>
  </si>
  <si>
    <t xml:space="preserve">RUA MIGUEL NASCER </t>
  </si>
  <si>
    <t>CELIONEL DELFINO DE OLIVEIRA</t>
  </si>
  <si>
    <t>21.564.459-1</t>
  </si>
  <si>
    <t>277.160.538-41</t>
  </si>
  <si>
    <t>GISELE BERNARDINO DIONISIO</t>
  </si>
  <si>
    <t>MG 22.303.983</t>
  </si>
  <si>
    <t>161.130.516-09</t>
  </si>
  <si>
    <t>JUNIOR ALEXANDRE DE SOUZA</t>
  </si>
  <si>
    <t>RUA JOSIAS MACHADO</t>
  </si>
  <si>
    <t>LUPERCIO ALEXANDRE DE SOUZA</t>
  </si>
  <si>
    <t>MG 6.661.344</t>
  </si>
  <si>
    <t>GABRYELA RAYANE MOREIRA NUNES BARBOSA</t>
  </si>
  <si>
    <t>RUA ANTONIO MARCONDES</t>
  </si>
  <si>
    <t>VANDA MOREIRA</t>
  </si>
  <si>
    <t>MG 20.935.689</t>
  </si>
  <si>
    <t>186.574.388-79</t>
  </si>
  <si>
    <t>PEDRO HENRIQUE SIQUEIRA</t>
  </si>
  <si>
    <t>RUA PREFEITO CARLOS AUGUSTO DE OLIVEIRA</t>
  </si>
  <si>
    <t>SENIVALDO LOPES DE SIQUEIRA</t>
  </si>
  <si>
    <t>28.546.089-4</t>
  </si>
  <si>
    <t>846.528.376-15</t>
  </si>
  <si>
    <t>DOUGLAS REIS JANUARIO</t>
  </si>
  <si>
    <t>RUA BARAO DO RIO BRANCO</t>
  </si>
  <si>
    <t>DEOSMAR GONCALVES JANUARIO</t>
  </si>
  <si>
    <t>M 3.070.672</t>
  </si>
  <si>
    <t>470.047.706-72</t>
  </si>
  <si>
    <t>BRUNO HENRIQUE SOARES</t>
  </si>
  <si>
    <t>SITIO VICELANTA</t>
  </si>
  <si>
    <t>JOSIANE DA PENHA SOUSA SOARES</t>
  </si>
  <si>
    <t>MG 12.598.990</t>
  </si>
  <si>
    <t>PEDRO EDUARDO DUARTE PENHA</t>
  </si>
  <si>
    <t>SITIO CAPOEIRA GRANDE</t>
  </si>
  <si>
    <t>ESMERIA AP DUARTE TEIXEIRA</t>
  </si>
  <si>
    <t>33.969.714-3</t>
  </si>
  <si>
    <t>174.252.036-77</t>
  </si>
  <si>
    <t>CLEITON BUENO CUSTODIO</t>
  </si>
  <si>
    <t>RUA JOSE SILVESTRE</t>
  </si>
  <si>
    <t>CLEIDE BUENO</t>
  </si>
  <si>
    <t>MG 15.292.055</t>
  </si>
  <si>
    <t>002.867.806-07</t>
  </si>
  <si>
    <t>JAINE MOREIRA DA SILVA</t>
  </si>
  <si>
    <t>BAIRRO ARRANCA TOCO</t>
  </si>
  <si>
    <t>SITIO SAO MIGUEL</t>
  </si>
  <si>
    <t>ROSIMAIRE DE OLIVEIRA MOREIRA</t>
  </si>
  <si>
    <t>38.796.816-7</t>
  </si>
  <si>
    <t>017.450.616-30</t>
  </si>
  <si>
    <t>MARIA CLARA MARQUES NETO</t>
  </si>
  <si>
    <t>RUA MIZAEL DE SOUZA MELO</t>
  </si>
  <si>
    <t>NATALIA CRISTINA MARQUES</t>
  </si>
  <si>
    <t>MG 17.214.673</t>
  </si>
  <si>
    <t>JESSICA OLIVEIRA BANDEIRA</t>
  </si>
  <si>
    <t>CLAUDIA REGINA BENEDITO DE OLIVEIRA</t>
  </si>
  <si>
    <t>32.914.870-9</t>
  </si>
  <si>
    <t>272.969.998-88</t>
  </si>
  <si>
    <t>JOSE VITOR RIBEIRO DA SILVA</t>
  </si>
  <si>
    <t>VITOR RIBEIRO DA SILVA</t>
  </si>
  <si>
    <t>17.113.982</t>
  </si>
  <si>
    <t>470.071.926-53</t>
  </si>
  <si>
    <t>LEONARDO APARECIDO DE OLIVEIRA</t>
  </si>
  <si>
    <t>SITIO ALTO HORIZONTE</t>
  </si>
  <si>
    <t>EDVANIA MARIA DE PAULA OLIVEIRA</t>
  </si>
  <si>
    <t>MG 16.242.937</t>
  </si>
  <si>
    <t>062.479.276-57</t>
  </si>
  <si>
    <t>ELIEZER DA SILVA MIRANDA</t>
  </si>
  <si>
    <t>SITIO PIRES ARRANCA</t>
  </si>
  <si>
    <t>NILZA ROSA DA SILVA MIRANDA</t>
  </si>
  <si>
    <t>PAMELA STEFFANY PIRES</t>
  </si>
  <si>
    <t>RUA PORCEDENTE MORAIS</t>
  </si>
  <si>
    <t>HELICE MOREIRA PIRES</t>
  </si>
  <si>
    <t>M 8 581 314</t>
  </si>
  <si>
    <t>052.313.996-98</t>
  </si>
  <si>
    <t>TAINARA RAMOS FERREIRA</t>
  </si>
  <si>
    <t>NISIA CECILIO FERREIRA</t>
  </si>
  <si>
    <t>38.039.076-0</t>
  </si>
  <si>
    <t>159.843.756-99</t>
  </si>
  <si>
    <t>KAIKI ALVARENGA DE SOUZA</t>
  </si>
  <si>
    <t>FAZENDA MATO DENTRO</t>
  </si>
  <si>
    <t>EVERALDA DONIZETE DE SOUZA</t>
  </si>
  <si>
    <t>M 7.173.077</t>
  </si>
  <si>
    <t xml:space="preserve">GUSTAVO FELIPE VILACA </t>
  </si>
  <si>
    <t>RUA PADRE ALFEU DE MELO CASTRO</t>
  </si>
  <si>
    <t>PAULO HENRIQUE VILACA GONCALVES</t>
  </si>
  <si>
    <t>MG 20.762.227</t>
  </si>
  <si>
    <t>143.197.906-69</t>
  </si>
  <si>
    <t>ISABELA CRISTINA GERMANO CARDOSO</t>
  </si>
  <si>
    <t xml:space="preserve">RUA MAGADOLFO MOURA </t>
  </si>
  <si>
    <t>BENEDITO SILVERIO</t>
  </si>
  <si>
    <t>M 878.239</t>
  </si>
  <si>
    <t>172.446.926-68</t>
  </si>
  <si>
    <t>TOMÁS VITOR DE SOUSA</t>
  </si>
  <si>
    <t>141.462.046-23</t>
  </si>
  <si>
    <t xml:space="preserve">RUA PAREDE ADOLFO MOURAN </t>
  </si>
  <si>
    <t>VILA  DIAMANTINA</t>
  </si>
  <si>
    <t>37.957-400</t>
  </si>
  <si>
    <t>DALVA APARECIDA DE LIMA SOUSA</t>
  </si>
  <si>
    <t>MG. 21.712.046</t>
  </si>
  <si>
    <t>HELOISA APARECIDA CAUZINO</t>
  </si>
  <si>
    <t>RUA WALDEMAR HENRIQUE DOS SANTOS</t>
  </si>
  <si>
    <t>CHICO ALSINO</t>
  </si>
  <si>
    <t>ARCEBURGO</t>
  </si>
  <si>
    <t>37.820-000</t>
  </si>
  <si>
    <t>MARIA CRISTINA DE FATIMA</t>
  </si>
  <si>
    <t>35.122.052-5</t>
  </si>
  <si>
    <t>036.642.006-24</t>
  </si>
  <si>
    <t>ELAINE SOARES DE SOUZA</t>
  </si>
  <si>
    <t>FAZENDA SAO EMANUEL</t>
  </si>
  <si>
    <t>FRANCISCO ALVES DE SOUZA</t>
  </si>
  <si>
    <t>63.185.414-6</t>
  </si>
  <si>
    <t>LUANA KEREN FERREIRA DA SILVA</t>
  </si>
  <si>
    <t>RUA JOSE RAIMUNDO PEDROSA</t>
  </si>
  <si>
    <t>VILA PROGRESSO</t>
  </si>
  <si>
    <t>SANDRA FERREIRA</t>
  </si>
  <si>
    <t>35.625.946-8</t>
  </si>
  <si>
    <t>043.512.876-08</t>
  </si>
  <si>
    <t>MARCOS VINICIUS RODRIGUES DE PAULA</t>
  </si>
  <si>
    <t>RUA ELIAS NAMI KALIL</t>
  </si>
  <si>
    <t>JORDINO HONORATO DE PAULA</t>
  </si>
  <si>
    <t>15.132.961</t>
  </si>
  <si>
    <t>039.601.368-62</t>
  </si>
  <si>
    <t>ALENCAR DE ALMEIDA CAETANO</t>
  </si>
  <si>
    <t>RUA SATIRO COELHO DE MORAES</t>
  </si>
  <si>
    <t>JD ALTO DO CRUZEIRO</t>
  </si>
  <si>
    <t>DIONESIA ALVES DE ALMEIDA</t>
  </si>
  <si>
    <t>MG.14.819.513</t>
  </si>
  <si>
    <t>575.990.926-68</t>
  </si>
  <si>
    <t>ANTONIO RODRIGUES COURA NETO</t>
  </si>
  <si>
    <t>RUA WENCESLAU BRAS</t>
  </si>
  <si>
    <t>MARIA DA CONCEIÇÃO MARCOLINO</t>
  </si>
  <si>
    <t>ANA CLAUDIA PEREIRA OLIVEIRA</t>
  </si>
  <si>
    <t>14.727.465-3</t>
  </si>
  <si>
    <t>126.266.209-55</t>
  </si>
  <si>
    <t>FAZENDA SANTA MARIA</t>
  </si>
  <si>
    <t>IZABELY NASCIMENTO DE OLIVEIRA</t>
  </si>
  <si>
    <t>RUA MOGNO</t>
  </si>
  <si>
    <t>VILA SANTA TEREZINHA</t>
  </si>
  <si>
    <t>CELIA FERREIRA NASCIMENTO DE OLIVEIRA</t>
  </si>
  <si>
    <t>37.420.347-2</t>
  </si>
  <si>
    <t>001.890.176-00</t>
  </si>
  <si>
    <t>IGOR HENRIQUE DA SILVA PEREIRA</t>
  </si>
  <si>
    <t>RUA OUVIDIO VIEIRA DE CARVALHO</t>
  </si>
  <si>
    <t>VILA ESPERANÇA</t>
  </si>
  <si>
    <t>GYSLENI DA SILVA GONCALVES</t>
  </si>
  <si>
    <t>MG 16.544.183</t>
  </si>
  <si>
    <t>078.857.606-26</t>
  </si>
  <si>
    <t>RUA OUVIIO VIEIRA DE CARVALHO</t>
  </si>
  <si>
    <t>KAROLAINE APARECIDA TEODORO DELFINO</t>
  </si>
  <si>
    <t>RUA JOSE LUIZ RIBEIRO</t>
  </si>
  <si>
    <t>LILIA TEODORO</t>
  </si>
  <si>
    <t>38.927.169-X</t>
  </si>
  <si>
    <t>360.691.308-71</t>
  </si>
  <si>
    <t>BRUNO SABINO PEREIRA</t>
  </si>
  <si>
    <t>RUA ADOLFO CROTI</t>
  </si>
  <si>
    <t>LISIANA ROSA SABINO</t>
  </si>
  <si>
    <t>M 8.255.423</t>
  </si>
  <si>
    <t>314.886.818-80</t>
  </si>
  <si>
    <t>GUSTAVO SABINO PEREIRA</t>
  </si>
  <si>
    <t>GUILHERME DOS SANTOS CAMPAGNOLI</t>
  </si>
  <si>
    <t>ESTANCIA LAÇO ETERNO</t>
  </si>
  <si>
    <t>MILRIA CRISTINA DOS SANTOS CAMPAGNOLI</t>
  </si>
  <si>
    <t>MG 17.209.773</t>
  </si>
  <si>
    <t>102.228.756-74</t>
  </si>
  <si>
    <t>ROGER WENDER MARTINS DOS REIS DIAS</t>
  </si>
  <si>
    <t>RUA VESPASIANO CERQUEIRA LUZ</t>
  </si>
  <si>
    <t>PRISCILA MARIA MARTINS</t>
  </si>
  <si>
    <t>40.130.824-8</t>
  </si>
  <si>
    <t>095.431.756-40</t>
  </si>
  <si>
    <t>BRENO GOMES DE MORAES</t>
  </si>
  <si>
    <t>FAZENDA SAO MANOEL</t>
  </si>
  <si>
    <t>DOMINGOS MIGUEL DE MORES</t>
  </si>
  <si>
    <t>23.520.608</t>
  </si>
  <si>
    <t>114.544.638-80</t>
  </si>
  <si>
    <t>SUZANA PEREIRA FERRAREZ</t>
  </si>
  <si>
    <t>MG 14.158.679</t>
  </si>
  <si>
    <t>099.081.246-41</t>
  </si>
  <si>
    <t>RUA OLAVO BILAC</t>
  </si>
  <si>
    <t>RUA OVAVO BILAC</t>
  </si>
  <si>
    <t>GUILHERME DE MELLO DOS SANTOS</t>
  </si>
  <si>
    <t>SITIO SANTA ELZA</t>
  </si>
  <si>
    <t>DANIEL HENRIQUE  CHIMENTAO</t>
  </si>
  <si>
    <t>MG 20.570.067</t>
  </si>
  <si>
    <t>132.966.106-00</t>
  </si>
  <si>
    <t>PEDRO RICARDO SANTOS DA SILVA</t>
  </si>
  <si>
    <t>Rua Coronel Cândido de Souza dias</t>
  </si>
  <si>
    <t>centro</t>
  </si>
  <si>
    <t>SANDRA SANTOS DA SILVA</t>
  </si>
  <si>
    <t>50.604.592-4</t>
  </si>
  <si>
    <t>295.544.088-46</t>
  </si>
  <si>
    <t>FAZENDA FIGUEIRA</t>
  </si>
  <si>
    <t>ERIC APARECIDO TAVARES</t>
  </si>
  <si>
    <t>FAZENDA QUERENCIA</t>
  </si>
  <si>
    <t>ELCIO DE ALMEIDA TAVARES</t>
  </si>
  <si>
    <t>35.445.392-0</t>
  </si>
  <si>
    <t>223.739.418-05</t>
  </si>
  <si>
    <t>JOSE CLEBSON CIPRIANO ALVES</t>
  </si>
  <si>
    <t>RUA JEQUITIBA</t>
  </si>
  <si>
    <t>LUCILENE CIPRIANO VIEIRA</t>
  </si>
  <si>
    <t>MG 22.207.560</t>
  </si>
  <si>
    <t>062.366.834-33</t>
  </si>
  <si>
    <t>DEBORA DE OLIVEIRA</t>
  </si>
  <si>
    <t>RUA FRANCISCO FERREIRA PINTO</t>
  </si>
  <si>
    <t>ELIS REGINA DE SOUZA OLIVEIRA SILVEIRA</t>
  </si>
  <si>
    <t>MG 12.435.291</t>
  </si>
  <si>
    <t>053.345.806-46</t>
  </si>
  <si>
    <t>ALICE ERNESTO GAETA PEDROSO</t>
  </si>
  <si>
    <t>RUA JORGE SIMÃO</t>
  </si>
  <si>
    <t>RECREIO DOS BANDEIRANTES</t>
  </si>
  <si>
    <t>STELLA ERNESTO COELHO GAETA</t>
  </si>
  <si>
    <t>ANDREZA APARECIDA DA SILVA SANTOS</t>
  </si>
  <si>
    <t>RUA OSVALDO SILVA</t>
  </si>
  <si>
    <t>LUIZ CARLOS DOS SANTOS</t>
  </si>
  <si>
    <t>M 5.551.316</t>
  </si>
  <si>
    <t>685.401.086-15</t>
  </si>
  <si>
    <t>MARIA ESTELA SOUZA BARBOSA</t>
  </si>
  <si>
    <t>167.600.236-76</t>
  </si>
  <si>
    <t>RUA CORONEL ANTONIO JOAQUIM</t>
  </si>
  <si>
    <t>WILSON APARECIDO BARBOSA</t>
  </si>
  <si>
    <t>HELEN CRISTINA DE SOUZA</t>
  </si>
  <si>
    <t>RUA PARAGUAI</t>
  </si>
  <si>
    <t xml:space="preserve">GUAXUPÉ </t>
  </si>
  <si>
    <t>37.800-000</t>
  </si>
  <si>
    <t>CLEUSA AP DA SILVA SOUZA</t>
  </si>
  <si>
    <t>M 9.186.287</t>
  </si>
  <si>
    <t>030.567.586-96</t>
  </si>
  <si>
    <t>RONALDO TADEU DA CUNHA</t>
  </si>
  <si>
    <t>RUA MACHADO</t>
  </si>
  <si>
    <t>JA DOS MUNICIPIOS I</t>
  </si>
  <si>
    <t>ROSALINA AP SILVA</t>
  </si>
  <si>
    <t>M 7 936.408</t>
  </si>
  <si>
    <t>026.386.936-93</t>
  </si>
  <si>
    <t>PEDRO AUGUSTO DE LIMA OLIVEIRA</t>
  </si>
  <si>
    <t>RUA PROF BARBARA CORAGEM</t>
  </si>
  <si>
    <t>COLMEIA I</t>
  </si>
  <si>
    <t>MARIA ANGELA DE LIMA O505.LIVEIRA</t>
  </si>
  <si>
    <t>M 4.601.778</t>
  </si>
  <si>
    <t>505.705.606-91</t>
  </si>
  <si>
    <t>SANDY FARIA DUARTE</t>
  </si>
  <si>
    <t>RUA DELFINOPOLIS</t>
  </si>
  <si>
    <t>PARQUE II</t>
  </si>
  <si>
    <t>NEUSA FRANCISCA DE FARIA</t>
  </si>
  <si>
    <t>MG 18.394.866</t>
  </si>
  <si>
    <t>014.090.136-18</t>
  </si>
  <si>
    <t xml:space="preserve">RUA DIVINÓPOLIS </t>
  </si>
  <si>
    <t>PARQUE DOS MUNICÍPIOS 2</t>
  </si>
  <si>
    <t>JOSE VITOR PEIXEIRO</t>
  </si>
  <si>
    <t>CHACARA TRES BARRAS</t>
  </si>
  <si>
    <t>CELSO PEIXEIRO</t>
  </si>
  <si>
    <t>M 4.872.591</t>
  </si>
  <si>
    <t>635.722.736-68</t>
  </si>
  <si>
    <t>MARCUS VINICIUS DE OLIVEIRA COELHO</t>
  </si>
  <si>
    <t>RUA MUZAMBINHO</t>
  </si>
  <si>
    <t>PQ DOS MUNICIPIOS I</t>
  </si>
  <si>
    <t>PATRICIA COELHO</t>
  </si>
  <si>
    <t>MG 14.357.112</t>
  </si>
  <si>
    <t>101.540.726-99</t>
  </si>
  <si>
    <t>DEBORA CRISTINA DE SOUZA</t>
  </si>
  <si>
    <t>ABITHI</t>
  </si>
  <si>
    <t>LUCIA REGINA FERNANDES</t>
  </si>
  <si>
    <t>MG 13.652.447</t>
  </si>
  <si>
    <t>052.995.566-08</t>
  </si>
  <si>
    <t>BEATRIZ PEREIRA URIAS</t>
  </si>
  <si>
    <t>NATAL SANDRANE</t>
  </si>
  <si>
    <t>JARDIM PRIMAVERA</t>
  </si>
  <si>
    <t>DONIZETE FRANCISCO URIAS</t>
  </si>
  <si>
    <t>M 7 911 614</t>
  </si>
  <si>
    <t>033.076.136-69</t>
  </si>
  <si>
    <t>RODRIGO RIBEIRO BRASILEIRO</t>
  </si>
  <si>
    <t>RUA MAJOR CUSTODIO R FERREIRA LEITE</t>
  </si>
  <si>
    <t>SILVIA RIBEIRO RINA</t>
  </si>
  <si>
    <t>MG 16 409 778</t>
  </si>
  <si>
    <t>532.288.806-30</t>
  </si>
  <si>
    <t>BEATRIZ CRISTINA FREITAS LEITE</t>
  </si>
  <si>
    <t>FAZENDA PAINEIRA</t>
  </si>
  <si>
    <t>LUIZ CARLOS CIPRIANO LEITE</t>
  </si>
  <si>
    <t>MG 13.102.255</t>
  </si>
  <si>
    <t>056.922.386-59</t>
  </si>
  <si>
    <t>BIANCA SILVA DE OLIVEIRA</t>
  </si>
  <si>
    <t>RUA AREDO</t>
  </si>
  <si>
    <t>PENINA ISABEL DA SILVA</t>
  </si>
  <si>
    <t>MG 14.193.304</t>
  </si>
  <si>
    <t>069.674.176-81</t>
  </si>
  <si>
    <t>BEATRIZ COUTINHO DA SILVA ROCHA</t>
  </si>
  <si>
    <t>RUA PROF MARIA DOLORES CORTEZ FARAH</t>
  </si>
  <si>
    <t>JARDIM ORMINDA</t>
  </si>
  <si>
    <t>TEREZINHA DONIZETTI DA SILVA ROCHA</t>
  </si>
  <si>
    <t>MG 13.404.862</t>
  </si>
  <si>
    <t>060.858.676-54</t>
  </si>
  <si>
    <t>DIENIFER APARECIDA CAMPOS</t>
  </si>
  <si>
    <t>FAZENDA SÃO JOAQUIM</t>
  </si>
  <si>
    <t>NILTON AMARAL CAMPOS</t>
  </si>
  <si>
    <t>MG 12.885.118</t>
  </si>
  <si>
    <t>041.477.546-51</t>
  </si>
  <si>
    <t>SAMIRA DE SOUZA MELO</t>
  </si>
  <si>
    <t>RUA MAJOR JOAQUIM PEDRO</t>
  </si>
  <si>
    <t>CLAUDIA APARECIDA DE SOUZA</t>
  </si>
  <si>
    <t>MG 15.710.807</t>
  </si>
  <si>
    <t>088.456.156-93</t>
  </si>
  <si>
    <t>MATHEUS AUGUSTO SARRASSINI</t>
  </si>
  <si>
    <t>RUA OSSANA JUTUIAM</t>
  </si>
  <si>
    <t>BEBEDOURO</t>
  </si>
  <si>
    <t>MARIA APARECIDA DA CRUZ SARRASSINI</t>
  </si>
  <si>
    <t>MG 6.654.698</t>
  </si>
  <si>
    <t>929.672.216-00</t>
  </si>
  <si>
    <t>FLAVIA VITORIA DE SOUZA OLIVEIRA</t>
  </si>
  <si>
    <t>RUA JOSE DE OLIVEIRA</t>
  </si>
  <si>
    <t>AROEIRA</t>
  </si>
  <si>
    <t>ANDREA VICENTE DE SOUZA</t>
  </si>
  <si>
    <t xml:space="preserve">25 141 805-4 </t>
  </si>
  <si>
    <t>044.544.106-23</t>
  </si>
  <si>
    <t>NICOLE ISABELE SILVA</t>
  </si>
  <si>
    <t>RUA PAULO FERREIRA DA SILVA</t>
  </si>
  <si>
    <t>JD OURO VERDE</t>
  </si>
  <si>
    <t>SERGIO RICARDO DA SILVA</t>
  </si>
  <si>
    <t>118 557 228 79</t>
  </si>
  <si>
    <t>NICOLI CRISTINA BATISTA</t>
  </si>
  <si>
    <t>R PROFESSORA ALBINA BAISE DESSENSI</t>
  </si>
  <si>
    <t>JARDIM RECREIO</t>
  </si>
  <si>
    <t>ALCIDES GABRIEL BATISTA</t>
  </si>
  <si>
    <t>MG 11 563 186</t>
  </si>
  <si>
    <t>051 548 886 00</t>
  </si>
  <si>
    <t>GEOVANA CAMILA LOPES MARTINS</t>
  </si>
  <si>
    <t>RUA OLIVEIRA</t>
  </si>
  <si>
    <t>PQ DOS MUNICIPIOS II</t>
  </si>
  <si>
    <t>JESSICA APARECIDA LOPES MARTINS</t>
  </si>
  <si>
    <t>MG 16 685 328</t>
  </si>
  <si>
    <t>108 741 726 08</t>
  </si>
  <si>
    <t>THALITA DA SILVA DIZIDERIO</t>
  </si>
  <si>
    <t>RUA DOM HUGO BLESSANE ARAUJO</t>
  </si>
  <si>
    <t>JD ARMINDA</t>
  </si>
  <si>
    <t>TATIANE CRISTINA MARQUES DA SILVA</t>
  </si>
  <si>
    <t>MG 12 461 792</t>
  </si>
  <si>
    <t>049 059 336 41</t>
  </si>
  <si>
    <t>FABIA DOS SANTOS ALEXANDRE</t>
  </si>
  <si>
    <t>RUA CAMPOS GERAIS</t>
  </si>
  <si>
    <t>JULIANA DOS SANTOS</t>
  </si>
  <si>
    <t>41 921 669 8</t>
  </si>
  <si>
    <t>392 984 298 00</t>
  </si>
  <si>
    <t>TAMIRES VITORIA DE OLIVEIRA</t>
  </si>
  <si>
    <t>IOLANDA AFFINE LEITE</t>
  </si>
  <si>
    <t>MONTE VERDE</t>
  </si>
  <si>
    <t>SOLANGE BERIDIO DOS SANTOS</t>
  </si>
  <si>
    <t>MG 11 210 850</t>
  </si>
  <si>
    <t>052 950 136 85</t>
  </si>
  <si>
    <t>PEDRO HENRIQUE DA CUNHA</t>
  </si>
  <si>
    <t xml:space="preserve">RUA MACHADO </t>
  </si>
  <si>
    <t>JD DOS MUNICIPIOS I</t>
  </si>
  <si>
    <t>M 7 936 408</t>
  </si>
  <si>
    <t>026 386 936 93</t>
  </si>
  <si>
    <t>KAROLINE KAREN DE ALMEIDA</t>
  </si>
  <si>
    <t>RUA VARGINHA</t>
  </si>
  <si>
    <t>PARQUE I</t>
  </si>
  <si>
    <t>MOACIR CARDOSO DE ALMEIDA</t>
  </si>
  <si>
    <t>M 6 518 507</t>
  </si>
  <si>
    <t>536 160 226 49</t>
  </si>
  <si>
    <t>ANA CAROLINA ZANI ALVES</t>
  </si>
  <si>
    <t>RUA ROGERIO DE ALMEIDA COSTA</t>
  </si>
  <si>
    <t>JD MONTE VERDE</t>
  </si>
  <si>
    <t>JOSE DONIZETE ZANE</t>
  </si>
  <si>
    <t>ALESSANDRA DA SILVA GARCIA</t>
  </si>
  <si>
    <t>AV MISTER VERGANAME PARA</t>
  </si>
  <si>
    <t>ARUEIRA</t>
  </si>
  <si>
    <t>ANA ALICE DA SILVA GARCIA</t>
  </si>
  <si>
    <t>MG 21 893 221</t>
  </si>
  <si>
    <t>149.210.176-11</t>
  </si>
  <si>
    <t>RIAN DONIZETTI DE OLIVEIRA</t>
  </si>
  <si>
    <t xml:space="preserve">RUA DINAMARCA </t>
  </si>
  <si>
    <t>JARDIM EUROPA</t>
  </si>
  <si>
    <t>ESMERINO DONIZETTI DE OLIVEIRA</t>
  </si>
  <si>
    <t>MG 12 639 205</t>
  </si>
  <si>
    <t>007 118 146 60</t>
  </si>
  <si>
    <t>MATHEUS WILLIAN MARTINS</t>
  </si>
  <si>
    <t xml:space="preserve">RUA PROFESSORA MARIA REGINA </t>
  </si>
  <si>
    <t>OURO VERDE II</t>
  </si>
  <si>
    <t>RITA CLAUDIA BARREIRA</t>
  </si>
  <si>
    <t>MG 13 205 116</t>
  </si>
  <si>
    <t>065 082 336-29</t>
  </si>
  <si>
    <t>TAYNARA ROSA DA SILVA</t>
  </si>
  <si>
    <t>IRAIDE ROSA</t>
  </si>
  <si>
    <t>MG 12 646 028</t>
  </si>
  <si>
    <t>014 081 846 48</t>
  </si>
  <si>
    <t>CELSO RYAN RODRIGUES EDUARDO</t>
  </si>
  <si>
    <t>RUA JOAO DE NOGUEIRA</t>
  </si>
  <si>
    <t>VILA SANTO ANTONIO</t>
  </si>
  <si>
    <t>MARIA CECILIA RODRIGUES EDUARDO</t>
  </si>
  <si>
    <t>MG 6 519 156</t>
  </si>
  <si>
    <t>882 319 336 20</t>
  </si>
  <si>
    <t>ANA JULIA GALDINO DOS SANTOS</t>
  </si>
  <si>
    <t>RUA VICENTE CHARAVALOTE</t>
  </si>
  <si>
    <t>JD ROSANA</t>
  </si>
  <si>
    <t>SONIA GALDINO DOS SANTOS</t>
  </si>
  <si>
    <t>MG 17 085 316</t>
  </si>
  <si>
    <t>505 387 216 34</t>
  </si>
  <si>
    <t>MARIA ANGELICA DE FATIMA SILVA</t>
  </si>
  <si>
    <t>RUA PROF MARIA DOLORES</t>
  </si>
  <si>
    <t>240A</t>
  </si>
  <si>
    <t>ESPERANÇA ANDREIA DA SILVEIRA</t>
  </si>
  <si>
    <t>MG 12 820 362</t>
  </si>
  <si>
    <t>014 122 916 07</t>
  </si>
  <si>
    <t>ALESSANDRA MEDEIROS DE JESUS</t>
  </si>
  <si>
    <t xml:space="preserve">RUA MARIA ANTONIETA RICHARD </t>
  </si>
  <si>
    <t>CAROLINA CRISTINA FERRO</t>
  </si>
  <si>
    <t>MG 13 336 757</t>
  </si>
  <si>
    <t>165 355 266 23</t>
  </si>
  <si>
    <t>EVELIN DANIELI SILVA</t>
  </si>
  <si>
    <t>RUA NETONIO ELIAS CAMILO</t>
  </si>
  <si>
    <t>PQ CONVENTO</t>
  </si>
  <si>
    <t>MILTON GERALDO DONIZETTI DA SILVA</t>
  </si>
  <si>
    <t>M 5 365 406</t>
  </si>
  <si>
    <t>803 907 576 91</t>
  </si>
  <si>
    <t>CAMILE CONCEICAO MIGUEL</t>
  </si>
  <si>
    <t>RUA CARLITO MESSIAS DA SILVA</t>
  </si>
  <si>
    <t>CATETOS</t>
  </si>
  <si>
    <t>CARLOS ALBERTO MIGUEL</t>
  </si>
  <si>
    <t>M 3.716.998</t>
  </si>
  <si>
    <t>511.024.556-87</t>
  </si>
  <si>
    <t>DANIEL DIAS MONTEIRO CORREIA</t>
  </si>
  <si>
    <t>PATRICIA DIAS MONTEIRO</t>
  </si>
  <si>
    <t>051.439.176-62</t>
  </si>
  <si>
    <t>CARLOS EMANUEL BATISTA DE SOUZA</t>
  </si>
  <si>
    <t>RUA CABA ANTENOR SANTANA GUERRA</t>
  </si>
  <si>
    <t>JARDIM AMERICA</t>
  </si>
  <si>
    <t>LUCIANA MIRTES BATISTA</t>
  </si>
  <si>
    <t>MG 17.682.827</t>
  </si>
  <si>
    <t>105.792.456-32</t>
  </si>
  <si>
    <t>CAIO MURILO RAFAEL DE OLIVEIRA</t>
  </si>
  <si>
    <t>RUA PASSOS</t>
  </si>
  <si>
    <t>DIEGO FERNANDO APARECIDO DE OLIVEIRA</t>
  </si>
  <si>
    <t>MG 18 407 895</t>
  </si>
  <si>
    <t>115 151 666 00</t>
  </si>
  <si>
    <t>RYAN WITOR CARVALHO FORTES DA SILVA</t>
  </si>
  <si>
    <t>RUA ANGELO BERTONI</t>
  </si>
  <si>
    <t>JARDIM GUAXUPE</t>
  </si>
  <si>
    <t>DORIVAL FORTES DA SILVA</t>
  </si>
  <si>
    <t>235 651 096</t>
  </si>
  <si>
    <t>141 467 538-05</t>
  </si>
  <si>
    <t>CARLOS EDUARDO SANTOS DA SILVA</t>
  </si>
  <si>
    <t>PARQUE 02</t>
  </si>
  <si>
    <t>JOSÉ CARLOS DA SILVA</t>
  </si>
  <si>
    <t>STEFANY FERNANDES DA CRUZ PRADO</t>
  </si>
  <si>
    <t>RUA MARILIA DE DIRCEU</t>
  </si>
  <si>
    <t>VERA LUCIA FERNANDES DA CRUZ</t>
  </si>
  <si>
    <t>307 321 148 96</t>
  </si>
  <si>
    <t>RONALDO DE SANT'ANA FILHO</t>
  </si>
  <si>
    <t>AN CONDE RIBEIRO DO VALE</t>
  </si>
  <si>
    <t>LEONARDO APARECIDO CAMARGO</t>
  </si>
  <si>
    <t>MG 20 526 207</t>
  </si>
  <si>
    <t>131 082 466 58</t>
  </si>
  <si>
    <t>GUSTAVO HENRIQUE FIDELIS DE SOUZA</t>
  </si>
  <si>
    <t>SITIO TRES BARRAS</t>
  </si>
  <si>
    <t>ANA PAULA FIDELIS</t>
  </si>
  <si>
    <t>MG 12 650 049</t>
  </si>
  <si>
    <t>014 165 496 17</t>
  </si>
  <si>
    <t>GEOVANNA MILENE DA SILVA</t>
  </si>
  <si>
    <t>RUA JOAO BATISTA COSTA</t>
  </si>
  <si>
    <t>JOEL DONIZETTI DA SILVA</t>
  </si>
  <si>
    <t>MG 13 583 212</t>
  </si>
  <si>
    <t>063 157 406 93</t>
  </si>
  <si>
    <t>FELIPE AUGUSTO DEL CORSO PEREIRA</t>
  </si>
  <si>
    <t>AV PRESIDENTE TANCREDO NEVES</t>
  </si>
  <si>
    <t>JARDIM TRES ROSAS</t>
  </si>
  <si>
    <t>MARILENE DEL CORSO</t>
  </si>
  <si>
    <t>MG 11 842 868</t>
  </si>
  <si>
    <t>052 745 456 70</t>
  </si>
  <si>
    <t>DANIELI CRISTINA MIGUEL</t>
  </si>
  <si>
    <t>RUA CARLITOS MESSIAS DA SILVA</t>
  </si>
  <si>
    <t>M 3 716 998</t>
  </si>
  <si>
    <t>511 024 556 87</t>
  </si>
  <si>
    <t>FERNANDA ZENAIDE</t>
  </si>
  <si>
    <t>RUA CARMO RICHAO</t>
  </si>
  <si>
    <t>JARDIM AMÉRICA</t>
  </si>
  <si>
    <t>FRANCIENE ZASSAITE</t>
  </si>
  <si>
    <t>WESLEY VINICIUS DA SILVA</t>
  </si>
  <si>
    <t>RUA SEBASTIÃO SILVA SILVEIRA</t>
  </si>
  <si>
    <t>ROSIMEIRE DAS GRAÇAS SILVA</t>
  </si>
  <si>
    <t>YNDIANARA CAROLINA ALONSO FERREIRA</t>
  </si>
  <si>
    <t>RUA PROSPERE</t>
  </si>
  <si>
    <t>JARDIM AROEIRA</t>
  </si>
  <si>
    <t>ANGELA MARIA ALONSO</t>
  </si>
  <si>
    <t>ANA LIVIA DE SOUSA CASTRO</t>
  </si>
  <si>
    <t>CHEDIO ANTONIO TAVARES</t>
  </si>
  <si>
    <t>JARDIM PRIMAVERIA</t>
  </si>
  <si>
    <t>ALEXANDRE APARECIDO DE CASTRO</t>
  </si>
  <si>
    <t>Ovideo ANTONIO TAVARES</t>
  </si>
  <si>
    <t>CARLOS EDUARDO RIBEIRO</t>
  </si>
  <si>
    <t>RUA ESMELIA CANDIDA</t>
  </si>
  <si>
    <t>CESAR DA SILVA RIBEIRO</t>
  </si>
  <si>
    <t>LUIZ GUSTAVO FRANCA ARANTES</t>
  </si>
  <si>
    <t>RUA ANA QUERUMBINA DE CARVALHO</t>
  </si>
  <si>
    <t>ALESSANDRA DA SILVA FRANCA</t>
  </si>
  <si>
    <t>MG 11 842 677</t>
  </si>
  <si>
    <t xml:space="preserve">043 001 846 07 </t>
  </si>
  <si>
    <t>MARIA CLARA RABELO RIBEIRO</t>
  </si>
  <si>
    <t>RUA NATAL SANDROME</t>
  </si>
  <si>
    <t>AGENOR DE LIMA</t>
  </si>
  <si>
    <t>CRISTINA A RABELO RIBEIRO</t>
  </si>
  <si>
    <t xml:space="preserve">MG 12 308 964 </t>
  </si>
  <si>
    <t>050 204 576 04</t>
  </si>
  <si>
    <t xml:space="preserve">JOÃO PEDRO FLORENTINO </t>
  </si>
  <si>
    <t>RUA PROFESSORA CARMELITA CIRINO</t>
  </si>
  <si>
    <t>JARDIM VITÓRIA</t>
  </si>
  <si>
    <t>ROBERTO DONIZET FLORENTINO JUNIOR</t>
  </si>
  <si>
    <t>DANILO DOS REIS LAU</t>
  </si>
  <si>
    <t>RUA PROF JULIA AMARUCCI ESTEVES</t>
  </si>
  <si>
    <t>CHICO ZERBIN</t>
  </si>
  <si>
    <t>SEBASTIAO DOS REIS LAU</t>
  </si>
  <si>
    <t>M 8 711 073</t>
  </si>
  <si>
    <t>835 067 486 53</t>
  </si>
  <si>
    <t>LEONARDO CUSTODIO ROCHA</t>
  </si>
  <si>
    <t>RUA CHILE</t>
  </si>
  <si>
    <t>EDSON CLEMENTE DA ROCHA</t>
  </si>
  <si>
    <t>MG 11 230 368</t>
  </si>
  <si>
    <t>049 672 886-50</t>
  </si>
  <si>
    <t>LUIS GUILHERME NUNES</t>
  </si>
  <si>
    <t>RUA LUIS DIAS LEME</t>
  </si>
  <si>
    <t>PAULO CESAR NUNES</t>
  </si>
  <si>
    <t>10 435 951</t>
  </si>
  <si>
    <t>048 645 356 12</t>
  </si>
  <si>
    <t>RAYSSA OLIVEIRA SIMIÃO</t>
  </si>
  <si>
    <t xml:space="preserve">RUA POSSOS DE CALDA </t>
  </si>
  <si>
    <t>PARQUE 01</t>
  </si>
  <si>
    <t>REGINA DE CARMO OLIVEIRA</t>
  </si>
  <si>
    <t>LUIS GUSTAVO ROCHA RODRIGUES</t>
  </si>
  <si>
    <t xml:space="preserve">AV PEDRO NOCOLA </t>
  </si>
  <si>
    <t xml:space="preserve">37.800-00 </t>
  </si>
  <si>
    <t>PAULO SERGIO DA ROCHA</t>
  </si>
  <si>
    <t>AUGUSTO CÉSAR DE CAMARGO RIBEIRO</t>
  </si>
  <si>
    <t>ANO BERTONI</t>
  </si>
  <si>
    <t>RODRIGO AUGUSTO RIBEIRO</t>
  </si>
  <si>
    <t>SARAH DE MOURA</t>
  </si>
  <si>
    <t>RUA CAMPO DO MEIO</t>
  </si>
  <si>
    <t>Parque dos Municípios 2</t>
  </si>
  <si>
    <t>RAQUEL DE LOURDES BORGES MOURA</t>
  </si>
  <si>
    <t>PARAGUI</t>
  </si>
  <si>
    <t>ALICE MENDES DO LAGO</t>
  </si>
  <si>
    <t>SITIO CORREGO FUNDO</t>
  </si>
  <si>
    <t>MARCO ANTONIO DO LAGO</t>
  </si>
  <si>
    <t>MARIA LUIZA RODRIGUES</t>
  </si>
  <si>
    <t>RUA OTAVIO CONFELISTA E MELLO</t>
  </si>
  <si>
    <t>JD PLANALTO</t>
  </si>
  <si>
    <t>VINICIUS RODRIGUES MORAIS</t>
  </si>
  <si>
    <t>ARICIELI MARILIA LIMA ROMANO</t>
  </si>
  <si>
    <t>CHACARA TRES IRMAOS</t>
  </si>
  <si>
    <t>ADRIANA AP DE LIMA ROMANO</t>
  </si>
  <si>
    <t>12 639 021</t>
  </si>
  <si>
    <t>014 045 376 86</t>
  </si>
  <si>
    <t>ALEX HENRIQUE ROSA MAGALHAES</t>
  </si>
  <si>
    <t>RUA TUFIN SILVA</t>
  </si>
  <si>
    <t>FRANCISCO JOSÉ ALVES MAGALHAES</t>
  </si>
  <si>
    <t>GABRIELA LARA BATISTA BEZERRA</t>
  </si>
  <si>
    <t>RUA MARIA DE PRADO CABRAL</t>
  </si>
  <si>
    <t>JD NOVO HORIZONTE</t>
  </si>
  <si>
    <t>APARECIDA MARIA BATISTA</t>
  </si>
  <si>
    <t>MG 5 292 580</t>
  </si>
  <si>
    <t>583 274 286 91</t>
  </si>
  <si>
    <t>JOÃO CESAR MARTINS RIBEIRO DO VALLE</t>
  </si>
  <si>
    <t>RUA CLAUDIO MANOEL DA COSTA</t>
  </si>
  <si>
    <t>VILA RICA</t>
  </si>
  <si>
    <t>MARCIA FERREIRA MARTINS</t>
  </si>
  <si>
    <t>MARIA EDUARDA CESARIO VIEIRA</t>
  </si>
  <si>
    <t>RUA EUZAPIO DA SILVA</t>
  </si>
  <si>
    <t>OURO VERDE</t>
  </si>
  <si>
    <t>ANA CLAUDIA CESARIO</t>
  </si>
  <si>
    <t>MG 15 074 948</t>
  </si>
  <si>
    <t>096 760 216-52</t>
  </si>
  <si>
    <t>JHONATA EDUARDO DA SILVA</t>
  </si>
  <si>
    <t xml:space="preserve">RUA ESMERINO CAMARGO </t>
  </si>
  <si>
    <t>VILA ISABEL</t>
  </si>
  <si>
    <t>SILVANA DE FATIAM EDUARDO DA SILVA</t>
  </si>
  <si>
    <t>ANA JULIA DE ALMEIDA SILVA</t>
  </si>
  <si>
    <t>RUA EMILIO RIBAO</t>
  </si>
  <si>
    <t>SIMONE DE ALMEIDA</t>
  </si>
  <si>
    <t>SP 232698272</t>
  </si>
  <si>
    <t>135 289 218 97</t>
  </si>
  <si>
    <t>ALLAN LIMA COSTA JUNIOR</t>
  </si>
  <si>
    <t>RUA JOSE AUGUSTO VIEIRA MAGALHAES</t>
  </si>
  <si>
    <t>ELISANGELA KARINA SANTANA</t>
  </si>
  <si>
    <t>MG 10 776 963</t>
  </si>
  <si>
    <t>044 570 006 80</t>
  </si>
  <si>
    <t>SIBELI EGIDIO MARTINS</t>
  </si>
  <si>
    <t>RUA CARMO RICHARD</t>
  </si>
  <si>
    <t>JD AMERICA</t>
  </si>
  <si>
    <t>LUCAS GABRIEL ALVES MAGRO</t>
  </si>
  <si>
    <t>RUA PROF LUIZ ANTONIO DIAS</t>
  </si>
  <si>
    <t>PAULO CHAVES MAGRO</t>
  </si>
  <si>
    <t>M 3 042 627</t>
  </si>
  <si>
    <t>510 121 206 78</t>
  </si>
  <si>
    <t>EVELYN INES RUINHO</t>
  </si>
  <si>
    <t>RUA CANDINHA BALTAZAR LEITE</t>
  </si>
  <si>
    <t>LUIZ CESAR MARTINS</t>
  </si>
  <si>
    <t xml:space="preserve">14 724 731 </t>
  </si>
  <si>
    <t>073 524 306 95</t>
  </si>
  <si>
    <t>GABRIELA RAFAEL PALLOS</t>
  </si>
  <si>
    <t>RUA MAGNOLIA CANDIDA VALDERRAMOS</t>
  </si>
  <si>
    <t>JD LIMOEIRO</t>
  </si>
  <si>
    <t>PATRICIA ROSA RAFAEL</t>
  </si>
  <si>
    <t>MG 11 943 308</t>
  </si>
  <si>
    <t>281 363 538-32</t>
  </si>
  <si>
    <t>ANA VITORIA RODRIGUES OLIVEIRA</t>
  </si>
  <si>
    <t>RUA PASCAU VOMERO</t>
  </si>
  <si>
    <t>JD GUAXUPE</t>
  </si>
  <si>
    <t>DAMARIS RODRIGUES DE ALMEIDA</t>
  </si>
  <si>
    <t xml:space="preserve">MG 12 338 656 </t>
  </si>
  <si>
    <t>050 579 806 96</t>
  </si>
  <si>
    <t>DÁLETE OLIVEIRA DE RESENDE</t>
  </si>
  <si>
    <t>115.150.736-96</t>
  </si>
  <si>
    <t>RUA BERTA INÊS RIOS</t>
  </si>
  <si>
    <t>MATHEUS MAIA GARCIA SILVA</t>
  </si>
  <si>
    <t>442.205.138-50</t>
  </si>
  <si>
    <t>Rua ISAURA FRANCH ROSINHOLO</t>
  </si>
  <si>
    <t>ALTO DA COLINA</t>
  </si>
  <si>
    <t>CAMILA GARCIA SILVA</t>
  </si>
  <si>
    <t>LUCIANA ZERBINI DE CARVALHO</t>
  </si>
  <si>
    <t>153.963.008-09</t>
  </si>
  <si>
    <t>AV PAULO RIBEIRO DO VALE</t>
  </si>
  <si>
    <t>GUAXUPE</t>
  </si>
  <si>
    <t>JOELMA PAIVA DE OLIVEIRA</t>
  </si>
  <si>
    <t>m6162071</t>
  </si>
  <si>
    <t>799.843.556-91</t>
  </si>
  <si>
    <t>RUA MANOEL ANTONIODE ARAUJO</t>
  </si>
  <si>
    <t>JOÃO PEDRO MATIAS ESTEVÃO</t>
  </si>
  <si>
    <t>Rua João Carlos Do Bonfim</t>
  </si>
  <si>
    <t>nOVO hORIZONTE</t>
  </si>
  <si>
    <t>JAIME APARECIDO ESTEVÃO</t>
  </si>
  <si>
    <t>M-8 375 626</t>
  </si>
  <si>
    <t>871 780 956 87</t>
  </si>
  <si>
    <t>ERIKA CAVALLIERI FERREIRA</t>
  </si>
  <si>
    <t>Rua Alameda Tibias</t>
  </si>
  <si>
    <t>Centro</t>
  </si>
  <si>
    <t>JOÃO PAULO DOS REIS FERREIRA</t>
  </si>
  <si>
    <t>MG 14 827 624</t>
  </si>
  <si>
    <t>MONALISA MOURA CAMARGO</t>
  </si>
  <si>
    <t>RUA LUIZ CARLOS DA SILVA</t>
  </si>
  <si>
    <t>ALTO BOA VISTA</t>
  </si>
  <si>
    <t>IBIRACI</t>
  </si>
  <si>
    <t>SOLANGELA DA SILVA MOURA CAMARGO</t>
  </si>
  <si>
    <t>MG 14.475.845</t>
  </si>
  <si>
    <t>072.404.446-94</t>
  </si>
  <si>
    <t>MARIA PAULA COSTA NEVES</t>
  </si>
  <si>
    <t>RUA EXPEDICIONARIOS</t>
  </si>
  <si>
    <t>37.990-000</t>
  </si>
  <si>
    <t>FRANCISCA APARECIDA COSTA NEVES</t>
  </si>
  <si>
    <t>16.528.548</t>
  </si>
  <si>
    <t>535.351.466-15</t>
  </si>
  <si>
    <t>LEONARDO ANTONIO SOUSA SILVA</t>
  </si>
  <si>
    <t>RUA JOAO PESSOA</t>
  </si>
  <si>
    <t>LEILIANA MARQUES DA SILVA SOUSA</t>
  </si>
  <si>
    <t>24.391.438-6</t>
  </si>
  <si>
    <t>779.118.576-87</t>
  </si>
  <si>
    <t>RUDSON VALERIO SILVA DE CARVALHO</t>
  </si>
  <si>
    <t>ILDO VALERIO DE CARVALHO</t>
  </si>
  <si>
    <t>15.358.208</t>
  </si>
  <si>
    <t>452.322.456-00</t>
  </si>
  <si>
    <t>SARA DE SOUSA BARBOSA</t>
  </si>
  <si>
    <t>RUA DEOCLECIANO DE MELO</t>
  </si>
  <si>
    <t>SANTA HELENA</t>
  </si>
  <si>
    <t>RUBENS RODRIGUES BARBOSA</t>
  </si>
  <si>
    <t>36.805.352</t>
  </si>
  <si>
    <t>052.947.026-81</t>
  </si>
  <si>
    <t>EMANUELY ANDRADE CINTRA</t>
  </si>
  <si>
    <t>FAZENDA CRUZ E LOPES</t>
  </si>
  <si>
    <t>NARME AP DE ANDRADE CINTRA</t>
  </si>
  <si>
    <t>202.664.496</t>
  </si>
  <si>
    <t>156.278.778-04</t>
  </si>
  <si>
    <t>CARLOS EDUARDO RODRIGUES SILVA</t>
  </si>
  <si>
    <t>FAZENDA MACAUBA</t>
  </si>
  <si>
    <t>CRISTIANO CANDIDO SILVA</t>
  </si>
  <si>
    <t>MG 14 793 998</t>
  </si>
  <si>
    <t>071.489.296-36</t>
  </si>
  <si>
    <t>DANIEL SOUZA SILVA</t>
  </si>
  <si>
    <t>DANIELA AP DE SOUZA SILVA</t>
  </si>
  <si>
    <t>MG 14 409 406</t>
  </si>
  <si>
    <t>071.803.426-02</t>
  </si>
  <si>
    <t>KAMILLY DIAS DA SILVA</t>
  </si>
  <si>
    <t>SITIO SAO CARLOS</t>
  </si>
  <si>
    <t>DAMIANA DIAS VAZ</t>
  </si>
  <si>
    <t>MG 15 587 125</t>
  </si>
  <si>
    <t>088 186 526 56</t>
  </si>
  <si>
    <t>LUCAS HENRIQUE DA SILVA</t>
  </si>
  <si>
    <t xml:space="preserve">FAZENDA TUMEDAL </t>
  </si>
  <si>
    <t>CARLA AP DA SILVA</t>
  </si>
  <si>
    <t>44 163 410-2</t>
  </si>
  <si>
    <t>341.246.608-55</t>
  </si>
  <si>
    <t>AYANNA DE PAULA PURIFICACAO</t>
  </si>
  <si>
    <t>RUA CAPITAO ANTONIO DA COSTA E OLIVEIRA</t>
  </si>
  <si>
    <t>DAMYANNE DE OLIVEIRA PAULA</t>
  </si>
  <si>
    <t>36 612 793</t>
  </si>
  <si>
    <t>054 660 436 64</t>
  </si>
  <si>
    <t>CARLOS EDUARDO DE AGUIAR</t>
  </si>
  <si>
    <t>RUA DONA CIDUCA</t>
  </si>
  <si>
    <t>JARDIM ESTRELA</t>
  </si>
  <si>
    <t>MAIRA BRUNA DE SOUZA</t>
  </si>
  <si>
    <t>MG 16 623 517</t>
  </si>
  <si>
    <t>100.191.506-28</t>
  </si>
  <si>
    <t>ANA LUIZA RODRIGUES</t>
  </si>
  <si>
    <t>SITIO LAJE</t>
  </si>
  <si>
    <t>ROGERIO ROBINSON RODRIGUES</t>
  </si>
  <si>
    <t>24 847 695</t>
  </si>
  <si>
    <t>000.000.000-00</t>
  </si>
  <si>
    <t>LETICIA DE OLIVEIRA MAGALHAES DE ABREU</t>
  </si>
  <si>
    <t>JA ESTRELA</t>
  </si>
  <si>
    <t>RENATA DE OLIVEIRA MAGALHAES DE ABREU</t>
  </si>
  <si>
    <t>59 768 241 0</t>
  </si>
  <si>
    <t>141 119 276 10</t>
  </si>
  <si>
    <t>GABRIEL BARBOSA CINTRA</t>
  </si>
  <si>
    <t xml:space="preserve">RUA VEREADOR JOSE VILHENA </t>
  </si>
  <si>
    <t>IPIRANGA</t>
  </si>
  <si>
    <t>ALESSANDRA BARBOSA PORFIRIO CINTRA</t>
  </si>
  <si>
    <t>MG 11 310 100</t>
  </si>
  <si>
    <t>038.749.566-52</t>
  </si>
  <si>
    <t>IZABEL CRISTINA DOS SANTOS PRADO</t>
  </si>
  <si>
    <t>FAZENDA SAGRADO CORACAO DE JESUS</t>
  </si>
  <si>
    <t>LUCELIA DOS SANTOS PRADO</t>
  </si>
  <si>
    <t>MG 11.119.510</t>
  </si>
  <si>
    <t>039.691.456-00</t>
  </si>
  <si>
    <t>EVELYN CRUVINEL MANOEL AMORIM</t>
  </si>
  <si>
    <t>RUA SETE DE SETEMBRO</t>
  </si>
  <si>
    <t>LILIAN KELLY MANOEL AMORIM</t>
  </si>
  <si>
    <t>24 156 333 1</t>
  </si>
  <si>
    <t>221 501 238 27</t>
  </si>
  <si>
    <t>RAISSA DE SOUZA MOREIRA</t>
  </si>
  <si>
    <t>PITER KENNEY SUAVE</t>
  </si>
  <si>
    <t>326 750 308 64</t>
  </si>
  <si>
    <t>GABRIEL VITORIANO DE OLIVEIRA</t>
  </si>
  <si>
    <t>RUA TREZE DE MAIO</t>
  </si>
  <si>
    <t>LUIZ CARLOS DE OLIVEIRA</t>
  </si>
  <si>
    <t>12 377 201</t>
  </si>
  <si>
    <t>040 822 278 65</t>
  </si>
  <si>
    <t>PEDRO HENRIQUE RODRIGUES BARBOSA</t>
  </si>
  <si>
    <t>RUA TELEMACO DE LIMA FILHO</t>
  </si>
  <si>
    <t>CLAUDIO GARCIA BARBOSA</t>
  </si>
  <si>
    <t>14 359178</t>
  </si>
  <si>
    <t>074 944 906 39</t>
  </si>
  <si>
    <t>NATALIA MARTINS FERREIRA</t>
  </si>
  <si>
    <t>FAZENDA PLANALTO</t>
  </si>
  <si>
    <t>LUCIENE AP MARTINS FERREIRA</t>
  </si>
  <si>
    <t>MG 14 473 449</t>
  </si>
  <si>
    <t>072.313.946-63</t>
  </si>
  <si>
    <t>MARIA EDUARDA MALASPINA DA SILVA MELO</t>
  </si>
  <si>
    <t>SITIO NOVA ESPERANCA</t>
  </si>
  <si>
    <t>ALMIR ALVES MOREIRA</t>
  </si>
  <si>
    <t>44 611 735 3</t>
  </si>
  <si>
    <t>335 990 608 00</t>
  </si>
  <si>
    <t>FABRICIO RIBEIRO NASCIMENTO</t>
  </si>
  <si>
    <t>RUA ARTHUR BERNARDES</t>
  </si>
  <si>
    <t>TATIANE SILVA RIBEIRO NASCIMENTO</t>
  </si>
  <si>
    <t>36 100 298 1</t>
  </si>
  <si>
    <t>013 067 936 45</t>
  </si>
  <si>
    <t>MIRELA AGUIAR SANTOS RODRIGUES</t>
  </si>
  <si>
    <t>JD ESTRELA</t>
  </si>
  <si>
    <t>100 191 506 28</t>
  </si>
  <si>
    <t>LUAN RAFAEL POLICANT DA SILVA</t>
  </si>
  <si>
    <t xml:space="preserve">RUA JOAO PESSOA </t>
  </si>
  <si>
    <t>WILMA AP POLICANT ALVES</t>
  </si>
  <si>
    <t>20 362 221 2</t>
  </si>
  <si>
    <t>096 301 738 16</t>
  </si>
  <si>
    <t xml:space="preserve">MARCOS PAULO PEREIRA MARTINS </t>
  </si>
  <si>
    <t>FAZENDA BETANIA</t>
  </si>
  <si>
    <t>JOSE PAULO PEREIRA MARTINS</t>
  </si>
  <si>
    <t>MG 11 116 604</t>
  </si>
  <si>
    <t>037.472.916-60</t>
  </si>
  <si>
    <t>MICHELLY DA SILVA ALVES</t>
  </si>
  <si>
    <t>RUA BAULINIO FELICISSIMO RODRIGUES</t>
  </si>
  <si>
    <t>ELIANE DE CASSIA DA SILVA ALVES</t>
  </si>
  <si>
    <t>CAMILE VITORIA COSTA MARCOLINO</t>
  </si>
  <si>
    <t xml:space="preserve">RUA A </t>
  </si>
  <si>
    <t>LAJE</t>
  </si>
  <si>
    <t>LIDIANE BATISTA COSTA</t>
  </si>
  <si>
    <t>MG 15 183 153</t>
  </si>
  <si>
    <t>378.628.098-31</t>
  </si>
  <si>
    <t>BRUNO ADEMAR RIBEIRO PIRES</t>
  </si>
  <si>
    <t>SITIO NOSSA SENHORA APARECIDA</t>
  </si>
  <si>
    <t>GISLENE MOREIRA RIBEIRO</t>
  </si>
  <si>
    <t>45 842 544 8</t>
  </si>
  <si>
    <t>416.343.788-65</t>
  </si>
  <si>
    <t>MG 14.793.167</t>
  </si>
  <si>
    <t>LEONARDO VENÂNCIO RODRIGUES BATISTA</t>
  </si>
  <si>
    <t>AVENIDA ESTREITO</t>
  </si>
  <si>
    <t>DEMERAL HEITOR</t>
  </si>
  <si>
    <t>21.353.780-1</t>
  </si>
  <si>
    <t>661.947.766-68</t>
  </si>
  <si>
    <t xml:space="preserve">RAFAELE MARTINS DE SOUSA </t>
  </si>
  <si>
    <t>58.321.385-6</t>
  </si>
  <si>
    <t>131.817.976-93</t>
  </si>
  <si>
    <t>Rua Baltazar José de Deus</t>
  </si>
  <si>
    <t>ANA PAULA DA SILVA</t>
  </si>
  <si>
    <t>FELIPE BONIFACIO DOS SANTOS</t>
  </si>
  <si>
    <t>RUA C</t>
  </si>
  <si>
    <t>JARDIM ACACIAS</t>
  </si>
  <si>
    <t>JONATAS DOS SANTOS</t>
  </si>
  <si>
    <t>34 757 742</t>
  </si>
  <si>
    <t>063.788.096-07</t>
  </si>
  <si>
    <t>ANA CAROLINA BRANDIELI DE SOUZA</t>
  </si>
  <si>
    <t>ROSARIO - CENTRO</t>
  </si>
  <si>
    <t>CARLOS ROBERTO DE SOUSA</t>
  </si>
  <si>
    <t>16.990.663</t>
  </si>
  <si>
    <t>357.435.066-04</t>
  </si>
  <si>
    <t>GUSTAVO BOARETTO PAPETTI</t>
  </si>
  <si>
    <t>RUA DOS ENGENHEIROS</t>
  </si>
  <si>
    <t>CAMPO VERDE</t>
  </si>
  <si>
    <t>DENISE AP CINTRA BOARETTO PAPETTI</t>
  </si>
  <si>
    <t>26.654.394-7</t>
  </si>
  <si>
    <t>005.941.786-22</t>
  </si>
  <si>
    <t>CAMILA MARTINS FERREIRA DE LIMA</t>
  </si>
  <si>
    <t>Mg.16.000.317</t>
  </si>
  <si>
    <t>093.135.966-01</t>
  </si>
  <si>
    <t>Sítio São Joaquim</t>
  </si>
  <si>
    <t>Zona Rural</t>
  </si>
  <si>
    <t>GUILHERME JOSÉ BORGES SANTOS</t>
  </si>
  <si>
    <t>19.038.693</t>
  </si>
  <si>
    <t>148.379.446-63</t>
  </si>
  <si>
    <t>Rua Evaristo de Souza Vieira</t>
  </si>
  <si>
    <t>ONEIDA FÁTIMA BORGES SANTOS</t>
  </si>
  <si>
    <t>M-9.356.772</t>
  </si>
  <si>
    <t>044323756-55</t>
  </si>
  <si>
    <t>LEVI DONIZETTI QUIRINO FILHO</t>
  </si>
  <si>
    <t>RUA PIO DAMIAO</t>
  </si>
  <si>
    <t>SULIMA SOMAGGIO QUIRINO</t>
  </si>
  <si>
    <t>MG 22.153.202</t>
  </si>
  <si>
    <t>027.436.136-10</t>
  </si>
  <si>
    <t>ANA RITA TAVARES CINTRA</t>
  </si>
  <si>
    <t>SITIO PALMITO</t>
  </si>
  <si>
    <t>ALMIR TAVARES MOREIRA</t>
  </si>
  <si>
    <t>335.990.608-00</t>
  </si>
  <si>
    <t>JOICE BUENO COSTA</t>
  </si>
  <si>
    <t>RUA DOS MATIAS</t>
  </si>
  <si>
    <t>JARDIM LEONOR</t>
  </si>
  <si>
    <t>JURUAIA</t>
  </si>
  <si>
    <t>37.805-000</t>
  </si>
  <si>
    <t>ROSELI APARECIDA BUENO DA COSTA</t>
  </si>
  <si>
    <t>MG 14.567.755</t>
  </si>
  <si>
    <t>070.708.946-86</t>
  </si>
  <si>
    <t>BRENO DE CASTRO CARVALHO</t>
  </si>
  <si>
    <t>RUA CALIMERIO DIAS DOS REIS</t>
  </si>
  <si>
    <t>LARES</t>
  </si>
  <si>
    <t>PAULO MARCOS CARVALHO</t>
  </si>
  <si>
    <t>MG 10.786.556</t>
  </si>
  <si>
    <t>051.044.116-56</t>
  </si>
  <si>
    <t>BARBARA LORRAINY DA SILVA MARTINS</t>
  </si>
  <si>
    <t>RUA ANTONIO TOME RESENDE</t>
  </si>
  <si>
    <t>MIRANTE II</t>
  </si>
  <si>
    <t>MARIA APARECIDA ALVES DA SILVA MARTINS</t>
  </si>
  <si>
    <t>027.294.516-17</t>
  </si>
  <si>
    <t>NATALIA BARBOSA DE SOUZA SILVA</t>
  </si>
  <si>
    <t>SITIO MATO DO SINO</t>
  </si>
  <si>
    <t>ROSIANE BARBOSA DE SOUZA SILVA</t>
  </si>
  <si>
    <t>MG 13.589.160</t>
  </si>
  <si>
    <t>089.274.376-08</t>
  </si>
  <si>
    <t>JENIFER RIBEIRO SANTOS</t>
  </si>
  <si>
    <t>RUA JOAQUIM AMERICO DE CASTRO</t>
  </si>
  <si>
    <t>MIRANTE</t>
  </si>
  <si>
    <t>WELLINGTON DIONESIO FELICIANO</t>
  </si>
  <si>
    <t>14.924.642</t>
  </si>
  <si>
    <t>091.258.716-41</t>
  </si>
  <si>
    <t>GUILHERME REZENDE DA ROCHA</t>
  </si>
  <si>
    <t>RUA JAIRO DOMINGUES SIQUEIRA</t>
  </si>
  <si>
    <t>ADRIANA APARECIDA DE REZENDE</t>
  </si>
  <si>
    <t>054.629.396-47</t>
  </si>
  <si>
    <t>JENNIFER NAZARIELA AAMINAH GIRARDI GAMARRA</t>
  </si>
  <si>
    <t>SITIO AREIAS</t>
  </si>
  <si>
    <t>MARIO SERGIO BUENO</t>
  </si>
  <si>
    <t>MG 4.751.020</t>
  </si>
  <si>
    <t>899.271.416-53</t>
  </si>
  <si>
    <t>CRYSZAINE EDUARDA REIS SILVA</t>
  </si>
  <si>
    <t>RUA 22 DE ABRIL</t>
  </si>
  <si>
    <t>MATO DO SINO</t>
  </si>
  <si>
    <t>JACI EDUARDO DA SILVA</t>
  </si>
  <si>
    <t>M 6 659 574</t>
  </si>
  <si>
    <t>810.944.936-00</t>
  </si>
  <si>
    <t>JOAO PEDRO FERREIRA SILVA</t>
  </si>
  <si>
    <t>RUA ANTONIO GUILHERME CABRAL</t>
  </si>
  <si>
    <t>IANAE APARECIDA FERREIRA</t>
  </si>
  <si>
    <t>25.652.984-X</t>
  </si>
  <si>
    <t>178.327.628-29</t>
  </si>
  <si>
    <t>GUSTAVO DA SILVA MOREIRA</t>
  </si>
  <si>
    <t>RUA JOAQUIM ALVES PIZA</t>
  </si>
  <si>
    <t>VIVIANE BUENO DA SILVA</t>
  </si>
  <si>
    <t>MG 14.434.593</t>
  </si>
  <si>
    <t>016.489.946-44</t>
  </si>
  <si>
    <t>OTAVIO JOSE EVARISTO</t>
  </si>
  <si>
    <t>RUA FRANCISCO DE MELO</t>
  </si>
  <si>
    <t>GERALDO JOSE EVARISTO</t>
  </si>
  <si>
    <t>M 4 091 647</t>
  </si>
  <si>
    <t>568.547.906-97</t>
  </si>
  <si>
    <t>JOAO PEDRO RIBEIRO REZENDE</t>
  </si>
  <si>
    <t>MG 21.404.917</t>
  </si>
  <si>
    <t>140.174.226-24</t>
  </si>
  <si>
    <t>VINICIUS GONCALVES AMARO</t>
  </si>
  <si>
    <t>RUA GONCALVES DE REZENDE</t>
  </si>
  <si>
    <t>ADRIANA GAMERO GONCALVES</t>
  </si>
  <si>
    <t>34560 095 2</t>
  </si>
  <si>
    <t>305.563.008-40</t>
  </si>
  <si>
    <t>FRANCIELY SOARES DA SILVA</t>
  </si>
  <si>
    <t>RUA MARIO MARQUES BUENO</t>
  </si>
  <si>
    <t>JOSINEIDE MARIA DA CONCEIÇÃO</t>
  </si>
  <si>
    <t>32 782 713</t>
  </si>
  <si>
    <t>086.872.604-40</t>
  </si>
  <si>
    <t>ELAINE REIS DE SOUZA</t>
  </si>
  <si>
    <t>MG 21.428.691</t>
  </si>
  <si>
    <t>156.049.826-95</t>
  </si>
  <si>
    <t>SITIO CARREGO SINO</t>
  </si>
  <si>
    <t>LUCAS DE CASTRO PEREIRA</t>
  </si>
  <si>
    <t>RUA DOS MARQUES</t>
  </si>
  <si>
    <t>MANOEL MESSIAS PEREIRA</t>
  </si>
  <si>
    <t>15.294.293-2</t>
  </si>
  <si>
    <t>050.952.948-85</t>
  </si>
  <si>
    <t>MAICON ANDRE RAIMUNDO</t>
  </si>
  <si>
    <t>BAIRRO DOS GOMES</t>
  </si>
  <si>
    <t>JHON ANDREI RAIMUNDO</t>
  </si>
  <si>
    <t>399.466.988-03</t>
  </si>
  <si>
    <t>CLEILTON MATEUS MENDES</t>
  </si>
  <si>
    <t>RUA ANTONIO GUILHERME DE CABRAL</t>
  </si>
  <si>
    <t>SILVANA ANTONIA DOS REIS DE ARAUJO MENDES</t>
  </si>
  <si>
    <t>MG 12.496.779</t>
  </si>
  <si>
    <t>055.876.006-61</t>
  </si>
  <si>
    <t>HANIEL TRINDADE JUNIOR</t>
  </si>
  <si>
    <t>RUA JOSE ANTONIO DOS SILVEIROS</t>
  </si>
  <si>
    <t>JARDIM SÃO SEBASTIÃO</t>
  </si>
  <si>
    <t>MARIA APARECIDA DA SILVA TRINDADE</t>
  </si>
  <si>
    <t>M 5 184346</t>
  </si>
  <si>
    <t>716.823.416-15</t>
  </si>
  <si>
    <t>PEDRO HENRIQUE CESAR DA SILVA</t>
  </si>
  <si>
    <t>SITIO MACACO</t>
  </si>
  <si>
    <t>VIVIANE CANDIDA DA SILVA SANTOS</t>
  </si>
  <si>
    <t>MG 17.675.960</t>
  </si>
  <si>
    <t>098.166.986-76</t>
  </si>
  <si>
    <t>KAROLAINE DE SALES PEREIRA</t>
  </si>
  <si>
    <t>ALRIETT JULIANA DE SALES</t>
  </si>
  <si>
    <t>MG 12.042.045</t>
  </si>
  <si>
    <t>050.182.636-01</t>
  </si>
  <si>
    <t>WILLIAN VITOR MARQUES</t>
  </si>
  <si>
    <t>BABILONIA</t>
  </si>
  <si>
    <t>JOSE DONIZETO MARQUES</t>
  </si>
  <si>
    <t>11.511.580</t>
  </si>
  <si>
    <t>043.380.626-57</t>
  </si>
  <si>
    <t>MARIA LUIZA FABRICIO BARBOSA</t>
  </si>
  <si>
    <t>IDATINAN RENATA FABRICIO</t>
  </si>
  <si>
    <t>MG 15.662.221</t>
  </si>
  <si>
    <t>096.944.096-08</t>
  </si>
  <si>
    <t>EDIL GOMES DE SOUZA JÚNIOR</t>
  </si>
  <si>
    <t>123.627.316-85</t>
  </si>
  <si>
    <t>Sítio Mata do Sino</t>
  </si>
  <si>
    <t>Zona Tural</t>
  </si>
  <si>
    <t>37.805-555</t>
  </si>
  <si>
    <t>M8255423</t>
  </si>
  <si>
    <t>MARILYN NARA DE FIGUEIREDO DURÃES</t>
  </si>
  <si>
    <t>13.244.333</t>
  </si>
  <si>
    <t>086.935.426-48</t>
  </si>
  <si>
    <t>RUA JOSE JORGE</t>
  </si>
  <si>
    <t>SAO PEDRO DA UNIAO</t>
  </si>
  <si>
    <t>37.855-000</t>
  </si>
  <si>
    <t>GIOVANA MARIA FIGUEIREDO DURÃES</t>
  </si>
  <si>
    <t>MARILYN NARA FIGUEIREDO DURAES</t>
  </si>
  <si>
    <t>FLAYMER MESSIAS FIGUEIREDO FERNANDES</t>
  </si>
  <si>
    <t xml:space="preserve">RUA JOSE JORGE </t>
  </si>
  <si>
    <t>39.855-000</t>
  </si>
  <si>
    <t>MARIA CLARA COSTA PEREIRA</t>
  </si>
  <si>
    <t>RUA JOSE NORBERTO</t>
  </si>
  <si>
    <t>CRIOCAS</t>
  </si>
  <si>
    <t>PAULO GERALDO HONORIO PEREIRA</t>
  </si>
  <si>
    <t>M 1.696.504</t>
  </si>
  <si>
    <t>341.875.296-91</t>
  </si>
  <si>
    <t>DIEGO AUGUSTO REZENDE MAXIMO</t>
  </si>
  <si>
    <t>FAZENDA SANTO ANTONIO</t>
  </si>
  <si>
    <t>OZEAS RIBEIRO MAXIMO</t>
  </si>
  <si>
    <t>MG 6.653.883</t>
  </si>
  <si>
    <t>036.036.346-67</t>
  </si>
  <si>
    <t>JAKELINE CRISTINA DE SOUZA</t>
  </si>
  <si>
    <t>BAIRRO MADRE DEUS</t>
  </si>
  <si>
    <t>DEGMAR MARCIO DE SOUZA</t>
  </si>
  <si>
    <t>12.232.128</t>
  </si>
  <si>
    <t>042.509.956-31</t>
  </si>
  <si>
    <t>MARCELO AUGUSTO SPINELI MARQUES</t>
  </si>
  <si>
    <t>BAIRRO DOURADINHA</t>
  </si>
  <si>
    <t>DONIZETE MARQUES</t>
  </si>
  <si>
    <t>MG 6.517.292</t>
  </si>
  <si>
    <t>052.973.076-60</t>
  </si>
  <si>
    <t>IGOR AUGUSTO SPINELI MAXIMO</t>
  </si>
  <si>
    <t>BAIRRO MADRI DEUS</t>
  </si>
  <si>
    <t>ELAINE CRISTINA SPINELI SALES</t>
  </si>
  <si>
    <t>MG 10.463.539</t>
  </si>
  <si>
    <t>071.490.276-44</t>
  </si>
  <si>
    <t>DEMERSON LUIZ CAMILO</t>
  </si>
  <si>
    <t>RUA DONA BASILIA</t>
  </si>
  <si>
    <t>CARIOCAS</t>
  </si>
  <si>
    <t>LUANA CRISTINA SILVA</t>
  </si>
  <si>
    <t>MG 20.237.040</t>
  </si>
  <si>
    <t>125.008.846-19</t>
  </si>
  <si>
    <t>LEONARDO DE SOUZA PEREIRA</t>
  </si>
  <si>
    <t>RUA GIDEAO PEREIRA COSTA</t>
  </si>
  <si>
    <t>LUCA PEREIRA</t>
  </si>
  <si>
    <t>320.861.752</t>
  </si>
  <si>
    <t>292.082.458-96</t>
  </si>
  <si>
    <t>CARLOS EDUARDO PEIXOTO DAMASCENO</t>
  </si>
  <si>
    <t>RUA JOAQUIM ANTONIO RIBEIRO</t>
  </si>
  <si>
    <t>JARDIM BOA VISTA</t>
  </si>
  <si>
    <t>EDINEIA PEIXOTO</t>
  </si>
  <si>
    <t>12.796.656</t>
  </si>
  <si>
    <t>054.361.486-70</t>
  </si>
  <si>
    <t>CEZAR AUGUSTO MARQUES PIZA</t>
  </si>
  <si>
    <t>RUA SATURNINO SILVEIRA</t>
  </si>
  <si>
    <t>BIGUATINGA</t>
  </si>
  <si>
    <t>KATIA MADALENA MARQUES DA SILVA</t>
  </si>
  <si>
    <t>MG 14.333.711</t>
  </si>
  <si>
    <t>045.400.806-60</t>
  </si>
  <si>
    <t>GUILHERME ANTONIO DE FARIA</t>
  </si>
  <si>
    <t>RUA HORACIO SEBASTIAO MARQUES</t>
  </si>
  <si>
    <t>ELAINE CRISTINA MARIANO</t>
  </si>
  <si>
    <t>MG 11.534.298</t>
  </si>
  <si>
    <t>055.237.476-88</t>
  </si>
  <si>
    <t>ANDRESSA ASSALIN COSTA</t>
  </si>
  <si>
    <t>SITIO MADRE DEUS</t>
  </si>
  <si>
    <t>VALDIR DOS REIS DA COSTA</t>
  </si>
  <si>
    <t>M 8.528.616</t>
  </si>
  <si>
    <t>039.373.456-04</t>
  </si>
  <si>
    <t>GEAN MARCELINO SALES</t>
  </si>
  <si>
    <t>LUANNA MIRANDA MORAIS</t>
  </si>
  <si>
    <t>MG-20.462.049</t>
  </si>
  <si>
    <t>140.526.806-93</t>
  </si>
  <si>
    <t>Rua Coronel Antônio Teófilo</t>
  </si>
  <si>
    <t>ELIZA MARIA MIRANDA</t>
  </si>
  <si>
    <t>MG12495473</t>
  </si>
  <si>
    <t>070.711.206-09</t>
  </si>
  <si>
    <t>JULIO CÉSAR CIPRIANO</t>
  </si>
  <si>
    <t>MATSUDA MINAS COM E IND LTDA</t>
  </si>
  <si>
    <t>RUA TABAJARA PEDROSO</t>
  </si>
  <si>
    <t>LAGOINHA</t>
  </si>
  <si>
    <t>MATHEUS ALVES DEL VALLE SILVA</t>
  </si>
  <si>
    <t>176.005.516-67</t>
  </si>
  <si>
    <t>Rua Doutor Antônio de Souza Senedese</t>
  </si>
  <si>
    <t>FILIPE ALVES SILVA</t>
  </si>
  <si>
    <t>JONATHAN PICOLI MELO LEME</t>
  </si>
  <si>
    <t>511.037.678-60</t>
  </si>
  <si>
    <t>RUA ORLANDO DE CASTRO</t>
  </si>
  <si>
    <t>WALQUÍRIA PICOLI MELO</t>
  </si>
  <si>
    <t>RANIELI CRISTINA REIS</t>
  </si>
  <si>
    <t>121.857.206-00</t>
  </si>
  <si>
    <t>RUA JOSÉ FAGUNDES SOBRINHO</t>
  </si>
  <si>
    <t>JULIA DEPINTOR JACINTO</t>
  </si>
  <si>
    <t>115.864.186-96</t>
  </si>
  <si>
    <t>RUA COMENDADOR GERALDO</t>
  </si>
  <si>
    <t>LARA DUARTE DE RESENDE</t>
  </si>
  <si>
    <t>RUA PADRE GUERRINO ANDREATTA</t>
  </si>
  <si>
    <t>SANTO ANTONIO DA ALEGRIA</t>
  </si>
  <si>
    <t>SP</t>
  </si>
  <si>
    <t>14.390-000</t>
  </si>
  <si>
    <t>LILIAN DUARTE DAS DORES</t>
  </si>
  <si>
    <t>LILIAN LIMA DA SILVA</t>
  </si>
  <si>
    <t>RUA JOSE ROGRIGUES ALECRIM</t>
  </si>
  <si>
    <t>COAB 2</t>
  </si>
  <si>
    <t>APARECIDO VIEIRA DA SILVA</t>
  </si>
  <si>
    <t>CAILANE ALVES HENRIQUE</t>
  </si>
  <si>
    <t>AV FRANCISCO ANTONIO MAFRA</t>
  </si>
  <si>
    <t>MORUMBI</t>
  </si>
  <si>
    <t>ADRIANA APARECIDA ALVES</t>
  </si>
  <si>
    <t>THIAGO FERREIRA ALVES DA SILVA</t>
  </si>
  <si>
    <t>RUA FLORIANO PEIXOTO</t>
  </si>
  <si>
    <t>CASSIA FERREIRA ALVES DA SILVA</t>
  </si>
  <si>
    <t>JOAO VITOR DOMINGOS SILVA</t>
  </si>
  <si>
    <t>RUA PADRE GUERRINO ANDREATA</t>
  </si>
  <si>
    <t>GLEIDA MARIA DONINGOS</t>
  </si>
  <si>
    <t>326545466X</t>
  </si>
  <si>
    <t>ANA CLARA DOMINGOS SILVA</t>
  </si>
  <si>
    <t>GLEIDA MARIA DOMINGOS</t>
  </si>
  <si>
    <t>32655466X</t>
  </si>
  <si>
    <t>ANDREI DOS REIS ARRUDA</t>
  </si>
  <si>
    <t>MARLENE DOS REIS</t>
  </si>
  <si>
    <t>FELIPE JOSE GUERRA IVAN</t>
  </si>
  <si>
    <t>SITIO VÓ ALICE</t>
  </si>
  <si>
    <t>JOSE NILTON IVAN</t>
  </si>
  <si>
    <t>FELIX APARECIDO DA SILVA JUNIOR</t>
  </si>
  <si>
    <t>RUA ANA LUIZA L GARCIA</t>
  </si>
  <si>
    <t>FELIX APARECIDO DA SILVA</t>
  </si>
  <si>
    <t>ROMULO MARTINS DA SILVA</t>
  </si>
  <si>
    <t>RUA JOSE FRANCISCO CATANI</t>
  </si>
  <si>
    <t>CONJ. PEDRO AIUB</t>
  </si>
  <si>
    <t>GABRIEL RODRIGUES RESENDE</t>
  </si>
  <si>
    <t>58063291X</t>
  </si>
  <si>
    <t>474.893.448-40</t>
  </si>
  <si>
    <t>ANTONIO LOPES NETO</t>
  </si>
  <si>
    <t>RUA ANTONIO JOAO</t>
  </si>
  <si>
    <t>MARINA CRISTINA DOS SANTOS</t>
  </si>
  <si>
    <t>BIANCA CARVALHO PAULINO</t>
  </si>
  <si>
    <t>JOAO AYUB</t>
  </si>
  <si>
    <t>MARIO FRANCISCO PAULINO</t>
  </si>
  <si>
    <t>LAISLA DRIELLE JORGE SILVA</t>
  </si>
  <si>
    <t>CONJ PEDRO AYUB</t>
  </si>
  <si>
    <t>ROSELI APARECIDA JORGE FERREIRA</t>
  </si>
  <si>
    <t>LUIS FILIPE NARCIZO ZALA</t>
  </si>
  <si>
    <t>SITIO SAO FRANCISCO ASSIS</t>
  </si>
  <si>
    <t>ESRAEL DEIVID ZALA</t>
  </si>
  <si>
    <t>35626418X</t>
  </si>
  <si>
    <t>ANDREI BRAZ DA SILVA RIBEIRO</t>
  </si>
  <si>
    <t>RUA JOAO ALVES DA FREIRIA</t>
  </si>
  <si>
    <t>COAB 3</t>
  </si>
  <si>
    <t>RITA DE CASSIA DA SILVA</t>
  </si>
  <si>
    <t>35.221.298-6</t>
  </si>
  <si>
    <t>ISADORA CICONI BEVIANI</t>
  </si>
  <si>
    <t>RUA DOS PORTUGUESES</t>
  </si>
  <si>
    <t>JEFERSON CARLOS BEVIANI</t>
  </si>
  <si>
    <t>EDUARDA VITORIA PAULINO FRANCA</t>
  </si>
  <si>
    <t>SAMARA APARECIDA PAULINO FRANCA</t>
  </si>
  <si>
    <t>LEONARDO MARTINS RIBEIRO</t>
  </si>
  <si>
    <t>RUA ANTONIO MATHEUS DE LIMA</t>
  </si>
  <si>
    <t>JD MORUMBI</t>
  </si>
  <si>
    <t>ABATA DANYELI MARTINS CAMPOS</t>
  </si>
  <si>
    <t>TALITA BUENO CASTRO</t>
  </si>
  <si>
    <t>SALMA ANTONIO JOAO</t>
  </si>
  <si>
    <t>SAO BENEDITO</t>
  </si>
  <si>
    <t>DAMARIS BUENO CAETANO RUIZ CASTRO</t>
  </si>
  <si>
    <t>DANIEL MATEUS UMBELINO NASCIMENTO</t>
  </si>
  <si>
    <t>JOSE CALIXTO</t>
  </si>
  <si>
    <t>MARIA INES UNBELINO</t>
  </si>
  <si>
    <t>GABRIEL WAGNER MOTA OFICIATI</t>
  </si>
  <si>
    <t>RUA JOSE BERNARDES GARCIA</t>
  </si>
  <si>
    <t>WILIAMN WAGNER OFICIATI</t>
  </si>
  <si>
    <t>LORIELLE DE ARAUJO OLIVEIRA</t>
  </si>
  <si>
    <t>RUA JOSE FRANCISCO CAETANO</t>
  </si>
  <si>
    <t>PEDRO AYUB</t>
  </si>
  <si>
    <t>HELIO VITAL DE OLIVEIRA</t>
  </si>
  <si>
    <t>GUILHERME HENRIQUE ROSSI</t>
  </si>
  <si>
    <t>RUA BENEDITO NAVES DOS REIS</t>
  </si>
  <si>
    <t>MARCOS ANTONIO ROSSI</t>
  </si>
  <si>
    <t>CAIO DIVINO LIMA</t>
  </si>
  <si>
    <t>FAZENDA VITORIA</t>
  </si>
  <si>
    <t>JULIANO GUSTAVO LIMA</t>
  </si>
  <si>
    <t>ERIC FERREIRA SILVA</t>
  </si>
  <si>
    <t>RUA ANTONIO FELISBERTO DA FREIRIA</t>
  </si>
  <si>
    <t>COAB 1</t>
  </si>
  <si>
    <t>DALVA FERREIRA DA SILVA</t>
  </si>
  <si>
    <t>M 6118814</t>
  </si>
  <si>
    <t>SOLENE APARECIDA ALECRIM</t>
  </si>
  <si>
    <t>SITIO NOSSA SENHORA DE FATIMA</t>
  </si>
  <si>
    <t>COUTINHO</t>
  </si>
  <si>
    <t>JUSARA ALECRIM RODRIGUES</t>
  </si>
  <si>
    <t>MIRELLE APARECIDA DA SILVA</t>
  </si>
  <si>
    <t>RUA CARLOS DE CAMPOS</t>
  </si>
  <si>
    <t>RENATA APARECIDA ANGELO</t>
  </si>
  <si>
    <t>ANNA LAURA CAVARSAN MOREIRA MAIA</t>
  </si>
  <si>
    <t>ELIZABETH CAVARSAN MAIA</t>
  </si>
  <si>
    <t>KERLLIANY SERRA DOS PASSOS</t>
  </si>
  <si>
    <t>RUA JULIO MATHEUS LIMA</t>
  </si>
  <si>
    <t>JOSE RIBAMAR SANTOS MENDES</t>
  </si>
  <si>
    <t>RANIELE CRISTINA BORGES</t>
  </si>
  <si>
    <t>RUA MARCO ANTONIO ELIAS</t>
  </si>
  <si>
    <t>COAB3</t>
  </si>
  <si>
    <t>TELIA APARECIDA DA SILVA BORGES</t>
  </si>
  <si>
    <t>AXEL ARSAEL MARES SUIM</t>
  </si>
  <si>
    <t>SITIO SANTA RITA</t>
  </si>
  <si>
    <t>CATETO</t>
  </si>
  <si>
    <t>LUCIANA MARIS MOREIRA DA SILVA</t>
  </si>
  <si>
    <t>MEL EDUARDA COSTA DE SOUZA</t>
  </si>
  <si>
    <t>TRAVESSA EVADIO NETO</t>
  </si>
  <si>
    <t>MARIA JOSE DA COSTA</t>
  </si>
  <si>
    <t>NAIARA JESUS DE OLIVEIRA</t>
  </si>
  <si>
    <t>FAZENDA SAO SEBASTIAO DO PINHEIRO</t>
  </si>
  <si>
    <t>DELZEMIRA JESUS DOS SANTOS DE OLIVEIRA</t>
  </si>
  <si>
    <t>ANA RAQUEL PIMENTA</t>
  </si>
  <si>
    <t>RUA AMELIA ALFREDO CURY</t>
  </si>
  <si>
    <t>INEZ RAMOS CAMPOS</t>
  </si>
  <si>
    <t>MARIA EDUARDA DE SOUSA BALEEIRO</t>
  </si>
  <si>
    <t>JOAO ALVES DA FREIRIA</t>
  </si>
  <si>
    <t xml:space="preserve">DANIELLE APARECIDA DE SOUZA </t>
  </si>
  <si>
    <t>BIANCA APARECIDA SANTOS</t>
  </si>
  <si>
    <t>RUA PIMENTA</t>
  </si>
  <si>
    <t>LUCIENE SILVA RESENDE</t>
  </si>
  <si>
    <t>STEFANI APARECIDA DA SILVA ANDRADE</t>
  </si>
  <si>
    <t>MARIO MATHEUS LIMA</t>
  </si>
  <si>
    <t>PATRICIA APARECIDA SILVA</t>
  </si>
  <si>
    <t>KAMILE CRISTINA SILVA OLIVEIRA</t>
  </si>
  <si>
    <t>RUA RABIBI FARA SOBRINHO</t>
  </si>
  <si>
    <t>QUINTO DA PRIMAVERA</t>
  </si>
  <si>
    <t>LUCIANA SILVA DE FREITAS</t>
  </si>
  <si>
    <t>FERNANDO ZUFFI TRITULA</t>
  </si>
  <si>
    <t>VEREADOR ANTONIO CUSTODIO DA SILVA</t>
  </si>
  <si>
    <t>ANTONIO FERNANDO TRITULA</t>
  </si>
  <si>
    <t>VINICIUS GARCIA E SILVA</t>
  </si>
  <si>
    <t>ANA MARIA GARCIA MAIA</t>
  </si>
  <si>
    <t>ELIANA BARBOSA ALVEZ</t>
  </si>
  <si>
    <t>RUA JOSE NAVES DA SILVA</t>
  </si>
  <si>
    <t>QUINTA DA PRIMAVERA</t>
  </si>
  <si>
    <t>EDILAINE APARECIDA ALVES</t>
  </si>
  <si>
    <t>YASMIN LETICIA SANTOS MARCELINO</t>
  </si>
  <si>
    <t>FAZENDA SAO ROQUE</t>
  </si>
  <si>
    <t>LAJINHA</t>
  </si>
  <si>
    <t>CELITA GOMES DOS SANTOS MARCELINO</t>
  </si>
  <si>
    <t>MARIA EDUARDA FANTACINI DA COSTA</t>
  </si>
  <si>
    <t>RUA JORGE FELICIO</t>
  </si>
  <si>
    <t>MARIA DAS GRACAS FANTACINI COSTA</t>
  </si>
  <si>
    <t>26443206X</t>
  </si>
  <si>
    <t>KAYLANE NATAL DAVID</t>
  </si>
  <si>
    <t>110.690.116-90</t>
  </si>
  <si>
    <t>RUA JOSE BENJAMIN DA SILVA</t>
  </si>
  <si>
    <t>CDHU</t>
  </si>
  <si>
    <t>MARIA APARECIDA SOUZA MIGUEL</t>
  </si>
  <si>
    <t>HUMBERTO AUGUSTO GOMES DOS PASSOS</t>
  </si>
  <si>
    <t>53.924.154-4</t>
  </si>
  <si>
    <t>472.789.968-05</t>
  </si>
  <si>
    <t>RUA URIAS VENANCIO DA COSTA</t>
  </si>
  <si>
    <t>PAULO RICARDO REIS MAZZO RIBEIRO</t>
  </si>
  <si>
    <t>RUA SAO PAULO</t>
  </si>
  <si>
    <t>DANIELA VIEIRA MAZZO RIBEIRO</t>
  </si>
  <si>
    <t>42013282X</t>
  </si>
  <si>
    <t>SARA BORGES VERISSIMO</t>
  </si>
  <si>
    <t>GUILHERME HENRIQUE AZEVEDO PARDIM</t>
  </si>
  <si>
    <t>RUA OLGA ARRUDA DE PAULA</t>
  </si>
  <si>
    <t>VANESSA PARECIDA DE AZEVEDO</t>
  </si>
  <si>
    <t>RIQUELMI FERREIRA SILVA</t>
  </si>
  <si>
    <t xml:space="preserve">M 6 118 814 </t>
  </si>
  <si>
    <t>GABRIELI ALVES DE SOUZA</t>
  </si>
  <si>
    <t>FAZENDA GUIDOTT</t>
  </si>
  <si>
    <t>JOAQUIM CAMILO DE SOUZA NETO</t>
  </si>
  <si>
    <t>JOAO VITOR CARMO DA SILVA</t>
  </si>
  <si>
    <t>RUA JOAO BIL DA SILVEIRA</t>
  </si>
  <si>
    <t>EDMAR JOSE DA SILVA</t>
  </si>
  <si>
    <t>EMANUELLI HELENA DE CARVALHO</t>
  </si>
  <si>
    <t>RAQUEL MARIA DE SOUSA CARVALHO</t>
  </si>
  <si>
    <t>MIGUEL ARTHUR GONCALVES</t>
  </si>
  <si>
    <t>JOSE BERNARDES GARCIA</t>
  </si>
  <si>
    <t>MARIA JULIANA DE ALMEIDA</t>
  </si>
  <si>
    <t>KAREN RAYNARA SENE DE SOUZA</t>
  </si>
  <si>
    <t>RUA JARITTE ANTONIO</t>
  </si>
  <si>
    <t>ROSELI MARIA SENE</t>
  </si>
  <si>
    <t>JHONATAS ALVES VIEIRA</t>
  </si>
  <si>
    <t>RUA JOAO AYUB CALIXTO</t>
  </si>
  <si>
    <t>CDHU 2</t>
  </si>
  <si>
    <t>FERNANDA DE SOUZA</t>
  </si>
  <si>
    <t>SARAH BEATRIZ DE PAULA CRUZ</t>
  </si>
  <si>
    <t>RUA FARID ANTONIO</t>
  </si>
  <si>
    <t>VINICIO JOE DA CRUZ</t>
  </si>
  <si>
    <t>CAUÃ PABLO SOARES DOS SANTOS</t>
  </si>
  <si>
    <t>RUA JOAO PEDRO DE CASTRO</t>
  </si>
  <si>
    <t>LAIS SOARES VIANA</t>
  </si>
  <si>
    <t>39.255.235</t>
  </si>
  <si>
    <t>375.793.928-01</t>
  </si>
  <si>
    <t>GABRIELA STEFANI FERREIRA CARVALHO</t>
  </si>
  <si>
    <t>RUA PEDRO SANTIAGO CHOCAIR</t>
  </si>
  <si>
    <t>OTILINA CELMA FERREIRA SILVA</t>
  </si>
  <si>
    <t>8.825.300-4</t>
  </si>
  <si>
    <t>EDMAR DE LIMA CAPATO</t>
  </si>
  <si>
    <t>CONGONHAL</t>
  </si>
  <si>
    <t>CIRLENE APARECIDA DE LIMA</t>
  </si>
  <si>
    <t>32.742.286-3</t>
  </si>
  <si>
    <t>265.788.318-43</t>
  </si>
  <si>
    <t>KAMILY VITORIA RODRIGUES DE OLIVEIRA</t>
  </si>
  <si>
    <t>RUA IVOMAR DO CARMO ABRAO</t>
  </si>
  <si>
    <t>VANESSA RODRIGUES DE OLIVEIRA</t>
  </si>
  <si>
    <t>GABRIEL DA COSTA PEREIRA</t>
  </si>
  <si>
    <t>ROGERIO DONIZETI PEREIRA</t>
  </si>
  <si>
    <t>RAISSA ROBERTA DA SILVA DOMINGOS</t>
  </si>
  <si>
    <t xml:space="preserve">CARLOS ROBERTO MILITAO </t>
  </si>
  <si>
    <t>17.922.301</t>
  </si>
  <si>
    <t>113.465.206-23</t>
  </si>
  <si>
    <t>HAINA MARCIANO DE CASTRO</t>
  </si>
  <si>
    <t>RUA SEBASTIAO PIUMHI</t>
  </si>
  <si>
    <t>ROSEMEIRE APARECIDA MARCIANO DE CASTRO</t>
  </si>
  <si>
    <t>40.328.861-7</t>
  </si>
  <si>
    <t>400.550.878-25</t>
  </si>
  <si>
    <t>AUGUSTO PEREIRA DA SILVA</t>
  </si>
  <si>
    <t>ROSANA MARIA DA SILVA DIAS</t>
  </si>
  <si>
    <t>15.281.347-0</t>
  </si>
  <si>
    <t>094.797.278-11</t>
  </si>
  <si>
    <t>THASSIARA DA SILVA DIAS</t>
  </si>
  <si>
    <t>RUA ANTÔNIO MATHEUS DE LIMA</t>
  </si>
  <si>
    <t>SAMUEL HENRIQUE DA SILVA</t>
  </si>
  <si>
    <t>470.609.348-12</t>
  </si>
  <si>
    <t>RUA BARTOLOMEU MENCUCINI</t>
  </si>
  <si>
    <t>JOÃO FONSECA</t>
  </si>
  <si>
    <t>CAJURU</t>
  </si>
  <si>
    <t>14.240-000</t>
  </si>
  <si>
    <t>BRENO FREIRE BICUDO</t>
  </si>
  <si>
    <t>RUA FRANCISCO CIPRIANO COSTA</t>
  </si>
  <si>
    <t>JARDIM NOVA CAJURU</t>
  </si>
  <si>
    <t>ANDREZA BARBOSA FREIRE BICUDO</t>
  </si>
  <si>
    <t>ISABELA LENGUER DE MORAIS</t>
  </si>
  <si>
    <t>RUA LIBANA</t>
  </si>
  <si>
    <t>ELIANE CRISTINA PINHA LENGUER DE MORAIS</t>
  </si>
  <si>
    <t>HELOISE FERNANDA NUNES</t>
  </si>
  <si>
    <t>RUA BARTOLOMEU MENCOCINE</t>
  </si>
  <si>
    <t>CARLOS EDUARDO APARECIDO NUNES</t>
  </si>
  <si>
    <t>LUCCA NAHIME CORAZZA</t>
  </si>
  <si>
    <t xml:space="preserve">RUA BENEDITO MARQUES </t>
  </si>
  <si>
    <t>BOCA DA MATA</t>
  </si>
  <si>
    <t>ROBERTA FARIA NAHIME BRITO COSTA</t>
  </si>
  <si>
    <t>32556310X</t>
  </si>
  <si>
    <t>LUIS FERNANDO RIBEIRO DE ANDRADE</t>
  </si>
  <si>
    <t>RUA FORTUNATO MALITE</t>
  </si>
  <si>
    <t>DOM BOSCO</t>
  </si>
  <si>
    <t>ELISABETE DE SOUZA RIBEIRO ANDRADE</t>
  </si>
  <si>
    <t>VINICIUS AUGUSTO DA SILVA INACIO</t>
  </si>
  <si>
    <t>SITIO SANTA LUCIA</t>
  </si>
  <si>
    <t>SERGIO DE OLIVEIRA INACIO</t>
  </si>
  <si>
    <t>VINICIUS DA SILVA CARDOSO</t>
  </si>
  <si>
    <t>ELIAS MOISES</t>
  </si>
  <si>
    <t>JARDIM BELA VISTA</t>
  </si>
  <si>
    <t>JOANA DARC DA SILVA CARDOSO</t>
  </si>
  <si>
    <t>JOAO DONIZETE DE ANDRADE JUNIOR</t>
  </si>
  <si>
    <t>RUA ITALIA</t>
  </si>
  <si>
    <t>LUCIANA DE LIMA FONSECA ANDRADE</t>
  </si>
  <si>
    <t>25930606X</t>
  </si>
  <si>
    <t>MARIA EDUARDA DE SOUZA ROCHA</t>
  </si>
  <si>
    <t>RUA ISOLINA TEODORO DA SILVA</t>
  </si>
  <si>
    <t>ANGELA DE SOUZA ROCHA</t>
  </si>
  <si>
    <t>ARIELE CRISTINA BIBIANO</t>
  </si>
  <si>
    <t>RUA BENEDITO CUSTODIO DA SILVA</t>
  </si>
  <si>
    <t>CIDADE JARDIM</t>
  </si>
  <si>
    <t>MARIA DE FATIMA DO NASCIMENTO</t>
  </si>
  <si>
    <t>IURI RICARDO NASCIMENTO SILVA</t>
  </si>
  <si>
    <t>RUA ARIODANTE MAZETI</t>
  </si>
  <si>
    <t>DANIELA COSTA DO NASCIMENTO</t>
  </si>
  <si>
    <t>IGOR HENRIQUE NASCIMENTO SILVA</t>
  </si>
  <si>
    <t>ANA LAURA CANDIDO VIEIRA DA SILVA</t>
  </si>
  <si>
    <t>RUA ROBERTO LUIZ DA SILVA</t>
  </si>
  <si>
    <t>VALDECI ANTONIO DA SILVA</t>
  </si>
  <si>
    <t>18.289.619</t>
  </si>
  <si>
    <t>052.202.888-81</t>
  </si>
  <si>
    <t>LUÍS FELIPE AMARAL COSTA</t>
  </si>
  <si>
    <t>SITIO SANTA PAULA</t>
  </si>
  <si>
    <t>CAMILA VILELA DOS SANTOS</t>
  </si>
  <si>
    <t>VICTOR HUGO PONCIANO MOREIRA DA SILVA</t>
  </si>
  <si>
    <t>FAZENDA PALMEIRAS</t>
  </si>
  <si>
    <t>VALERIA PONCIANO DE OLIVEIRA SILVA</t>
  </si>
  <si>
    <t>JÚLIA EDIVIRGES ESPINDOLA DE OLIVEIRA</t>
  </si>
  <si>
    <t xml:space="preserve">A rua é José de Souza Maciel </t>
  </si>
  <si>
    <t>MIRIAN ANHEZINI CARDOSO</t>
  </si>
  <si>
    <t>RUA JOSE DE SOUZA MARIANO</t>
  </si>
  <si>
    <t>LEONARDO LUIZ DOS SANTOS</t>
  </si>
  <si>
    <t>VILA ZACARIAS</t>
  </si>
  <si>
    <t>FLORENTINA APARECIDA PEREIRA DOS SANTOS</t>
  </si>
  <si>
    <t>ANAHI MAZARO VELOSO</t>
  </si>
  <si>
    <t>ORLANDO VIEIRA DE FIGUEREDO</t>
  </si>
  <si>
    <t>FABIANA DA SILVA MAZARO E SILVA</t>
  </si>
  <si>
    <t>PAULO SERGIO MOREIRA ALVES</t>
  </si>
  <si>
    <t xml:space="preserve">AV DR GETULIO VARGAS </t>
  </si>
  <si>
    <t>ISMAR MOREIRA</t>
  </si>
  <si>
    <t>44188202X</t>
  </si>
  <si>
    <t>KELVIN LUCAS NEVES DE SOUZA</t>
  </si>
  <si>
    <t>RUA RIBEIRAO PRETO</t>
  </si>
  <si>
    <t>JA MARIA TEREZA</t>
  </si>
  <si>
    <t>SILVIA HELENA NEVES</t>
  </si>
  <si>
    <t>ANA LAURA NEVES DE SOUZA</t>
  </si>
  <si>
    <t>JARDIM MARIA TEREZA</t>
  </si>
  <si>
    <t>LANA PAULA BARBOSA</t>
  </si>
  <si>
    <t>RUA GERCY DE PAULA GUIMARAES</t>
  </si>
  <si>
    <t>VILA REAL</t>
  </si>
  <si>
    <t>MARIA JULIA DA ROCHA BARBOSA</t>
  </si>
  <si>
    <t>FLAVIA VITORIA CAMPOS MEDEIROS</t>
  </si>
  <si>
    <t>SITIO SAO JUDAS TADEU</t>
  </si>
  <si>
    <t>MARIA IMACULADA MIQUELASSE</t>
  </si>
  <si>
    <t>ANA CLARA MAZARO VELOSO</t>
  </si>
  <si>
    <t>LEANDRO ALVES SIQUEIRA FILHO</t>
  </si>
  <si>
    <t>ANITA MORETINE TOMAZINE</t>
  </si>
  <si>
    <t>TRES MARIAS</t>
  </si>
  <si>
    <t>LEANDRO ALVES SIQUEIRA</t>
  </si>
  <si>
    <t>NICOLE OLIVEIRA BERALDO</t>
  </si>
  <si>
    <t>RUA PREFEITO FRANCISCO P S</t>
  </si>
  <si>
    <t>DARA LUANA DE OLIVEIRA SILVA</t>
  </si>
  <si>
    <t>LUIZ EDUARDO PEREIRA</t>
  </si>
  <si>
    <t>RUA JORGE ELIAS</t>
  </si>
  <si>
    <t>ELAINE CRISTINA FARIA PEREIRA</t>
  </si>
  <si>
    <t>EDUARDO DE MORAES PRUDÊNCIO SILVA</t>
  </si>
  <si>
    <t>RUA ARIODANTE MAZETE</t>
  </si>
  <si>
    <t>RONIVALDO PRUDENCIO DA SILVA</t>
  </si>
  <si>
    <t>LUIS FABIANO DE SOUZA SIMOES</t>
  </si>
  <si>
    <t>PREFEITO PAULO DE ALMEIDA BESSA</t>
  </si>
  <si>
    <t>ODAIR DONIZETE SIMOES</t>
  </si>
  <si>
    <t>HENRIQUE EDUARDO DA SILVA SANTOS</t>
  </si>
  <si>
    <t xml:space="preserve">RUA JOSE DE SOUZA MACIEL </t>
  </si>
  <si>
    <t>IVAN OLIVEIRA DOS SANTOS</t>
  </si>
  <si>
    <t xml:space="preserve">HELOISA LANAI DE ELISEU BARBOSA </t>
  </si>
  <si>
    <t>RUA LUIS GONZAGA BRANDAO</t>
  </si>
  <si>
    <t>CELIA CRISTINA DA SILVA BARBOSA</t>
  </si>
  <si>
    <t>ALINE CABRAL DOS SANTOS</t>
  </si>
  <si>
    <t>RUA RIO DE JANEIRO</t>
  </si>
  <si>
    <t>JD MARIA GORETE</t>
  </si>
  <si>
    <t>IARA DA SILVA CABRAL</t>
  </si>
  <si>
    <t>MANOEL ANTONIO FERNANDES SANTOS</t>
  </si>
  <si>
    <t xml:space="preserve">RUA DOMINGO ELIAS </t>
  </si>
  <si>
    <t>MIRELA RODRIGUES DE OLIVEIRA</t>
  </si>
  <si>
    <t>RUA DOMINGOS CONSTANCIO</t>
  </si>
  <si>
    <t>RESIDENCIAL BOCA DA MATA</t>
  </si>
  <si>
    <t>EDNA MARIA RODRIGUES BEZERRA</t>
  </si>
  <si>
    <t>LUIS ANTONIO DIAS DOS REIS</t>
  </si>
  <si>
    <t>SITIO TERRA BRANCA</t>
  </si>
  <si>
    <t>LEONARDO HENRIQUE VITORINO MOREIRA SANTOS</t>
  </si>
  <si>
    <t>RUA ANTONIO IBA</t>
  </si>
  <si>
    <t>VALERIA DE SOUSA VITORINO SANTOS</t>
  </si>
  <si>
    <t>GEDER SANTOS SILVA FILHO</t>
  </si>
  <si>
    <t>RUA PROF TEOFILO ELIAS</t>
  </si>
  <si>
    <t>ROSELAINE MARTINS BORGES</t>
  </si>
  <si>
    <t>MG 22207021</t>
  </si>
  <si>
    <t>BRUNA CARTI DE SOUZA</t>
  </si>
  <si>
    <t>AV SANTO ANTONIO DA ALEGRIA</t>
  </si>
  <si>
    <t>ADRIANO DONIZETE DE SOUZA</t>
  </si>
  <si>
    <t>30955472X</t>
  </si>
  <si>
    <t>JULIA LUISA FERNANDES GOMES</t>
  </si>
  <si>
    <t>MAXIMILIANO</t>
  </si>
  <si>
    <t>JOANA DARC DA SILVA GOMES</t>
  </si>
  <si>
    <t>MARIA EDUARDA LOURENCO BALDINI</t>
  </si>
  <si>
    <t>RUA VALDINA BASTOS RE</t>
  </si>
  <si>
    <t>JARDIM SANTA CLARA</t>
  </si>
  <si>
    <t>JOSIANE APARECIDA LOURENCO BALDINE</t>
  </si>
  <si>
    <t>MARIA JULIA BAQUETA FARES HONORATO</t>
  </si>
  <si>
    <t>RUA RAIMUNDO RE SOBRINHO</t>
  </si>
  <si>
    <t>FERNANDA ANGELO BAQUETA HONORATO</t>
  </si>
  <si>
    <t>32557764X</t>
  </si>
  <si>
    <t>CLARA FERNANDA DOS SANTOS</t>
  </si>
  <si>
    <t>RUA JOSE BERNARDES FREIRE</t>
  </si>
  <si>
    <t>JOAO FONSECA CDHU</t>
  </si>
  <si>
    <t>SONIA APARECIDA QUARESMA DOS SANTOS</t>
  </si>
  <si>
    <t>JULIANA DA SILVA LOPES</t>
  </si>
  <si>
    <t>RUA SANTA TEREZINHA</t>
  </si>
  <si>
    <t>JULIA FARIA SILVA</t>
  </si>
  <si>
    <t>RUA ADELINO PAULINO DE SOUZA</t>
  </si>
  <si>
    <t>JOAO FONSECA</t>
  </si>
  <si>
    <t>DORIVAL RODRIGUES DA SILVA JUNIOR</t>
  </si>
  <si>
    <t>CAUANE GABRIELE DA SILVA SANTOS</t>
  </si>
  <si>
    <t>DAIANA BATISTA DA SILVA</t>
  </si>
  <si>
    <t>43.259.334-2</t>
  </si>
  <si>
    <t>GABRIEL RUAN BORGES MOREIRA</t>
  </si>
  <si>
    <t>AV MAJOR ADOLFO PAOLIELO</t>
  </si>
  <si>
    <t>MARIA PAULA BORGES</t>
  </si>
  <si>
    <t>26201192X</t>
  </si>
  <si>
    <t>ISABELA CAMILO GUEDES</t>
  </si>
  <si>
    <t>SITIO PEROBA</t>
  </si>
  <si>
    <t>VALQUIRIA APARECIDA CAMILO GUEDES</t>
  </si>
  <si>
    <t>SEBASTIÃO FRANCISCO CLÍNICO PATRIARCHA</t>
  </si>
  <si>
    <t>RUA PREFEITO F P SILVA</t>
  </si>
  <si>
    <t>CARLOS ALBERTO POTRIACHA</t>
  </si>
  <si>
    <t>MARIA FERNANDA SILVA ALVES</t>
  </si>
  <si>
    <t xml:space="preserve">RUA GERCI DE PAULA GUIMARAES </t>
  </si>
  <si>
    <t>WALTER JOSE BARBOSA ALVES</t>
  </si>
  <si>
    <t>CELISA FERNANDA SILVA DE DEUS</t>
  </si>
  <si>
    <t>RUA GERALDO BENTO</t>
  </si>
  <si>
    <t>NILVA IMACULADA DA SILVA</t>
  </si>
  <si>
    <t>THAYNA APARECIDA NOEL</t>
  </si>
  <si>
    <t>FAZENDA SAO BENTO</t>
  </si>
  <si>
    <t>SIRLEI APARECIDA DE SOUZA</t>
  </si>
  <si>
    <t>GABRIELA SVERZUTT SILVA</t>
  </si>
  <si>
    <t>RUA AMAPA</t>
  </si>
  <si>
    <t>CRUZADO</t>
  </si>
  <si>
    <t>ARIELI GABRIELE DA SILVA LOPES</t>
  </si>
  <si>
    <t xml:space="preserve">RUA ANTONIO TRANCHO </t>
  </si>
  <si>
    <t>JOAQUIM HENRIQUE LOPES</t>
  </si>
  <si>
    <t xml:space="preserve">GUILHERME SANTANA AGUIAR </t>
  </si>
  <si>
    <t>JOSIANE APARECIDA SANTANA AGUIAR</t>
  </si>
  <si>
    <t>MAISA GABRIELE DA SILVA BRAGA</t>
  </si>
  <si>
    <t>RUA ALIPIO CESSIM</t>
  </si>
  <si>
    <t>OSMAIR RODRIGO BRAGA</t>
  </si>
  <si>
    <t>CAMILA DOS SANTOS PRADO</t>
  </si>
  <si>
    <t>RUA PARANA</t>
  </si>
  <si>
    <t>JARDIM MARIA GORETE</t>
  </si>
  <si>
    <t>ENIEL MATEUS DO PRADO</t>
  </si>
  <si>
    <t>VITORIA SUNAMITA DE ARAUJO</t>
  </si>
  <si>
    <t>ELAINE APARECIDA RAMOS</t>
  </si>
  <si>
    <t>JAAZIEL HENZO FEITOSA CANDIDO</t>
  </si>
  <si>
    <t>430.281.568-06</t>
  </si>
  <si>
    <t>RUA JOSEFINA CIPPICIANI</t>
  </si>
  <si>
    <t>CRUZEIRO</t>
  </si>
  <si>
    <t>CAMILA CRISTINA FEITOSA</t>
  </si>
  <si>
    <t>FLAVIA CRISTINA VIEIRA DOS SANTOS</t>
  </si>
  <si>
    <t>FAZENDA PINHEIRO</t>
  </si>
  <si>
    <t>SONIA APARECIDA VIEIRA DOS SANTOS</t>
  </si>
  <si>
    <t>SACHA MARIANE DA SILVA SOARES</t>
  </si>
  <si>
    <t>RUA JOSE AGNESILHA</t>
  </si>
  <si>
    <t>JULIO ROBERTO SOARES</t>
  </si>
  <si>
    <t>NICOLE DA SILVA MARTINS</t>
  </si>
  <si>
    <t>RUA SAO JOAO</t>
  </si>
  <si>
    <t>UANDER DA SILVA CABRAL</t>
  </si>
  <si>
    <t>YASMIN DA SILVA PORTELLA</t>
  </si>
  <si>
    <t>RUA 7 DE SETEMBRO</t>
  </si>
  <si>
    <t>ALINE MACHADO DA SILVA VENANCIO</t>
  </si>
  <si>
    <t>42647577X</t>
  </si>
  <si>
    <t>MARIA EDUARDA BASTOS</t>
  </si>
  <si>
    <t>483.924.358-18</t>
  </si>
  <si>
    <t>RUA URUGUAI</t>
  </si>
  <si>
    <t>ANA LIVIA DA SILVA</t>
  </si>
  <si>
    <t xml:space="preserve">RUA AMAZONAS </t>
  </si>
  <si>
    <t>CRUZ ALTA</t>
  </si>
  <si>
    <t>NAYLA</t>
  </si>
  <si>
    <t>ANA FLORA DE OLIVEIRA BICUDO DA SILVA</t>
  </si>
  <si>
    <t>523.821.388-31</t>
  </si>
  <si>
    <t>RUA LUIZ GONZAGA</t>
  </si>
  <si>
    <t>AA</t>
  </si>
  <si>
    <t>ADRIANO DONIZETE DA SILVA</t>
  </si>
  <si>
    <t>ANA LAURA DUARTE SILVA</t>
  </si>
  <si>
    <t>RUA MAJOR PALMA</t>
  </si>
  <si>
    <t>VILA VIEIRA</t>
  </si>
  <si>
    <t>TANIA DE MELO DUARTE</t>
  </si>
  <si>
    <t>JORGE LUIZ MIGUEL SILVA</t>
  </si>
  <si>
    <t>RUA DONA AURORA</t>
  </si>
  <si>
    <t>SITIO ANTONIO</t>
  </si>
  <si>
    <t>PENHA DAS DORES LUIZ</t>
  </si>
  <si>
    <t>PAULA CRISTINA DOS SANTOS CEQUELERO</t>
  </si>
  <si>
    <t>RUA JUCA FONSECA</t>
  </si>
  <si>
    <t>EDNA LAURINDA DOS SANTOS</t>
  </si>
  <si>
    <t>THAILA CRISTINA BARBOSA DOS SANTOS</t>
  </si>
  <si>
    <t>RUA ALBEL DOS REIS</t>
  </si>
  <si>
    <t>CASSIA DOS COQUEIROS - SP</t>
  </si>
  <si>
    <t>14.260-000</t>
  </si>
  <si>
    <t>SOLANGE APARECIDA BARBOSA DE OLIVEIRA</t>
  </si>
  <si>
    <t>46.239.953-9</t>
  </si>
  <si>
    <t>336.299.338-90</t>
  </si>
  <si>
    <t>HIGOR HENRIQUE SILVA SCOVINI</t>
  </si>
  <si>
    <t>rua capitao jose rosa dos santos</t>
  </si>
  <si>
    <t>ROBERTA APARECIDA DA SILVA</t>
  </si>
  <si>
    <t>FRANCINE CRISTINA DIAS SOBRINHO</t>
  </si>
  <si>
    <t>RUA PARAISO</t>
  </si>
  <si>
    <t>GEOVANA MARIA DIAS</t>
  </si>
  <si>
    <t>GUILHERME DE ALMEIDA TREVISAN</t>
  </si>
  <si>
    <t>SITIO DELICIA</t>
  </si>
  <si>
    <t>ANA CLAUDIA DE ALMEIDA</t>
  </si>
  <si>
    <t>ANA PAULA APARECIDA ANACLETO DE MELO</t>
  </si>
  <si>
    <t>RUA ANTONIO GARCIA LOPES</t>
  </si>
  <si>
    <t>DOM ROMEU ALBERT</t>
  </si>
  <si>
    <t>KATIA APARECIDA DONIZETI DA CRUZ</t>
  </si>
  <si>
    <t>GUSTAVO JOSE RIBEIRO RODRIGUES</t>
  </si>
  <si>
    <t>RUA MAJOR TIBURCIO</t>
  </si>
  <si>
    <t>ADRIANA MARIA RIBEIRO RODRIGUES</t>
  </si>
  <si>
    <t>DENIS GRACIANO GONCALVES PERLOTI</t>
  </si>
  <si>
    <t>RUA PEDRO DE OLIVEIRA</t>
  </si>
  <si>
    <t>RITA DE CASSIA GONCALVES</t>
  </si>
  <si>
    <t>LUIZA CRISTINA GUIRALDELI DA CRUZ</t>
  </si>
  <si>
    <t>SITIO SANTO ANTONIO</t>
  </si>
  <si>
    <t>AREIAS</t>
  </si>
  <si>
    <t>VALDINEIA DE LIMA GUIRALDELI</t>
  </si>
  <si>
    <t>ROBERTA CASSIA DE LIMA</t>
  </si>
  <si>
    <t>404.337.998-62</t>
  </si>
  <si>
    <t xml:space="preserve">RUA PEDRO CAPITAO JOSE R S </t>
  </si>
  <si>
    <t>LINCON CORREA PAULINO</t>
  </si>
  <si>
    <t>AMERICA CONSTANCIA M VIANA</t>
  </si>
  <si>
    <t>IARA ROBERTA CORREA PAULINO</t>
  </si>
  <si>
    <t>JUSSARA LOURENCO DE JESUS</t>
  </si>
  <si>
    <t>CHACARA NOVA CONQUISTA</t>
  </si>
  <si>
    <t>CELMA DE FREITAS LOURENCO</t>
  </si>
  <si>
    <t>GABRIEL IAGO BASTOS VIANA</t>
  </si>
  <si>
    <t>SITIO SANTA MATILDE</t>
  </si>
  <si>
    <t>TIAGO NUNES BELLUTTI VIANA</t>
  </si>
  <si>
    <t>43052979X</t>
  </si>
  <si>
    <t>MIRIA DE OLIVEIRA</t>
  </si>
  <si>
    <t>SITIO TIBOIA</t>
  </si>
  <si>
    <t>DAMARIS CRISTINA DE OLIVEIRA</t>
  </si>
  <si>
    <t>PEDRO THEODORO DE MENEZES NETO</t>
  </si>
  <si>
    <t>MARILIS APARECIDA ALVES</t>
  </si>
  <si>
    <t>GABRIELLA PAULA SILVA</t>
  </si>
  <si>
    <t>SITIO ESTANCIA</t>
  </si>
  <si>
    <t>PEDRO DOS REIS SILVA</t>
  </si>
  <si>
    <t>JOAO VITOR ALMEIDA SILVA</t>
  </si>
  <si>
    <t>HIURI AUGUSTO TORNELI FURQUIM</t>
  </si>
  <si>
    <t>RUA CORONEL NARCIZO</t>
  </si>
  <si>
    <t>CATIA APARECIDA TORNELI</t>
  </si>
  <si>
    <t>LUCAS DOS SANTOS CARVALHO</t>
  </si>
  <si>
    <t>RUA JOSE FERREIRA DE SOUZA</t>
  </si>
  <si>
    <t>ALENCAR APARECIDO DE CARVALHO</t>
  </si>
  <si>
    <t>ISABELA SILVA MELLO</t>
  </si>
  <si>
    <t xml:space="preserve">SITIO CONGONHA </t>
  </si>
  <si>
    <t>MARCOS ROBERTO CORBELLE MELLO</t>
  </si>
  <si>
    <t>JOAO PAULO DE SA</t>
  </si>
  <si>
    <t>RUA JOAO BATSITA DE SOUZA</t>
  </si>
  <si>
    <t>MARILZA DE SOUZA PAULINO</t>
  </si>
  <si>
    <t>HENRIQUE AUGUSTO CARVALHO SERRA</t>
  </si>
  <si>
    <t>RUA AMERICA CONSTANCIA M VIANA</t>
  </si>
  <si>
    <t>CLEIDE MARGARIDA DE CARVALHO SERRA</t>
  </si>
  <si>
    <t>MARCELO PEREIRA SANTOS</t>
  </si>
  <si>
    <t>SITIO SANTO ANTONIO PÉ DA SERRA</t>
  </si>
  <si>
    <t>VIVIANE PEREIRA DE BRITO</t>
  </si>
  <si>
    <t>ISADORA MARIA DA SILVA</t>
  </si>
  <si>
    <t>RUA EXPEDICIONÁRIO</t>
  </si>
  <si>
    <t>CRUZ ALTA - VILA NORATO</t>
  </si>
  <si>
    <t>RITA DE CÁSSIA MATIAS DA SILVA</t>
  </si>
  <si>
    <t>45175685X</t>
  </si>
  <si>
    <t>SOFIA DE PAULA SILVA</t>
  </si>
  <si>
    <t>RUA JOSÉ ALVES M. SANTOS</t>
  </si>
  <si>
    <t>PEDRO HENRIQUE DONIZETE</t>
  </si>
  <si>
    <t>RUA INCONFIDENCIA MINEIRA</t>
  </si>
  <si>
    <t>SOCIALISTA</t>
  </si>
  <si>
    <t xml:space="preserve">MUZAMBINHO </t>
  </si>
  <si>
    <t>37.890-000</t>
  </si>
  <si>
    <t>ALISSON LUIZ MOREIRA</t>
  </si>
  <si>
    <t>GRAZIELI APARECIDA NUNES PIMENTA</t>
  </si>
  <si>
    <t>CLEUZA APARECIDA NUNES PIMENTA</t>
  </si>
  <si>
    <t>RUA JOSEFINA CIPICIANI</t>
  </si>
  <si>
    <t>FELIPE FERREIRA GONCALVES</t>
  </si>
  <si>
    <t>RUA JOSE FERRAZ</t>
  </si>
  <si>
    <t>PARQUE DA COLINA</t>
  </si>
  <si>
    <t>ROSANGELA FERREIRA PESSOA GONCALVES</t>
  </si>
  <si>
    <t>MG 184412471</t>
  </si>
  <si>
    <t>RAIANE CAROLAINE RAMOS</t>
  </si>
  <si>
    <t>RUA DOUTOR MATTA</t>
  </si>
  <si>
    <t>CÍCERO PEREIRA DS SANTOS</t>
  </si>
  <si>
    <t>LEONARDO HELBERT DA SILVA</t>
  </si>
  <si>
    <t>SEBASTIÃO CAMILO DA SILVA</t>
  </si>
  <si>
    <t>MILIANE GUIMARAES DA SILVA</t>
  </si>
  <si>
    <t xml:space="preserve">RUA ANTONIO DONIZETE GONCALVES </t>
  </si>
  <si>
    <t>JARDIM AGAPE 2</t>
  </si>
  <si>
    <t>ROBERTO CARLOS DA SILVA</t>
  </si>
  <si>
    <t>MG 6 253 856</t>
  </si>
  <si>
    <t>GIOVANNA DIAS VASCONCELOS</t>
  </si>
  <si>
    <t>SITIO SANTA TEREZA</t>
  </si>
  <si>
    <t>SAO MATEUS</t>
  </si>
  <si>
    <t>ELIZA DE FATIMA DIAS VASCONCELOS</t>
  </si>
  <si>
    <t>CAROLINA MARQUES XAVIER PEREIRA</t>
  </si>
  <si>
    <t>AV DOUTOR LICURGO LEITE</t>
  </si>
  <si>
    <t>ALB SIMAO XAVIER PEREIRA</t>
  </si>
  <si>
    <t>ROBERTA DOS REIS FERREIRA</t>
  </si>
  <si>
    <t>RUA DO ROSARIO</t>
  </si>
  <si>
    <t>BARRA FUNDA</t>
  </si>
  <si>
    <t>MARIA APARECIDA FERREIRA</t>
  </si>
  <si>
    <t>M 1300380</t>
  </si>
  <si>
    <t>JULIA DA SILVA GONCALVES DE LIMA</t>
  </si>
  <si>
    <t>SITIO SAO JOSE</t>
  </si>
  <si>
    <t>CACHOEIRA DO PINHAL</t>
  </si>
  <si>
    <t>ROSANA CRISTINA DA SILVA DE LIMA</t>
  </si>
  <si>
    <t>M 6559634</t>
  </si>
  <si>
    <t>PATRICIA DE CASSIA RAMOS DE MATOS</t>
  </si>
  <si>
    <t>SITIO SANTA VITORIA</t>
  </si>
  <si>
    <t>SÃO MATEUS</t>
  </si>
  <si>
    <t>VANDERLEI VIEIRA DE MATOS</t>
  </si>
  <si>
    <t>EVANDRO AUGUSTO GOMES ZAPAROLLI</t>
  </si>
  <si>
    <t>RUA 1</t>
  </si>
  <si>
    <t>JARDIM XICO PEDRO</t>
  </si>
  <si>
    <t>PATRICIA ISABEL GOMES</t>
  </si>
  <si>
    <t>FRANCIELLY NUNES DO NASCIMENTO</t>
  </si>
  <si>
    <t>RUA VEREADOR JOAO CIPRIANO</t>
  </si>
  <si>
    <t>ELISANGELA APARECIDA NUNES</t>
  </si>
  <si>
    <t>GABRIELA APARECIDA BARBOSA VIEIRA</t>
  </si>
  <si>
    <t>ALEX DONIZETTI VIEIRA</t>
  </si>
  <si>
    <t>ISRAEL DA SILVA SANTOS</t>
  </si>
  <si>
    <t>MG 22060092</t>
  </si>
  <si>
    <t>139.454.416-25</t>
  </si>
  <si>
    <t>RUA CAPITAO MATIAS AMERICO DA SILVA</t>
  </si>
  <si>
    <t>JARDIM DOS IMIGRANTES</t>
  </si>
  <si>
    <t xml:space="preserve">LETICIA CANDIDO JACINTHO </t>
  </si>
  <si>
    <t>RUA PARAISO TORDELLE</t>
  </si>
  <si>
    <t>VILA LIMA</t>
  </si>
  <si>
    <t>ANA PAULA CANDIDO</t>
  </si>
  <si>
    <t>MG 13326283</t>
  </si>
  <si>
    <t>KEVEN FERNANDO MARTINS DIAS</t>
  </si>
  <si>
    <t>RUA ARAGUAIA</t>
  </si>
  <si>
    <t>JA PALMEIRA</t>
  </si>
  <si>
    <t>IZABEL CRISTINA MARTINS DIAS</t>
  </si>
  <si>
    <t>ISAC GABRIEL JUSTINO TAVARES</t>
  </si>
  <si>
    <t>SITIO SAO DOMINGOS</t>
  </si>
  <si>
    <t>CARMEM MARIA JUSTINO TAVARES</t>
  </si>
  <si>
    <t>M 6 252056</t>
  </si>
  <si>
    <t>JOAO MATEUS BARBARA RIBEIRO</t>
  </si>
  <si>
    <t>RUA MIGUEL PEREIRA SILVA</t>
  </si>
  <si>
    <t>JARDIM ALTAMIRO</t>
  </si>
  <si>
    <t>TEREZINHA ELIZABET BARBARA</t>
  </si>
  <si>
    <t>M 7 990 156</t>
  </si>
  <si>
    <t>VITORIA APARECIDA CIPPOLLINI FIDELIS</t>
  </si>
  <si>
    <t>RUA ARGENTINA</t>
  </si>
  <si>
    <t>SANDRA HELENA DE SOUZA FIDELES</t>
  </si>
  <si>
    <t>MG 10500994</t>
  </si>
  <si>
    <t>JULIANA VITORIA MAZUREGA</t>
  </si>
  <si>
    <t>RUA LUIS BENASSI</t>
  </si>
  <si>
    <t>CLAUDINEIA DE FATIMA DIONIZIO DE SOUZA</t>
  </si>
  <si>
    <t>MG 6 103 860</t>
  </si>
  <si>
    <t>ADRIANI SILVA VIEIRA</t>
  </si>
  <si>
    <t>MG 22 795 041</t>
  </si>
  <si>
    <t>115.776.456-85</t>
  </si>
  <si>
    <t>VILA SOCIALISTA</t>
  </si>
  <si>
    <t>LUCAS RICARDO DE ARAUJO</t>
  </si>
  <si>
    <t>WILSON RICARDO DE ARAUJO</t>
  </si>
  <si>
    <t>MARIA JULIA POSCIDONIO</t>
  </si>
  <si>
    <t>RUA JOAO PINHEIRO</t>
  </si>
  <si>
    <t>MARIA APARECIDA ALVES POSCIDONIO</t>
  </si>
  <si>
    <t>MG 13494024</t>
  </si>
  <si>
    <t xml:space="preserve">JOSE ROBERTO PIZA JUNIOR </t>
  </si>
  <si>
    <t>SAO DOMINGOS</t>
  </si>
  <si>
    <t>ANGELA APARECIDA TAVARES PIZA</t>
  </si>
  <si>
    <t>MG  269 212</t>
  </si>
  <si>
    <t>PATRICK JOSE DA SILVA FERREIRA</t>
  </si>
  <si>
    <t>SITIO BOM RETIRO</t>
  </si>
  <si>
    <t>SOLANGE DA SILVA FERREIRA</t>
  </si>
  <si>
    <t>MG 17664029</t>
  </si>
  <si>
    <t>YASMIN FERREIRA FERNANDES</t>
  </si>
  <si>
    <t>RUA JOSE VANONE</t>
  </si>
  <si>
    <t>DANILO MAGALHAES RIBEIRO</t>
  </si>
  <si>
    <t>ANA LAURA MARQUES DE CARVALHO</t>
  </si>
  <si>
    <t>MG 20503776</t>
  </si>
  <si>
    <t>090.293.486-40</t>
  </si>
  <si>
    <t>RUA ELIAS DIPE</t>
  </si>
  <si>
    <t>JARDIM ALTAMIRA</t>
  </si>
  <si>
    <t>ERICA FERNANDA DE SOUZA OLIVEIRA</t>
  </si>
  <si>
    <t>BAIRRO CORREGO DA PRATA</t>
  </si>
  <si>
    <t>FABIA MARIA DE SOUZA</t>
  </si>
  <si>
    <t>ANA FLAVIA APARECIDA MOREIRA</t>
  </si>
  <si>
    <t>SITIO BELEM</t>
  </si>
  <si>
    <t>JOAO BATISTA MOREIRA FILHO</t>
  </si>
  <si>
    <t>EVELYN RIBOLI TRISTAO</t>
  </si>
  <si>
    <t>RUA VEREADOR JOAO CIPRIANI</t>
  </si>
  <si>
    <t>MARIA EUNICE CHAGAS RIBOLI</t>
  </si>
  <si>
    <t>WELLINGTON HENRIQUE GOMES SANTANA</t>
  </si>
  <si>
    <t>SITIO MUZAMBO</t>
  </si>
  <si>
    <t>LEONICIO ETELVINO SANTANA</t>
  </si>
  <si>
    <t>GUSTAVO ALEXANDRE AZEVEDO GINO</t>
  </si>
  <si>
    <t>RUA SEBASTIAO DONINGOS DE FREITAS</t>
  </si>
  <si>
    <t>JARDIM SAO ROQUE</t>
  </si>
  <si>
    <t>FERNANDA LARIANI DA SILVA AZEVEDO</t>
  </si>
  <si>
    <t>BRUNO GOULART BATISTA</t>
  </si>
  <si>
    <t>SITIO CACHOEIRA CAMBUI</t>
  </si>
  <si>
    <t>GERALDO APARECIDO BATISTA</t>
  </si>
  <si>
    <t>GUILHERME GOULART BATISTA</t>
  </si>
  <si>
    <t>SIKTIO CACHOEIRA CAMBUI</t>
  </si>
  <si>
    <t>EMILY DE SOUZA PATRICIO</t>
  </si>
  <si>
    <t>RUA FRANCISCO L SERAVOLO</t>
  </si>
  <si>
    <t>JARDIM MIRIAM</t>
  </si>
  <si>
    <t>ERICA EGINA DE SOUZA PATRICIO</t>
  </si>
  <si>
    <t>RIAN CAIRO MOREIRA</t>
  </si>
  <si>
    <t>FAZENDA BELA VISTA</t>
  </si>
  <si>
    <t>CRISTIANE REGINA BORGES MOREIRA</t>
  </si>
  <si>
    <t>JULIA VITORIA ALAINI FARIA</t>
  </si>
  <si>
    <t>RUA JOSE GASPAR</t>
  </si>
  <si>
    <t>CARMEM SILVA DOS SANTOS SOUZA</t>
  </si>
  <si>
    <t>MARIA EDUARDA ADAO DOS SANTOS</t>
  </si>
  <si>
    <t>SITIO SAO BENEDITO</t>
  </si>
  <si>
    <t>ADEMIR DONIZETE DOS SANTOS</t>
  </si>
  <si>
    <t>ALLISSON LUIZ MOREIRA</t>
  </si>
  <si>
    <t>151.453.226-31</t>
  </si>
  <si>
    <t>RUA PRESIDENTE TANCREDO NEVES</t>
  </si>
  <si>
    <t>LUIS OTAVIO BARBOSA DE PIZA</t>
  </si>
  <si>
    <t>BAIRRO BELEM</t>
  </si>
  <si>
    <t>MARIA APARECIDA BARBOSA</t>
  </si>
  <si>
    <t>JACKSON KENEDY DO PARAISO</t>
  </si>
  <si>
    <t>PRESIDENTE JK DE OLIVEIRA</t>
  </si>
  <si>
    <t>MONICA DA SILVA PARAISO</t>
  </si>
  <si>
    <t>EDUARDO DE SOUSA CORREA</t>
  </si>
  <si>
    <t>JOAO VIEIRA DA SILVA</t>
  </si>
  <si>
    <t>DOM ROMEU</t>
  </si>
  <si>
    <t>MARIA ESTELA DE SOUZA</t>
  </si>
  <si>
    <t>CAUA SANTANA DE LIMA</t>
  </si>
  <si>
    <t>FAZENDA SANTA INES</t>
  </si>
  <si>
    <t>PHAOLA BARBOSA SANTANA DE LIMA</t>
  </si>
  <si>
    <t>VINICIUS AUGUSTO DA SILVA CASTRO</t>
  </si>
  <si>
    <t>FAZENDA SANTA TEREZINHA</t>
  </si>
  <si>
    <t>MARCOS ROBERIO PINHEIRO CASTRO</t>
  </si>
  <si>
    <t>GABRIELA MACIEL DE ALMEIDA</t>
  </si>
  <si>
    <t>RUA ANTONIO DOS REIS</t>
  </si>
  <si>
    <t>WAGNER JOSE DE ALMEIDA</t>
  </si>
  <si>
    <t>LUCAS EDUARDO DOS REIS</t>
  </si>
  <si>
    <t>FAZENDA SANTA CLARA</t>
  </si>
  <si>
    <t>ZAREIAS</t>
  </si>
  <si>
    <t>APARECIDA DONIZETE SILVEIRA</t>
  </si>
  <si>
    <t>HELEN MAYARA GARCIA LIMA</t>
  </si>
  <si>
    <t>SITIO ALTO ALEGRE</t>
  </si>
  <si>
    <t xml:space="preserve">42.600-00 </t>
  </si>
  <si>
    <t>AMANDA ISABELE GARCIA</t>
  </si>
  <si>
    <t>LARISSA DE DEUS PADUA</t>
  </si>
  <si>
    <t>RUA OLIVEIRA ANTONIO DE OLIVEIRA</t>
  </si>
  <si>
    <t>JD NOSSA SENHORA</t>
  </si>
  <si>
    <t>LUCIMARA DE DEUS ALVARENGA</t>
  </si>
  <si>
    <t>ALEXANDRE SOARES PAIAO</t>
  </si>
  <si>
    <t>148.333.708-16</t>
  </si>
  <si>
    <t>RUA CLARA MARIA DE JESUS</t>
  </si>
  <si>
    <t>JOAO FRANCISCO CANEDO PAIAO</t>
  </si>
  <si>
    <t>ROBERTA VIEIRA CARVALHO</t>
  </si>
  <si>
    <t>AAA</t>
  </si>
  <si>
    <t>MARTA HELENA VIEIRA CARVALHO</t>
  </si>
  <si>
    <t>1 543 066</t>
  </si>
  <si>
    <t>376 546 916 53</t>
  </si>
  <si>
    <t>ARIELE VICTORIA MONTEIRO JUSTINO</t>
  </si>
  <si>
    <t>CRISTINA DE PAULA FERMINO</t>
  </si>
  <si>
    <t>39 557 152 2</t>
  </si>
  <si>
    <t>057 803 386 04</t>
  </si>
  <si>
    <t>LUIZ TONIN ATACADISTA E SUPERMERCADOS SA</t>
  </si>
  <si>
    <t>RODOVIA BR 491</t>
  </si>
  <si>
    <t>LUIZ GABRIEL DOS SANTOS BORZANI GOMES</t>
  </si>
  <si>
    <t>HENRIQUE GASTARDELI</t>
  </si>
  <si>
    <t>JARDIM AMIZADE</t>
  </si>
  <si>
    <t>ITAMOGI</t>
  </si>
  <si>
    <t>ELISANGELA DOS SANTOS</t>
  </si>
  <si>
    <t>JOSE RAFAEL BORGES RODRIGUES</t>
  </si>
  <si>
    <t>528.498.628-86</t>
  </si>
  <si>
    <t>SITIO PINHEIRINHO</t>
  </si>
  <si>
    <t>RAYANE ALVES DE OLIVEIRA</t>
  </si>
  <si>
    <t>RUA MANOEL FLAUSINO SILVA</t>
  </si>
  <si>
    <t>JARDIM BEIRA RIO</t>
  </si>
  <si>
    <t>RITA DE CASSIA ALVES</t>
  </si>
  <si>
    <t>HELENA PELLEGRINO SILVA</t>
  </si>
  <si>
    <t>JOAO ANTONIO GUIMARAES</t>
  </si>
  <si>
    <t>STELA APARECIDA CUSTODIO PELLEGRINO</t>
  </si>
  <si>
    <t>MG 11272173</t>
  </si>
  <si>
    <t>GRASIELY APARECIDA PEREIRA CHAVES</t>
  </si>
  <si>
    <t>FAZENDA SANTOS REIS I</t>
  </si>
  <si>
    <t>GRAMA</t>
  </si>
  <si>
    <t>REGINA APARECIDA MANOEL</t>
  </si>
  <si>
    <t>MG 16805578</t>
  </si>
  <si>
    <t>STEPANYE VICTORIA SILVA DOMINGOS</t>
  </si>
  <si>
    <t>BAU</t>
  </si>
  <si>
    <t>ROSANGELA CONCEICAO DA SILVA</t>
  </si>
  <si>
    <t>MG 12 289 265</t>
  </si>
  <si>
    <t>BIANCA MEDEIROS VOLPE</t>
  </si>
  <si>
    <t>PRESIDENTE VARGAS</t>
  </si>
  <si>
    <t>CARLA MEDEIROS VOLPE</t>
  </si>
  <si>
    <t>MG 18831515</t>
  </si>
  <si>
    <t>LEIA PRATES ARANTES</t>
  </si>
  <si>
    <t>ALTO BELA VISTA</t>
  </si>
  <si>
    <t>LUIS ANTONIO XAVIER PRATES</t>
  </si>
  <si>
    <t>M 1328806</t>
  </si>
  <si>
    <t>MARIANI APARECIDA ALVES</t>
  </si>
  <si>
    <t xml:space="preserve">RUA JOAO LEONEL DE PAULA </t>
  </si>
  <si>
    <t>KATIA DE FATIMA GOMES</t>
  </si>
  <si>
    <t>MG 14485212</t>
  </si>
  <si>
    <t>GRASIELI PEREIRA JORGE</t>
  </si>
  <si>
    <t>MG 20 663 420</t>
  </si>
  <si>
    <t>142.188.486-02</t>
  </si>
  <si>
    <t>JOAO EVANGELISTA SOARES</t>
  </si>
  <si>
    <t>NATANAEL SOUSA SANTOS</t>
  </si>
  <si>
    <t>MG 19600852</t>
  </si>
  <si>
    <t>133.130.826-70</t>
  </si>
  <si>
    <t>RUA MARIA MADALENA DE FREITAS</t>
  </si>
  <si>
    <t>VALE DO SOL</t>
  </si>
  <si>
    <t>THANATA CLARA DAMASIO</t>
  </si>
  <si>
    <t>FAZENDA JAMBERO</t>
  </si>
  <si>
    <t>JAMBERO</t>
  </si>
  <si>
    <t>JUNIOR DONIZETI DAMAZIO</t>
  </si>
  <si>
    <t>GEOVANNA RAPHAELLA RABELO</t>
  </si>
  <si>
    <t>WENCESLAU BRAS</t>
  </si>
  <si>
    <t>ESTACAO</t>
  </si>
  <si>
    <t>JULIANA CASSIA SILVA</t>
  </si>
  <si>
    <t>MG 8869656</t>
  </si>
  <si>
    <t>WEVERTON HENRIQUE DOS SANTOS FERREIRA</t>
  </si>
  <si>
    <t>RUA DOS MORAES</t>
  </si>
  <si>
    <t>DIONISIO FERREIRA</t>
  </si>
  <si>
    <t>MG 11104970</t>
  </si>
  <si>
    <t>JOAO FELIPE MEDEIROS</t>
  </si>
  <si>
    <t>FRANCISCO BERNARDO FILHO</t>
  </si>
  <si>
    <t>JARDIM UNIAO I</t>
  </si>
  <si>
    <t>IVONE ERNESTINA ANTONIO</t>
  </si>
  <si>
    <t>M 1 328 836</t>
  </si>
  <si>
    <t>VINICIUS AGMAR APARECIDO CHAGAS</t>
  </si>
  <si>
    <t>RUA ANTONIO MIGUEL ARANTES</t>
  </si>
  <si>
    <t>SAO JOAO B</t>
  </si>
  <si>
    <t>MICHELLY APARECIDA MEDEIROS</t>
  </si>
  <si>
    <t>APARECIDA LUCIANA DOS ANJOS</t>
  </si>
  <si>
    <t>GUSTAVO BORGES DO CARMO</t>
  </si>
  <si>
    <t>SITIO LAGOA</t>
  </si>
  <si>
    <t>CLAUDETE APARECIDA BORGES DO CARMO</t>
  </si>
  <si>
    <t>MG 6 654 953</t>
  </si>
  <si>
    <t>881 766 306 91</t>
  </si>
  <si>
    <t>AMANDA GABRIELLI DOS SANTOS</t>
  </si>
  <si>
    <t>SITIO CACHOEIRA</t>
  </si>
  <si>
    <t>RODOVIA ARTHUR MARTINS KM 16</t>
  </si>
  <si>
    <t>BENEDITO RICARDO DOS SANTOS</t>
  </si>
  <si>
    <t>37092970X</t>
  </si>
  <si>
    <t>CAROLINE PIMENTA GARCIA</t>
  </si>
  <si>
    <t>AFONSO PENA</t>
  </si>
  <si>
    <t>ARLETE PIMENTA</t>
  </si>
  <si>
    <t>M 5 956 725</t>
  </si>
  <si>
    <t>JENNIFFER CAMILY LUZ</t>
  </si>
  <si>
    <t>RUA CORONEL JOSE FURTADO</t>
  </si>
  <si>
    <t>IZABEL FERREIRA DOS SANTOS FREITAS</t>
  </si>
  <si>
    <t>16 8673496</t>
  </si>
  <si>
    <t>KAIO JOSE MENDONCA DE SOUSA</t>
  </si>
  <si>
    <t>SITIO SANTOS REIS</t>
  </si>
  <si>
    <t>RIBEIRAO DAS PEDRAS</t>
  </si>
  <si>
    <t>FABIANO DONIZETE SOUSA</t>
  </si>
  <si>
    <t>15 282 194</t>
  </si>
  <si>
    <t>THAIS EDUARDA CIPRIANO DE PADUA</t>
  </si>
  <si>
    <t>ALCIDES GOMES LIDUARIO</t>
  </si>
  <si>
    <t>LAGO AZUL</t>
  </si>
  <si>
    <t>GIANE CLAUDIA CIPRIANO DE PADUA</t>
  </si>
  <si>
    <t>JENIFFER BIBIANE LUIZ TEIXEIRA</t>
  </si>
  <si>
    <t>APARECIDA DONIZETI DOS REIS LUIZ</t>
  </si>
  <si>
    <t>MG 12 998 809</t>
  </si>
  <si>
    <t>PABLO HENRIQUE OLIVEIRA PEREIRA</t>
  </si>
  <si>
    <t>CATINGUEIRA</t>
  </si>
  <si>
    <t>LUCELEI APARECIDA OLIVEIRA</t>
  </si>
  <si>
    <t>MG 11 428 330</t>
  </si>
  <si>
    <t>LAISA MARIA RIBEIRO LIMA</t>
  </si>
  <si>
    <t>SITIO RIBEIRAO ALEGRE</t>
  </si>
  <si>
    <t>PAULO FRANCISCO DA SILVA</t>
  </si>
  <si>
    <t>MG 10 889 883</t>
  </si>
  <si>
    <t>GUSTAVO DE BRITO MARCOMINI</t>
  </si>
  <si>
    <t>SITIO CANDINHO</t>
  </si>
  <si>
    <t>CANDINHO</t>
  </si>
  <si>
    <t>SOLANGE APÁRECIDA DE BRITO</t>
  </si>
  <si>
    <t>M 661312</t>
  </si>
  <si>
    <t>BIANCA LARISSA DA SILVA</t>
  </si>
  <si>
    <t>RUA SANTOS DUMONT</t>
  </si>
  <si>
    <t>CERRADO</t>
  </si>
  <si>
    <t>JOSILENE APARECIDA FERREIRA DA SILVA</t>
  </si>
  <si>
    <t>EMILLY APARECIDA DE OLIVEIRA</t>
  </si>
  <si>
    <t>JOSE PEREIRA DA SILVA</t>
  </si>
  <si>
    <t>ANDREIA MARIA DE OLIVEIRA SANTOS</t>
  </si>
  <si>
    <t>MG 17.070.659</t>
  </si>
  <si>
    <t>099.771.376-33</t>
  </si>
  <si>
    <t>BRENO VITOR TEODORO ROMAO</t>
  </si>
  <si>
    <t>MG 15574483</t>
  </si>
  <si>
    <t>148.168.096-00</t>
  </si>
  <si>
    <t>RUA ALAMEDA SILVEIRA</t>
  </si>
  <si>
    <t>ALTEROSA</t>
  </si>
  <si>
    <t>37.145-000</t>
  </si>
  <si>
    <t>PAULO RICARDO CABRAL TERRA</t>
  </si>
  <si>
    <t>FAZENDA RIBEIRAO</t>
  </si>
  <si>
    <t>SEILA APARECIDA CABRAL</t>
  </si>
  <si>
    <t>MG 100 330 45</t>
  </si>
  <si>
    <t>891 323 606 06</t>
  </si>
  <si>
    <t>AMANDA SILVA VILELA</t>
  </si>
  <si>
    <t>RUA JOSE DANIEL OLIVEIRA</t>
  </si>
  <si>
    <t>VILA DOS TRABALHADORES</t>
  </si>
  <si>
    <t>CELITA DA SILVA</t>
  </si>
  <si>
    <t>MG 9 467 688</t>
  </si>
  <si>
    <t>FABRICIO DOS SANTOS RODRIGUES</t>
  </si>
  <si>
    <t>RUA TIRADENTES</t>
  </si>
  <si>
    <t>BAIRRO DO CRUZEIRO</t>
  </si>
  <si>
    <t>CATARINA RAMOS DOS SANTOS RODRIGUES</t>
  </si>
  <si>
    <t>MG 13628289</t>
  </si>
  <si>
    <t>FAZENDA PEDREGULHO</t>
  </si>
  <si>
    <t>GARÇA</t>
  </si>
  <si>
    <t>JEFERSON SILVA DE FREITAS</t>
  </si>
  <si>
    <t>RUA GERALDO CAMPOS NOGUEIRA</t>
  </si>
  <si>
    <t>VANUSA CRISTINA DA SILVA</t>
  </si>
  <si>
    <t>MG 18 662 791</t>
  </si>
  <si>
    <t>YAGO HENRIQUE SANTOS SILVA</t>
  </si>
  <si>
    <t>JOSE ALVES BORGES</t>
  </si>
  <si>
    <t>JARDIM DAS ALTEROSAS</t>
  </si>
  <si>
    <t>CLEIDE ENILDA DOS SANTOS</t>
  </si>
  <si>
    <t>MG 18 785 927</t>
  </si>
  <si>
    <t>111 418 046 70</t>
  </si>
  <si>
    <t>GUILHERME EZEQUIEL DE OLIVEIRA</t>
  </si>
  <si>
    <t>RUA MONTE BELO</t>
  </si>
  <si>
    <t>ANA CUSTODIO DE OLIVEIRA RODRIGUES</t>
  </si>
  <si>
    <t>MG 3876438</t>
  </si>
  <si>
    <t>VINICIUS GOMES RIBEIRO</t>
  </si>
  <si>
    <t>RUAJOAQUIM FUGENCIO TERRA</t>
  </si>
  <si>
    <t>ELIZABETH CRISTINA GOMES</t>
  </si>
  <si>
    <t>ANA LAURA DE SOUSA RODRIGUES</t>
  </si>
  <si>
    <t>RUA JOAQUIM AUGUSTO TERRA</t>
  </si>
  <si>
    <t>JARDIM SILVEIRA</t>
  </si>
  <si>
    <t>LAURA DA SILVA E SOUSA</t>
  </si>
  <si>
    <t>ELLEN APARECIDA SILVA</t>
  </si>
  <si>
    <t>DAVID APARECIDO DA SILVA LOPES</t>
  </si>
  <si>
    <t>MG 19872371</t>
  </si>
  <si>
    <t>LEANDRA PALMIERI PRADO</t>
  </si>
  <si>
    <t>ALAMEDA AGENOR TEIXEIRA SOUZA</t>
  </si>
  <si>
    <t>LUCELIA MARIA DA SILVA PRADO</t>
  </si>
  <si>
    <t>M 8116586</t>
  </si>
  <si>
    <t>YASMIN DE AZEVEDO TERRA</t>
  </si>
  <si>
    <t>RUA JOAO TOMÁS MOREIRA</t>
  </si>
  <si>
    <t>SANTOS REIS</t>
  </si>
  <si>
    <t>LUIZ HENRIQUE TERRA</t>
  </si>
  <si>
    <t>M 7 632 756</t>
  </si>
  <si>
    <t>FAZENDA IMPERIO PALHA VELHA</t>
  </si>
  <si>
    <t>ANA ELISA RODRIGUES DA SILVA</t>
  </si>
  <si>
    <t>MARCIA DE LIMA RODRIGUES</t>
  </si>
  <si>
    <t>LUIS FELIPE DA SILVA PAIXAO</t>
  </si>
  <si>
    <t>MARCIA LIMA RODRIGUES</t>
  </si>
  <si>
    <t>36 486 0091</t>
  </si>
  <si>
    <t>RODRIGO ALEXANDRE DA SILVA REIS</t>
  </si>
  <si>
    <t>RUA PASTOR JOSE ALVES PEREIRA</t>
  </si>
  <si>
    <t>ADENILSON GOMES DOS REIS</t>
  </si>
  <si>
    <t>MG 12207486</t>
  </si>
  <si>
    <t xml:space="preserve">WILDER RAMON JORGE </t>
  </si>
  <si>
    <t>CAVACO DE BAIXO</t>
  </si>
  <si>
    <t>HUDSON WASHINGTON JORGE</t>
  </si>
  <si>
    <t>MG 17690162</t>
  </si>
  <si>
    <t>PEDRO HENRIQUE FRALEONI MENDES</t>
  </si>
  <si>
    <t>OTAVIO OLINTO NASCIMENTO</t>
  </si>
  <si>
    <t>CRISTINA APARECIDA FRALEONI</t>
  </si>
  <si>
    <t>MG 15 983 994</t>
  </si>
  <si>
    <t>ADRIEL JOSE DA SILVA</t>
  </si>
  <si>
    <t>MAURICIO SIQUEIRA TERRA</t>
  </si>
  <si>
    <t>ROSALIA DE FATIMA DOS SANTOS</t>
  </si>
  <si>
    <t>MG 11628314</t>
  </si>
  <si>
    <t>LEONARDO NOGUEIRA NORBERTO</t>
  </si>
  <si>
    <t>TRAVESSA GERALDO SOARES DE ARAUJO</t>
  </si>
  <si>
    <t>JARDIM DAS ORQUIDEAS II</t>
  </si>
  <si>
    <t>GESIANE DE FATIMA NOGUEIRA NORBERTO</t>
  </si>
  <si>
    <t>MG 14512808</t>
  </si>
  <si>
    <t>ANA MARIA DA SILVA CABRAL</t>
  </si>
  <si>
    <t>RUA TIMOTHEO DE SOUZA</t>
  </si>
  <si>
    <t>SONIA RUELA DA SILVA</t>
  </si>
  <si>
    <t>MG 16 827 723</t>
  </si>
  <si>
    <t>RUA ALPINOPOLIS</t>
  </si>
  <si>
    <t>CRUZEIRO]</t>
  </si>
  <si>
    <t>KELI TERRA E SILVA</t>
  </si>
  <si>
    <t xml:space="preserve">PRAÇA BENEDITO VALADARES </t>
  </si>
  <si>
    <t>KAREN TERRA E SILVA</t>
  </si>
  <si>
    <t>MG 21 375 054</t>
  </si>
  <si>
    <t>MARIA EDUARDA DOS SANTOS SILVA</t>
  </si>
  <si>
    <t>Rua: AMAZONAS</t>
  </si>
  <si>
    <t>PEDRO ERNESTO TRAGINO DOS SANTOS</t>
  </si>
  <si>
    <t>MG 15439666</t>
  </si>
  <si>
    <t>RUA MARIO ALBINO</t>
  </si>
  <si>
    <t>RAQUEL PORTO MARQUES</t>
  </si>
  <si>
    <t>MG 22340345</t>
  </si>
  <si>
    <t>147.652.316-90</t>
  </si>
  <si>
    <t>RUA ALAMEDA GOMES</t>
  </si>
  <si>
    <t>AMIR DOS REIS MARQUES</t>
  </si>
  <si>
    <t>MG 10 803 246</t>
  </si>
  <si>
    <t>JEAN GABRIEL FERREIRA</t>
  </si>
  <si>
    <t>RUA PADRE MIGUEL</t>
  </si>
  <si>
    <t>ANGELA APARECIDA SILVA FERREIRA</t>
  </si>
  <si>
    <t>MG 12 985 207</t>
  </si>
  <si>
    <t>056 151 836 08</t>
  </si>
  <si>
    <t>JOSE AUGUSTO DE AZEVEDO SILVA</t>
  </si>
  <si>
    <t>RUA CARIJOS</t>
  </si>
  <si>
    <t>MARIA DE LOURDES DE ASSIS</t>
  </si>
  <si>
    <t>LORENZO HENRIQUE DOS REIS OLIVEIRA</t>
  </si>
  <si>
    <t>RUA GOIAS</t>
  </si>
  <si>
    <t>ALPINOPOLIS</t>
  </si>
  <si>
    <t>37.940-000</t>
  </si>
  <si>
    <t>REGIANE DE PAULA REIS OLIVEIRA</t>
  </si>
  <si>
    <t>MG 12 243 336</t>
  </si>
  <si>
    <t>PAMELA MARIA DOS REIS VAZ</t>
  </si>
  <si>
    <t>049 752 876 25</t>
  </si>
  <si>
    <t>JOAO VICTOR FREIRE DE PAULA</t>
  </si>
  <si>
    <t>RUA MAJOR JOAO GONÇALVES</t>
  </si>
  <si>
    <t>JOAO DOMINGOS DE PAULA</t>
  </si>
  <si>
    <t>M 4453401</t>
  </si>
  <si>
    <t>MATHEUS JOSE DE OLIVEIRA</t>
  </si>
  <si>
    <t>JARDIM DAS OLIVEIRAS</t>
  </si>
  <si>
    <t>LAZARA DE LOURDES NASCIMENTO OLIVEIRA</t>
  </si>
  <si>
    <t>MG 10 819 797</t>
  </si>
  <si>
    <t>082.071.556-55</t>
  </si>
  <si>
    <t>LUIZ HENRIQUE DA CRUZ PAULINO</t>
  </si>
  <si>
    <t>RUA DURCELINO</t>
  </si>
  <si>
    <t>CEA</t>
  </si>
  <si>
    <t xml:space="preserve">LUIZ FERNANDO PAULINO </t>
  </si>
  <si>
    <t>MG 17 228 219</t>
  </si>
  <si>
    <t>387 890 298 01</t>
  </si>
  <si>
    <t>MARCOS TULIO DE BRITO SILVA</t>
  </si>
  <si>
    <t>RUA LIRIOS</t>
  </si>
  <si>
    <t>ADRIANA SEBASTIANA DE BRITO SILVA</t>
  </si>
  <si>
    <t>MG 15 967 797</t>
  </si>
  <si>
    <t>EMILIA BARBOSA RODRIGUES</t>
  </si>
  <si>
    <t>JOSE FIRMINO NICESIO</t>
  </si>
  <si>
    <t>AILSON RODRIGUES DA SILVA</t>
  </si>
  <si>
    <t>M 9 140 851</t>
  </si>
  <si>
    <t>037 791 236 06</t>
  </si>
  <si>
    <t>LETICIA DE FARIA AMARAL</t>
  </si>
  <si>
    <t>RUA MIGUEL AUGUSTO REIS</t>
  </si>
  <si>
    <t>MARLENE APARECIDA DE FARIA AMARAL</t>
  </si>
  <si>
    <t>MG 13 169 367</t>
  </si>
  <si>
    <t>057 676 766 23</t>
  </si>
  <si>
    <t>CHRISTIAN FREITAS DO AMARAL</t>
  </si>
  <si>
    <t>FAZENDA PACHECO</t>
  </si>
  <si>
    <t>GERALDO FERREIRA DO AMARAL</t>
  </si>
  <si>
    <t>M 4849514</t>
  </si>
  <si>
    <t>JEANE CHERON SILVA DE OLIVEIRA</t>
  </si>
  <si>
    <t>RUA CRAVOS</t>
  </si>
  <si>
    <t>JOYCE JENNIFER SILVA DE OLIVEIRA</t>
  </si>
  <si>
    <t>MG 19 157 775</t>
  </si>
  <si>
    <t>134 135 476 82</t>
  </si>
  <si>
    <t>LUCAS ASSIS RUET</t>
  </si>
  <si>
    <t>RUA YPES</t>
  </si>
  <si>
    <t>PANORAMA</t>
  </si>
  <si>
    <t>ANDREZA MARIA APARECIDA DE ASSIS</t>
  </si>
  <si>
    <t>MG 12 094 223</t>
  </si>
  <si>
    <t>055 157 896 36</t>
  </si>
  <si>
    <t>GEOVANE JOSE FERREIRA REIS</t>
  </si>
  <si>
    <t>RUA MARIA CAROLINA VILELA</t>
  </si>
  <si>
    <t>QUINTA DOS VILELA</t>
  </si>
  <si>
    <t>ROSEMEIRE IRIS DA SILVA</t>
  </si>
  <si>
    <t>MG 10558080</t>
  </si>
  <si>
    <t>KARLA ARIANE BORGES</t>
  </si>
  <si>
    <t>RUA SAO VICENTE</t>
  </si>
  <si>
    <t>MUNDO NOVO</t>
  </si>
  <si>
    <t>LUCIMARA DE FATIMA PALMEIRA</t>
  </si>
  <si>
    <t>MG 12 442 163</t>
  </si>
  <si>
    <t>083 069 016 65</t>
  </si>
  <si>
    <t>ELPIDIO ANDRE FERNANDES MEDEIRO</t>
  </si>
  <si>
    <t>RUA CERINGUEIRAS</t>
  </si>
  <si>
    <t>ANGELA FERNANDES DA SILVA</t>
  </si>
  <si>
    <t>MG 16 884 904</t>
  </si>
  <si>
    <t>101 884 916 51</t>
  </si>
  <si>
    <t>REBECA OLIVEIRA SILVA</t>
  </si>
  <si>
    <t>RUA DAS ROSAS</t>
  </si>
  <si>
    <t>JOEL EVARISTO DA SILVA</t>
  </si>
  <si>
    <t>MG 11 429 646</t>
  </si>
  <si>
    <t>041 820 326 16</t>
  </si>
  <si>
    <t>CLAYTON JUNIOR DA SILVA</t>
  </si>
  <si>
    <t xml:space="preserve">RUA MANOEL SILVA DOS REIS </t>
  </si>
  <si>
    <t>LOT UBIRAJARA CABRAL</t>
  </si>
  <si>
    <t>ALLINE DANIELE SANTOS SILVA</t>
  </si>
  <si>
    <t>MG 15 288 406</t>
  </si>
  <si>
    <t>097 910 366 59</t>
  </si>
  <si>
    <t>LEANDRO FREIRE PAULINO</t>
  </si>
  <si>
    <t>SITIO CASCAVEL</t>
  </si>
  <si>
    <t>GERALDO MAGELA ALVES PAULINO</t>
  </si>
  <si>
    <t>M 7 997 422</t>
  </si>
  <si>
    <t>995 270 656 15</t>
  </si>
  <si>
    <t>PEDRO AUGUSTO DOS SANTOS SILVA</t>
  </si>
  <si>
    <t>PRACA MANOEL CABRAL</t>
  </si>
  <si>
    <t>SANTA EFIGENIA</t>
  </si>
  <si>
    <t>DALILA APARECIDA DOS SANTOS PAULA</t>
  </si>
  <si>
    <t>MG 16 124 460</t>
  </si>
  <si>
    <t>094 324 056 56</t>
  </si>
  <si>
    <t>MILENA SARA FREITAS COSTA</t>
  </si>
  <si>
    <t>AV AZALEIA</t>
  </si>
  <si>
    <t>EDNA APARECIDA COSTA</t>
  </si>
  <si>
    <t>MG 14 857 165</t>
  </si>
  <si>
    <t>005 971 436 09</t>
  </si>
  <si>
    <t>GILBERTO DIVALDO CARVALHO FREITAS SILVA</t>
  </si>
  <si>
    <t>AV SAUDADE</t>
  </si>
  <si>
    <t>CRIS DE CARVALHO FREITAS</t>
  </si>
  <si>
    <t>PAULO SERGIO VILELA REIS</t>
  </si>
  <si>
    <t>RUA PARA</t>
  </si>
  <si>
    <t>APARECIDA DAS GRACAS DOS REIS</t>
  </si>
  <si>
    <t>MG 13 651 183</t>
  </si>
  <si>
    <t>590 848 476 87</t>
  </si>
  <si>
    <t>KAUAN LUCAS DOS REIS GARCIA</t>
  </si>
  <si>
    <t>RUA NOSSA SENHORA APARECIDA</t>
  </si>
  <si>
    <t>SERGIO REIS ELEUTERIO</t>
  </si>
  <si>
    <t>MG 10 914 223</t>
  </si>
  <si>
    <t>047 532 806 08</t>
  </si>
  <si>
    <t>MARIA ANTONIA ROSA GARCIA</t>
  </si>
  <si>
    <t>RUA BENEDITO JOSE GONCALVES</t>
  </si>
  <si>
    <t>VERA LUCIA ROSA GARCIA</t>
  </si>
  <si>
    <t>MG 7 643 801</t>
  </si>
  <si>
    <t>798 773 546 91</t>
  </si>
  <si>
    <t>TAIS REGINA AGUIAR DAVID</t>
  </si>
  <si>
    <t>MG 22 012 470</t>
  </si>
  <si>
    <t>157.370.676-02</t>
  </si>
  <si>
    <t>FAZENDA INVERNADINHO</t>
  </si>
  <si>
    <t>VILA BETANIA</t>
  </si>
  <si>
    <t>LARISSA CRISTINA DA SILVA GOMES</t>
  </si>
  <si>
    <t>KATIA SAMIRA DA SILVA</t>
  </si>
  <si>
    <t>38 992 296 1</t>
  </si>
  <si>
    <t>374 690 118 97</t>
  </si>
  <si>
    <t>GUILHERME SENA DUARTE</t>
  </si>
  <si>
    <t>RUA ANTONIO VICENTE</t>
  </si>
  <si>
    <t>WANESSA SENA CARDOSO</t>
  </si>
  <si>
    <t>MG 15 779 788</t>
  </si>
  <si>
    <t>086 084 046 80</t>
  </si>
  <si>
    <t>GUSTAVO ALEXANDER ELEUTERIO DE SOUZA</t>
  </si>
  <si>
    <t>RUA DONA INDAU</t>
  </si>
  <si>
    <t>LUCIANE ELEUTERIO FIRMINO</t>
  </si>
  <si>
    <t>MG 14 401 308</t>
  </si>
  <si>
    <t>071 617 156 28</t>
  </si>
  <si>
    <t>SAMARA APARECIDA CELESTINO DOS SANTOS</t>
  </si>
  <si>
    <t>NATALIA GALDINA CELESTINO</t>
  </si>
  <si>
    <t>MG 14 105 865</t>
  </si>
  <si>
    <t>063 906 696 82</t>
  </si>
  <si>
    <t>LARISSA CRISTINA FARIA SILVA</t>
  </si>
  <si>
    <t>RUA AROEIRAS</t>
  </si>
  <si>
    <t>FRANCIMEIRE LUZIA FARIA</t>
  </si>
  <si>
    <t>MG 15 283 041</t>
  </si>
  <si>
    <t>083 068 986 99</t>
  </si>
  <si>
    <t>GABRIEL SOARES VILELA</t>
  </si>
  <si>
    <t>RUA TURMALINA</t>
  </si>
  <si>
    <t>JULIANO RIBEIRO VILELA</t>
  </si>
  <si>
    <t>MG 12 175 234</t>
  </si>
  <si>
    <t>039 384 386 65</t>
  </si>
  <si>
    <t>RUA DORMALINA</t>
  </si>
  <si>
    <t>PAULO RENATO LOPES BARREIRA</t>
  </si>
  <si>
    <t>AVENIDA SAUDADE</t>
  </si>
  <si>
    <t>IRAN LOPES BERREIRA</t>
  </si>
  <si>
    <t>15 803 839 80</t>
  </si>
  <si>
    <t>096 202 826 63</t>
  </si>
  <si>
    <t>MARINA GEORGIA DE ALMEIDA CARDOSO</t>
  </si>
  <si>
    <t>RUA ACRE</t>
  </si>
  <si>
    <t>MARIA CLEMILDA DE OLIVEIRA</t>
  </si>
  <si>
    <t xml:space="preserve">MG 8 985 450 </t>
  </si>
  <si>
    <t>874 794 516 87</t>
  </si>
  <si>
    <t>BIANCA STEFANI RAMOS CUNHA</t>
  </si>
  <si>
    <t>MARIA VALMICE LISBOA RAMOS</t>
  </si>
  <si>
    <t>MG 11 399 645</t>
  </si>
  <si>
    <t>044 777 616 94</t>
  </si>
  <si>
    <t>PRISCILA SILVA PRADO</t>
  </si>
  <si>
    <t>RUA ANUNCIAÇÃO FERREIRA LOPES</t>
  </si>
  <si>
    <t>RAFAELA REIS SILVA</t>
  </si>
  <si>
    <t>MG 19 754 106</t>
  </si>
  <si>
    <t>121 845 566 70</t>
  </si>
  <si>
    <t>LUIZ FERNANDO VILELA ANDRADE</t>
  </si>
  <si>
    <t>RUA FREDERICO OZANAN</t>
  </si>
  <si>
    <t>EDSON LIMA DE ANDRADE</t>
  </si>
  <si>
    <t>13 184 210</t>
  </si>
  <si>
    <t>078 386 236 93</t>
  </si>
  <si>
    <t>FAZENDA GOIABEIRO</t>
  </si>
  <si>
    <t>PACHECO</t>
  </si>
  <si>
    <t>MATHEUS RODRIGUES VAZ</t>
  </si>
  <si>
    <t>RUA SERGIPE</t>
  </si>
  <si>
    <t>GISELE RODRIGUES DA SILVA</t>
  </si>
  <si>
    <t>MG 11 732 163</t>
  </si>
  <si>
    <t>099 345 807 64</t>
  </si>
  <si>
    <t>FABRICIO BUENO VILELA</t>
  </si>
  <si>
    <t>RUA MAJOR JOAO GONCALVES</t>
  </si>
  <si>
    <t>MARIA DO ROSARIO DE PAULA VILELA</t>
  </si>
  <si>
    <t>MG 3212936</t>
  </si>
  <si>
    <t>DIEGO MENDONCA BORGES</t>
  </si>
  <si>
    <t>RUA AURELIANO FERREIRA LOPES</t>
  </si>
  <si>
    <t>THALES MAGELA BORGES DE LIMA</t>
  </si>
  <si>
    <t>PAMELA PATRICIA ASLUNE DO AMARAL</t>
  </si>
  <si>
    <t>SITIO ALMOS</t>
  </si>
  <si>
    <t>JOSE HUGO ALVES BORGES</t>
  </si>
  <si>
    <t>JOSE MESSIAS DOS REIS</t>
  </si>
  <si>
    <t>14 252914</t>
  </si>
  <si>
    <t>441 735 126 00</t>
  </si>
  <si>
    <t>MARCOS ANTONIO COSTA SILVA</t>
  </si>
  <si>
    <t>MG 21513449</t>
  </si>
  <si>
    <t>118.276.436-33</t>
  </si>
  <si>
    <t>ALEXANDRINA DO NASCIMENTO DE SOUZA</t>
  </si>
  <si>
    <t>RUA QUERUBINO DA SILVA</t>
  </si>
  <si>
    <t>UBIRAJARA</t>
  </si>
  <si>
    <t>WAGNER LOURENÇO</t>
  </si>
  <si>
    <t>MG 4 876 323</t>
  </si>
  <si>
    <t>663 013 946 15</t>
  </si>
  <si>
    <t>UBIRAJA</t>
  </si>
  <si>
    <t>MARIA BIANCA OLIVEIRA SOUZA</t>
  </si>
  <si>
    <t>RUA DONA INDA</t>
  </si>
  <si>
    <t>JOSELENE DA SILVA OLIVEIRA RICARTE</t>
  </si>
  <si>
    <t>MG 12 635 609</t>
  </si>
  <si>
    <t>056 226 676 31</t>
  </si>
  <si>
    <t>MARIA EDUARDA ANDRADE SILVA</t>
  </si>
  <si>
    <t>MONTE DAS OLIVEIRAS</t>
  </si>
  <si>
    <t>JULIANA MORAIS ANDRADE</t>
  </si>
  <si>
    <t>MG 14 733 157</t>
  </si>
  <si>
    <t>075 416 17652</t>
  </si>
  <si>
    <t>ANA BEATRIZ NASCIMENTO SOARES</t>
  </si>
  <si>
    <t>GABRIEL SANTANA</t>
  </si>
  <si>
    <t>CARMO RIO CLARO</t>
  </si>
  <si>
    <t>37.150-000</t>
  </si>
  <si>
    <t>WESLEY HENRIQUE RAMOS SILVA</t>
  </si>
  <si>
    <t xml:space="preserve">MG 19 481 213 </t>
  </si>
  <si>
    <t>133 951 286 60</t>
  </si>
  <si>
    <t>HELENA VITORIA PAMPANINI JORGE MARQUES</t>
  </si>
  <si>
    <t>AV DR LUIZ INTROCASO FILHO</t>
  </si>
  <si>
    <t>JA AMERICA</t>
  </si>
  <si>
    <t>SILVIA HELENA JORGE</t>
  </si>
  <si>
    <t>M 7 382 407</t>
  </si>
  <si>
    <t>009 894 206 98</t>
  </si>
  <si>
    <t>LUCAS HENRIQUE SOARES DA SILVA</t>
  </si>
  <si>
    <t>RUA MARECHAL DEODORO</t>
  </si>
  <si>
    <t>PORTO</t>
  </si>
  <si>
    <t>ANA LUCIA SOARES</t>
  </si>
  <si>
    <t>JULIA THAYARA PADUA</t>
  </si>
  <si>
    <t>DUDUCA VILELA</t>
  </si>
  <si>
    <t>MARIA JOSE DA SILVA</t>
  </si>
  <si>
    <t xml:space="preserve">MG 11 486 864 </t>
  </si>
  <si>
    <t>GEOVANNA APARECIDA MARQUES</t>
  </si>
  <si>
    <t>JOSE DE PAULA CABRAL</t>
  </si>
  <si>
    <t>FRANCISCO ALEIXO DA SILVEIRA</t>
  </si>
  <si>
    <t>LIDIA MEIRELES DE CARVALHO</t>
  </si>
  <si>
    <t>RUA MIGUEL NORONHA PERES</t>
  </si>
  <si>
    <t>ANDUROS</t>
  </si>
  <si>
    <t>AMALIA DE PAULA MEIRELES CARVALHO</t>
  </si>
  <si>
    <t>MG 14 603 975</t>
  </si>
  <si>
    <t>088 255 556 10</t>
  </si>
  <si>
    <t>VINICIUS CRUZ MARQUES</t>
  </si>
  <si>
    <t>RUA MARECHAL FLOREANO</t>
  </si>
  <si>
    <t>MARIA APARECIDA DA CRUZ MARQUES</t>
  </si>
  <si>
    <t>ELOIZE HELENA INACIO</t>
  </si>
  <si>
    <t>RUA PADRE ANTONIO PENTEADO</t>
  </si>
  <si>
    <t>MARIA ANTONIA DE JESUS INACIO</t>
  </si>
  <si>
    <t>MG 8 941 670</t>
  </si>
  <si>
    <t>973 225 126 34</t>
  </si>
  <si>
    <t>FABRICIO CANDIDO JOSE ALVES OLIVEIRA</t>
  </si>
  <si>
    <t>FAZENDA PONTE ALTA</t>
  </si>
  <si>
    <t>ANDREIA AUGUSTA ALVES OLIVEIRA</t>
  </si>
  <si>
    <t>MG 10 542 426</t>
  </si>
  <si>
    <t>030 507 106 83</t>
  </si>
  <si>
    <t>ANA CASSIA FERREIRA SOUZA</t>
  </si>
  <si>
    <t>MARIA RITA DE OLIVEIRA SOARES</t>
  </si>
  <si>
    <t>OLIVEIRA</t>
  </si>
  <si>
    <t>RENILDA MARIA FERREIRA SOUZA</t>
  </si>
  <si>
    <t>MG 9053903</t>
  </si>
  <si>
    <t>VINICIUS DE CARVALHO</t>
  </si>
  <si>
    <t>MG 22 184 353</t>
  </si>
  <si>
    <t>128.126.726-09</t>
  </si>
  <si>
    <t>INES DA SILVA VILELA</t>
  </si>
  <si>
    <t>MILENA CRISTINA DE LIMA</t>
  </si>
  <si>
    <t>MG 20 092 786</t>
  </si>
  <si>
    <t>136.398.266-47</t>
  </si>
  <si>
    <t>BAIRRO DA FURNA</t>
  </si>
  <si>
    <t>MIGUEL ANTONIO SILVA RODRIGUES</t>
  </si>
  <si>
    <t>RUA JOSE BRAZ VILELA</t>
  </si>
  <si>
    <t>ANTONIO SERGIO RODRIGUES</t>
  </si>
  <si>
    <t>M 6688270</t>
  </si>
  <si>
    <t>MONIQUE INES RICARDO</t>
  </si>
  <si>
    <t>RUA JULIO OSCAR JUNQUEIRA</t>
  </si>
  <si>
    <t>PLANALTO</t>
  </si>
  <si>
    <t>VALERIA ANTUNES DE OLIVEIRA RICARDO</t>
  </si>
  <si>
    <t>MG 14 520 298</t>
  </si>
  <si>
    <t>072 439 276 96</t>
  </si>
  <si>
    <t>ALINE CRISTINA GOIS DA SILVA</t>
  </si>
  <si>
    <t>RUA FLAVITA OLIVEIRA</t>
  </si>
  <si>
    <t>JD NOSSA SENHORA ROSARIO</t>
  </si>
  <si>
    <t>AMERI DE FATIMA SILVA</t>
  </si>
  <si>
    <t>M 7 482 716</t>
  </si>
  <si>
    <t>553 663 846 72</t>
  </si>
  <si>
    <t>MARIA FERNANDA SANTANA</t>
  </si>
  <si>
    <t>RUA JOSE BALBINO</t>
  </si>
  <si>
    <t>LUIZ FERNANDO MENEZES</t>
  </si>
  <si>
    <t>RUA BRAZ PRETO</t>
  </si>
  <si>
    <t>JD NOSSA SRA APARECIDA</t>
  </si>
  <si>
    <t>REGINA APARECIDA MIRANDA</t>
  </si>
  <si>
    <t>MG 11 484 785</t>
  </si>
  <si>
    <t>097 578 376 95</t>
  </si>
  <si>
    <t>MARIA ELOISA TEIXEIRA</t>
  </si>
  <si>
    <t>RUA ANTONIO JACINTO FERREIRA</t>
  </si>
  <si>
    <t>ACAMPAMENTO</t>
  </si>
  <si>
    <t>REGIANE MARIA PEREIRA</t>
  </si>
  <si>
    <t>MG 22 510 566</t>
  </si>
  <si>
    <t>073 560 086 45</t>
  </si>
  <si>
    <t>WESLEY GABRIEL FIGUEIREDO OLIVEIRA</t>
  </si>
  <si>
    <t>RUA DR ALDO ALIBERTE</t>
  </si>
  <si>
    <t>MICHELLI CARVALHO FIGUEIREDO OLIVEIRA</t>
  </si>
  <si>
    <t>MG 15 866 519</t>
  </si>
  <si>
    <t>087 056 166 97</t>
  </si>
  <si>
    <t>PEDRO GABRIEL DE OLIVEIRA</t>
  </si>
  <si>
    <t>RUA FLAVITA DE OLIVEIRA</t>
  </si>
  <si>
    <t>JD NOSSA SRA ROSARIO</t>
  </si>
  <si>
    <t>ADRIANO DOS SANTOS LOPES</t>
  </si>
  <si>
    <t>TAISSA MARCELA DE SOUZA MELO</t>
  </si>
  <si>
    <t>ANA CANDIDA VALERIANO</t>
  </si>
  <si>
    <t>LIGIA BEATRIZ DE SOUZA MURO</t>
  </si>
  <si>
    <t>MG 19 161 269</t>
  </si>
  <si>
    <t>117 802 506 30</t>
  </si>
  <si>
    <t>AARON JANSER FELIX SANTOS</t>
  </si>
  <si>
    <t>TRAVESSA JOSE QUIRINO</t>
  </si>
  <si>
    <t>JOSIANE APARECIDA FELIX</t>
  </si>
  <si>
    <t>WANY CAMILY CHAGAS ALMIRO</t>
  </si>
  <si>
    <t>MARIA PAULA FERREIRA</t>
  </si>
  <si>
    <t>MG 18 846 283</t>
  </si>
  <si>
    <t>142 948 836 00</t>
  </si>
  <si>
    <t>GIULIA BASTOS DE PAIVA</t>
  </si>
  <si>
    <t>RUA MAURICIO MELO DE CARVALHO</t>
  </si>
  <si>
    <t>SILVANA DOS REIS BASTOS</t>
  </si>
  <si>
    <t>MG 11 391 663</t>
  </si>
  <si>
    <t>042 626 666 89</t>
  </si>
  <si>
    <t>RAFAELLA LAYNE DOMICIANO</t>
  </si>
  <si>
    <t>RUA BRENO CORREA PERES</t>
  </si>
  <si>
    <t>NELMA CANDIDA DE SOUZA MIRANDA DOMICIANO</t>
  </si>
  <si>
    <t>JANIELE CRISTINA FERNANDES</t>
  </si>
  <si>
    <t>RUA INES DA SILVA VILELA</t>
  </si>
  <si>
    <t>TAIOLANER APARECIDA FERNANDES</t>
  </si>
  <si>
    <t>MG 20 019 085</t>
  </si>
  <si>
    <t>147 237 616 16</t>
  </si>
  <si>
    <t>FILIPE ASSIS GUIMARAES</t>
  </si>
  <si>
    <t>RUA ANTONIO ALVES FIGUEREDO</t>
  </si>
  <si>
    <t>LUCIANA APARECIDA DE ASSIS</t>
  </si>
  <si>
    <t>MG 12 551 245</t>
  </si>
  <si>
    <t>076 247 536 69</t>
  </si>
  <si>
    <t>MAILTON LOPES DOS SANTOS</t>
  </si>
  <si>
    <t>ESTRADA BOIADEIRO</t>
  </si>
  <si>
    <t>IONICE APARECIDA DE PAULA</t>
  </si>
  <si>
    <t>MG 12 301 179</t>
  </si>
  <si>
    <t>865 164 776 04</t>
  </si>
  <si>
    <t>EDER VINICIUS DE MELO MONTEIRO</t>
  </si>
  <si>
    <t>EDER JAMIL MONTEIRO</t>
  </si>
  <si>
    <t>MG 13 665 402</t>
  </si>
  <si>
    <t>163 993 868 02</t>
  </si>
  <si>
    <t>MATHEUS DO NASCIMENTO DA SILVA</t>
  </si>
  <si>
    <t>RUA BORTOLO BOSTINI</t>
  </si>
  <si>
    <t>JD AMERICA DO SUL II</t>
  </si>
  <si>
    <t>CLAUDINEI JUSTINO DA SILVA</t>
  </si>
  <si>
    <t>MARIA EDUARDA DE ALMEIDA SOARES</t>
  </si>
  <si>
    <t>PEDRO ANTONIO GONCALVES</t>
  </si>
  <si>
    <t>CORACAO EUCARISTICO</t>
  </si>
  <si>
    <t>RIAN RENNER RIBEIRO ANANIAS</t>
  </si>
  <si>
    <t>MG 19 791 549</t>
  </si>
  <si>
    <t>142 790 726 98</t>
  </si>
  <si>
    <t>TANIMARA ESTEVES SANTOS</t>
  </si>
  <si>
    <t>RUA MIGUEL ARCANJO DE SOUZA</t>
  </si>
  <si>
    <t>JD CONTINENTAL</t>
  </si>
  <si>
    <t>VALDECI FRANCISCO DOS SANTOS</t>
  </si>
  <si>
    <t>MG 8 328 531</t>
  </si>
  <si>
    <t>007 556 666 40</t>
  </si>
  <si>
    <t>LAURA PAULINE MATOS</t>
  </si>
  <si>
    <t>MG 22 993 628</t>
  </si>
  <si>
    <t>170.187.236-63</t>
  </si>
  <si>
    <t>LEONARDO ALVES FERREIRA</t>
  </si>
  <si>
    <t>RUA MANOEL MENDONCA NETO</t>
  </si>
  <si>
    <t>JD BELA VISTA</t>
  </si>
  <si>
    <t>ANDERLEY DONIZETE FERREIRA</t>
  </si>
  <si>
    <t>MG 10 836 028</t>
  </si>
  <si>
    <t>036 576 156 79</t>
  </si>
  <si>
    <t>CAMILA APARECIDA MORAIS CARVALHO</t>
  </si>
  <si>
    <t>MARIA DOMINIQUINI DE OLIVEIRA</t>
  </si>
  <si>
    <t>JOANILDA ASSUNCAO DE MORAIS CARVALHO</t>
  </si>
  <si>
    <t>MG 10 268 470</t>
  </si>
  <si>
    <t>033 738 066 07</t>
  </si>
  <si>
    <t>LUCAS VILELA DE LIMA QUIRINO</t>
  </si>
  <si>
    <t>TRAVESSA SAO LUIS</t>
  </si>
  <si>
    <t>NATALIA VILELA DE LIMA</t>
  </si>
  <si>
    <t>MG 10 499 727</t>
  </si>
  <si>
    <t>002 843 746 28</t>
  </si>
  <si>
    <t>MIGUEL HENRIQUE SILVA</t>
  </si>
  <si>
    <t>RUA JOAO LUIS MIRANDA</t>
  </si>
  <si>
    <t>SILMARA ANTONIA FONSECA SILVA</t>
  </si>
  <si>
    <t>MG 10 528 301</t>
  </si>
  <si>
    <t>047 978 006 40</t>
  </si>
  <si>
    <t>KAOMA JUSTINA DA SILVA</t>
  </si>
  <si>
    <t>RUA ANTONIA CRISPIM</t>
  </si>
  <si>
    <t>LUCIANA MARIA DA SILVA</t>
  </si>
  <si>
    <t>MG 11 774 688</t>
  </si>
  <si>
    <t>075 795 506 10</t>
  </si>
  <si>
    <t>JOCILEY PEREIRA SILVA</t>
  </si>
  <si>
    <t>RUA RENATO ANTONIO DE BOM REI</t>
  </si>
  <si>
    <t>ANGELINA VALDEVINA PEREIRA SILVA</t>
  </si>
  <si>
    <t>MG 10 506 738</t>
  </si>
  <si>
    <t>033 971 256 26</t>
  </si>
  <si>
    <t>JOELMA PEREIRA SILVA</t>
  </si>
  <si>
    <t>BIANCA DOS REIS PEREIRA LIMA</t>
  </si>
  <si>
    <t>MATEUS PEREIRA DE LIMA</t>
  </si>
  <si>
    <t>MG 14 130 575</t>
  </si>
  <si>
    <t>125 745 526 52</t>
  </si>
  <si>
    <t>HENRIQUE DE CARVALHO VILELA</t>
  </si>
  <si>
    <t>RUA MONSENHOR MARIO</t>
  </si>
  <si>
    <t>CLAUDIA LUCIA DE CARVALHO</t>
  </si>
  <si>
    <t>MG 11032689</t>
  </si>
  <si>
    <t>FERNANDO JOSE ELIAS</t>
  </si>
  <si>
    <t>AV DR LUIS INTROCASIO FILHO</t>
  </si>
  <si>
    <t>MARIA LUCIA TEIXEIRA ELIAS</t>
  </si>
  <si>
    <t>MG 11 956 583</t>
  </si>
  <si>
    <t>033 559 616 98</t>
  </si>
  <si>
    <t>ALINE ANDRE DE PAULA</t>
  </si>
  <si>
    <t>HERMINEJUDA LEMOS</t>
  </si>
  <si>
    <t>OLGA MARIA ANDRE DE PAULA</t>
  </si>
  <si>
    <t>MG 13 900 446</t>
  </si>
  <si>
    <t>434 941 966 72</t>
  </si>
  <si>
    <t>MATHEUS FELIPE MENDONCA</t>
  </si>
  <si>
    <t>RUA PEDRO FARIA</t>
  </si>
  <si>
    <t>JANAINA FATIMA ALVES MENDONCA</t>
  </si>
  <si>
    <t>MG 17 271 099</t>
  </si>
  <si>
    <t>084 754 626 85</t>
  </si>
  <si>
    <t>MARIANA FERREIRA DE AZEVEDO</t>
  </si>
  <si>
    <t>ITAPICHE DE CIMA</t>
  </si>
  <si>
    <t>ROSANA FERREIRA MARCELINO</t>
  </si>
  <si>
    <t>MG 13 215 258</t>
  </si>
  <si>
    <t>FLAVIO HENRIQUE CARVALHO OLIVEIRA</t>
  </si>
  <si>
    <t>MARIA DOMINIQUINI</t>
  </si>
  <si>
    <t>DANIELA CARVALHO OLIVEIRA</t>
  </si>
  <si>
    <t>MG 19 415 010</t>
  </si>
  <si>
    <t>090 957 066 30</t>
  </si>
  <si>
    <t>ROBSON JUSTINO PEREIRA FILHO</t>
  </si>
  <si>
    <t>RUA DO CRUZEIRO</t>
  </si>
  <si>
    <t>JARDIM SAO PEDRO</t>
  </si>
  <si>
    <t>ROBSON JUSTINO PEREIRA</t>
  </si>
  <si>
    <t>NAYARA APARECIDA  LEODATO SILVA</t>
  </si>
  <si>
    <t>GABRIEL ANDRE SANTOS</t>
  </si>
  <si>
    <t>JD NOSSA SENHORA DO CARMO</t>
  </si>
  <si>
    <t>ELIANA MARIA LEODATO</t>
  </si>
  <si>
    <t>MG 15 341 082</t>
  </si>
  <si>
    <t>096 687 576 10</t>
  </si>
  <si>
    <t>THALES AUGUSTO DA SILVA</t>
  </si>
  <si>
    <t>RUA JOSE BENJAMIM</t>
  </si>
  <si>
    <t>JD NOSSA SENHORA APARECIDA</t>
  </si>
  <si>
    <t>JUSILENE APARECIDA BERNARDO</t>
  </si>
  <si>
    <t>MG 20 495 361</t>
  </si>
  <si>
    <t>095 860 696 05</t>
  </si>
  <si>
    <t>GUSTAVO DE PAULA CARDOSO</t>
  </si>
  <si>
    <t>AV DR LUIS INTRANCOSO</t>
  </si>
  <si>
    <t>ADRIANA DE PAULA CARDOSO</t>
  </si>
  <si>
    <t>MG 7 544 424</t>
  </si>
  <si>
    <t>000 260 356 00</t>
  </si>
  <si>
    <t>FELIPE COSTA EMMERICH HARVATH</t>
  </si>
  <si>
    <t>DR EPIFANIO MAGALHAES M</t>
  </si>
  <si>
    <t>KELE VIVIAN COSTA</t>
  </si>
  <si>
    <t>MG 14 178 458</t>
  </si>
  <si>
    <t>054 586 836 09</t>
  </si>
  <si>
    <t>ANA CRISTINA SANTOS VILELA DE ALMEIDA</t>
  </si>
  <si>
    <t>DESEMBARGADOR JOSE DE CASTRO</t>
  </si>
  <si>
    <t>MARIA TANIA DA SILVA SANTOS</t>
  </si>
  <si>
    <t>MG 18 740 439</t>
  </si>
  <si>
    <t>096 198 007 96</t>
  </si>
  <si>
    <t>ANA CAROLINE SILVA</t>
  </si>
  <si>
    <t>PROFESSORA MARIA PERES</t>
  </si>
  <si>
    <t>ADRIANE CRISTINA DA SILVA</t>
  </si>
  <si>
    <t>MG 13 319 064</t>
  </si>
  <si>
    <t>059 072 666 86</t>
  </si>
  <si>
    <t>FABIANA SANTOS OLIVEIRA</t>
  </si>
  <si>
    <t>FAZENDA CAPETINGA</t>
  </si>
  <si>
    <t>ELIZABETE DA MATA DOS SANTOS</t>
  </si>
  <si>
    <t>MG 19 071 672</t>
  </si>
  <si>
    <t>VITÓRIA GÓIS DE MENEZES</t>
  </si>
  <si>
    <t>JOAO CORREIA DE MENEZES</t>
  </si>
  <si>
    <t>NUBIA FLAUZINO MARQUES</t>
  </si>
  <si>
    <t>RUA MARECHAL TEODORO</t>
  </si>
  <si>
    <t>CLAIR MARQUES</t>
  </si>
  <si>
    <t>M 82540</t>
  </si>
  <si>
    <t>GISELE DAIANE CARVALHO</t>
  </si>
  <si>
    <t>RUA TOME JOSE PEREIRA</t>
  </si>
  <si>
    <t>RESILDA CRISTINA BORGES</t>
  </si>
  <si>
    <t>MG 12 551 573</t>
  </si>
  <si>
    <t>068 721 766 01</t>
  </si>
  <si>
    <t>MARIA JULIA MARTINS</t>
  </si>
  <si>
    <t>GISELE GERTRUDES MARTINS BERTAO</t>
  </si>
  <si>
    <t>MG 22 920 257</t>
  </si>
  <si>
    <t>051 859 066 69</t>
  </si>
  <si>
    <t>JHULHA ANDRADE DE PAULA</t>
  </si>
  <si>
    <t>FAZENDA BOM JESUS</t>
  </si>
  <si>
    <t>ITACI</t>
  </si>
  <si>
    <t>MIRELI APARECIDA DE ANDRADE PAULA</t>
  </si>
  <si>
    <t>MG 21 466 067</t>
  </si>
  <si>
    <t>701 512 156 50</t>
  </si>
  <si>
    <t>ISADORA FRANCINE DO CARMO BORGES</t>
  </si>
  <si>
    <t>ANTONIO DE ASSIS FERREIRA</t>
  </si>
  <si>
    <t>MARCELI DO CARMO</t>
  </si>
  <si>
    <t>MG 13 459 630</t>
  </si>
  <si>
    <t>033 036 046 90</t>
  </si>
  <si>
    <t>ARIANE RAFAELA DOS SANTOS</t>
  </si>
  <si>
    <t>MARIA LUCIA FARIA ARAUJO</t>
  </si>
  <si>
    <t>ADRIANA DOS SANTOS</t>
  </si>
  <si>
    <t>ISABEL BERNARDO</t>
  </si>
  <si>
    <t>RUA LUCAS FERREIRA DA FONSECA</t>
  </si>
  <si>
    <t>VALDECIR BERNARDO</t>
  </si>
  <si>
    <t>MG 11 837 985</t>
  </si>
  <si>
    <t>050 649 906 50</t>
  </si>
  <si>
    <t>ANA CAROLINA SILVA COSTA</t>
  </si>
  <si>
    <t>RUA ALESSANDRO PEREIRA GUIMARAES</t>
  </si>
  <si>
    <t>PORTO RICO 2</t>
  </si>
  <si>
    <t>AGUINA SILVA COSTA</t>
  </si>
  <si>
    <t>MG 16 558 639</t>
  </si>
  <si>
    <t>042 999 616 09</t>
  </si>
  <si>
    <t>CAROLINI DE PAULA SILVA</t>
  </si>
  <si>
    <t>HENRIQUE SILVA CHAGAS</t>
  </si>
  <si>
    <t>ISADORA APARECIDA LEMOS DE LIMA</t>
  </si>
  <si>
    <t>MG 17 455 970</t>
  </si>
  <si>
    <t>086.224.906-61</t>
  </si>
  <si>
    <t>AV DR LUIZ INTROCASIO FILHO</t>
  </si>
  <si>
    <t>BRUNA ALICE DE CASTRO</t>
  </si>
  <si>
    <t>BAIRRO LAGOA</t>
  </si>
  <si>
    <t>ALEXANDRE OLIVEIRA DE CASTRO</t>
  </si>
  <si>
    <t>28 011 1101</t>
  </si>
  <si>
    <t>164 006 848 16</t>
  </si>
  <si>
    <t>GABRYELLE COIMBRA DANIEL</t>
  </si>
  <si>
    <t>RUA AAAA</t>
  </si>
  <si>
    <t>AAAA</t>
  </si>
  <si>
    <t>JOSE ANTONIO DANIEL</t>
  </si>
  <si>
    <t>568 582 996 53</t>
  </si>
  <si>
    <t>TAINÁ MAIARA DA SILVA</t>
  </si>
  <si>
    <t>477.698.638-80</t>
  </si>
  <si>
    <t>Rua Francisco Cipriano Costa</t>
  </si>
  <si>
    <t>Jardim Nova Cajuru</t>
  </si>
  <si>
    <t>ROSELI DA SILVA</t>
  </si>
  <si>
    <t>BRENDA GABRIEL DE MACEDO</t>
  </si>
  <si>
    <t>CANDIDO DA SILVA</t>
  </si>
  <si>
    <t>CONCEICAO DA APARECIDA</t>
  </si>
  <si>
    <t>37.148-000</t>
  </si>
  <si>
    <t>KARINA APARECIDA GABRIEL</t>
  </si>
  <si>
    <t>JOÃO PEDRO MENDONÇA SANTOS</t>
  </si>
  <si>
    <t>Marechal Deodoro</t>
  </si>
  <si>
    <t>Porto</t>
  </si>
  <si>
    <t>ANA PAULA MENDONÇA</t>
  </si>
  <si>
    <t>JEAN VINICIUS GOMES LEITE</t>
  </si>
  <si>
    <t>Rua Maria Lúcia de Carvalho</t>
  </si>
  <si>
    <t>Mandamento</t>
  </si>
  <si>
    <t>ROBERTA APARECIDA GOMES LEITE</t>
  </si>
  <si>
    <t>MG13959460</t>
  </si>
  <si>
    <t>ANIELE MARIA ZOULI</t>
  </si>
  <si>
    <t>RUA VEREADOR FRANCISCO SALES</t>
  </si>
  <si>
    <t>ADENILSON ZOULI</t>
  </si>
  <si>
    <t xml:space="preserve">MG 7 997 830 </t>
  </si>
  <si>
    <t>028 240 676 08</t>
  </si>
  <si>
    <t>THAIS DE PAULA CARVALHO</t>
  </si>
  <si>
    <t>RUA TRAVESSA JEQUITIBA</t>
  </si>
  <si>
    <t>JEQUITIBA</t>
  </si>
  <si>
    <t>LUSIANE APARECIDA DE PAULA CARVALHO</t>
  </si>
  <si>
    <t>MG 12 733 902</t>
  </si>
  <si>
    <t>065 123 406 98</t>
  </si>
  <si>
    <t>THAINA MAYRA FREIRE</t>
  </si>
  <si>
    <t>FAZENDA TUPA</t>
  </si>
  <si>
    <t>BROTA DA CRUZ</t>
  </si>
  <si>
    <t>CONSUELO DAS GRACAS FREITAS FREIRE</t>
  </si>
  <si>
    <t>MG 12 866 807</t>
  </si>
  <si>
    <t>065 138 446 06</t>
  </si>
  <si>
    <t>TAMIRES LIVIA LEITE</t>
  </si>
  <si>
    <t>RUA LICURGO ALVES FERREIRA</t>
  </si>
  <si>
    <t>AGDA MARIA DOS SANTOS LEITE</t>
  </si>
  <si>
    <t>MG 15 309 423</t>
  </si>
  <si>
    <t>049 290 386 77</t>
  </si>
  <si>
    <t>MARCO ANTONIO NAVES LEITE</t>
  </si>
  <si>
    <t>RENATA MARIA NAVES LEITE</t>
  </si>
  <si>
    <t>BRENO AUGUSTO DE AVELAR CARVALHO</t>
  </si>
  <si>
    <t>RUA CONEGO JOSE AUGUSTO</t>
  </si>
  <si>
    <t>MARIA APARECIDA SILVA DE AVELAR</t>
  </si>
  <si>
    <t>MG 1 026 323</t>
  </si>
  <si>
    <t>984 338 656 68</t>
  </si>
  <si>
    <t>BIANCA RODRIGUES CAVALEIRO</t>
  </si>
  <si>
    <t>418.894.398-00</t>
  </si>
  <si>
    <t>RUA JOAQUIM DE AVELAR</t>
  </si>
  <si>
    <t>AMANDA DE CARVALHO TEIXEIRA</t>
  </si>
  <si>
    <t>RUA CORONEL CASIMIRO</t>
  </si>
  <si>
    <t>TIAGO JOSE MELO TEIXEIRA</t>
  </si>
  <si>
    <t>MG 12347622</t>
  </si>
  <si>
    <t>GIOVANNA BATISTA D OLIVEIRA</t>
  </si>
  <si>
    <t>RUA CRISTO REI</t>
  </si>
  <si>
    <t>ALEXSANDRO BRANTES D OLIVEIRA</t>
  </si>
  <si>
    <t>KAYLAINE ARAUJO PEREIRA</t>
  </si>
  <si>
    <t>RUA ANTONIO PEREIRA DA SILVA</t>
  </si>
  <si>
    <t>ADSON DA SILVA PEREIRA</t>
  </si>
  <si>
    <t>FERNANDA RODRIGUES PEREIRA</t>
  </si>
  <si>
    <t xml:space="preserve">CONCEICAO DA APARECIDA </t>
  </si>
  <si>
    <t>JOVERCI DA SILVA PEREIRA</t>
  </si>
  <si>
    <t>MG 134 492 87</t>
  </si>
  <si>
    <t>053 750 426 57</t>
  </si>
  <si>
    <t>KAUA ROBERTTI PEREIRA DA SILVA</t>
  </si>
  <si>
    <t>UA JOAQUIM AVELAR</t>
  </si>
  <si>
    <t>CLAUDIO ROBERTO DA SILVA</t>
  </si>
  <si>
    <t>MG 11483266</t>
  </si>
  <si>
    <t>YURI MATHEUS DE SOUZA SIQUEIRA</t>
  </si>
  <si>
    <t>FAZENDA RIO CLARO</t>
  </si>
  <si>
    <t>SERGIVALDO SILVA SIQUEIRA</t>
  </si>
  <si>
    <t>MG 14 210 849</t>
  </si>
  <si>
    <t>LUIS ANTONIO FERREIRA ALVES</t>
  </si>
  <si>
    <t>SAO PEDRO</t>
  </si>
  <si>
    <t>ROSEMARE DOS SANTOS FERREIRA ALVES</t>
  </si>
  <si>
    <t>SARA CRISTINA DE SOUZA FERREIRA</t>
  </si>
  <si>
    <t>RUA PADRE JOSE DELEPOSTE</t>
  </si>
  <si>
    <t>ROZELENA APARECIDA DE SOUZA</t>
  </si>
  <si>
    <t>GUSTAVO JANGO ARANTES</t>
  </si>
  <si>
    <t>RUA BENJAMIM LUZ</t>
  </si>
  <si>
    <t>NEUSA MARIA JUANGO VILELA</t>
  </si>
  <si>
    <t>MG 10300070</t>
  </si>
  <si>
    <t>KAUA GUILHERME DA SILVA MOTA</t>
  </si>
  <si>
    <t>TERESA PONCIANO DA SILVA</t>
  </si>
  <si>
    <t>MG 16 547 077</t>
  </si>
  <si>
    <t>062 603 566 09</t>
  </si>
  <si>
    <t>MARIA VITORIA LEONARDO ROSA</t>
  </si>
  <si>
    <t>RUA JUCA BENTO</t>
  </si>
  <si>
    <t>EDUARDO LUIZ VILELA</t>
  </si>
  <si>
    <t>M 524365</t>
  </si>
  <si>
    <t>ALINE DE FATIMA RODRIGUES DE MELO</t>
  </si>
  <si>
    <t>FAZENDA LIMEIRA</t>
  </si>
  <si>
    <t>MARIA CONCEICAO DOS REIS</t>
  </si>
  <si>
    <t>MG 10 295 916</t>
  </si>
  <si>
    <t>DANIEL RODRIGUES DE MELO</t>
  </si>
  <si>
    <t>MG 21 815 037</t>
  </si>
  <si>
    <t>155.091.486-32</t>
  </si>
  <si>
    <t>GABRIELLA VECCCHI SOARES VILELA</t>
  </si>
  <si>
    <t>RUA BORBA</t>
  </si>
  <si>
    <t>M 5241365</t>
  </si>
  <si>
    <t>JOAO PAULO ZOULI</t>
  </si>
  <si>
    <t>MG 7 997 830</t>
  </si>
  <si>
    <t>HENRIQUE DE OLIVEIRA RODRIGUES</t>
  </si>
  <si>
    <t>RUA AMERICA</t>
  </si>
  <si>
    <t>MARRECA</t>
  </si>
  <si>
    <t>APARECIDO DOS REIS RODRIGUES</t>
  </si>
  <si>
    <t>MG 146206511</t>
  </si>
  <si>
    <t>LEONARDO BRITO DA SILVA</t>
  </si>
  <si>
    <t>MARIA VERA LUCIA FIDELES DA SILVA</t>
  </si>
  <si>
    <t>MG 10269520</t>
  </si>
  <si>
    <t>ADYNA SOUZA</t>
  </si>
  <si>
    <t>RUA MANOEL ZE FIRINO</t>
  </si>
  <si>
    <t>VANILDA MARIA DA SILVA SOUZA</t>
  </si>
  <si>
    <t>MG 13 281 139</t>
  </si>
  <si>
    <t>058 845 206 89</t>
  </si>
  <si>
    <t>GIOVANA TRISTAO FERREIRA</t>
  </si>
  <si>
    <t>SITIO DA MATA</t>
  </si>
  <si>
    <t>VALDENIR GERSANTI FERREIRA</t>
  </si>
  <si>
    <t>RAQUEL REZENDE SILVA</t>
  </si>
  <si>
    <t>RUA JOSE DO PATROCINIO</t>
  </si>
  <si>
    <t>SINARA</t>
  </si>
  <si>
    <t>BOA ESPERANCA</t>
  </si>
  <si>
    <t>37.170-000</t>
  </si>
  <si>
    <t>DANILO FIGUEIREDO REZENDE</t>
  </si>
  <si>
    <t>M 5 538 353</t>
  </si>
  <si>
    <t>763.792.136-00</t>
  </si>
  <si>
    <t>ESTELA OLIVEIRA SANTANA</t>
  </si>
  <si>
    <t xml:space="preserve">RUA DOUTOR  ANGELO LEITE NAVES </t>
  </si>
  <si>
    <t>VILA NEUSA</t>
  </si>
  <si>
    <t>MARIA TERESA SANTANA</t>
  </si>
  <si>
    <t>MG 17 354 871</t>
  </si>
  <si>
    <t>ROCA CARDOSOS</t>
  </si>
  <si>
    <t>MARIA EDUARDA SOUSA SILVA</t>
  </si>
  <si>
    <t>RUA MARILIA DIORCEU</t>
  </si>
  <si>
    <t>GILMAR DOS REIS SILVA</t>
  </si>
  <si>
    <t>052 484 656 13</t>
  </si>
  <si>
    <t>VINICIUS RICARDO SILVA PIRES</t>
  </si>
  <si>
    <t>RUA GERALDO JOSE MONTEIRO</t>
  </si>
  <si>
    <t>ELDORADO</t>
  </si>
  <si>
    <t>RICARDO CESAR PIRES</t>
  </si>
  <si>
    <t>18 485 101</t>
  </si>
  <si>
    <t>912 307 647 04</t>
  </si>
  <si>
    <t>DIEFERSON ALEX CUSTODIO</t>
  </si>
  <si>
    <t>AVENIDA LUIZ ZINOCHI</t>
  </si>
  <si>
    <t>SOL NASCENTE</t>
  </si>
  <si>
    <t>ALEXANDRE APARECIDO CUSTODIO</t>
  </si>
  <si>
    <t>M 7 894 593</t>
  </si>
  <si>
    <t>002 824 046 43</t>
  </si>
  <si>
    <t>MARIA LUIZA MACHADO DE ABREU</t>
  </si>
  <si>
    <t>ANTONIO BARROS DE  ANDRADE</t>
  </si>
  <si>
    <t>CENTENARIO</t>
  </si>
  <si>
    <t>EUNICE MACHADO DE ABREU</t>
  </si>
  <si>
    <t>MG 8 380 622</t>
  </si>
  <si>
    <t>028 071 256 11</t>
  </si>
  <si>
    <t>MARIA CLARA EUZEBIO SILVA</t>
  </si>
  <si>
    <t>RUA ALAMEDA DAS BEGONIAS</t>
  </si>
  <si>
    <t>JARDIM ACASSIAS</t>
  </si>
  <si>
    <t>ELIANE EUZEBIO SILVA</t>
  </si>
  <si>
    <t>MG 0606402</t>
  </si>
  <si>
    <t>BIANCA VITORIA BERNARDES COSTA</t>
  </si>
  <si>
    <t>DR ANTONIO SOARES DA SILVEIRA</t>
  </si>
  <si>
    <t>MARINGA</t>
  </si>
  <si>
    <t>HELLEN CRISTINA BERNADES COSTA</t>
  </si>
  <si>
    <t>MG 19 580 028</t>
  </si>
  <si>
    <t>121.437.716-57</t>
  </si>
  <si>
    <t>LIVIA STEFANY DE OLIVEIRA SILVA</t>
  </si>
  <si>
    <t>RUA ALAMEDA DOS FLAMBOYANTS</t>
  </si>
  <si>
    <t>JARDIM DAS ACACIAS</t>
  </si>
  <si>
    <t>JULIANA DE OLIVEIRA NAVES</t>
  </si>
  <si>
    <t>MG 135007517</t>
  </si>
  <si>
    <t>065 068 226 27</t>
  </si>
  <si>
    <t>BRUNO HENRIQUE FORZAN ASSIS</t>
  </si>
  <si>
    <t>RUA DOS CRAVOS</t>
  </si>
  <si>
    <t>JARDIM DAS MAGNOLIAS</t>
  </si>
  <si>
    <t>MARCONI MACHADO DE ASSIS JUNIOR</t>
  </si>
  <si>
    <t>009 197 986 24</t>
  </si>
  <si>
    <t>THAINARA CRISPIM FERNANDES</t>
  </si>
  <si>
    <t>ALAMEDA DOS HIBISCOS</t>
  </si>
  <si>
    <t>JARDIM BELVEDERE</t>
  </si>
  <si>
    <t>ANTONIO MORAIS FERNANDES</t>
  </si>
  <si>
    <t>M 347 0003</t>
  </si>
  <si>
    <t>005 881 206 77</t>
  </si>
  <si>
    <t>PEDRO HENRIQUE SILVA PAULISTA</t>
  </si>
  <si>
    <t>RUA CASTRO ALVES</t>
  </si>
  <si>
    <t>VANDERLEIA DE FATIMA SILVA</t>
  </si>
  <si>
    <t>MG 16 033 815</t>
  </si>
  <si>
    <t>093 237 866 83</t>
  </si>
  <si>
    <t>MARIA VITORIA REGIA DE JESUS GUIMARES</t>
  </si>
  <si>
    <t>MG 20 773 821</t>
  </si>
  <si>
    <t>143.331.906-30</t>
  </si>
  <si>
    <t>GUTEMBERGUE MOREIRA LEITE</t>
  </si>
  <si>
    <t>MARIA HEDUARDA ROSA MORAIS</t>
  </si>
  <si>
    <t>MG 22 510 390</t>
  </si>
  <si>
    <t>164.356.376-95</t>
  </si>
  <si>
    <t>RUA VEREADOR MANOEL PESSOA</t>
  </si>
  <si>
    <t>CIDADE NOVA</t>
  </si>
  <si>
    <t>ALEXSANDRO JUNIOR BARBOSA SILVA</t>
  </si>
  <si>
    <t>RUA JOSE COROINHA</t>
  </si>
  <si>
    <t>LUANA LOPES BARBOSA SILVA</t>
  </si>
  <si>
    <t>MG 12 685 170</t>
  </si>
  <si>
    <t>015 684 736 13</t>
  </si>
  <si>
    <t>BEATRIZ VITORIA DO NASCIMENTO</t>
  </si>
  <si>
    <t>RUA BAHIA</t>
  </si>
  <si>
    <t>DARCI GOMES NASCIMENTO</t>
  </si>
  <si>
    <t>MG 13 123 334</t>
  </si>
  <si>
    <t>057 285 206 18</t>
  </si>
  <si>
    <t>LUCAS GABRIEL QUEIROZ</t>
  </si>
  <si>
    <t>RUA DA MACONARIA</t>
  </si>
  <si>
    <t>SILVANA APARECIDA NEVES</t>
  </si>
  <si>
    <t>MG 10 724 730</t>
  </si>
  <si>
    <t>037 170 676 99</t>
  </si>
  <si>
    <t>GABRIELA DE JESUS MOREIRA</t>
  </si>
  <si>
    <t>JUCERIA MARIA DE JESUS</t>
  </si>
  <si>
    <t>mg 19 679 542</t>
  </si>
  <si>
    <t>081 350 266 76</t>
  </si>
  <si>
    <t>DANIELY APARECIDA LOPES</t>
  </si>
  <si>
    <t>RUA CATAMBERGUE MOREIRA LEITE</t>
  </si>
  <si>
    <t>MARIA DA PENHA LIMA LOPES</t>
  </si>
  <si>
    <t>MG 17 434 007</t>
  </si>
  <si>
    <t>GUSTAVO BORGES BRASILEIRO</t>
  </si>
  <si>
    <t>LUIZ EDUARDO BRASILEIRO</t>
  </si>
  <si>
    <t>mg 19 626 057</t>
  </si>
  <si>
    <t>133 430 346 06</t>
  </si>
  <si>
    <t>RHUAN OLIVEIRA FREITAS</t>
  </si>
  <si>
    <t>AV JOAO JULIO DE FARIA</t>
  </si>
  <si>
    <t>JARDIM DAS PALMEIRAS</t>
  </si>
  <si>
    <t>TAISA APARECIDA DE OLIVEIRA</t>
  </si>
  <si>
    <t>MG 14 445 210</t>
  </si>
  <si>
    <t>071 944 496 92</t>
  </si>
  <si>
    <t>ROBERTA SOUZA AMANCIO</t>
  </si>
  <si>
    <t>RUA JOÃO FELIX DA CUNHA</t>
  </si>
  <si>
    <t>OTAVIO HENRIQUE SOUZA LIMA</t>
  </si>
  <si>
    <t>MG 21 596 805</t>
  </si>
  <si>
    <t>127 227 646 52</t>
  </si>
  <si>
    <t>RUA NOGUEIRA</t>
  </si>
  <si>
    <t>IRANI FABIANA DE MORAES MISSENO</t>
  </si>
  <si>
    <t>RUA ESTADOS UNIDOS</t>
  </si>
  <si>
    <t>MARCONE</t>
  </si>
  <si>
    <t>DIVINA ALEXANDRA DE MORAES</t>
  </si>
  <si>
    <t>M 9 302 294</t>
  </si>
  <si>
    <t>070 732 066 67</t>
  </si>
  <si>
    <t>IOHANE AGUIDA DA SILVA DE SOUZA</t>
  </si>
  <si>
    <t>SITIO DOS COQUEIROS</t>
  </si>
  <si>
    <t>VANUSA SOARES DA SILVA</t>
  </si>
  <si>
    <t>MG 7 744 400</t>
  </si>
  <si>
    <t>976 556 866 53</t>
  </si>
  <si>
    <t>NAYARA RODRIGUES DE SOUZA</t>
  </si>
  <si>
    <t>JOAO PAULO II</t>
  </si>
  <si>
    <t>OZANAN</t>
  </si>
  <si>
    <t>NATALICE RODRIGUES VITOR SOUZA</t>
  </si>
  <si>
    <t>MG 17 347 664</t>
  </si>
  <si>
    <t>108 349 206 38</t>
  </si>
  <si>
    <t>KAROLAYNE APARECIDA ROSA FERNANDES</t>
  </si>
  <si>
    <t>RUA OLINTO TEIXEIRA</t>
  </si>
  <si>
    <t>SONIA MARIA ROSA</t>
  </si>
  <si>
    <t>MG 10 653 957</t>
  </si>
  <si>
    <t>072 312 266 04</t>
  </si>
  <si>
    <t>RUA JOSE CONSTANTINO BARBOSA</t>
  </si>
  <si>
    <t>LUIZA MORAIS GOMES</t>
  </si>
  <si>
    <t>RUA EUNICE BANTERLI NAVES</t>
  </si>
  <si>
    <t>JULIANO OLIVEIRA GOMES</t>
  </si>
  <si>
    <t>MG 7 645 641</t>
  </si>
  <si>
    <t>027 352 306 60</t>
  </si>
  <si>
    <t>RUA CARLOS GOMES</t>
  </si>
  <si>
    <t>LAUANY DE LIMA RODRIGUES</t>
  </si>
  <si>
    <t>RUA AMAZONAS</t>
  </si>
  <si>
    <t>MICHELLI DE LIMA</t>
  </si>
  <si>
    <t>MG 23 191 171</t>
  </si>
  <si>
    <t>088 905 076 75</t>
  </si>
  <si>
    <t>FELIPE EXPEDITO NASCIMENTO DOS SANTOS</t>
  </si>
  <si>
    <t>Lombard Moura, 35</t>
  </si>
  <si>
    <t>Santa Terezinha</t>
  </si>
  <si>
    <t>MARLI DO NASCIMENTO</t>
  </si>
  <si>
    <t>M 8 692 965</t>
  </si>
  <si>
    <t>084 676 856 97</t>
  </si>
  <si>
    <t>SAPEZINHO</t>
  </si>
  <si>
    <t>MARCOS MATHEUS MOREIRA SOUSA</t>
  </si>
  <si>
    <t>RUA MANOEL SEBASTIAO GONZAGA</t>
  </si>
  <si>
    <t>JARDIM GERALDO FREIRE</t>
  </si>
  <si>
    <t>KELLER GOMES DO NASCIMENTO</t>
  </si>
  <si>
    <t>MG 13 415 267</t>
  </si>
  <si>
    <t>056 190 366 26</t>
  </si>
  <si>
    <t>BARBARA GOMES PEREIRA DOS SANTOS</t>
  </si>
  <si>
    <t>JOAO VICTOR DA SILVA NEVES</t>
  </si>
  <si>
    <t>GISLENE RENATA DA SILVA NEVES</t>
  </si>
  <si>
    <t>MG 11 591 432</t>
  </si>
  <si>
    <t>061 941 226 76</t>
  </si>
  <si>
    <t>CRISTIANA DE SOUSA RODRIGUES</t>
  </si>
  <si>
    <t>RUA JARBAS PIMENTA</t>
  </si>
  <si>
    <t>MARIA IMACULADA DE SOUZA</t>
  </si>
  <si>
    <t>M 4 208 411</t>
  </si>
  <si>
    <t>587 439 796 53</t>
  </si>
  <si>
    <t>GABRIEL NEVES OLIVEIRA</t>
  </si>
  <si>
    <t>RUA EUNICE BANTERLI SILVA NAVES</t>
  </si>
  <si>
    <t>MARIA APARECIDA NEVES</t>
  </si>
  <si>
    <t>M 6 769 659</t>
  </si>
  <si>
    <t>915 519 196 72</t>
  </si>
  <si>
    <t>LETICIA ROSA SILVA DE PAULO</t>
  </si>
  <si>
    <t>RUA DOIS DE NOVEMBRO</t>
  </si>
  <si>
    <t>DEYSE GABRIELE ROSA SILVA</t>
  </si>
  <si>
    <t>MG 17 010 930</t>
  </si>
  <si>
    <t>096 293 976 50</t>
  </si>
  <si>
    <t>WALLACE JOSE RODRIGUES DA SILVA</t>
  </si>
  <si>
    <t>FAZENDA DA MATA</t>
  </si>
  <si>
    <t>JOSE PAULO VITOR DA SILVA</t>
  </si>
  <si>
    <t>MG 6 313 315</t>
  </si>
  <si>
    <t>948 514 256 00</t>
  </si>
  <si>
    <t>MATHEUS COTA MONTE RASO</t>
  </si>
  <si>
    <t>DR SALES</t>
  </si>
  <si>
    <t>BRUNO DE SOUZA MONTE RASO</t>
  </si>
  <si>
    <t>MG 114 343 58</t>
  </si>
  <si>
    <t>ALISSON RAFAEL PEDRO JUSTINO</t>
  </si>
  <si>
    <t>RUA MATO GROSSO</t>
  </si>
  <si>
    <t>VARZEA</t>
  </si>
  <si>
    <t>CACONDE</t>
  </si>
  <si>
    <t>13.770-000</t>
  </si>
  <si>
    <t>WILTON CARLOS DE FARIA</t>
  </si>
  <si>
    <t>MATEUS DE OLIVEIRA RIBEIRO TARDELLI</t>
  </si>
  <si>
    <t>457.805.278-81</t>
  </si>
  <si>
    <t>RUA EDMUNDO NIGLEACCIO</t>
  </si>
  <si>
    <t>SANTA LUCIA</t>
  </si>
  <si>
    <t>SARA CRISTINA PEREIRA AMARO</t>
  </si>
  <si>
    <t>RUA GUARANI</t>
  </si>
  <si>
    <t>GRACIANA HELENA PEREIRA</t>
  </si>
  <si>
    <t>321 148 518 00</t>
  </si>
  <si>
    <t>MARIA EDUARDA PIRES PEREIRA</t>
  </si>
  <si>
    <t>SITIO MATO DENTRO</t>
  </si>
  <si>
    <t>REGIANE CRISTINA PIRES PEREIRA</t>
  </si>
  <si>
    <t>MIRLEN DE CASSIA DOS SANTOS</t>
  </si>
  <si>
    <t>SITIO BARRA GRANDE</t>
  </si>
  <si>
    <t>NABIA RIBEIRO</t>
  </si>
  <si>
    <t>269 919 368 20</t>
  </si>
  <si>
    <t>TALUANA MARIA PEREIRA</t>
  </si>
  <si>
    <t>RUA TUPINAMBAS</t>
  </si>
  <si>
    <t>CRISTAIS</t>
  </si>
  <si>
    <t>LUCIENE LOURENCO</t>
  </si>
  <si>
    <t>318 787 598 09</t>
  </si>
  <si>
    <t>LAVINIA FERNANDA DE SOUZA</t>
  </si>
  <si>
    <t>SITIO SAO GERALDO</t>
  </si>
  <si>
    <t>HAMILTON ALVES DE SOUZA</t>
  </si>
  <si>
    <t>371 857 388 14</t>
  </si>
  <si>
    <t>KETLYN MAYARA RAMOS GARCIA</t>
  </si>
  <si>
    <t>FAZENDA PECUARIA</t>
  </si>
  <si>
    <t>BOM JESUS</t>
  </si>
  <si>
    <t>MARISTELA RAMOS GARCIA</t>
  </si>
  <si>
    <t>310 636 558 70</t>
  </si>
  <si>
    <t>MARIA EDUARDA DE ARAUJO</t>
  </si>
  <si>
    <t>RUA MANOEL DOS SANTOS</t>
  </si>
  <si>
    <t>JARDIM REDENTOR</t>
  </si>
  <si>
    <t>ANTONIO CARLOS RODRIGUES</t>
  </si>
  <si>
    <t>016 884 678 07</t>
  </si>
  <si>
    <t>CAMILA MARIANA DE LIMA</t>
  </si>
  <si>
    <t>RUA BENEDITO CARLOS DA FONSECA</t>
  </si>
  <si>
    <t>VEREADOR JOSE FORNARI</t>
  </si>
  <si>
    <t>MARCIO DONIZETTI DE LIMA</t>
  </si>
  <si>
    <t>336 957 218 47</t>
  </si>
  <si>
    <t>VITORIA CRISTINA DE LIMA</t>
  </si>
  <si>
    <t>RUA BENEDITO C FONSECA</t>
  </si>
  <si>
    <t>VEREADOR JOSE FORNATI</t>
  </si>
  <si>
    <t>GIOVANA DOS REIS PRADO</t>
  </si>
  <si>
    <t>RUA ALONSO LEONEL DE PAIVA</t>
  </si>
  <si>
    <t>CRISTIANE APARECIDA DOS REIS</t>
  </si>
  <si>
    <t>MARCUS VINICIUS CIPOLINI PENA</t>
  </si>
  <si>
    <t>RUA CANDIDO PORTINARI</t>
  </si>
  <si>
    <t>NOVA ESTANCIA</t>
  </si>
  <si>
    <t>VIRGINIA CIPOLINI PENA</t>
  </si>
  <si>
    <t>MARINA DONIZETTI MESSIAS</t>
  </si>
  <si>
    <t>SITIO MORRO GRANDE SAO JOAO</t>
  </si>
  <si>
    <t>ALESSANDRA ROSA MESSIAS</t>
  </si>
  <si>
    <t>45 767 948 7</t>
  </si>
  <si>
    <t>407 608 828 00</t>
  </si>
  <si>
    <t>ADRIELE EDUARDA DE FARIA LIMA</t>
  </si>
  <si>
    <t>RUA DUQUE DE CAXIAS</t>
  </si>
  <si>
    <t>SANTO TRISTAO DOS REIS</t>
  </si>
  <si>
    <t>45 771 550 9</t>
  </si>
  <si>
    <t>321 478 238 05</t>
  </si>
  <si>
    <t>VITÓRIA ANDREA RIBEIRO FAGOTTI</t>
  </si>
  <si>
    <t>RUA FRANCISCO RODRIGUES</t>
  </si>
  <si>
    <t>MAURA ANDREA RIBEIRO DA SILVA</t>
  </si>
  <si>
    <t>JARIANE APARECIDA BENEDITO</t>
  </si>
  <si>
    <t>BEIRA RIO</t>
  </si>
  <si>
    <t>JOILSON RICARDO BENEDITO</t>
  </si>
  <si>
    <t>RAQUEL CRISTINA DA SILVA</t>
  </si>
  <si>
    <t>SITIO IPE</t>
  </si>
  <si>
    <t>CONCEICAO</t>
  </si>
  <si>
    <t>LUZIA ROSSI</t>
  </si>
  <si>
    <t>ADRIANA AGUIDA BOMEDIANO DELLA TORRE</t>
  </si>
  <si>
    <t xml:space="preserve">RUA IRMAS WESTIN </t>
  </si>
  <si>
    <t>CASA</t>
  </si>
  <si>
    <t>JARDIM SANTO ANDRÉ</t>
  </si>
  <si>
    <t>SAO JOAO DA BOA VISTA</t>
  </si>
  <si>
    <t>13.874-033</t>
  </si>
  <si>
    <t>LUIZ HENRIQUE DELLA TORRE</t>
  </si>
  <si>
    <t>NOVA DISTANCIA</t>
  </si>
  <si>
    <t>DANILO GONZAGA DE SOUZA FILHO</t>
  </si>
  <si>
    <t>RUA ANTONIO LEAL DE ARAUJO</t>
  </si>
  <si>
    <t>MIRIAM CRISTINA GERALDO</t>
  </si>
  <si>
    <t>32 257 6179</t>
  </si>
  <si>
    <t>301 380 678 80</t>
  </si>
  <si>
    <t>LEANDRO DE PAULA RIBEIRO</t>
  </si>
  <si>
    <t>SITIO PECUARIA -ASSENTAMENTO HUGO MAZILI</t>
  </si>
  <si>
    <t>ANDREIA CRISTINA DE PAULA RIBEIRO</t>
  </si>
  <si>
    <t>ALINE NOGUEIRA MIRANDA MARTINS</t>
  </si>
  <si>
    <t>PAULO AFONSO LONGUINI MIRANDA</t>
  </si>
  <si>
    <t>822 739 878 20</t>
  </si>
  <si>
    <t>GABRIEL FERNANDES DE SOUSA</t>
  </si>
  <si>
    <t>RUAS CRIZEIDE NIGRO DE SOUZA</t>
  </si>
  <si>
    <t>JD REDENTOR</t>
  </si>
  <si>
    <t>EMERSON BORGES DE SOUSA</t>
  </si>
  <si>
    <t>ANA LUIZA ORSI</t>
  </si>
  <si>
    <t>RUA FRANCISCO PROFICIO</t>
  </si>
  <si>
    <t>VILA GRAZIANE</t>
  </si>
  <si>
    <t>ANDRADAS</t>
  </si>
  <si>
    <t>37.795-000</t>
  </si>
  <si>
    <t>SILVIA HELENA RODRIGUES</t>
  </si>
  <si>
    <t>5 828 185</t>
  </si>
  <si>
    <t>127 847 646 64</t>
  </si>
  <si>
    <t>JAQUELINE MENEGON</t>
  </si>
  <si>
    <t>SAO JOSE DA CACHOEIRA</t>
  </si>
  <si>
    <t>FABIO ROBERTO MENEGON</t>
  </si>
  <si>
    <t>M  409 129</t>
  </si>
  <si>
    <t>VITORIA HELENA RAMOS</t>
  </si>
  <si>
    <t>RUA MARIA AMELIA CONCEICAO</t>
  </si>
  <si>
    <t>VILA MOSCONI</t>
  </si>
  <si>
    <t>CLAUDIA APARECIDA FERNANDES</t>
  </si>
  <si>
    <t>8 458 517</t>
  </si>
  <si>
    <t>JULIA PAN</t>
  </si>
  <si>
    <t>BELA CRUZ</t>
  </si>
  <si>
    <t>LUIZ CARLOS PAN</t>
  </si>
  <si>
    <t>2 357 304</t>
  </si>
  <si>
    <t>434 843 956 72</t>
  </si>
  <si>
    <t>JENNIFER BEATRIZ SANTANA  DA SILVA</t>
  </si>
  <si>
    <t>RUA ALCINO BRETAS DE OLIVEIRA</t>
  </si>
  <si>
    <t>JARDIM NOVA ANDRADAS</t>
  </si>
  <si>
    <t>FRANCISCO HILARIO DA SILVA</t>
  </si>
  <si>
    <t>53 744 314 9</t>
  </si>
  <si>
    <t>024 584 874 67</t>
  </si>
  <si>
    <t>KAMILLY NAZARETH LUQUETA</t>
  </si>
  <si>
    <t>RUA JOSE LEITE</t>
  </si>
  <si>
    <t>VILA LEITE</t>
  </si>
  <si>
    <t>DENISE MOREIRA</t>
  </si>
  <si>
    <t>8 495 879</t>
  </si>
  <si>
    <t>RENATA MARCONDES GONCALVES</t>
  </si>
  <si>
    <t>RUA BAUCHITA</t>
  </si>
  <si>
    <t>VILA SANTA RITA</t>
  </si>
  <si>
    <t>ANDREIA PONTES MARCONDES</t>
  </si>
  <si>
    <t>11 631 146</t>
  </si>
  <si>
    <t>063 132 796 70</t>
  </si>
  <si>
    <t>VICTOR AUGUSTO BOTELHO</t>
  </si>
  <si>
    <t>RUA CARLOS ROBERTO CAZAROTO</t>
  </si>
  <si>
    <t>ANA PAULA BOTELHO GOMES</t>
  </si>
  <si>
    <t>NATHALIA LUIZA ALVES CUNHA</t>
  </si>
  <si>
    <t>RUA DO OURO</t>
  </si>
  <si>
    <t>JD MUTULE</t>
  </si>
  <si>
    <t>SONIA REGINA ALVES</t>
  </si>
  <si>
    <t>MG 10 824 975</t>
  </si>
  <si>
    <t>041 388 396 58</t>
  </si>
  <si>
    <t>ANA JULIA MOSTRE DE OLIVEIRA</t>
  </si>
  <si>
    <t>RUA VICENTE CAMARGO</t>
  </si>
  <si>
    <t>JD BRASIL</t>
  </si>
  <si>
    <t>SUSIANI DA SILVA MOSTRE</t>
  </si>
  <si>
    <t>076 720 456 52</t>
  </si>
  <si>
    <t>ANTONIO SAMUEL LEITE FOLSTER</t>
  </si>
  <si>
    <t>RUA CAPITAO CIRILO</t>
  </si>
  <si>
    <t>ALTO ALEGRE</t>
  </si>
  <si>
    <t>CARLOS FOLSTER</t>
  </si>
  <si>
    <t>5 257 407 2</t>
  </si>
  <si>
    <t>186 243 848 00</t>
  </si>
  <si>
    <t>ANA BEATRIZ RAMOS</t>
  </si>
  <si>
    <t>SITIO SANTA LUZIA</t>
  </si>
  <si>
    <t>GIOVANA CRISTINA RAMOS</t>
  </si>
  <si>
    <t>17 323 562</t>
  </si>
  <si>
    <t>132 483 786 11</t>
  </si>
  <si>
    <t>LUCAS CAPRONI</t>
  </si>
  <si>
    <t>151.978.586-05</t>
  </si>
  <si>
    <t>RUA PASCHOAL AMERICO VICENTIN</t>
  </si>
  <si>
    <t>VILA SAO JOAO</t>
  </si>
  <si>
    <t>ANA BEATRIZ FOLSTER</t>
  </si>
  <si>
    <t>CHACARA DOS AMIGOS</t>
  </si>
  <si>
    <t>RETIRINHO</t>
  </si>
  <si>
    <t>REGINALDO FOLSTER</t>
  </si>
  <si>
    <t>MG 8 570 500</t>
  </si>
  <si>
    <t>036 837 436 03</t>
  </si>
  <si>
    <t>ALLAN HENRIQUE SILVA</t>
  </si>
  <si>
    <t>AV DOUTOR BIA FORTES</t>
  </si>
  <si>
    <t>GISELLE APARECIDA DA SILVA</t>
  </si>
  <si>
    <t>41 933 269 8</t>
  </si>
  <si>
    <t>084 573 676 09</t>
  </si>
  <si>
    <t>AMANDA CRISTINA FERREIRA DOS SANTOS</t>
  </si>
  <si>
    <t>RUA JOSE VENTURELI</t>
  </si>
  <si>
    <t>JOAO TEIXEIRA FILHO</t>
  </si>
  <si>
    <t>MARIA SUELI ANANIAS DOS SANTOS</t>
  </si>
  <si>
    <t>SUELLEN CRISTINA INOCENCIO</t>
  </si>
  <si>
    <t>SITIO BELA CRUZ</t>
  </si>
  <si>
    <t>LUIZ ANTONIO INOCENCIO</t>
  </si>
  <si>
    <t>7 414 720</t>
  </si>
  <si>
    <t>909 531 266 68</t>
  </si>
  <si>
    <t>LAIS NASCIMENTO VIANA</t>
  </si>
  <si>
    <t>CHACARA ALTO ALEGRE</t>
  </si>
  <si>
    <t>BERNADETE TORRES DO NASCIMENTO</t>
  </si>
  <si>
    <t>21 477 246 9</t>
  </si>
  <si>
    <t>428 863 548 99</t>
  </si>
  <si>
    <t>BRUNA C DA SILVA</t>
  </si>
  <si>
    <t>MG 22 377 904</t>
  </si>
  <si>
    <t>132.694.776-19</t>
  </si>
  <si>
    <t>RUA DA PRATA</t>
  </si>
  <si>
    <t>JD MUTERLE</t>
  </si>
  <si>
    <t>ATILA SOLTI</t>
  </si>
  <si>
    <t>RUA BELGICA</t>
  </si>
  <si>
    <t>CLEUSA MARIA DA SILVEIRA SILVA</t>
  </si>
  <si>
    <t>MG 7 846 323</t>
  </si>
  <si>
    <t>937 674 206 00</t>
  </si>
  <si>
    <t>ANA PAULA ISAIAS</t>
  </si>
  <si>
    <t>RUA JATOBA</t>
  </si>
  <si>
    <t>JARDIM ALTO DA SERRA</t>
  </si>
  <si>
    <t>DELZA ISAIAS MENDES</t>
  </si>
  <si>
    <t>MG 115 480 17</t>
  </si>
  <si>
    <t>LETICIA DA SILVA</t>
  </si>
  <si>
    <t>CHACARA PALESTRINA</t>
  </si>
  <si>
    <t>VICENTINA URBANO DO CARMO</t>
  </si>
  <si>
    <t>*GABRIEL RAMOS TEODORO</t>
  </si>
  <si>
    <t>RUA GALALAO FELISBERTO DOS REIS</t>
  </si>
  <si>
    <t>JARDIM RIO NEGRO</t>
  </si>
  <si>
    <t>ADRIANA MOREIRA</t>
  </si>
  <si>
    <t>MG 14 453 285</t>
  </si>
  <si>
    <t>072 903 846 79</t>
  </si>
  <si>
    <t>EMILLY DE ARAUJO BOTELHO</t>
  </si>
  <si>
    <t>MANUEL ALVES</t>
  </si>
  <si>
    <t>ANA REGINA DE ARAUJO</t>
  </si>
  <si>
    <t xml:space="preserve">MG 14 882 943 </t>
  </si>
  <si>
    <t>089 229 666 61</t>
  </si>
  <si>
    <t>HUGO HENRIQUE BORGUES MASSARO</t>
  </si>
  <si>
    <t>RUA FRANCA</t>
  </si>
  <si>
    <t>IARA CAROLINA DIOGO BORGUES</t>
  </si>
  <si>
    <t>BLENDA MARQUES DA SILVA RAMOS</t>
  </si>
  <si>
    <t>RUA IPE</t>
  </si>
  <si>
    <t>JD ALTO DA SERRA</t>
  </si>
  <si>
    <t>DULCIMAR ESPERANCA SILVA</t>
  </si>
  <si>
    <t>M 8 545 087</t>
  </si>
  <si>
    <t>985 044 606 49</t>
  </si>
  <si>
    <t>LESIDIA IATORE DE LIMA</t>
  </si>
  <si>
    <t>MG 23 496 546</t>
  </si>
  <si>
    <t>167.894.646-03</t>
  </si>
  <si>
    <t>RUA CORONEL EDUARDO AMARAL</t>
  </si>
  <si>
    <t>DAYANE MAGLIA DE CHAGAS</t>
  </si>
  <si>
    <t>RUA YPE</t>
  </si>
  <si>
    <t>FABIO ALVES DE CHAGAS</t>
  </si>
  <si>
    <t>25 848 208 4</t>
  </si>
  <si>
    <t>301 197 818 24</t>
  </si>
  <si>
    <t>DAFNE HELOISA GREGORIO DA SILVA</t>
  </si>
  <si>
    <t>LUCAS EDUARDO GONCALVES DA SILVA</t>
  </si>
  <si>
    <t>MG 18 319 460 16</t>
  </si>
  <si>
    <t>126 320 966 18</t>
  </si>
  <si>
    <t>MARIA CLARA ARAUJO DOS SANTOS</t>
  </si>
  <si>
    <t>RUA PADRE BENATTI</t>
  </si>
  <si>
    <t>MARIA EDUARDA ARAUJO DOS SANTOS</t>
  </si>
  <si>
    <t>MG 21 792 209</t>
  </si>
  <si>
    <t>461 311 688 06</t>
  </si>
  <si>
    <t>MARIA EDUARDA DA COSTA GIRARDI</t>
  </si>
  <si>
    <t>RUA DOS SALLES</t>
  </si>
  <si>
    <t>JARDIM RIO BRANCO</t>
  </si>
  <si>
    <t>SOLANGE APARECIDA DA COSTA GIRARDI</t>
  </si>
  <si>
    <t>MARIA JOANA PEREIRA ROSA</t>
  </si>
  <si>
    <t>RUA FANTANUTO</t>
  </si>
  <si>
    <t>JARDIM IPE</t>
  </si>
  <si>
    <t>MARIZA PEREIRA</t>
  </si>
  <si>
    <t>519 910 126 91</t>
  </si>
  <si>
    <t>GABRIEL HENRIQUE DE LIMA GONCALVES</t>
  </si>
  <si>
    <t>AV BIA FORTES</t>
  </si>
  <si>
    <t>DAMARIS SILVA DE SILVA</t>
  </si>
  <si>
    <t>8 439 363 0</t>
  </si>
  <si>
    <t>031 733 859 50</t>
  </si>
  <si>
    <t>PEDRO GUSTAVO DE LIMA GONCALVES</t>
  </si>
  <si>
    <t>DAMARIS SILVA DE LIMA</t>
  </si>
  <si>
    <t>EDUARDO GONCALVES DOS SANTOS</t>
  </si>
  <si>
    <t>RUA THEODORO HIGINO BRANDAO</t>
  </si>
  <si>
    <t>22 377 904</t>
  </si>
  <si>
    <t>132 694 776 19</t>
  </si>
  <si>
    <t>KAIKI DAINEZI LOBO</t>
  </si>
  <si>
    <t>SITIO BELA VISTA</t>
  </si>
  <si>
    <t>BAIRRO DOS LOBOS</t>
  </si>
  <si>
    <t>JOSIANE DAINEZI</t>
  </si>
  <si>
    <t>11 295 951</t>
  </si>
  <si>
    <t>058 566 516 85</t>
  </si>
  <si>
    <t>VERÔNICA CRISTINA DA SILVA</t>
  </si>
  <si>
    <t>21 690 704</t>
  </si>
  <si>
    <t>702.141.886-80</t>
  </si>
  <si>
    <t>ALTO DA SERRA</t>
  </si>
  <si>
    <t>RIAN LUCA INOCENCIO DE OLIVEIRA</t>
  </si>
  <si>
    <t>RUA SEBASTIAO CURY</t>
  </si>
  <si>
    <t>VILA TIRADENTES</t>
  </si>
  <si>
    <t>ELIDA INOCENCIO DE OLIVEIRA</t>
  </si>
  <si>
    <t>12 179 399</t>
  </si>
  <si>
    <t>053 502 966 71</t>
  </si>
  <si>
    <t>MARIANA AP SILVEIRA</t>
  </si>
  <si>
    <t>SITIO MANGA CURTA</t>
  </si>
  <si>
    <t>ANA RITA ELICIANO SILVEIRA</t>
  </si>
  <si>
    <t>12 043 878</t>
  </si>
  <si>
    <t>075 398 046 02</t>
  </si>
  <si>
    <t>BRUCE WILLY RAMOS DE CARVALHO CHAGAS</t>
  </si>
  <si>
    <t>21 593 877</t>
  </si>
  <si>
    <t>127.587.466-54</t>
  </si>
  <si>
    <t>CLUBE DE SICAMPO</t>
  </si>
  <si>
    <t>CLUBE  U.V.A</t>
  </si>
  <si>
    <t>*MARRONI GOMES SOUSA</t>
  </si>
  <si>
    <t>8 578 376</t>
  </si>
  <si>
    <t>057.746.442-60</t>
  </si>
  <si>
    <t>RUA JOAO RAMOS DE PONTE</t>
  </si>
  <si>
    <t>AMANDA DA SILVA GOMES</t>
  </si>
  <si>
    <t>RUA MARFIM</t>
  </si>
  <si>
    <t>CRISTIANA RODRIGUES DA SILVA</t>
  </si>
  <si>
    <t>13 286 366</t>
  </si>
  <si>
    <t>GIOVANNA HOFFMANN ARAUJO</t>
  </si>
  <si>
    <t>RUA HELITON MARCIO MAGALHAES</t>
  </si>
  <si>
    <t>JD RIO NEGO 2</t>
  </si>
  <si>
    <t>CAMILA GAZELL HOFFMANN</t>
  </si>
  <si>
    <t>28 757 769 7</t>
  </si>
  <si>
    <t>288 277 028 65</t>
  </si>
  <si>
    <t>ERIKA RAMOS ITAZUKI</t>
  </si>
  <si>
    <t>20 736 383</t>
  </si>
  <si>
    <t>122.200.206-06</t>
  </si>
  <si>
    <t>SITIO RETIRINHO</t>
  </si>
  <si>
    <t>LAGOA</t>
  </si>
  <si>
    <t>THAISSA LOPES BARBOSA</t>
  </si>
  <si>
    <t>RUA CORONEL JOAO MOSCONI</t>
  </si>
  <si>
    <t>JD PIRAPITINGA</t>
  </si>
  <si>
    <t>RONALDO DOMINGUES BARBOSA</t>
  </si>
  <si>
    <t>432 430 026 72</t>
  </si>
  <si>
    <t>JOAO PEDRO DA SILVA GONCALVES</t>
  </si>
  <si>
    <t>RUA PROFESSOR XANICO</t>
  </si>
  <si>
    <t>EDENILSON BASSO</t>
  </si>
  <si>
    <t>13 881 805</t>
  </si>
  <si>
    <t>080 777 196 19</t>
  </si>
  <si>
    <t xml:space="preserve">JULIA BERMINI LUIZ </t>
  </si>
  <si>
    <t>AV PROCOPIO STELLA</t>
  </si>
  <si>
    <t>RITA DE CASSIA BERMINI LUIZ</t>
  </si>
  <si>
    <t>8 420 929</t>
  </si>
  <si>
    <t>047 769 456 06</t>
  </si>
  <si>
    <t>LINA ALVES DE ARAUJO</t>
  </si>
  <si>
    <t>14 909 646</t>
  </si>
  <si>
    <t>084.835.086-30</t>
  </si>
  <si>
    <t>RUA VEREADOR ALCEU O RANGEL</t>
  </si>
  <si>
    <t>JD SANTO ANTONIO</t>
  </si>
  <si>
    <t>JULIA CAROLINE SOARES DA SILVA</t>
  </si>
  <si>
    <t>GRANJA UNIAO</t>
  </si>
  <si>
    <t>BAIRRO BELOTO</t>
  </si>
  <si>
    <t>BETANIA SOARES DA SILVA</t>
  </si>
  <si>
    <t>22 860 150</t>
  </si>
  <si>
    <t>GIOVANNA BORTOLUCI MACHADO</t>
  </si>
  <si>
    <t>TATIANI BORTOLUCI FERREIRA</t>
  </si>
  <si>
    <t xml:space="preserve">41 034 173 3 </t>
  </si>
  <si>
    <t>341 360 868 14</t>
  </si>
  <si>
    <t>MARIA LAURA BARALDI LIMA</t>
  </si>
  <si>
    <t>RUA DOS FRANCO</t>
  </si>
  <si>
    <t>JD PANORAMA</t>
  </si>
  <si>
    <t>ROSANA APARECIDA BARALDI</t>
  </si>
  <si>
    <t>17 497 494</t>
  </si>
  <si>
    <t>068 481 268 10</t>
  </si>
  <si>
    <t>LAUCIDEIA  ZURFANETTI</t>
  </si>
  <si>
    <t>SITIO SNATA ROSA</t>
  </si>
  <si>
    <t>ANDRE ZURFANETTI</t>
  </si>
  <si>
    <t>36 127 826</t>
  </si>
  <si>
    <t>053 493 046 82</t>
  </si>
  <si>
    <t>FULVIO GOMES</t>
  </si>
  <si>
    <t>47 474 419 X</t>
  </si>
  <si>
    <t>387.039.948-13</t>
  </si>
  <si>
    <t>CINTHYA ANALIA DOS SANTOS</t>
  </si>
  <si>
    <t>RUA ANGELO NICIOLI</t>
  </si>
  <si>
    <t>JARDIM COLINA</t>
  </si>
  <si>
    <t>JACUTINGA</t>
  </si>
  <si>
    <t>37.590-000</t>
  </si>
  <si>
    <t>APARECIDA DONIZETTI PEREIRA DOS SANTOS</t>
  </si>
  <si>
    <t>23 935 435 7</t>
  </si>
  <si>
    <t>172 867 568 50</t>
  </si>
  <si>
    <t>EVANDRO DOS SANTOS</t>
  </si>
  <si>
    <t>RUA BENEDITO ALMEIDA</t>
  </si>
  <si>
    <t>BOM CONSELHO</t>
  </si>
  <si>
    <t>IVONE DOS SANTOS</t>
  </si>
  <si>
    <t>16 502 148</t>
  </si>
  <si>
    <t>098 021 716 46</t>
  </si>
  <si>
    <t>MARIA PAOLA PEREIRA DUARTE</t>
  </si>
  <si>
    <t>SAO LUIZ</t>
  </si>
  <si>
    <t>CRISTIANE DIAS DUARTE</t>
  </si>
  <si>
    <t>22 439 190</t>
  </si>
  <si>
    <t>119 601 716 66</t>
  </si>
  <si>
    <t>LARISSA TRIVELATO DA SILVA</t>
  </si>
  <si>
    <t>RUA LEONARDO PINTO DA CUNHA</t>
  </si>
  <si>
    <t>CORONEL RENO DE BAIXO</t>
  </si>
  <si>
    <t>MG 18 965 636</t>
  </si>
  <si>
    <t>087 314 396 59</t>
  </si>
  <si>
    <t>GRAZIELLY DOS SANTOS LIEL</t>
  </si>
  <si>
    <t>RUA JOSE FERNANDES RIBEIRO</t>
  </si>
  <si>
    <t>ALESSANDRA DOS SANTOS ESTANISLAU</t>
  </si>
  <si>
    <t>63 963 464 3</t>
  </si>
  <si>
    <t>070 447 946 02</t>
  </si>
  <si>
    <t>VITOR DANIEL CUSTODIO DE OLIVEIRA</t>
  </si>
  <si>
    <t>RUA ROSA CARINAQUE CARDOSO</t>
  </si>
  <si>
    <t>CESAR MATELI</t>
  </si>
  <si>
    <t>ANA PAULA SIMOES CUSTODIO DA SILVEIRA OLIVEIRA</t>
  </si>
  <si>
    <t>MG 14 153 464</t>
  </si>
  <si>
    <t>066 299 146 00</t>
  </si>
  <si>
    <t>JOAO PEDRO CAMILO CARVALHO</t>
  </si>
  <si>
    <t>RUA DAS ACACIAS</t>
  </si>
  <si>
    <t>BAIRRO DAS FLORES</t>
  </si>
  <si>
    <t>57 845 264 9</t>
  </si>
  <si>
    <t>080 630 336 04</t>
  </si>
  <si>
    <t>VITOR SAMUEL ARAUJO PINHEIRO</t>
  </si>
  <si>
    <t>RUA ANTONIO CANDIDO DE CARVALHO</t>
  </si>
  <si>
    <t>CORONEL RENO</t>
  </si>
  <si>
    <t>ALCINO LOPES PINHEIRO</t>
  </si>
  <si>
    <t>22 950 147</t>
  </si>
  <si>
    <t>851 853 106 34</t>
  </si>
  <si>
    <t>CESAR DE CARVALHO DELAVAL</t>
  </si>
  <si>
    <t>CHACARA SAO JOSE</t>
  </si>
  <si>
    <t>BOCAIUVA</t>
  </si>
  <si>
    <t>CLAUDIA APARECIDA DE CARVALHO</t>
  </si>
  <si>
    <t>M 6 047 813</t>
  </si>
  <si>
    <t>049 297 536 19</t>
  </si>
  <si>
    <t>GUILHERME DELMORO</t>
  </si>
  <si>
    <t>MARECHAL DEODORO</t>
  </si>
  <si>
    <t>DANIELI CASTRO DELMORO</t>
  </si>
  <si>
    <t>23 332 270</t>
  </si>
  <si>
    <t>069 123 496 50</t>
  </si>
  <si>
    <t>LARISSA BATISTA BONIFACIO</t>
  </si>
  <si>
    <t>SEBASTIAO DE ALMEIDA</t>
  </si>
  <si>
    <t>BELO HORIZONTE</t>
  </si>
  <si>
    <t>SELMA HELENA BERNARDO</t>
  </si>
  <si>
    <t>MG 12 931 561</t>
  </si>
  <si>
    <t>055 419 226 82</t>
  </si>
  <si>
    <t>FRANCINNE CASSIMIRO CUNHA</t>
  </si>
  <si>
    <t>RUA DARCI MATILE</t>
  </si>
  <si>
    <t>CESAR MATILE</t>
  </si>
  <si>
    <t>FRANCIANE MARY DE SOUZA</t>
  </si>
  <si>
    <t>113 335 686 90</t>
  </si>
  <si>
    <t>ISABELY CARDOSO CLARO</t>
  </si>
  <si>
    <t>RUA SANTA CATARINA</t>
  </si>
  <si>
    <t>JD VILA RICA</t>
  </si>
  <si>
    <t>APARECIDA BENEDITA CARDOSO</t>
  </si>
  <si>
    <t>20 493 194 0</t>
  </si>
  <si>
    <t>100 889 418 41</t>
  </si>
  <si>
    <t>LARYSSA DE FATIMA BERTONCINI</t>
  </si>
  <si>
    <t>VERA LUCIA ALAERCIO DE MIRA</t>
  </si>
  <si>
    <t>MG 13 867 504</t>
  </si>
  <si>
    <t>023 778 656 74</t>
  </si>
  <si>
    <t>JULIA RIBEIRO DA SILVA</t>
  </si>
  <si>
    <t>RUA SILVERIO MACHADO</t>
  </si>
  <si>
    <t>ALTO DA SANTA CRUZ</t>
  </si>
  <si>
    <t>JOAO BATISTA RIBEIRO DA SILVA</t>
  </si>
  <si>
    <t>10 403 430</t>
  </si>
  <si>
    <t>036 015 636 30</t>
  </si>
  <si>
    <t>VITORIA NARALY GROSSI</t>
  </si>
  <si>
    <t>CHACARA SONHO ENCANTADO</t>
  </si>
  <si>
    <t>FURQUILHA</t>
  </si>
  <si>
    <t>ROSALIA DA SILVA</t>
  </si>
  <si>
    <t>36 618 295 X</t>
  </si>
  <si>
    <t>061 974 096 58</t>
  </si>
  <si>
    <t>LETICIA OLIVEIRA BATISTA</t>
  </si>
  <si>
    <t>RUA CARLOS ROBERTO GROSSI</t>
  </si>
  <si>
    <t>LUCIANA DE LIMA DE OLIVEIRA</t>
  </si>
  <si>
    <t xml:space="preserve">MG 14 873 043 </t>
  </si>
  <si>
    <t>077 755 146 20</t>
  </si>
  <si>
    <t>BIANCA OLIVEIRA BATISTA</t>
  </si>
  <si>
    <t>MG 14 873 043</t>
  </si>
  <si>
    <t>EDUARDA FERNANDA SIMOES</t>
  </si>
  <si>
    <t>PQ DAS NACOES</t>
  </si>
  <si>
    <t>FERNANDO APARECIDO SIMOES</t>
  </si>
  <si>
    <t>11 005 042</t>
  </si>
  <si>
    <t>057 250 316 40</t>
  </si>
  <si>
    <t>AMANDA PEREIRA BATISTA</t>
  </si>
  <si>
    <t>SAPUCAI</t>
  </si>
  <si>
    <t>EVANDRO HERSON PEREIRA BATISTA</t>
  </si>
  <si>
    <t>41 718 477 3</t>
  </si>
  <si>
    <t>058 111 606 23</t>
  </si>
  <si>
    <t>LARIZZA FERNANDA SALVADOR</t>
  </si>
  <si>
    <t>SITIO DO GASPAR</t>
  </si>
  <si>
    <t>ESTANCIA DO RIEIRA</t>
  </si>
  <si>
    <t>LARISSA CRISTINA SALVADOR</t>
  </si>
  <si>
    <t>45 702 928 6</t>
  </si>
  <si>
    <t>439 455 308 30</t>
  </si>
  <si>
    <t>INGRID KAROLLINE ALEIXO ZIELI</t>
  </si>
  <si>
    <t>RUA CAFARNAUM</t>
  </si>
  <si>
    <t>VILA NAZARE</t>
  </si>
  <si>
    <t>MARCIA DE OLIVEIRA ALEIXO</t>
  </si>
  <si>
    <t>28 900 914 5</t>
  </si>
  <si>
    <t>183 627 388 63</t>
  </si>
  <si>
    <t>LAVINIA PEREIRA</t>
  </si>
  <si>
    <t>RUA SILVIO BACCI</t>
  </si>
  <si>
    <t>CORONEL RENNO</t>
  </si>
  <si>
    <t>PATRICIA DUTINI</t>
  </si>
  <si>
    <t>13 447 893</t>
  </si>
  <si>
    <t>056 445 616 07</t>
  </si>
  <si>
    <t>VERONICA SILVIA CARNAUBA</t>
  </si>
  <si>
    <t>RESIDENCIA BOA VISTA</t>
  </si>
  <si>
    <t>TEREINHA SILVA CARNAUBA</t>
  </si>
  <si>
    <t>19 628 689</t>
  </si>
  <si>
    <t>205 740 531 15</t>
  </si>
  <si>
    <t>CAIO DONIZETTI DE MORAIS</t>
  </si>
  <si>
    <t>RUA CIRINO DA SILVA TAVARES</t>
  </si>
  <si>
    <t>MARCIO DONIZETTI DE MORAIS</t>
  </si>
  <si>
    <t>297 301 318 64</t>
  </si>
  <si>
    <t>FERNANDA TENORIO BAIRRAL</t>
  </si>
  <si>
    <t>CHACARA SAO LUIZ</t>
  </si>
  <si>
    <t>FERNANDO TENORIO BAIRRAL</t>
  </si>
  <si>
    <t>20 775 499</t>
  </si>
  <si>
    <t>532 055 296 34</t>
  </si>
  <si>
    <t>JULIA GARCIA STAUT</t>
  </si>
  <si>
    <t>AV CAPITAO VIDAL</t>
  </si>
  <si>
    <t>ANA MARIA TODAO GARCIA STAUT</t>
  </si>
  <si>
    <t>MG 3 541 283</t>
  </si>
  <si>
    <t>578 186 656 68</t>
  </si>
  <si>
    <t>GABRIEL FELIPE MOREIRA DE LIMA</t>
  </si>
  <si>
    <t>RUA EDUARDO BORTOLOTO</t>
  </si>
  <si>
    <t>BAIRRO DAS PRIMAVERAS</t>
  </si>
  <si>
    <t>ANDRE DE LIMA</t>
  </si>
  <si>
    <t>106 42 775</t>
  </si>
  <si>
    <t>052 306 196 00</t>
  </si>
  <si>
    <t>RODRIGO DE OLIVEIRA SOUZA</t>
  </si>
  <si>
    <t>RUA HEBRON</t>
  </si>
  <si>
    <t>GILBERTO BENEDITO DE SOUZA</t>
  </si>
  <si>
    <t>MG 6 558 385</t>
  </si>
  <si>
    <t>857 941 396 68</t>
  </si>
  <si>
    <t>WESLEI JOSE PINTO</t>
  </si>
  <si>
    <t>RUA ANTONIO PIRES BARBOSA</t>
  </si>
  <si>
    <t>VILA ESPERANCA</t>
  </si>
  <si>
    <t>HESLEY JOSE PINTO</t>
  </si>
  <si>
    <t>M 3 708 704</t>
  </si>
  <si>
    <t>108 121 838 00</t>
  </si>
  <si>
    <t>RAFAEL HENRIQUE ALBERTI</t>
  </si>
  <si>
    <t>RUA PEDRO TURANO</t>
  </si>
  <si>
    <t>ELVIS EDESIO ALBERTI</t>
  </si>
  <si>
    <t>855 000 626 20</t>
  </si>
  <si>
    <t>JOYCE GABRIELLE BISPO VENANCIO</t>
  </si>
  <si>
    <t>RUA ANGELA MARIA MARTINS PEREIRA</t>
  </si>
  <si>
    <t>VIEIRAS</t>
  </si>
  <si>
    <t>ANTONIO BISPO DOS SANTOS</t>
  </si>
  <si>
    <t>4 104 653 5</t>
  </si>
  <si>
    <t>848 436 758 49</t>
  </si>
  <si>
    <t>BEATRIZ HELENA PEREIRA RAMOS</t>
  </si>
  <si>
    <t>FAZENDA RECANTO</t>
  </si>
  <si>
    <t>APARECIDINHA</t>
  </si>
  <si>
    <t>STEFANI LUANI PEREIRA RAMOS</t>
  </si>
  <si>
    <t>56 113 987 8</t>
  </si>
  <si>
    <t>169 547 596 86</t>
  </si>
  <si>
    <t>MARIA EDUARDA PIOLI</t>
  </si>
  <si>
    <t>ROSANGELA NICCIOLI</t>
  </si>
  <si>
    <t>8 382 691</t>
  </si>
  <si>
    <t>854 999 196 15</t>
  </si>
  <si>
    <t>JOSE AUGUSTO DA SILVA COSTA</t>
  </si>
  <si>
    <t>RUA BETEL</t>
  </si>
  <si>
    <t>SANDRO DE ABREU DA COSTA</t>
  </si>
  <si>
    <t>033 400 417 92</t>
  </si>
  <si>
    <t>KAUAN VINICIUS DA SILVA BIAZOTTO</t>
  </si>
  <si>
    <t>CLEUSA CARDOSO</t>
  </si>
  <si>
    <t>25 777 894 9</t>
  </si>
  <si>
    <t>184 389 348 70</t>
  </si>
  <si>
    <t>MARIA EDUARDA CARDOSO RIBEIRO</t>
  </si>
  <si>
    <t>BRUNO BUSATTO</t>
  </si>
  <si>
    <t>SITIO MORRO ALTO</t>
  </si>
  <si>
    <t>ANSELMO BUSATTO</t>
  </si>
  <si>
    <t>MG 10399730</t>
  </si>
  <si>
    <t>013 487 916 32</t>
  </si>
  <si>
    <t>WELLINGTON GABRIEL RODRIGUES</t>
  </si>
  <si>
    <t>RUA PRIMEIRO DE MARCO</t>
  </si>
  <si>
    <t>GELSA BENTO DA SILVA RODRIGUES</t>
  </si>
  <si>
    <t>33 146 803 7</t>
  </si>
  <si>
    <t>260 120 168 16</t>
  </si>
  <si>
    <t>CARLOS HENRIQUE VAZ MOLINARI</t>
  </si>
  <si>
    <t>CRISTO REI</t>
  </si>
  <si>
    <t>JOSIANA VAZ</t>
  </si>
  <si>
    <t>6 909 714</t>
  </si>
  <si>
    <t>831 678  626 53</t>
  </si>
  <si>
    <t>LAIS RIBEIRO TUDISCO</t>
  </si>
  <si>
    <t>121.399.796-80</t>
  </si>
  <si>
    <t>AVENIDA VIRGILIO DE OLIVEIRA PRADO</t>
  </si>
  <si>
    <t>ANGELICA KEIKO KIMURA BUZATO</t>
  </si>
  <si>
    <t>MG 15 496 585</t>
  </si>
  <si>
    <t>137.730.396-97</t>
  </si>
  <si>
    <t>RUA IZABEL DE OLIVEIRA AZEVEDO</t>
  </si>
  <si>
    <t>JARDIM ALFA</t>
  </si>
  <si>
    <t>ESTEFANI LORRAINE PASCOA RIBEIRO</t>
  </si>
  <si>
    <t>RUA AMABILI SINICIO</t>
  </si>
  <si>
    <t>KAZUTO YATSUDA</t>
  </si>
  <si>
    <t>IGARAPAVA</t>
  </si>
  <si>
    <t>14.540-000</t>
  </si>
  <si>
    <t>CIBELI CRISTINA PASCOA</t>
  </si>
  <si>
    <t>40 392 990 8</t>
  </si>
  <si>
    <t>314 457 118 00</t>
  </si>
  <si>
    <t>CRIS LORRAINE FLAUZINO DA SILVA</t>
  </si>
  <si>
    <t>SAUDADE</t>
  </si>
  <si>
    <t>FABIANA CRISTINA FLAUZINO DE SOUZA</t>
  </si>
  <si>
    <t>42 027 505 8</t>
  </si>
  <si>
    <t>349 981 478 11</t>
  </si>
  <si>
    <t>LUIS FELIPE DO NASCIMENTO FERREIRA</t>
  </si>
  <si>
    <t>RUA SALDANHA MARINHO</t>
  </si>
  <si>
    <t>SIRLENE RAMOS DA CRUZ</t>
  </si>
  <si>
    <t>29 428 155 1</t>
  </si>
  <si>
    <t>195 025 548 41</t>
  </si>
  <si>
    <t>KAUE MATOS DE JESUS</t>
  </si>
  <si>
    <t>RUA LAUDEMIRO CLEMENTINO</t>
  </si>
  <si>
    <t>VILA GOMES</t>
  </si>
  <si>
    <t>GERULINA MATOS DE SOUZA</t>
  </si>
  <si>
    <t>50 87 921 X</t>
  </si>
  <si>
    <t>294 907 358-17</t>
  </si>
  <si>
    <t>RAYSSA DE OLIVEIRA FAGUNDES</t>
  </si>
  <si>
    <t>RUA ALAMEDA DOS OITIS</t>
  </si>
  <si>
    <t>MORADA DO VERDE</t>
  </si>
  <si>
    <t>WELLINGTON FAGUNDES</t>
  </si>
  <si>
    <t>36 516 851 8</t>
  </si>
  <si>
    <t>317 090 068 46</t>
  </si>
  <si>
    <t>MARIA LAURA MORAES DA SILVA</t>
  </si>
  <si>
    <t>RUA ROSALINA BARROS MOREIRA</t>
  </si>
  <si>
    <t>UBALDO FAGGIONE</t>
  </si>
  <si>
    <t>KEILA CRISTIANE MORAES</t>
  </si>
  <si>
    <t>24 162 215 3</t>
  </si>
  <si>
    <t>257 226 798 52</t>
  </si>
  <si>
    <t>MIKAELE DOS SANTOS SILVA</t>
  </si>
  <si>
    <t>RUA ADIBI SARTEF</t>
  </si>
  <si>
    <t>PORTO FELIZ</t>
  </si>
  <si>
    <t>LIDIANE ABADIA RUZ DOS SANTOS</t>
  </si>
  <si>
    <t>350 105 378 93</t>
  </si>
  <si>
    <t>RUA ADIBI SOUKEF</t>
  </si>
  <si>
    <t>CARLOS FELIPE DA SILVA ROSA</t>
  </si>
  <si>
    <t>RUA MANUEL PIGUINATIO</t>
  </si>
  <si>
    <t>EVARISTO RODRIGO NUNES</t>
  </si>
  <si>
    <t>MARIA DO ESPIRITO SANTO DOS SANTOS DA SILVA</t>
  </si>
  <si>
    <t>MG 23 130 073</t>
  </si>
  <si>
    <t>911 868 463 72</t>
  </si>
  <si>
    <t>YASMIN GABRIELI LUCAS ALMEIDA</t>
  </si>
  <si>
    <t>ALEXANDRE JOSE CRAXARA</t>
  </si>
  <si>
    <t>CARLO SOUZA DE ALMEIDA</t>
  </si>
  <si>
    <t>344 452 598 29</t>
  </si>
  <si>
    <t>MARIA EDUARDA FERREIRA ROMANO</t>
  </si>
  <si>
    <t>RUA MARIA GENI DA SILVA</t>
  </si>
  <si>
    <t>JD MIRANTE DO SOL</t>
  </si>
  <si>
    <t>JAKSON EDUARDO MADEIRA ROMANO</t>
  </si>
  <si>
    <t>96 92 964</t>
  </si>
  <si>
    <t>074 237 237 54</t>
  </si>
  <si>
    <t>EVELYN MARCELA MACIEL CARNEIRO</t>
  </si>
  <si>
    <t>59 976 322 X</t>
  </si>
  <si>
    <t>496.841.458-70</t>
  </si>
  <si>
    <t>RUA SILVIO MOREIRA</t>
  </si>
  <si>
    <t>MONTE CASTELO</t>
  </si>
  <si>
    <t>WILSON KENEDY CABRAL NUNES</t>
  </si>
  <si>
    <t>RUA CUSTODIO RIBEIRO SOARES</t>
  </si>
  <si>
    <t>VILA MARILENE</t>
  </si>
  <si>
    <t>EDILAINE CABRAL PEREIRA</t>
  </si>
  <si>
    <t xml:space="preserve">42 027 180 6 </t>
  </si>
  <si>
    <t>452 160 358 00</t>
  </si>
  <si>
    <t>EDUARDO DA SILVA</t>
  </si>
  <si>
    <t>RUA DA PRAIA GRANDE</t>
  </si>
  <si>
    <t>WALDIR DIB MAT</t>
  </si>
  <si>
    <t>ESPEDITA NENICE DA SILVA</t>
  </si>
  <si>
    <t>28 122 623 4</t>
  </si>
  <si>
    <t>936 715 474 72</t>
  </si>
  <si>
    <t>ANDRESSA BATISTA OLIVEIRA</t>
  </si>
  <si>
    <t>RUA ANTONIO MACIEL FILHO</t>
  </si>
  <si>
    <t>RICARDO BOZOLA</t>
  </si>
  <si>
    <t>ALLINY LIVIA BATISTA DE ALMEIDA</t>
  </si>
  <si>
    <t>55 322 856 0</t>
  </si>
  <si>
    <t>056 592 574 10</t>
  </si>
  <si>
    <t>MARIA EDUARDA NETO GOMES</t>
  </si>
  <si>
    <t>ALAMEDA JATOBA</t>
  </si>
  <si>
    <t>SOLANGE XAVIER NETO GOMES</t>
  </si>
  <si>
    <t>24 161 007 2</t>
  </si>
  <si>
    <t>217 960 438-69</t>
  </si>
  <si>
    <t>JULIANA FERRAZ GOBBI DA SILVA</t>
  </si>
  <si>
    <t>RUA MAJOR NICOLAU BARTOLOMEU</t>
  </si>
  <si>
    <t>JORGE LUIZ MASRQUES DOS SANTOS</t>
  </si>
  <si>
    <t>340 829 238 88</t>
  </si>
  <si>
    <t>BIANCA VITORIA CUNHA PEREIRA</t>
  </si>
  <si>
    <t>RUA SEBASTIAO NOGUEIRA DA SILVA</t>
  </si>
  <si>
    <t>JOSE PIMENTEL</t>
  </si>
  <si>
    <t>VANESSA JUVENAL CUNHA</t>
  </si>
  <si>
    <t>42 472 981 7</t>
  </si>
  <si>
    <t>356 379 708 07</t>
  </si>
  <si>
    <t>VINICIUS SILVA DIAS</t>
  </si>
  <si>
    <t>PEDRO BORTOLETO</t>
  </si>
  <si>
    <t>EVARISTO NUNES</t>
  </si>
  <si>
    <t>RITA DE CASSIA SILVA</t>
  </si>
  <si>
    <t>27 410 004 6</t>
  </si>
  <si>
    <t>289 030 548 14</t>
  </si>
  <si>
    <t>MILLENY EMANUELA DA SILVA</t>
  </si>
  <si>
    <t>FRANCISCO JUVENAL DE OLIVEIRA</t>
  </si>
  <si>
    <t>OURO FINO</t>
  </si>
  <si>
    <t>37.570-000</t>
  </si>
  <si>
    <t>ALEXANDRINA HELENA DE SOUZA</t>
  </si>
  <si>
    <t>MG.8.456.408</t>
  </si>
  <si>
    <t>041 293 816-28</t>
  </si>
  <si>
    <t>LARISSA GERMINIANI DA SILVA</t>
  </si>
  <si>
    <t xml:space="preserve">RUA: Soldado Miguel Costa Pereira </t>
  </si>
  <si>
    <t xml:space="preserve">PALMEIRAS </t>
  </si>
  <si>
    <t>DANIELA GERMINIANI VIRGINO</t>
  </si>
  <si>
    <t>MG. 10.162.348</t>
  </si>
  <si>
    <t>078 120 886-69</t>
  </si>
  <si>
    <t>RUA ANGELO BEGUINI</t>
  </si>
  <si>
    <t>MARIA EDUARDA GERMINIANI DA SILVA</t>
  </si>
  <si>
    <t>JARDIM PALMEIRAS</t>
  </si>
  <si>
    <t>DANIELA GERMINIANI DA SILVA</t>
  </si>
  <si>
    <t>MG.10.162.348</t>
  </si>
  <si>
    <t>LUCAS DO COUTO OLIVEIRA</t>
  </si>
  <si>
    <t>RUA: ROGÉRIO GESSONI</t>
  </si>
  <si>
    <t>CLAUDIO MARCIO DE OLIVEIRA</t>
  </si>
  <si>
    <t>MG.77.088.96</t>
  </si>
  <si>
    <t>909 980 816-04</t>
  </si>
  <si>
    <t>GUSTAVO ZAMINHANI DA SILVA</t>
  </si>
  <si>
    <t>ROD. MG.290 - KM 63</t>
  </si>
  <si>
    <t>BENEDITO DA SILVA FILHO</t>
  </si>
  <si>
    <t>300.428-10</t>
  </si>
  <si>
    <t>283.744.788-96</t>
  </si>
  <si>
    <t>MARCOS VÍNICIUS DA SILVA SOUZA</t>
  </si>
  <si>
    <t>SITIO PONTE PEDRA</t>
  </si>
  <si>
    <t>ANTÔNIO NIVALDO DE SOUZA</t>
  </si>
  <si>
    <t>M 55.330.89</t>
  </si>
  <si>
    <t>770.557.306-78</t>
  </si>
  <si>
    <t>MARIA GABRIELA VILELA BARBOSA</t>
  </si>
  <si>
    <t>RUA: NELSON ASSIS</t>
  </si>
  <si>
    <t>CRISÓLIA</t>
  </si>
  <si>
    <t>JOÃO BARBOSA</t>
  </si>
  <si>
    <t>M 68.61.644</t>
  </si>
  <si>
    <t>002 242 106-88</t>
  </si>
  <si>
    <t>FERNANDA LORRANE DOS REIS OLIVEIRA</t>
  </si>
  <si>
    <t>RUA: JULIO GAMBARO</t>
  </si>
  <si>
    <t>SERRA DO SOL</t>
  </si>
  <si>
    <t>REGINALDO FERNANDO DE OLIVEIRA</t>
  </si>
  <si>
    <t>MG.117.038.82</t>
  </si>
  <si>
    <t>050.152.636-60</t>
  </si>
  <si>
    <t>LARISSA STEFANY LACERDA</t>
  </si>
  <si>
    <t>RUA GERALDO COLDIBELLI</t>
  </si>
  <si>
    <t>CRISOLIA</t>
  </si>
  <si>
    <t>GIZIANI MARIA DA SILVA SOUZA</t>
  </si>
  <si>
    <t>41.698.874-X</t>
  </si>
  <si>
    <t>351.199.678-33</t>
  </si>
  <si>
    <t>RUA SALVADOR FRANCELI</t>
  </si>
  <si>
    <t>SÃO JOSÉ DO MATO DENTRO</t>
  </si>
  <si>
    <t>SHAIANE AMATIO GOMES LUIZ</t>
  </si>
  <si>
    <t>RUA: OLIMPIA DE BARROS MIRANDA</t>
  </si>
  <si>
    <t>VILA SANTO ONOFRE</t>
  </si>
  <si>
    <t>MG.22.610.597</t>
  </si>
  <si>
    <t>158.808.596-14</t>
  </si>
  <si>
    <t>GABRIEL LUZ ARAUJO</t>
  </si>
  <si>
    <t xml:space="preserve">RUA: HUMAITÁ </t>
  </si>
  <si>
    <t>VARZIA</t>
  </si>
  <si>
    <t>NADIR FATIMA DA LUZ ARAUJO</t>
  </si>
  <si>
    <t>MG.12.447.767</t>
  </si>
  <si>
    <t>080 241 526-14</t>
  </si>
  <si>
    <t>KAUANY VITÓRIA PINTO DE OLIVEIRA</t>
  </si>
  <si>
    <t>AV. BARÃO DO RIO BRANCO</t>
  </si>
  <si>
    <t>CAPUCHINHOS</t>
  </si>
  <si>
    <t>CRISTIANE APARECIDA PINTO</t>
  </si>
  <si>
    <t>33.012.362-2</t>
  </si>
  <si>
    <t>216 292 638-50</t>
  </si>
  <si>
    <t>DANIEL APARECIDO PEREIRA</t>
  </si>
  <si>
    <t>RUA: GERALDO COLDIBELI</t>
  </si>
  <si>
    <t>MG.22.236.726</t>
  </si>
  <si>
    <t>159 940 176-20</t>
  </si>
  <si>
    <t>JONAS SILVA PEREIRA DE JESUS</t>
  </si>
  <si>
    <t xml:space="preserve">SÃO VICENTE </t>
  </si>
  <si>
    <t>ALTO</t>
  </si>
  <si>
    <t>VANESSA PEREIRA DA SILVA</t>
  </si>
  <si>
    <t>MG.112 011 14</t>
  </si>
  <si>
    <t>040 758 146-45</t>
  </si>
  <si>
    <t>CARLOS KAUÃ DA SILVA</t>
  </si>
  <si>
    <t>RUA: PADRE CARMONIO</t>
  </si>
  <si>
    <t>CARLOS ALBERTO SOARES DA SILVA</t>
  </si>
  <si>
    <t>MG.8345157</t>
  </si>
  <si>
    <t>026 258 126-48</t>
  </si>
  <si>
    <t>LUCAS MARCEL FELICE</t>
  </si>
  <si>
    <t>RUA: BELO HORIZONTE</t>
  </si>
  <si>
    <t>EXPEDITA LOPES CORREIA</t>
  </si>
  <si>
    <t>MG. 2.235.383</t>
  </si>
  <si>
    <t>972.965.206-63</t>
  </si>
  <si>
    <t>BRUNA SILVA CROCHIQUIA</t>
  </si>
  <si>
    <t>RUA: JOAQUIM INÁCIO BUENO</t>
  </si>
  <si>
    <t>SÃO JOSÉ MATO DENTRO</t>
  </si>
  <si>
    <t>JUSSARA DE ALMEIDA SILVA</t>
  </si>
  <si>
    <t>23.611.338-0</t>
  </si>
  <si>
    <t>131 664 988-18</t>
  </si>
  <si>
    <t>HELEN PEREIRA DA SILVA</t>
  </si>
  <si>
    <t>RUA: PADRE CARBONE Fundo</t>
  </si>
  <si>
    <t>CLAÚDIA REGIANE DA SILVA</t>
  </si>
  <si>
    <t>MG.7.485.139</t>
  </si>
  <si>
    <t>025.225.926-29</t>
  </si>
  <si>
    <t>RUA: PADRE CARBONE</t>
  </si>
  <si>
    <t>EVELLYN MOREIRA ELIAS</t>
  </si>
  <si>
    <t>RUA JOSÉ PELICANO</t>
  </si>
  <si>
    <t>LUANA NUNES MOREIRA</t>
  </si>
  <si>
    <t>MG.15.112.290</t>
  </si>
  <si>
    <t>080 253 936-07</t>
  </si>
  <si>
    <t xml:space="preserve">RUA: 13 DE MAIO </t>
  </si>
  <si>
    <t>JESSICA APARECIDA DE PAULA</t>
  </si>
  <si>
    <t>RUA: JOSÉ AUGUSTO DE FREITAS</t>
  </si>
  <si>
    <t>JARDIM CRISTIANO</t>
  </si>
  <si>
    <t>JEAN CÁSSIO DE PAULA</t>
  </si>
  <si>
    <t>051.566.716-16</t>
  </si>
  <si>
    <t>JARDIM CRISTIANA</t>
  </si>
  <si>
    <t>GIOVANA SOUZA DA SILVA</t>
  </si>
  <si>
    <t>RUA: FRANCISCO DE ASSIS</t>
  </si>
  <si>
    <t>JARDIM BELO HORIZONTE</t>
  </si>
  <si>
    <t>PAULO ANTONI DA SILVA FILHO</t>
  </si>
  <si>
    <t>MG.207.911.79</t>
  </si>
  <si>
    <t>003.411.528-54</t>
  </si>
  <si>
    <t xml:space="preserve">GABRIEL RIGUCCI DA SILVA </t>
  </si>
  <si>
    <t>BAIRRO DOS GONZAGAS</t>
  </si>
  <si>
    <t>GONZAGAS</t>
  </si>
  <si>
    <t>INES DE CASSIA SOBREIRO DA COSTA GAMBA</t>
  </si>
  <si>
    <t>MG.6.647.770</t>
  </si>
  <si>
    <t>376.606.756-72</t>
  </si>
  <si>
    <t>VICTOR RICARDO VAZ GUEDES</t>
  </si>
  <si>
    <t>RUA: JOAQUIM VILAS BOAS</t>
  </si>
  <si>
    <t>LUCIANA ANDREA VAZ GUEDES</t>
  </si>
  <si>
    <t>MG.19.467.825</t>
  </si>
  <si>
    <t>076 471 306-09</t>
  </si>
  <si>
    <t>RUA: JOSÉ VITORINO ALMEIDA SOBRINHO</t>
  </si>
  <si>
    <t>HELLEN FLORIANO</t>
  </si>
  <si>
    <t>RUA: SEBASTIANA DO CARMO</t>
  </si>
  <si>
    <t>MARIA DAS DORES OLIVEIRA</t>
  </si>
  <si>
    <t>MG.13.508.385</t>
  </si>
  <si>
    <t>064 483 716 -05</t>
  </si>
  <si>
    <t xml:space="preserve">WILLIAM FERNANDES </t>
  </si>
  <si>
    <t>RUA: HUMAITÁ</t>
  </si>
  <si>
    <t xml:space="preserve">VANDA MARIA FERNANDES </t>
  </si>
  <si>
    <t>MG.4.862.894</t>
  </si>
  <si>
    <t>818.437.806-82</t>
  </si>
  <si>
    <t>FELIPE RAMOS VILELA</t>
  </si>
  <si>
    <t>RUA: MANOEL JESUINO DE CARVALHO</t>
  </si>
  <si>
    <t>PARREIRA</t>
  </si>
  <si>
    <t>RAMOS RAMOS VILELA</t>
  </si>
  <si>
    <t>14 024 224</t>
  </si>
  <si>
    <t>114 669 766 08</t>
  </si>
  <si>
    <t xml:space="preserve">MILENA FRANCELI DOS SANTOS </t>
  </si>
  <si>
    <t>RUA:  DR. GENTIL</t>
  </si>
  <si>
    <t>MARIA DE FÁTIMA VIEIRA DE SOUZA</t>
  </si>
  <si>
    <t>MG.18.046.760</t>
  </si>
  <si>
    <t>057.051.196-82</t>
  </si>
  <si>
    <t>PEDRO GABRIEL COELHO CRUZ</t>
  </si>
  <si>
    <t>RUA ALCIDES MOSCONI</t>
  </si>
  <si>
    <t>CATA</t>
  </si>
  <si>
    <t>LUIZMALBERTO BPRGES DA CRUZ</t>
  </si>
  <si>
    <t>16.804.127-3</t>
  </si>
  <si>
    <t>027.687.698-94</t>
  </si>
  <si>
    <t>RUA: SOFIA ANAUTI KABAS</t>
  </si>
  <si>
    <t>GUSTAVO DE ALMEIDA JACOBINI</t>
  </si>
  <si>
    <t>RUA: VITÓRIO LUIZ NEGRE</t>
  </si>
  <si>
    <t>RODRIGO MORAES JACOBINI</t>
  </si>
  <si>
    <t>MG.12.507.883</t>
  </si>
  <si>
    <t>054.522.896-40</t>
  </si>
  <si>
    <t>RUA: VITÓRIO LUIZ NEGRI</t>
  </si>
  <si>
    <t>MARIA EDUARDA DA SILVA</t>
  </si>
  <si>
    <t>AVENIDA DOUTOR RAUL APOCALYPSE</t>
  </si>
  <si>
    <t>JARDIM NOVO OURO FINO</t>
  </si>
  <si>
    <t>CARLOS HENRIQUE DE SOUZA</t>
  </si>
  <si>
    <t>MG.11.667.672</t>
  </si>
  <si>
    <t>RUA: HUMAITA</t>
  </si>
  <si>
    <t>DANIELLE HELOISA DE JESUS</t>
  </si>
  <si>
    <t>MG.22.788-212</t>
  </si>
  <si>
    <t>RUA: CARLOS RIVILI</t>
  </si>
  <si>
    <t>JARDIM CENTENÁRIO</t>
  </si>
  <si>
    <t>DANIELE HELOISA DE JESUS</t>
  </si>
  <si>
    <t>MG. 22.788.212</t>
  </si>
  <si>
    <t>JOÃO VICTOR RIBEIRO DE OLIVEIRA</t>
  </si>
  <si>
    <t>RUA DOUTOR GENTIL</t>
  </si>
  <si>
    <t>SILVIA LUIS DE OLIVEIRA</t>
  </si>
  <si>
    <t>M 7.735.274</t>
  </si>
  <si>
    <t>867.146.436-91</t>
  </si>
  <si>
    <t>RUA: ELISOCON</t>
  </si>
  <si>
    <t>JARDIM EBENEZER</t>
  </si>
  <si>
    <t>VITOR VIEIRA DA SILVA</t>
  </si>
  <si>
    <t xml:space="preserve">RUA: HENRIQUE DIAS </t>
  </si>
  <si>
    <t>TAMY SILVA ARAUJO</t>
  </si>
  <si>
    <t>22.691.205</t>
  </si>
  <si>
    <t>396.839.188-83</t>
  </si>
  <si>
    <t>YASMIN LUIZA TUMIOTO ZORATINI</t>
  </si>
  <si>
    <t>SÃO PEREIRA DA SILVA</t>
  </si>
  <si>
    <t>PARQUE DOS PALOMOS</t>
  </si>
  <si>
    <t>WALTER LUIS ZORATINI</t>
  </si>
  <si>
    <t>M.21.94638</t>
  </si>
  <si>
    <t>432 426 776-68</t>
  </si>
  <si>
    <t>IGOR AUGUSTO DE ABREU VIEIRA</t>
  </si>
  <si>
    <t>RUA JOÃO LUCIO BRANDÃO</t>
  </si>
  <si>
    <t>VERONEZ</t>
  </si>
  <si>
    <t>ALEX HENRIQUE VIEIRA</t>
  </si>
  <si>
    <t>046.243.926-71</t>
  </si>
  <si>
    <t>SÍTIO NOSSA SENHORA APARECIDA</t>
  </si>
  <si>
    <t>IAGO CAIQUE DE LIMA CEZARINI</t>
  </si>
  <si>
    <t>SÍTIO SÃO GERALDO</t>
  </si>
  <si>
    <t>TABOÃO</t>
  </si>
  <si>
    <t>ANTÔNIO CEZARINI</t>
  </si>
  <si>
    <t>MG.6.921.347</t>
  </si>
  <si>
    <t>052.748.526-88</t>
  </si>
  <si>
    <t>SARA LOHANE GOMES DE SOUZA</t>
  </si>
  <si>
    <t xml:space="preserve">RUA VANTUIU </t>
  </si>
  <si>
    <t>ESPÍRITO SANTO/KAIK</t>
  </si>
  <si>
    <t>39.860-000</t>
  </si>
  <si>
    <t>CRISTIANE GOMES DOS SANTOS</t>
  </si>
  <si>
    <t>12.901.557-8</t>
  </si>
  <si>
    <t>038.153.186-45</t>
  </si>
  <si>
    <t>MAJOR JACINTO DE ANDRADE</t>
  </si>
  <si>
    <t>BNH Velho-Praça Expedicioários</t>
  </si>
  <si>
    <t>POLIANA CHRISTINA RODRIGUES</t>
  </si>
  <si>
    <t>DARZIA</t>
  </si>
  <si>
    <t>CHRISTINA RIBEIRO RODRIGUES</t>
  </si>
  <si>
    <t>MG.17.726961</t>
  </si>
  <si>
    <t>112 653 926-09</t>
  </si>
  <si>
    <t>STHEFANY PIFFER</t>
  </si>
  <si>
    <t xml:space="preserve">RUA: DIOGO MULLERO </t>
  </si>
  <si>
    <t>CATRA</t>
  </si>
  <si>
    <t>MARIA SASSO PIFFER</t>
  </si>
  <si>
    <t>19.352.066-7</t>
  </si>
  <si>
    <t>049.872.986-94</t>
  </si>
  <si>
    <t>ALLAN VIEIRA NOGUEIRA DE SÁ</t>
  </si>
  <si>
    <t>RUA: JOAQUIM CHAVASCO</t>
  </si>
  <si>
    <t>SÃO JUDAS TADEU</t>
  </si>
  <si>
    <t>ERIKA JACQUELINE VIEIRA NOGUEIRA DE SÁ</t>
  </si>
  <si>
    <t>MG.13.080.440</t>
  </si>
  <si>
    <t>076 004 836 - 37</t>
  </si>
  <si>
    <t>BIANCA SILVA DE FREITAS</t>
  </si>
  <si>
    <t>CHÁCARA SONHO DE DEUS</t>
  </si>
  <si>
    <t>DARLETE DE FREITAS DA SILVA</t>
  </si>
  <si>
    <t>MG.12.720.104</t>
  </si>
  <si>
    <t>801.894.236-68</t>
  </si>
  <si>
    <t xml:space="preserve">ALINE DE SOUZA </t>
  </si>
  <si>
    <t>RUA: BENEDITO ANTÔNIO DOS SANTOS</t>
  </si>
  <si>
    <t>LUCAS SABINO</t>
  </si>
  <si>
    <t>RUA: CIRO CARPITURI</t>
  </si>
  <si>
    <t>BNH NOVO</t>
  </si>
  <si>
    <t>MG.21.766.766</t>
  </si>
  <si>
    <t>154.320.266-78</t>
  </si>
  <si>
    <t>WILSON BATISTA MARIANO JUNIOR</t>
  </si>
  <si>
    <t xml:space="preserve">SÍTIO 2 IRMÃOS </t>
  </si>
  <si>
    <t>FEIJOAL</t>
  </si>
  <si>
    <t>MAGNÓLIA SENA DA SILVA</t>
  </si>
  <si>
    <t>355 427 688 06</t>
  </si>
  <si>
    <t>MARCOS ROBERTO DOS SANTOS JUNIOR</t>
  </si>
  <si>
    <t>SÍTIO SEGREDO</t>
  </si>
  <si>
    <t>SANTA ISABEL</t>
  </si>
  <si>
    <t>JANDIRA DONISETI FORTUNATO DOS SANTOS</t>
  </si>
  <si>
    <t>MG.8698343</t>
  </si>
  <si>
    <t>918.320.396-68</t>
  </si>
  <si>
    <t>RAFAEL RANGEL FREITAS PEREIRA DE OLIVEIRA</t>
  </si>
  <si>
    <t>SÍTIO TANAZIO</t>
  </si>
  <si>
    <t>FEIJÃO</t>
  </si>
  <si>
    <t>GERALDO JOSÉ DE OLIVEIRA</t>
  </si>
  <si>
    <t>MG.3700272</t>
  </si>
  <si>
    <t>533.615.986-72</t>
  </si>
  <si>
    <t>MILLENE STEFANNY GONÇALVES</t>
  </si>
  <si>
    <t>RUA: Maria Joaquina</t>
  </si>
  <si>
    <t>DRIELE PREVI DA SILVEIRA GONÇALVES</t>
  </si>
  <si>
    <t>081.081.816-74</t>
  </si>
  <si>
    <t>RUA: DR. GENTIL</t>
  </si>
  <si>
    <t>TAMIRES AMATIO DE SOUZA</t>
  </si>
  <si>
    <t>MG2258896-0</t>
  </si>
  <si>
    <t>158.610.606-65</t>
  </si>
  <si>
    <t xml:space="preserve">RUA: ANTÔNIO SIMEÃO </t>
  </si>
  <si>
    <t>JARDIM PATRICIA</t>
  </si>
  <si>
    <t>MARCELA AMATIO DE SOUZA</t>
  </si>
  <si>
    <t>MG 15716779</t>
  </si>
  <si>
    <t>030 982 386 23</t>
  </si>
  <si>
    <t>ARIANE ELLEN ALMEIDA PAULINO</t>
  </si>
  <si>
    <t>149.116.906-07</t>
  </si>
  <si>
    <t>RUA NELSON DE ASSIS</t>
  </si>
  <si>
    <t>FRANCISCO LUIZ PAULINO</t>
  </si>
  <si>
    <t>665 931 406 78</t>
  </si>
  <si>
    <t>RUA: ANTONIO FRANCELI</t>
  </si>
  <si>
    <t>-</t>
  </si>
  <si>
    <t>AMANDA APARECIDA VIANA DE SOUZA</t>
  </si>
  <si>
    <t>BRUNA GERMINANE</t>
  </si>
  <si>
    <t xml:space="preserve">JARDIM ESPERANÇA </t>
  </si>
  <si>
    <t>MARIA DE LURDES VIANA DE SOUZA</t>
  </si>
  <si>
    <t>36 852 970 8</t>
  </si>
  <si>
    <t>395 488 868 80</t>
  </si>
  <si>
    <t>SITIO ALVORADA</t>
  </si>
  <si>
    <t>MATAO</t>
  </si>
  <si>
    <t>FERNANDA VILELA MARANHO</t>
  </si>
  <si>
    <t>RUA ROGERIO BATISTA GOMES</t>
  </si>
  <si>
    <t>JD EBENEZER</t>
  </si>
  <si>
    <t>ELIANA VILELA MARANHO</t>
  </si>
  <si>
    <t>MG 9144977</t>
  </si>
  <si>
    <t>046 419 246 35</t>
  </si>
  <si>
    <t>MARINA DOS SANTOS RODRIGUES</t>
  </si>
  <si>
    <t>23.110.856</t>
  </si>
  <si>
    <t>142.225.576-09</t>
  </si>
  <si>
    <t xml:space="preserve">SÃO PEDRO CHACARÁ DO VOVÔ </t>
  </si>
  <si>
    <t>SHIRLEI APARECIDA DA SILVA RODRIGUES</t>
  </si>
  <si>
    <t>18.612.741</t>
  </si>
  <si>
    <t>948 082 606 20</t>
  </si>
  <si>
    <t>ISAIAS KIS CECHINATO</t>
  </si>
  <si>
    <t>AV NOSSA SENHORA DA PIEDADE</t>
  </si>
  <si>
    <t>TIJUCO PRETO</t>
  </si>
  <si>
    <t>VIVIAN PEREIRA KIS</t>
  </si>
  <si>
    <t>36 485 459 5</t>
  </si>
  <si>
    <t>051 946 626 88</t>
  </si>
  <si>
    <t>BEATRIZ LUZIA BRAGA</t>
  </si>
  <si>
    <t>RUA LUIZ PUTTINI</t>
  </si>
  <si>
    <t>37.540-000</t>
  </si>
  <si>
    <t>JOSE DONIZETE BRAGA</t>
  </si>
  <si>
    <t>184.552.206-00</t>
  </si>
  <si>
    <t>PEDRO HENRIQUE JESUS MOURA</t>
  </si>
  <si>
    <t>MANOEL MACIEL FILHO</t>
  </si>
  <si>
    <t>SOLANGE JESUS PEREIRA</t>
  </si>
  <si>
    <t>136.568.228-59</t>
  </si>
  <si>
    <t>RAFAEL DANZIGER SANTOS FERREIRA</t>
  </si>
  <si>
    <t>RUA FRANCISCO TREZA</t>
  </si>
  <si>
    <t>JARDIM ELDORADO</t>
  </si>
  <si>
    <t>BOTELHOS</t>
  </si>
  <si>
    <t>37.720-000</t>
  </si>
  <si>
    <t>EVANDRO DONIZETI FERREIRA</t>
  </si>
  <si>
    <t>JD ELDORADO</t>
  </si>
  <si>
    <t>CESAR AUGUSTO DA SILVEIRA</t>
  </si>
  <si>
    <t>RUA EDSON EDUARDO SILVA</t>
  </si>
  <si>
    <t>JARDIM YPE</t>
  </si>
  <si>
    <t>LUCIANA MARIA VIRGOLINO DA SILVEIRA</t>
  </si>
  <si>
    <t>MG 13 836 735</t>
  </si>
  <si>
    <t>049 016 556 71</t>
  </si>
  <si>
    <t>FLAVIA MEL FERREIRA</t>
  </si>
  <si>
    <t>RUA LUIZ BEGALI</t>
  </si>
  <si>
    <t>ERCILIA DE JESUS FERREIRA</t>
  </si>
  <si>
    <t>MG 21 381 987</t>
  </si>
  <si>
    <t>109 638 346 22</t>
  </si>
  <si>
    <t>ADRIEN VENANCIO VIEIRA</t>
  </si>
  <si>
    <t>RUA FRANCISCO TREZZA</t>
  </si>
  <si>
    <t>ANA CLAUDIA VENANCIO VIEIRA</t>
  </si>
  <si>
    <t>MG 13 371 157</t>
  </si>
  <si>
    <t>059 952 246 11</t>
  </si>
  <si>
    <t>PAULO OTAVIO DE ANDRADE SILVA</t>
  </si>
  <si>
    <t>PAULO APARECIDO DA SILVA</t>
  </si>
  <si>
    <t>NAIARA APARECIDA RIBEIRO</t>
  </si>
  <si>
    <t>FAZENDA XAVIER</t>
  </si>
  <si>
    <t>ADRIANA APARECIDA RIBEIRO</t>
  </si>
  <si>
    <t>MG 16 904 884</t>
  </si>
  <si>
    <t>100 812 486 95</t>
  </si>
  <si>
    <t>ANA PAULA DA COSTA ROSA</t>
  </si>
  <si>
    <t>RUA SAO VICENTE DE PAULO</t>
  </si>
  <si>
    <t>PATRICIA DA GLORIA COSTA PEREIRA DOS SANTOS</t>
  </si>
  <si>
    <t>152 704 486 61</t>
  </si>
  <si>
    <t>MILENY CRISTINA DE SOUZA</t>
  </si>
  <si>
    <t>MG 22 316 780</t>
  </si>
  <si>
    <t>118.610.846-09</t>
  </si>
  <si>
    <t>RUA ANTONIO GALDINO DOS SANTOS</t>
  </si>
  <si>
    <t>SAO BENTO</t>
  </si>
  <si>
    <t>IGOR ANTONY FERREIRA RAMOS</t>
  </si>
  <si>
    <t>MG 22052059</t>
  </si>
  <si>
    <t>120.849.786-37</t>
  </si>
  <si>
    <t>RUA MIGUEL CARDI</t>
  </si>
  <si>
    <t>GABRIEL CLARO DE OLIVEIRA</t>
  </si>
  <si>
    <t>VERA CRISTINA CLARO OLIVEIRA</t>
  </si>
  <si>
    <t>MG 5262603</t>
  </si>
  <si>
    <t>ENZO EDUARDO ONOFRE CLARO</t>
  </si>
  <si>
    <t>RUA ANA PEREIRA</t>
  </si>
  <si>
    <t>VILA PEREIRA</t>
  </si>
  <si>
    <t>DANIELA APARECIDA DAS GRACAS ONOFRE</t>
  </si>
  <si>
    <t>mg 17 162 312</t>
  </si>
  <si>
    <t>092 231 066 13</t>
  </si>
  <si>
    <t>CAIO VINICIUS MARTINS</t>
  </si>
  <si>
    <t>RUA OTAVIO RAFAEL GONCALVES</t>
  </si>
  <si>
    <t>DANIELA APARECIDA DAS GRACAS</t>
  </si>
  <si>
    <t>MG 17 162 312</t>
  </si>
  <si>
    <t>YARA DE JESUS LEMOS CAPRONI</t>
  </si>
  <si>
    <t>RUA JOSE BALILA GIANELI</t>
  </si>
  <si>
    <t>ROZELI DE JESUS LEMOS CAPRONI</t>
  </si>
  <si>
    <t xml:space="preserve">MG 13 525 032 </t>
  </si>
  <si>
    <t>045 441 526 58</t>
  </si>
  <si>
    <t>ISADORA DE FATIMA PRADO</t>
  </si>
  <si>
    <t>IZABEL DO ROSARIO PRADO</t>
  </si>
  <si>
    <t>MG 10 445 621</t>
  </si>
  <si>
    <t>051 437 616 38</t>
  </si>
  <si>
    <t>DAFINI JULIA BASTOS</t>
  </si>
  <si>
    <t>RUA BENEDITO VIEIRA</t>
  </si>
  <si>
    <t>FRANCISCA ABREU</t>
  </si>
  <si>
    <t>ANA LUCIA TURIBIO DA SILVA</t>
  </si>
  <si>
    <t>MG 19 170 571</t>
  </si>
  <si>
    <t>099 597 446 20</t>
  </si>
  <si>
    <t>RUA BENEDITOP VIEIRA</t>
  </si>
  <si>
    <t>SABRINA GONCALVES DE OLIVEIRA</t>
  </si>
  <si>
    <t>THIAGO DE OLIVEIRA</t>
  </si>
  <si>
    <t>MG 14 825 510</t>
  </si>
  <si>
    <t>075 516 416 45</t>
  </si>
  <si>
    <t>VITORIA CAROLINA BARBOSA LIMA</t>
  </si>
  <si>
    <t>RUA ALFREDO MACHADO</t>
  </si>
  <si>
    <t>WILMA DE FATIMA BARBOSA DE LIMA</t>
  </si>
  <si>
    <t>MG 18 780 644</t>
  </si>
  <si>
    <t>069 673 926 70</t>
  </si>
  <si>
    <t>LUCAS EDUARDO NANINI COSTA</t>
  </si>
  <si>
    <t>ROSA HELENA APARECIDA NANINI COSTA</t>
  </si>
  <si>
    <t>MG 12 025 634</t>
  </si>
  <si>
    <t>000 226 476 51</t>
  </si>
  <si>
    <t>KAILANE GARCIA DUTRA</t>
  </si>
  <si>
    <t>FAZENDA SERTAOZINHO</t>
  </si>
  <si>
    <t>DANIELA DE JESUS FAUSTINO</t>
  </si>
  <si>
    <t>MG 13 726 784</t>
  </si>
  <si>
    <t>103 929 706 43</t>
  </si>
  <si>
    <t>IGOR ANUNCIACAO DOS SANTOS</t>
  </si>
  <si>
    <t>RUA FRANCISCO FREZZA</t>
  </si>
  <si>
    <t>PENHA DAS DORES FERREIRA</t>
  </si>
  <si>
    <t>MG 11 679 742</t>
  </si>
  <si>
    <t>047 289 566 44</t>
  </si>
  <si>
    <t>SOPHIA CRUZ GOUVEIA</t>
  </si>
  <si>
    <t>RUA JOAO CARDINO</t>
  </si>
  <si>
    <t>EDSON CARLOS DE GOUVEIA</t>
  </si>
  <si>
    <t>MG 10 759 610</t>
  </si>
  <si>
    <t>MARIA LUIZA PEREIRA BRAGA</t>
  </si>
  <si>
    <t>SITIO ELDORADO</t>
  </si>
  <si>
    <t>CAMPINHO</t>
  </si>
  <si>
    <t>37.730-000</t>
  </si>
  <si>
    <t>ANA PAULA PEREIRA BRAGA</t>
  </si>
  <si>
    <t>MG 14 400 762</t>
  </si>
  <si>
    <t>070 374 466 61</t>
  </si>
  <si>
    <t>JULIA MARIA MARTINS DE CARVALHO</t>
  </si>
  <si>
    <t>RUA AMBROSINA FERREIRA</t>
  </si>
  <si>
    <t>ANA PAULA MARTINS</t>
  </si>
  <si>
    <t>MG 13074926</t>
  </si>
  <si>
    <t>BIANCA TESTI PEREIRA</t>
  </si>
  <si>
    <t>MG 22 149 005</t>
  </si>
  <si>
    <t>159.225.816-60</t>
  </si>
  <si>
    <t>USINA SITIO PINHEIROS</t>
  </si>
  <si>
    <t>TULIO SILVA MUNIZ</t>
  </si>
  <si>
    <t>BAIRRO ACUDE</t>
  </si>
  <si>
    <t>CRISTINA APARECIDA DA SILVA MUNIZ</t>
  </si>
  <si>
    <t>MG 13 534 759</t>
  </si>
  <si>
    <t>060 748 106 48</t>
  </si>
  <si>
    <t>VITOR FELIZARDO FAUSTINO</t>
  </si>
  <si>
    <t>RUA MONSENHOR DR ZACARIAS  MILANI</t>
  </si>
  <si>
    <t>COAB I</t>
  </si>
  <si>
    <t>LUCAS DOS REIS FRANCO</t>
  </si>
  <si>
    <t>MG 17 556 011</t>
  </si>
  <si>
    <t>093 513 666 50</t>
  </si>
  <si>
    <t>093.513.666-50</t>
  </si>
  <si>
    <t>RUA MONSENHOR DR ZACARIAS MILANI</t>
  </si>
  <si>
    <t>GUSTAVO HENRIQUE MARCELINI MOREIRA</t>
  </si>
  <si>
    <t>RUA CONEGO ARTHUR OCCHIUEZZO</t>
  </si>
  <si>
    <t>ELIZABETE MARCELINI PEREIRA</t>
  </si>
  <si>
    <t>MG 12 986 928</t>
  </si>
  <si>
    <t>064 456 146 71</t>
  </si>
  <si>
    <t>IVAN VILELA CARVALHO  ZABOTTO</t>
  </si>
  <si>
    <t>RUA CARLOS RONCHINI</t>
  </si>
  <si>
    <t>ALESSANDRA POLICENA VILELA DE CARVALHO ZABOTTO</t>
  </si>
  <si>
    <t>MG 12 969 986</t>
  </si>
  <si>
    <t>057.925.726-66</t>
  </si>
  <si>
    <t>IKARO SAMUEL FERNANDES DOS SANTOS</t>
  </si>
  <si>
    <t>RUA ROMEU FERNANDES</t>
  </si>
  <si>
    <t>ELAINE APARECIDA FERNANDES</t>
  </si>
  <si>
    <t>57 962 399 3</t>
  </si>
  <si>
    <t>072 984 416 12</t>
  </si>
  <si>
    <t>MARCOS VINICIUS DE PAULA</t>
  </si>
  <si>
    <t>SITIO SERTAOZINHO</t>
  </si>
  <si>
    <t>MARGARETE RAMOS DA SILVA DE PAULA</t>
  </si>
  <si>
    <t>MG 16 710 148</t>
  </si>
  <si>
    <t>097 730 096 02</t>
  </si>
  <si>
    <t>ELLEN CRISTINA DE OLIVEIRA BERNARDES</t>
  </si>
  <si>
    <t>MONICA DONIZETI OLIVEIRA ROQUE</t>
  </si>
  <si>
    <t>35 763 308 8</t>
  </si>
  <si>
    <t>074 278 546 75</t>
  </si>
  <si>
    <t>RAYSSA KRISNAYAN CAETANI</t>
  </si>
  <si>
    <t>59 530 835 1</t>
  </si>
  <si>
    <t>079.553.686-06</t>
  </si>
  <si>
    <t>RUA PADRE ROLIN OLIVEIRA</t>
  </si>
  <si>
    <t>INCONFIDENTES</t>
  </si>
  <si>
    <t>KAUA HENRIQUE DE SOUZA SILVA</t>
  </si>
  <si>
    <t>BAIRRO TIJUCO PRETO</t>
  </si>
  <si>
    <t>SANDRA REGINA DE SOUZA ADRIANO</t>
  </si>
  <si>
    <t>MG 8 662 007</t>
  </si>
  <si>
    <t>048 148 846 48</t>
  </si>
  <si>
    <t>JOAO VITOR FRANCO SILVA</t>
  </si>
  <si>
    <t>RUA MIGUEL RAMOS</t>
  </si>
  <si>
    <t>APARECIDO DA MATA SILVA</t>
  </si>
  <si>
    <t>55 787 182 7</t>
  </si>
  <si>
    <t>042 194 156 10</t>
  </si>
  <si>
    <t>MARIA EDUARDA DE MORAIS TEIXEIRA</t>
  </si>
  <si>
    <t>AV CENTRAL</t>
  </si>
  <si>
    <t>BOA VISTA</t>
  </si>
  <si>
    <t>ARISTIDES TADEU TEIXEIRA</t>
  </si>
  <si>
    <t>MG 4 422 311</t>
  </si>
  <si>
    <t>586 594 806 78</t>
  </si>
  <si>
    <t>MATEUS LEANDRO FERREIRA</t>
  </si>
  <si>
    <t>SITIO CAMBUI</t>
  </si>
  <si>
    <t>MARCOS LEANDRO FERREIRA</t>
  </si>
  <si>
    <t>MG 12 637 639</t>
  </si>
  <si>
    <t>049 022 856 90</t>
  </si>
  <si>
    <t>LUCAS GABRIEL MARIANO DE ALMEIDA</t>
  </si>
  <si>
    <t>AVENIDA CENTRAL</t>
  </si>
  <si>
    <t>PRISCILA DE FATIMA MARIANO SILVA</t>
  </si>
  <si>
    <t>MG 12 873 875</t>
  </si>
  <si>
    <t>046.964.636-56</t>
  </si>
  <si>
    <t>ITAMARA APARECIDA DA SILVA</t>
  </si>
  <si>
    <t>SITIO RIO DO PEIXE</t>
  </si>
  <si>
    <t>NECILMA DA SILVA ALEXANDRE</t>
  </si>
  <si>
    <t>MG 18 416 701</t>
  </si>
  <si>
    <t>072.267.346-99</t>
  </si>
  <si>
    <t>JOSE EDUARDO AMBROSIM DOS SANTOS</t>
  </si>
  <si>
    <t>RUA NOSSA SENHORA DO ROSARIO</t>
  </si>
  <si>
    <t>SOUZA MUNIZ</t>
  </si>
  <si>
    <t>ELEN FERNANDA AMBROSIN</t>
  </si>
  <si>
    <t>45.542.353-2</t>
  </si>
  <si>
    <t>407.718.588-25</t>
  </si>
  <si>
    <t>DANIELLE APARECIDA DA SILVA REIS</t>
  </si>
  <si>
    <t>SITIO OURO VERDE</t>
  </si>
  <si>
    <t>BAIRRO OURO VERDE</t>
  </si>
  <si>
    <t>REINALDO JOSE DOS REIS</t>
  </si>
  <si>
    <t>MG 13 082 486</t>
  </si>
  <si>
    <t>056.629.756-63</t>
  </si>
  <si>
    <t>BIANCA FERREIRA TEIXEIRA</t>
  </si>
  <si>
    <t>ARLETE FERREIRA TEIXEIRA</t>
  </si>
  <si>
    <t>MG 6 622 433</t>
  </si>
  <si>
    <t>821.041.076-87</t>
  </si>
  <si>
    <t>MARCELO AUGUSTO DOS REIS</t>
  </si>
  <si>
    <t>MG 21.776.689</t>
  </si>
  <si>
    <t>702.413.496-80</t>
  </si>
  <si>
    <t>RIO DO PEIXE</t>
  </si>
  <si>
    <t>PEDRO AUGUSTO DE ALMEIDA CAMPOS GONCALVES</t>
  </si>
  <si>
    <t>RUA DR AFONSO DIAS DE ARAUJO</t>
  </si>
  <si>
    <t>KELLY CRISTINA DE ALMEIDA CAMPOS GONCALVES</t>
  </si>
  <si>
    <t>MG 11 588 218</t>
  </si>
  <si>
    <t>045.702.136-50</t>
  </si>
  <si>
    <t>BRUNO HENRIQUE DE PAULA SILVANO</t>
  </si>
  <si>
    <t>RUA MARIA JORGE</t>
  </si>
  <si>
    <t>AGOSTINHO PATRUCI</t>
  </si>
  <si>
    <t>CARLA MARIA REZENDE DE PAULA</t>
  </si>
  <si>
    <t>MG 13 115 618</t>
  </si>
  <si>
    <t>055 200 566 50</t>
  </si>
  <si>
    <t>JULIA MARIA MARCELINO</t>
  </si>
  <si>
    <t>SITIO DAMASCO</t>
  </si>
  <si>
    <t>BOCAINA</t>
  </si>
  <si>
    <t>ROBERIO MARCELINO</t>
  </si>
  <si>
    <t>M 8 160 981</t>
  </si>
  <si>
    <t>967.577.526-20</t>
  </si>
  <si>
    <t>YASMIN DE SOUZA FRANCO</t>
  </si>
  <si>
    <t>RUA DR JOSE LUIZ</t>
  </si>
  <si>
    <t>DEBORA GARCIA DE SOUZA FRANCO</t>
  </si>
  <si>
    <t>MG 16 270 063</t>
  </si>
  <si>
    <t>093.052.636-82</t>
  </si>
  <si>
    <t>THIAGO MATHEUS DE OLIVEIRA</t>
  </si>
  <si>
    <t>BAIRRO SOLEDADE</t>
  </si>
  <si>
    <t>EDILSON DE OLIVEIRA</t>
  </si>
  <si>
    <t>M 8655114</t>
  </si>
  <si>
    <t>025.633.666-07</t>
  </si>
  <si>
    <t>TACIANA APARECIDA DE CARVALHO</t>
  </si>
  <si>
    <t>RUA JOSE DA SILVA PASSOS</t>
  </si>
  <si>
    <t>VITOR MAURO GARCIA</t>
  </si>
  <si>
    <t>GERALDO WANDERLEI DE CARVALHO</t>
  </si>
  <si>
    <t>MG 4 072 050</t>
  </si>
  <si>
    <t>562.572.016-91</t>
  </si>
  <si>
    <t>WILKER DIAS DE ARAUJO JUNIOR</t>
  </si>
  <si>
    <t>RUA ATAIDE FERREIRA</t>
  </si>
  <si>
    <t>NOVA CANAAN</t>
  </si>
  <si>
    <t>KERIMAN ELIONAI CORREIA</t>
  </si>
  <si>
    <t>MG 10.519.198</t>
  </si>
  <si>
    <t>075.014.086-02</t>
  </si>
  <si>
    <t>STEFANI GONCALVES DE OLIVEIRA</t>
  </si>
  <si>
    <t>RUA ENGENHEIRO ZAMIR PRADO</t>
  </si>
  <si>
    <t>MACHADO</t>
  </si>
  <si>
    <t>37.750-000</t>
  </si>
  <si>
    <t>NEIVA RIBEIRO GONCALVES DE OLIVEIRA</t>
  </si>
  <si>
    <t>MG 17 680 747</t>
  </si>
  <si>
    <t>059.131.806-74</t>
  </si>
  <si>
    <t>JENNIPHER FERNANDA ARAUJO</t>
  </si>
  <si>
    <t>SITIO DOS PALMEIRAS</t>
  </si>
  <si>
    <t>BAIRRO DOS CAIXETA</t>
  </si>
  <si>
    <t>PAULO SERGIO DE ARAUJO</t>
  </si>
  <si>
    <t>M 8192392</t>
  </si>
  <si>
    <t>ANA EDUARDA PATROCINIO AZARIAS</t>
  </si>
  <si>
    <t>RUA DR HILTON LUIZ MOREIRA DIAS</t>
  </si>
  <si>
    <t>JD DOS FUNCIONARIOS</t>
  </si>
  <si>
    <t>REGINA DO PATROCINIO SILVA</t>
  </si>
  <si>
    <t>MG 13 346 440</t>
  </si>
  <si>
    <t>002 779 796 17</t>
  </si>
  <si>
    <t>ASHELEY PEREIRA DA SILVA</t>
  </si>
  <si>
    <t>RUA SILVIANO BRANDAO</t>
  </si>
  <si>
    <t>EWERTON MANOEL REIS DA SILVA</t>
  </si>
  <si>
    <t>10.913.270</t>
  </si>
  <si>
    <t>013 720 976 27</t>
  </si>
  <si>
    <t>KAMILLY SANTOS CORREA</t>
  </si>
  <si>
    <t>RUA OSCAR PEREIRA LIMA</t>
  </si>
  <si>
    <t>MARIA ISABEL DOS SANTOS</t>
  </si>
  <si>
    <t>14 874 781</t>
  </si>
  <si>
    <t>016 496 226 35</t>
  </si>
  <si>
    <t>GABRIELLA DE OLIVEIRA SILVA</t>
  </si>
  <si>
    <t>RUA ALAGOAS</t>
  </si>
  <si>
    <t>BOM RECANTO</t>
  </si>
  <si>
    <t>LOURDES DE OLIVEIRA</t>
  </si>
  <si>
    <t>MG 13 093 139</t>
  </si>
  <si>
    <t>067 930 906 31</t>
  </si>
  <si>
    <t>LUANA DA CRUZ SILVA</t>
  </si>
  <si>
    <t>RUA MACEIO</t>
  </si>
  <si>
    <t>JD NOVA MACHADO 2</t>
  </si>
  <si>
    <t>JOAO BATISTA DA SILVA FILHO</t>
  </si>
  <si>
    <t>MG 11 293 858</t>
  </si>
  <si>
    <t>041 160 596 84</t>
  </si>
  <si>
    <t>TAISSA CAROLINA PEREIRA</t>
  </si>
  <si>
    <t>MG22.806.346</t>
  </si>
  <si>
    <t>159.117.976-90</t>
  </si>
  <si>
    <t>SAULO FERNANDES DO LAGO</t>
  </si>
  <si>
    <t>37.790-000</t>
  </si>
  <si>
    <t>TAIS FERNANDA DOS SANTOS AQUIAR PEREIRA</t>
  </si>
  <si>
    <t>MG 17.588.758</t>
  </si>
  <si>
    <t>094.440.826-52</t>
  </si>
  <si>
    <t>NAYABE RITA DE SOUZA</t>
  </si>
  <si>
    <t>RUA VITORIO</t>
  </si>
  <si>
    <t>JD NOVA MACHADO</t>
  </si>
  <si>
    <t>LAUDINEI DE SOUZA</t>
  </si>
  <si>
    <t>M 7 243 287</t>
  </si>
  <si>
    <t>049 806 806 40</t>
  </si>
  <si>
    <t>MARIA LUIZA SAMPAIO DE PAULA</t>
  </si>
  <si>
    <t>RUA DR RENATO AZEREDO</t>
  </si>
  <si>
    <t>JULIANA ROSA  SAMPAIO</t>
  </si>
  <si>
    <t>00 000 000</t>
  </si>
  <si>
    <t>034 965 336 41</t>
  </si>
  <si>
    <t>RAISSA GRAZIELA PEREIRA LOPES</t>
  </si>
  <si>
    <t>BAIRRO CAIANA</t>
  </si>
  <si>
    <t>VINICIUS ROCHA ROSA</t>
  </si>
  <si>
    <t>156 459 776 88</t>
  </si>
  <si>
    <t>JENNIFER LEANDRA NOGUEIRA FERREIRA</t>
  </si>
  <si>
    <t>AV FELICIANO VIEIRA</t>
  </si>
  <si>
    <t>PONTE PRETA</t>
  </si>
  <si>
    <t>ROSANE NOGUEIRA FERREIRA</t>
  </si>
  <si>
    <t>MG 14 356 265</t>
  </si>
  <si>
    <t>035 866 066 13</t>
  </si>
  <si>
    <t>MARIA EDUARDA ALVES DA SILVA</t>
  </si>
  <si>
    <t>RUA SAO PEDRO</t>
  </si>
  <si>
    <t>JD DAS OLIVEIRAS</t>
  </si>
  <si>
    <t>RAPHAEL LOPES MARQUES</t>
  </si>
  <si>
    <t>MG 16 688 491</t>
  </si>
  <si>
    <t>100 538 606 40</t>
  </si>
  <si>
    <t>MARIANA TEIXEIRA AGUIAR</t>
  </si>
  <si>
    <t>RUA EUPIDEO SOUZA LIMA</t>
  </si>
  <si>
    <t>MARIO AGUIAR JUNIOR</t>
  </si>
  <si>
    <t>MG 12 544 796</t>
  </si>
  <si>
    <t>580 717 506 97</t>
  </si>
  <si>
    <t>THAIS FELICIO RICARDO</t>
  </si>
  <si>
    <t>RUA TEODOMIRO AUGUSTO DE SOUZA</t>
  </si>
  <si>
    <t>NOVO MILENIO</t>
  </si>
  <si>
    <t>LUCIANO RICARDO</t>
  </si>
  <si>
    <t>M 7 655 435</t>
  </si>
  <si>
    <t>051 780 796 39</t>
  </si>
  <si>
    <t>GABRIEL MATEUS SOUZA GARCIA</t>
  </si>
  <si>
    <t>RIA INGLATERRA</t>
  </si>
  <si>
    <t>RESIDENCIAL DOS NOBRES</t>
  </si>
  <si>
    <t>CONCEICAO APARECIDA SOUZA GARCIA</t>
  </si>
  <si>
    <t>10 509 173</t>
  </si>
  <si>
    <t>874 576 446 87</t>
  </si>
  <si>
    <t>EDVALDO PEREIRA BRITO</t>
  </si>
  <si>
    <t>RUA HELIO GARRONI</t>
  </si>
  <si>
    <t>GIVALDO BRITO DA SILVA</t>
  </si>
  <si>
    <t>BEATRIZ GAZANA MILAN</t>
  </si>
  <si>
    <t>RUA SNATA INES</t>
  </si>
  <si>
    <t>VILA CONCEICAO</t>
  </si>
  <si>
    <t>MATEUS MILAN ALVES</t>
  </si>
  <si>
    <t>MG 14 008 207</t>
  </si>
  <si>
    <t>068 842 426 04</t>
  </si>
  <si>
    <t>FERNANDO SANTOS DE PAULA SILVA</t>
  </si>
  <si>
    <t>CLAUDINEI DE PAULA SILVA</t>
  </si>
  <si>
    <t>009 173 436 38</t>
  </si>
  <si>
    <t>RAISSA DE FATIMA FERNANDES DE SOUZA</t>
  </si>
  <si>
    <t>RUA BENEDITO DA SILVA</t>
  </si>
  <si>
    <t>VALERIA DE FATIMA FERNANDES DE SOUZA</t>
  </si>
  <si>
    <t>MG 9 184 259</t>
  </si>
  <si>
    <t>023 953 646 06</t>
  </si>
  <si>
    <t>PEDRO HENRIQUE MARTINS GONCALVES</t>
  </si>
  <si>
    <t>AV DR ATAIDE PEREIRA SOUZA</t>
  </si>
  <si>
    <t>LUCIANA MARTINS GONCALVES</t>
  </si>
  <si>
    <t>M 6142639</t>
  </si>
  <si>
    <t>NATHALYA LEMES DA SILVA</t>
  </si>
  <si>
    <t>ARTHUR XAVIER PEDROSO</t>
  </si>
  <si>
    <t>PEDRO DA SILVA</t>
  </si>
  <si>
    <t>mg 15 514 168</t>
  </si>
  <si>
    <t>088 970 736 70</t>
  </si>
  <si>
    <t>CAMILE PAES DOMINGUES</t>
  </si>
  <si>
    <t>RUA SAGITARIO</t>
  </si>
  <si>
    <t>NOVA ERA</t>
  </si>
  <si>
    <t>LEONIDAS NOGUEIRA DOMINGUES</t>
  </si>
  <si>
    <t>MG 12 954 022</t>
  </si>
  <si>
    <t>015 423 886 43</t>
  </si>
  <si>
    <t>CAROLINE PAES DOMINGUES</t>
  </si>
  <si>
    <t>PEDRO VICTOR PEREIRA</t>
  </si>
  <si>
    <t>RUA ESPANHA</t>
  </si>
  <si>
    <t>PAULO SERGIO PEREIRA</t>
  </si>
  <si>
    <t>10 885 348</t>
  </si>
  <si>
    <t>038 107 586 98</t>
  </si>
  <si>
    <t>LAURA PAIVA MELO DE SOUZA</t>
  </si>
  <si>
    <t>54.664.058-8</t>
  </si>
  <si>
    <t>163.693.176-67</t>
  </si>
  <si>
    <t>RUA MANOEL BORGES DA SILVA</t>
  </si>
  <si>
    <t>LARA EMILIA DE CARVALHO</t>
  </si>
  <si>
    <t>MG.23.058.432</t>
  </si>
  <si>
    <t>792.019.971-91</t>
  </si>
  <si>
    <t xml:space="preserve">RUA: MARECHAL CASTELO BRANCO </t>
  </si>
  <si>
    <t>OLIVIA ADRIELY FERREIRA DOS SANTOS</t>
  </si>
  <si>
    <t>RUA BERNARDO BORGES</t>
  </si>
  <si>
    <t>SIRLENE FERREIRA DA SILVA</t>
  </si>
  <si>
    <t>42732483X</t>
  </si>
  <si>
    <t>100 562 726 69</t>
  </si>
  <si>
    <t>VITORIA EDUARDA DOS SANTOS</t>
  </si>
  <si>
    <t>JD MARIA TEREZA</t>
  </si>
  <si>
    <t>WASHINTON APARECIDO CARVALHO</t>
  </si>
  <si>
    <t>ISADORA MARIA CARVALHO DA SILVA</t>
  </si>
  <si>
    <t>CORONEL MANOEL CAETANO</t>
  </si>
  <si>
    <t>DINAMAR SILVERIO CARVALHO</t>
  </si>
  <si>
    <t>094.823.528-40</t>
  </si>
  <si>
    <t>RICARDO APARECIDO DA SILVA</t>
  </si>
  <si>
    <t>RUA RICARDO MICHELUTI DE ARAUJO LIMA</t>
  </si>
  <si>
    <t>MARIA INES DE OLIVEIRA SILVA</t>
  </si>
  <si>
    <t>30 646 541 3</t>
  </si>
  <si>
    <t>306 552 098 24</t>
  </si>
  <si>
    <t>PEDRO MIGUEL LUIZ SILVA</t>
  </si>
  <si>
    <t>20 403 320 2</t>
  </si>
  <si>
    <t>099 459 368 67</t>
  </si>
  <si>
    <t>ARTHUR ALOISIO DA ROCHA FERREIRA</t>
  </si>
  <si>
    <t>RUA SANTO ANTONIO</t>
  </si>
  <si>
    <t>ALOISIO DONIZETE FERREIRA</t>
  </si>
  <si>
    <t>24 527 452</t>
  </si>
  <si>
    <t>253 379 658 16</t>
  </si>
  <si>
    <t>BRUNO DE PAULA MEDEIROS SILVA</t>
  </si>
  <si>
    <t>RUA MAJOR AURELIANO FARIA</t>
  </si>
  <si>
    <t>JANE ANDRADE DE PAULA SILVA</t>
  </si>
  <si>
    <t>GUSTAVO PERONI JULIATI</t>
  </si>
  <si>
    <t>SITIO PORTO FELIZ</t>
  </si>
  <si>
    <t>PATRICIA ALESSANDRA PERONI</t>
  </si>
  <si>
    <t>22 440 830 6</t>
  </si>
  <si>
    <t>156 143 408 66</t>
  </si>
  <si>
    <t>SERGIO ANTONIO DA SILVA NETO</t>
  </si>
  <si>
    <t>RUA MAJOR AURELIANO R FARIA</t>
  </si>
  <si>
    <t>LUCIANE DE FATIMA RODRIGUES E SILVA</t>
  </si>
  <si>
    <t>25 452 250 6</t>
  </si>
  <si>
    <t>285 663 588 13</t>
  </si>
  <si>
    <t xml:space="preserve">MATEUS DE MORAES PRUDENCIO DA SILVA </t>
  </si>
  <si>
    <t>TEREZA MARIA PIRES DE MORAES SILVA</t>
  </si>
  <si>
    <t>333.538.158-05</t>
  </si>
  <si>
    <t>HELOISA SANTANA DA SILVA</t>
  </si>
  <si>
    <t>FAZENDA SAO JOAO DO ALTO</t>
  </si>
  <si>
    <t>GENELIVE ROSA SANTANA DA SILVA</t>
  </si>
  <si>
    <t>45 179 304 3</t>
  </si>
  <si>
    <t>298 016 848 36</t>
  </si>
  <si>
    <t>LARISSA MARTINS DOS SANTOS</t>
  </si>
  <si>
    <t>GERCI DE PAULA GUIMARAES</t>
  </si>
  <si>
    <t>JD VILA REAL</t>
  </si>
  <si>
    <t>ELIANE HENRIQUE MARTINS</t>
  </si>
  <si>
    <t>40 429 086 3</t>
  </si>
  <si>
    <t>399 925 618 40</t>
  </si>
  <si>
    <t>ANA JULIA SALGUEIRO VIEIRA</t>
  </si>
  <si>
    <t>SITIO AGUA LIMPA</t>
  </si>
  <si>
    <t>SIMONE SALGUEIRO</t>
  </si>
  <si>
    <t>40 428 849 2</t>
  </si>
  <si>
    <t>361 834 338 88</t>
  </si>
  <si>
    <t>ALICE GABRIELA DONATO PIMENTA</t>
  </si>
  <si>
    <t>DR FERNANDO COSTA</t>
  </si>
  <si>
    <t>DALILA COSTA DONATO</t>
  </si>
  <si>
    <t>25 359 038 3</t>
  </si>
  <si>
    <t>183 194 078 77</t>
  </si>
  <si>
    <t>TAIRINE APARECIDA TEODORO DA COSTA</t>
  </si>
  <si>
    <t>MONTE LIBANO</t>
  </si>
  <si>
    <t>LUCIANA APARECIDA DE SOUZA DOS SANTOS</t>
  </si>
  <si>
    <t>377 053 138 80</t>
  </si>
  <si>
    <t>RAIAN LUCAS DOS REIS SANTOS</t>
  </si>
  <si>
    <t>RUA RIO GRANDE DO SUL</t>
  </si>
  <si>
    <t>MARIA DAS GRACAS</t>
  </si>
  <si>
    <t>LUCIMAR DOS REIS SANTOS</t>
  </si>
  <si>
    <t>26 200 925 0</t>
  </si>
  <si>
    <t>170 589 278 71</t>
  </si>
  <si>
    <t>VITOR EGMAR VIEIRA MARIANO</t>
  </si>
  <si>
    <t>RUA VIVIAN MARIA FONSECA REIS</t>
  </si>
  <si>
    <t>ELIANE APARECIDA VIEIRA</t>
  </si>
  <si>
    <t>43 052 725 1</t>
  </si>
  <si>
    <t>396 202 448 42</t>
  </si>
  <si>
    <t>WELLINGTON AZARIAS DE OLIVEIRA</t>
  </si>
  <si>
    <t>20.102.388-X</t>
  </si>
  <si>
    <t>090.536.418-07</t>
  </si>
  <si>
    <t>MIRELA SILVA DE ABREU</t>
  </si>
  <si>
    <t>JOAO BOSCO</t>
  </si>
  <si>
    <t>IDENIR APARECIDO VITOR DE ABREU</t>
  </si>
  <si>
    <t>23 112 263 9</t>
  </si>
  <si>
    <t>139 513 298 40</t>
  </si>
  <si>
    <t>JOAO CANDIDO BRIGOLIN</t>
  </si>
  <si>
    <t>RUA CLAUDIO LEONEL DE ASSIS</t>
  </si>
  <si>
    <t>RESID BOCA DA MATA</t>
  </si>
  <si>
    <t>DANIELA CRISTIANI MENCUCINI</t>
  </si>
  <si>
    <t>22 958 799 9</t>
  </si>
  <si>
    <t>268 077 438 82</t>
  </si>
  <si>
    <t>NADIA LUIZA BRIGOLIN</t>
  </si>
  <si>
    <t>MURILO AUGUSTO DE ANDRADE</t>
  </si>
  <si>
    <t>DR MOISES ELIAS</t>
  </si>
  <si>
    <t>ROSELI LUIZ BRAGA</t>
  </si>
  <si>
    <t>30 219 589 0</t>
  </si>
  <si>
    <t>247 956 388 02</t>
  </si>
  <si>
    <t>LISA MARIA MELO VIEIRA</t>
  </si>
  <si>
    <t>ELAINE APARECIDA DE MELO</t>
  </si>
  <si>
    <t>26 201 212</t>
  </si>
  <si>
    <t>259 057768 06</t>
  </si>
  <si>
    <t>GABRIEL FERREIRA DE SOUZA</t>
  </si>
  <si>
    <t>57456388X</t>
  </si>
  <si>
    <t>458.315.768-17</t>
  </si>
  <si>
    <t>RUA LALIB UNIDIS</t>
  </si>
  <si>
    <t>PARQUE SAO DOMINGOS</t>
  </si>
  <si>
    <t>LUCAS EDUARDO CAMILO</t>
  </si>
  <si>
    <t>RIO DE JANEIRO</t>
  </si>
  <si>
    <t>LEIDIANE CRISTINA CAMILO</t>
  </si>
  <si>
    <t>435.993.098-41</t>
  </si>
  <si>
    <t>ISABELA CRISTINA MARTINS DA MOTA</t>
  </si>
  <si>
    <t>RUA PERNAMBUCO</t>
  </si>
  <si>
    <t>ADRIANA REIS DOS SANTOS MOTA</t>
  </si>
  <si>
    <t>32 557 864 3</t>
  </si>
  <si>
    <t>HELOISA DE FATIMA SUDARIO BASTOS</t>
  </si>
  <si>
    <t>FAZENDA INHACUNDA</t>
  </si>
  <si>
    <t>EDNA DE ASSIS SUDARIO BASTOS</t>
  </si>
  <si>
    <t>25 452 263 4</t>
  </si>
  <si>
    <t>075 124 268 36</t>
  </si>
  <si>
    <t>LUIS FELIPE SILVA LEONEL DE ASSIS</t>
  </si>
  <si>
    <t>RUA TRISTAO JOSE DE CARVALHO</t>
  </si>
  <si>
    <t>ANDREA LUIZA DA SILVA</t>
  </si>
  <si>
    <t>325 949 61</t>
  </si>
  <si>
    <t>284 560 568 47</t>
  </si>
  <si>
    <t>JOAO PAULO BATISTA PAIAO</t>
  </si>
  <si>
    <t>SITIO BARRINHA</t>
  </si>
  <si>
    <t>REGINA CELIA BATISTA</t>
  </si>
  <si>
    <t>29 275 673 2</t>
  </si>
  <si>
    <t>200 189 218 76</t>
  </si>
  <si>
    <t>ARTUR OLIVEIRA ALVES DA SILVEIRA</t>
  </si>
  <si>
    <t>PRACA JOAQUIM CANDIDO GARCIA</t>
  </si>
  <si>
    <t>MARCIO DONIZETE ALVES DA SILVEIRA</t>
  </si>
  <si>
    <t>JULIA GABRIELE DOS SANTOS SILVA</t>
  </si>
  <si>
    <t>RUA JAPAO</t>
  </si>
  <si>
    <t>RAIMUNDA APARECIDA DOS SANTOS SA</t>
  </si>
  <si>
    <t>23 945 769 9</t>
  </si>
  <si>
    <t>094 821 418 06</t>
  </si>
  <si>
    <t>PEDRO AUGUSTO GONCALVES</t>
  </si>
  <si>
    <t>RITA DE CASSIA ESTEVAO</t>
  </si>
  <si>
    <t>42 604  9950</t>
  </si>
  <si>
    <t>377 108 578 09</t>
  </si>
  <si>
    <t>VINICIUS DE OLIVEIRA CANDIDO</t>
  </si>
  <si>
    <t>RUA LUIZ RUGGERI</t>
  </si>
  <si>
    <t>APARECIDA CONCEICAO BUENO DE OLIVEIRA</t>
  </si>
  <si>
    <t>26 201 526 2</t>
  </si>
  <si>
    <t>170 300 738 78</t>
  </si>
  <si>
    <t>ANGELINA GUEDES DA SILVA</t>
  </si>
  <si>
    <t>RUA GERSI DE PAULA GUIMARAES</t>
  </si>
  <si>
    <t>CLAUDIA JERONIMA GUEDES DA SILVA</t>
  </si>
  <si>
    <t>27 416 403 6</t>
  </si>
  <si>
    <t>196 792  838 01</t>
  </si>
  <si>
    <t>ARTUR CESAR DE SOUZA</t>
  </si>
  <si>
    <t>VILA MARIA DAS GRACAS</t>
  </si>
  <si>
    <t>21.092-002</t>
  </si>
  <si>
    <t>NILTON CESAR DE SOUZA</t>
  </si>
  <si>
    <t>23 367 087</t>
  </si>
  <si>
    <t>114 507 228 30</t>
  </si>
  <si>
    <t>EULER JHONATAN DA SILVA</t>
  </si>
  <si>
    <t xml:space="preserve">RUA WALDOMIRO FONSECA </t>
  </si>
  <si>
    <t>LUCIENE SOUZA ROCHA</t>
  </si>
  <si>
    <t>38 640 174 3</t>
  </si>
  <si>
    <t>358 338 618 37</t>
  </si>
  <si>
    <t>YASMIM LUIZA DE SOUZA CARVALHO</t>
  </si>
  <si>
    <t>RUA BENEDITO CUSTODIO DOCIB</t>
  </si>
  <si>
    <t>ALESSANDRA MARIA DE SOUZA</t>
  </si>
  <si>
    <t>30 176 449 9</t>
  </si>
  <si>
    <t>279 484 728 78</t>
  </si>
  <si>
    <t>GABRIEL PEREIRA RAFAEL</t>
  </si>
  <si>
    <t>RUA MARANHAO</t>
  </si>
  <si>
    <t>MARIA IVONE PEREIRA</t>
  </si>
  <si>
    <t>21 35 303 9</t>
  </si>
  <si>
    <t>094 800 818 06</t>
  </si>
  <si>
    <t>IZABELA LUIZA DO PRADO MACIEL</t>
  </si>
  <si>
    <t>SITIO BEBEDOURO DAS PEDRAS</t>
  </si>
  <si>
    <t>LUCIMARA DO PRADO</t>
  </si>
  <si>
    <t>36 706 261 6</t>
  </si>
  <si>
    <t>336 918 628 45</t>
  </si>
  <si>
    <t>GABRIELA CRISTINA BARBOSA GUIMARAES</t>
  </si>
  <si>
    <t>RUA LOLIA FONSECA PALMA REIS</t>
  </si>
  <si>
    <t>PATRICIA APARECIDA GOMES GUIMARAES</t>
  </si>
  <si>
    <t>27 832 752 7</t>
  </si>
  <si>
    <t>388 356 998 43</t>
  </si>
  <si>
    <t>LUIS DOMICIO LENGUER DE LIMA</t>
  </si>
  <si>
    <t>RUI GRANDE DO SUL</t>
  </si>
  <si>
    <t>ANDERSON LENGUER DE LIMA</t>
  </si>
  <si>
    <t>419 136 47</t>
  </si>
  <si>
    <t>309 289 998 90</t>
  </si>
  <si>
    <t>ISABELA VITORIA TEIXEIRA RAMOS</t>
  </si>
  <si>
    <t>14.420-000</t>
  </si>
  <si>
    <t>ROSELI MARQUIORI TEIXEIRA</t>
  </si>
  <si>
    <t>28 283 115 0</t>
  </si>
  <si>
    <t>249 275 678 50</t>
  </si>
  <si>
    <t>FERNANDA RIBEIRO COSTA</t>
  </si>
  <si>
    <t>JD NOVA CAJURU</t>
  </si>
  <si>
    <t>POLIANE CRISTINA DA SILVA RIBEIRO</t>
  </si>
  <si>
    <t>40 287 804 8</t>
  </si>
  <si>
    <t>353 098 098 64</t>
  </si>
  <si>
    <t>LUISA ROSA DE CARVALHO MORAIS</t>
  </si>
  <si>
    <t>RUA DOMINGOS ELIAS</t>
  </si>
  <si>
    <t>ROSIMEIRE SILVA DE CARVALHO MORAIS</t>
  </si>
  <si>
    <t>32. 656.797-5</t>
  </si>
  <si>
    <t>324.024.488-81</t>
  </si>
  <si>
    <t>NICOLE DA ROCHA FERREIRA GUEDES</t>
  </si>
  <si>
    <t>RUA SAO SIMAO</t>
  </si>
  <si>
    <t>ROSANA BERNARDO DA ROCHA SILVA</t>
  </si>
  <si>
    <t>26 335 188 9</t>
  </si>
  <si>
    <t>263 060 708 93</t>
  </si>
  <si>
    <t>BRENDA COELHO GOMES</t>
  </si>
  <si>
    <t>RUA DOUTOR ZEZETO PALMA</t>
  </si>
  <si>
    <t>AMANDA LUIZA PEREIRA COELHO</t>
  </si>
  <si>
    <t>39 078 857 0</t>
  </si>
  <si>
    <t>370.958.638-06</t>
  </si>
  <si>
    <t>MARIA FERNANDA RAMOS</t>
  </si>
  <si>
    <t>RUA PREFEITO FRANCISCO PEREIRA DA SILVA</t>
  </si>
  <si>
    <t>ELIANA FRANCISCO DOS SANTOS RAMOS</t>
  </si>
  <si>
    <t>30 176 506 6</t>
  </si>
  <si>
    <t>248.170.258-16</t>
  </si>
  <si>
    <t>LIVIA FERNANDES DA SILVA</t>
  </si>
  <si>
    <t>LUIZA DOS REIS LUNGA SILVA</t>
  </si>
  <si>
    <t>40 428 844 3</t>
  </si>
  <si>
    <t>334.332.588-05</t>
  </si>
  <si>
    <t>MARIA HELENA DA SILVA</t>
  </si>
  <si>
    <t>SIDNEIA APARECIDA DE SOUZA SILVA</t>
  </si>
  <si>
    <t>41 913 637 X</t>
  </si>
  <si>
    <t>328 117 258 06</t>
  </si>
  <si>
    <t>MARIA EDUARDA LUIZ DE SOUZA</t>
  </si>
  <si>
    <t>RUA ALTINOPOLIS</t>
  </si>
  <si>
    <t>LIGIA DANIELA LUIZA</t>
  </si>
  <si>
    <t>32 556 398</t>
  </si>
  <si>
    <t>340 372 758-05</t>
  </si>
  <si>
    <t>PEDRO ANTONIO DE LAZARI</t>
  </si>
  <si>
    <t>ALEXANDRE CARVALHO DE LAZARI</t>
  </si>
  <si>
    <t>18 656 127</t>
  </si>
  <si>
    <t>112 862 498 21</t>
  </si>
  <si>
    <t>HENRIQUE SERGIO CARVALHO BARRUFFINE PIRES ARAUJO</t>
  </si>
  <si>
    <t>RUA HOCHID SIMAO MUHERDOVI</t>
  </si>
  <si>
    <t>ALAERCIO PIRES DE ARAUJO JUNIOR</t>
  </si>
  <si>
    <t>15 646 440</t>
  </si>
  <si>
    <t>050 522 228 07</t>
  </si>
  <si>
    <t>GABRIELLE DANTAS KNOPP BARBOSA</t>
  </si>
  <si>
    <t>DJALMA SIMPLICIO BARBOSA</t>
  </si>
  <si>
    <t>29 225 790</t>
  </si>
  <si>
    <t>252 100 718 80</t>
  </si>
  <si>
    <t>FELIPE AUGUSTO SANCHES DA SILVA</t>
  </si>
  <si>
    <t>RUA ANITA MARETINE TOMAZINE</t>
  </si>
  <si>
    <t>JD TRES MARIAS</t>
  </si>
  <si>
    <t>CRISTIANE GASPAR SANCHES DA SILVA</t>
  </si>
  <si>
    <t>30.697.748-5</t>
  </si>
  <si>
    <t>273.643.958-90</t>
  </si>
  <si>
    <t>GABRIELA MAXIMIANO DOS SANTOS</t>
  </si>
  <si>
    <t>RUA PIA SIMONAZI RE</t>
  </si>
  <si>
    <t>JD SANTA CLARA</t>
  </si>
  <si>
    <t>MARCOS HENRIQUE DOS SANTOS</t>
  </si>
  <si>
    <t>24 706 638</t>
  </si>
  <si>
    <t>150 732 718 82</t>
  </si>
  <si>
    <t>JAQUELINE NATALIA PEREIRA</t>
  </si>
  <si>
    <t>RUA DR MATA</t>
  </si>
  <si>
    <t>OSMAR RODRIGUES PEREIRA</t>
  </si>
  <si>
    <t>21 877 683 4</t>
  </si>
  <si>
    <t>112 859 538 94</t>
  </si>
  <si>
    <t>KEVIN DE OLIVEIRA MICHELASSE</t>
  </si>
  <si>
    <t>RUA NOSTORIO OLIVEIRA DE CARVALHO</t>
  </si>
  <si>
    <t>CARLOS ROBERTO MICHELASSE</t>
  </si>
  <si>
    <t>18 207 151</t>
  </si>
  <si>
    <t>128 898 758 73</t>
  </si>
  <si>
    <t>IGOR MATEUS GRACIANO DA SILVA</t>
  </si>
  <si>
    <t>TEOFILO MIGUEL ELIAS</t>
  </si>
  <si>
    <t>ADEVAIR DONIZETE GRACIANO DA SILVA</t>
  </si>
  <si>
    <t>45 175 647 2</t>
  </si>
  <si>
    <t>342 156 058 73</t>
  </si>
  <si>
    <t>QUESIA DOS SANTOS SILVEIRA</t>
  </si>
  <si>
    <t>RUA JOAQUIM DOS REIS</t>
  </si>
  <si>
    <t>MARIA DE FATIMA SANTOS SILVEIRA</t>
  </si>
  <si>
    <t>26 335 307</t>
  </si>
  <si>
    <t>259 710 718 31</t>
  </si>
  <si>
    <t>CARLOS EDUARDO PEREIRA DE OLIVEIRA</t>
  </si>
  <si>
    <t xml:space="preserve">DOUTOR PALMINHA </t>
  </si>
  <si>
    <t>LUCELIA FIDELIS PEREIRA</t>
  </si>
  <si>
    <t>49 644 630 7</t>
  </si>
  <si>
    <t>371 811 268 06</t>
  </si>
  <si>
    <t>SUZI ANIELE FERREIRA DOS SANTOS</t>
  </si>
  <si>
    <t>OSVALDO JOSE DOS SANTOS</t>
  </si>
  <si>
    <t>39 255 878</t>
  </si>
  <si>
    <t>079 944 976 83</t>
  </si>
  <si>
    <t>JOSE ROBERTO ESPINDOLA NETO</t>
  </si>
  <si>
    <t xml:space="preserve">MARIA DAS GRAÇAS </t>
  </si>
  <si>
    <t>CLAUDINEI ANSELMO ESPINDOLA</t>
  </si>
  <si>
    <t>26 201 520</t>
  </si>
  <si>
    <t>279 712 178 38</t>
  </si>
  <si>
    <t>RUA JOAO MIGUEL ELIAS</t>
  </si>
  <si>
    <t>CLAUDIA APARECIDA SUDARIO BASTOS</t>
  </si>
  <si>
    <t>FAZENDA NHACUNDA</t>
  </si>
  <si>
    <t>EDNA DE ASSIS SUDARIO BATOS</t>
  </si>
  <si>
    <t>25 452 2634</t>
  </si>
  <si>
    <t>JAQUELINE VITORIA FREITAS DA COSTA</t>
  </si>
  <si>
    <t>RUA SANTA LUZIA</t>
  </si>
  <si>
    <t>SABRINA APARECIDA JEREMIAS DA COSTA</t>
  </si>
  <si>
    <t>42 605 338 2</t>
  </si>
  <si>
    <t>389 369 678 43</t>
  </si>
  <si>
    <t>JOAO DIAS</t>
  </si>
  <si>
    <t>JD MARIA I</t>
  </si>
  <si>
    <t>SUELI DE OLIVEIRA RODRIGUES DIAS</t>
  </si>
  <si>
    <t>22 561 2148</t>
  </si>
  <si>
    <t>159 703 778 80</t>
  </si>
  <si>
    <t>NICOLE GUEDES DA SILVA</t>
  </si>
  <si>
    <t>RUA BARAO DE CATEGIPE</t>
  </si>
  <si>
    <t>MARILIZA VICENTE FERREIRA MESQUITA</t>
  </si>
  <si>
    <t>11 517 039</t>
  </si>
  <si>
    <t>DIOGO AUGUSTO DE OLIVEIRA</t>
  </si>
  <si>
    <t>RUA RICARDO MIQUELUCHI DE ARAUJO LIMA</t>
  </si>
  <si>
    <t>BEATRIZ CRISTINA DIAS DO CARMO</t>
  </si>
  <si>
    <t>36 25 13 28</t>
  </si>
  <si>
    <t>ANA MARIA CAROLINA OLIVEIRA MESSIAS DOS SANTOS</t>
  </si>
  <si>
    <t>RUA JOSE DE SOUZA MACEDO</t>
  </si>
  <si>
    <t>MARCOS MESSIAS DOS SANTOS</t>
  </si>
  <si>
    <t>20 908 298 4</t>
  </si>
  <si>
    <t>252 893 698 21</t>
  </si>
  <si>
    <t>JESSICA LARA PEREIRA DE OLIVEIRA</t>
  </si>
  <si>
    <t>RUA DR PALMINHA</t>
  </si>
  <si>
    <t>DOUGLAS JUSTINA GOMES</t>
  </si>
  <si>
    <t>SITIO CANAA</t>
  </si>
  <si>
    <t>DIVAL FERNANDES GOMES</t>
  </si>
  <si>
    <t>28 175 2096</t>
  </si>
  <si>
    <t>255 934 308 88</t>
  </si>
  <si>
    <t>GEOVANA MARINHO DE OLIVEIRA</t>
  </si>
  <si>
    <t>RUA VINTE E OITO DE SETEMBRO</t>
  </si>
  <si>
    <t>JULIANA CASADO DE MELO</t>
  </si>
  <si>
    <t>41 859 988 9</t>
  </si>
  <si>
    <t>312 991 708 03</t>
  </si>
  <si>
    <t>PRISCILA MENDONCA DE JESUS</t>
  </si>
  <si>
    <t>GILDA ALVES MENDONCA DE JESUS</t>
  </si>
  <si>
    <t>36 190 890 8</t>
  </si>
  <si>
    <t>066 250 856 42</t>
  </si>
  <si>
    <t>ISMAEL FELIPE DA SILVA</t>
  </si>
  <si>
    <t>RUA EDUARDO BELUTTI</t>
  </si>
  <si>
    <t>MIRIAM MARIA DE LIMA SILVA</t>
  </si>
  <si>
    <t>40 238 299 8</t>
  </si>
  <si>
    <t>408 396 598 30</t>
  </si>
  <si>
    <t>GABRIEL LIMA DA SILVA</t>
  </si>
  <si>
    <t>MIRIAM MARTA DE LIMA SILVA</t>
  </si>
  <si>
    <t>PRISCILA LIMA DA SILVA</t>
  </si>
  <si>
    <t>RUA JOAQUIM RIBEIRO</t>
  </si>
  <si>
    <t>DEBORAH CRISTINA BORGES</t>
  </si>
  <si>
    <t>47 513 576 3</t>
  </si>
  <si>
    <t>367 652 678 32</t>
  </si>
  <si>
    <t>CARLOS EDUARDO ARAUJO</t>
  </si>
  <si>
    <t>ANTINHA</t>
  </si>
  <si>
    <t>ROBERTO CARLOS DE ARAUJO</t>
  </si>
  <si>
    <t>22 559 024 4</t>
  </si>
  <si>
    <t>186 456 618 37</t>
  </si>
  <si>
    <t>BRENO PAULINO DA SILVA</t>
  </si>
  <si>
    <t>RUA REINALDO BELUT</t>
  </si>
  <si>
    <t>SIMONE APARECIDA PAULINO DA SILVA</t>
  </si>
  <si>
    <t>45 156 563 0</t>
  </si>
  <si>
    <t>388 933 578 01</t>
  </si>
  <si>
    <t>DEBORA RAMOS FERREIRA</t>
  </si>
  <si>
    <t>ESTANCIA ALZIRA</t>
  </si>
  <si>
    <t>RAQUEL RAMOS DA SILVA</t>
  </si>
  <si>
    <t>MG 13 425 638</t>
  </si>
  <si>
    <t>059 650 096 31</t>
  </si>
  <si>
    <t>VICTOR ANTONIO DA SILVA CINTRA</t>
  </si>
  <si>
    <t>RUA SALMO ANTONIO JOAO</t>
  </si>
  <si>
    <t>SILVANA CRISTINA DA SILVA CINTRA</t>
  </si>
  <si>
    <t>45 155 171 0</t>
  </si>
  <si>
    <t>363 742 168 22</t>
  </si>
  <si>
    <t>BRUNA APARECIDA SILVA QUEIROZ</t>
  </si>
  <si>
    <t>FAZENDA PAREDAO</t>
  </si>
  <si>
    <t>PAREDAO</t>
  </si>
  <si>
    <t>MARCIA APARECIDA DA SILVA</t>
  </si>
  <si>
    <t>37 398 927 1</t>
  </si>
  <si>
    <t>231 899 078 62</t>
  </si>
  <si>
    <t>KEILA LAIANE SANDES BRITO</t>
  </si>
  <si>
    <t>SITIO MONTE SANTO DA AGUA BOA</t>
  </si>
  <si>
    <t>BAU 2</t>
  </si>
  <si>
    <t>ELIANE PEREIRA SANDES</t>
  </si>
  <si>
    <t>MG 14 639 079</t>
  </si>
  <si>
    <t>071 329 226 10</t>
  </si>
  <si>
    <t>SAMUEL BALDO DE OLIVEIRA</t>
  </si>
  <si>
    <t>SAVIO BALDO DE OLIVEIRA</t>
  </si>
  <si>
    <t>56 466 044 9</t>
  </si>
  <si>
    <t>455 366 988 93</t>
  </si>
  <si>
    <t>MARIA VICTORIA MARINZECK DOS REIS</t>
  </si>
  <si>
    <t>RUA SEBASTIAO PEIRRE</t>
  </si>
  <si>
    <t xml:space="preserve">ALINE AUXILIADORA MARINZECK </t>
  </si>
  <si>
    <t>CAMILA GABRIELLY DONIZETE SILVA DE PAULA</t>
  </si>
  <si>
    <t>RUA JOAQUIM RAIMUNDO DE ASSIS</t>
  </si>
  <si>
    <t>JULIANA DONIZETE SILVA</t>
  </si>
  <si>
    <t>MG 12 497 161</t>
  </si>
  <si>
    <t>101 635 966 70</t>
  </si>
  <si>
    <t>MARIANA DE OLIVEIRA MARTINS</t>
  </si>
  <si>
    <t>ANA PAULA DE OLIVEIRA MARTINS</t>
  </si>
  <si>
    <t>M 8 518 536</t>
  </si>
  <si>
    <t>030 556 956 23</t>
  </si>
  <si>
    <t>BRUNO OLIVEIRA MARCIANO</t>
  </si>
  <si>
    <t>RUA JOSE CARLOS ASSE</t>
  </si>
  <si>
    <t>OLIVIA CRISTINA DE OLIVEIRA</t>
  </si>
  <si>
    <t>33 463 729 6</t>
  </si>
  <si>
    <t>282 424 928 59</t>
  </si>
  <si>
    <t>TAICIA CRISTINA NARCISO</t>
  </si>
  <si>
    <t>SITIO JVF</t>
  </si>
  <si>
    <t>PAULO CESAR NARCISO JUNIOR</t>
  </si>
  <si>
    <t>60 859 147 6</t>
  </si>
  <si>
    <t>490 000 058 25</t>
  </si>
  <si>
    <t>GABRIELLA ANTONIASSI FERREIRA</t>
  </si>
  <si>
    <t>RUA MARCOS ANTONIO ELIAS</t>
  </si>
  <si>
    <t>ALEX CARLOS FERREIRA</t>
  </si>
  <si>
    <t>32 742 284</t>
  </si>
  <si>
    <t>271 628 908 57</t>
  </si>
  <si>
    <t>FRANCISCO DE ASSIS SOUZA MATOS</t>
  </si>
  <si>
    <t>RUA EDUARDO BELUTI</t>
  </si>
  <si>
    <t>DOUGLAS REIS SILVA DE PAULA</t>
  </si>
  <si>
    <t>19 074 894</t>
  </si>
  <si>
    <t>127 853 866 63</t>
  </si>
  <si>
    <t xml:space="preserve">HENRIQUE LOPES DIAS  </t>
  </si>
  <si>
    <t xml:space="preserve">RUA JOSE BERNARDES GARCIA </t>
  </si>
  <si>
    <t>ANA PAULA LOPES BATISTA</t>
  </si>
  <si>
    <t>58 056 610 9</t>
  </si>
  <si>
    <t>475 205 498 10</t>
  </si>
  <si>
    <t>GUSTAVO HENRIQUE CAMPOS AZEVEDO</t>
  </si>
  <si>
    <t>FERNANDO PINHEIRO DE AZEVEDO</t>
  </si>
  <si>
    <t>ROBERTA MARIA BARSEI NETO</t>
  </si>
  <si>
    <t>MG.11.455.975</t>
  </si>
  <si>
    <t>053.456.906-42</t>
  </si>
  <si>
    <t>RUA DOS BARBOSA</t>
  </si>
  <si>
    <t>JARDIM PANORAMA</t>
  </si>
  <si>
    <t>POLIANA PALOMA CARMO DOS SANTOS</t>
  </si>
  <si>
    <t>MG 18.146.143</t>
  </si>
  <si>
    <t>117.620.776-80</t>
  </si>
  <si>
    <t>RUA LUCINDA DOS SANTOS PONTES</t>
  </si>
  <si>
    <t>COLINA DA SOVIS</t>
  </si>
  <si>
    <t>ADRIANA DA SILVA BATISTA</t>
  </si>
  <si>
    <t>50.611.834-4</t>
  </si>
  <si>
    <t>438.750.068-95</t>
  </si>
  <si>
    <t>JARDIM MURTELE</t>
  </si>
  <si>
    <t>NATALIA DE JESUS RODRIGUES BINATI</t>
  </si>
  <si>
    <t>MG 17.144.972</t>
  </si>
  <si>
    <t>096.171.796-36</t>
  </si>
  <si>
    <t>RUA AIMORES</t>
  </si>
  <si>
    <t>LEANDRO PREVIATO</t>
  </si>
  <si>
    <t>27.795-000</t>
  </si>
  <si>
    <t>OSLIANA DE CASSIA RATELI</t>
  </si>
  <si>
    <t>13.526.844</t>
  </si>
  <si>
    <t>069.426.096-76</t>
  </si>
  <si>
    <t>RUA BENEDITO DE SOUZA FRANCO</t>
  </si>
  <si>
    <t>SIMONE JULIANA OLIVIA DE OLIVEIRA</t>
  </si>
  <si>
    <t>MG 19.549.645</t>
  </si>
  <si>
    <t>132.390.846-35</t>
  </si>
  <si>
    <t>TATIANE TAVARES</t>
  </si>
  <si>
    <t>400.100.368-65</t>
  </si>
  <si>
    <t>RUA PROFESSOR ANTONIO GONCALVES</t>
  </si>
  <si>
    <t>PAMELA PATRICIA CARMO DOS SANTOS</t>
  </si>
  <si>
    <t>17.468.261</t>
  </si>
  <si>
    <t>111.597.416-54</t>
  </si>
  <si>
    <t>RUA LUIZ CARLOS MOSCONI</t>
  </si>
  <si>
    <t>JARDIM PIRAPITINGA</t>
  </si>
  <si>
    <t>JADSON COSTA CORREIA</t>
  </si>
  <si>
    <t>140.979.774-07</t>
  </si>
  <si>
    <t>RUA ORESTES CORSI</t>
  </si>
  <si>
    <t>PORTAL DO SOL</t>
  </si>
  <si>
    <t>JULY STEFANI DE SOUZA</t>
  </si>
  <si>
    <t>MG 15.612.431</t>
  </si>
  <si>
    <t>119.951.416-07</t>
  </si>
  <si>
    <t>RUA DEODORO HIGINO BRANDAO</t>
  </si>
  <si>
    <t>BRUNA ARAUJO DA SILVA</t>
  </si>
  <si>
    <t>172.906.176-14</t>
  </si>
  <si>
    <t>RUA ORESTI CORSI</t>
  </si>
  <si>
    <t>LENI FRANCISCA DE LIMA</t>
  </si>
  <si>
    <t>MG 12.847.716</t>
  </si>
  <si>
    <t>054.443.116-23</t>
  </si>
  <si>
    <t>RUA ZRICONIO</t>
  </si>
  <si>
    <t>ROSA DA PAIXAO RODRIGUES PEREIRA</t>
  </si>
  <si>
    <t>MG 12.371.974</t>
  </si>
  <si>
    <t>050.864.166-71</t>
  </si>
  <si>
    <t>RUA JOAQUIM DE SOUSA BASTO</t>
  </si>
  <si>
    <t>ELIANA DOS REIS</t>
  </si>
  <si>
    <t>MG-13.321.118</t>
  </si>
  <si>
    <t>069.780.756-80</t>
  </si>
  <si>
    <t>EDJANE IZIDORO DA SILVA</t>
  </si>
  <si>
    <t>117.037.204-07</t>
  </si>
  <si>
    <t>MARTINELI</t>
  </si>
  <si>
    <t>GERLANE MARIA DE MELO TENORIO</t>
  </si>
  <si>
    <t>53.231874_2</t>
  </si>
  <si>
    <t>104.140.444-10</t>
  </si>
  <si>
    <t>RUA TEODORO HIGINO BRANDAO</t>
  </si>
  <si>
    <t>VALDENI DE LIMA RIBEIRO</t>
  </si>
  <si>
    <t>025.894.646-65</t>
  </si>
  <si>
    <t>RUA AGENOR RISSO</t>
  </si>
  <si>
    <t>JARDIM ALVORADA</t>
  </si>
  <si>
    <t>ALYCE BARBOSA SANTOS</t>
  </si>
  <si>
    <t>129.426.434-63</t>
  </si>
  <si>
    <t>RUA TIBERIÇA</t>
  </si>
  <si>
    <t>EUCLIDES</t>
  </si>
  <si>
    <t>ROSELAINE MARIANO TOLEDO</t>
  </si>
  <si>
    <t>100.927.506-21</t>
  </si>
  <si>
    <t>RUA MARTINELI</t>
  </si>
  <si>
    <t>VILA MARTINELI</t>
  </si>
  <si>
    <t>KALLYNE RODRIGUES MOREIRA</t>
  </si>
  <si>
    <t>137.129.336-81</t>
  </si>
  <si>
    <t>RUA VINTE E TRES</t>
  </si>
  <si>
    <t>JARDIM LAGOA DOURADA</t>
  </si>
  <si>
    <t>TAYNARA HELENA DA SILVA TRINDADE</t>
  </si>
  <si>
    <t>134.235.996-85</t>
  </si>
  <si>
    <t>RUA ETORE TREVISAN</t>
  </si>
  <si>
    <t>IVANETE FAGUNDES DE LIMA FLORIANO</t>
  </si>
  <si>
    <t>29 056 506 6</t>
  </si>
  <si>
    <t>263.562.598-09</t>
  </si>
  <si>
    <t>RUA DOS MOREIRA</t>
  </si>
  <si>
    <t>JARDIM SANTA LUCIA</t>
  </si>
  <si>
    <t>JOELMA PIRES VIEIRA</t>
  </si>
  <si>
    <t>MG 12340656</t>
  </si>
  <si>
    <t>066.237.646-31</t>
  </si>
  <si>
    <t>RUA PROFESSORA ALICE ALCANTARA DO PRADO</t>
  </si>
  <si>
    <t>RUBENS ROCHA</t>
  </si>
  <si>
    <t>SAO SEBASTIAO DO PARAISO</t>
  </si>
  <si>
    <t>ELISANGELA DE OLIVEIRA BARBOSA</t>
  </si>
  <si>
    <t>MG 10245625</t>
  </si>
  <si>
    <t>033.510.266-25</t>
  </si>
  <si>
    <t>RUA CARLOS GRAU</t>
  </si>
  <si>
    <t>LUCAS HENRIQUE RISSI ALTIVO</t>
  </si>
  <si>
    <t>MG 19 590 887</t>
  </si>
  <si>
    <t>132.976.876-06</t>
  </si>
  <si>
    <t>RUA IZOLDINA CANDIDA DE JESUS</t>
  </si>
  <si>
    <t>JOAO XXIII</t>
  </si>
  <si>
    <t>DAIANE CRISTINA ANDRADE</t>
  </si>
  <si>
    <t>40.572.724-0</t>
  </si>
  <si>
    <t>342.242.268-47</t>
  </si>
  <si>
    <t>RUA SOARES NETO</t>
  </si>
  <si>
    <t>MATHEUS DO CARMO DA SILVA CALIXTO</t>
  </si>
  <si>
    <t>MG 20 501 565</t>
  </si>
  <si>
    <t>154.289.676-25</t>
  </si>
  <si>
    <t>RUA ANTONIO CAETANO DE PAULO</t>
  </si>
  <si>
    <t>SANTA TEREZA</t>
  </si>
  <si>
    <t>ANDREA PEREIRA DE MORAIS</t>
  </si>
  <si>
    <t>MG 12.242.095</t>
  </si>
  <si>
    <t>925.069.506-30</t>
  </si>
  <si>
    <t>JOAO AUGUSTO DA SILVA</t>
  </si>
  <si>
    <t>MG 18.619.874</t>
  </si>
  <si>
    <t>144.496.466-65</t>
  </si>
  <si>
    <t>GABRIEL DE OLIVEIRA SEVERINO</t>
  </si>
  <si>
    <t>MG 22.154.493</t>
  </si>
  <si>
    <t>176.289.756-31</t>
  </si>
  <si>
    <t>TAISSA DOS SANTOS BATISTA</t>
  </si>
  <si>
    <t>MG 17.996.896</t>
  </si>
  <si>
    <t>117.874.566-09</t>
  </si>
  <si>
    <t>RUA PEDRO SEGUNDO DE MORAES</t>
  </si>
  <si>
    <t>JULIANA DE LIMA SILVA</t>
  </si>
  <si>
    <t>MG 19.418.044</t>
  </si>
  <si>
    <t>119.768.336-47</t>
  </si>
  <si>
    <t>RUA FRANCISCO COELHO</t>
  </si>
  <si>
    <t>NARA RIBEIRO</t>
  </si>
  <si>
    <t>891.742.751-00</t>
  </si>
  <si>
    <t>JOAO VITOR RIBEIRO LIMA</t>
  </si>
  <si>
    <t>MG 19 227 102</t>
  </si>
  <si>
    <t>129.726.026-09</t>
  </si>
  <si>
    <t>GILSAMAR DA SILVA ALVES RAMOS</t>
  </si>
  <si>
    <t>MG 14 588 383</t>
  </si>
  <si>
    <t>073.525.716-71</t>
  </si>
  <si>
    <t>RUA JUSCELINO KUBITSCHEK DE OLIVEIRA</t>
  </si>
  <si>
    <t>RAYSTANE BRUNELE DE FATIMA OLIVEIRA</t>
  </si>
  <si>
    <t>MG 19 794 762</t>
  </si>
  <si>
    <t>120.425.506-71</t>
  </si>
  <si>
    <t>RUA ALFEU DE MELO</t>
  </si>
  <si>
    <t>32914870-9</t>
  </si>
  <si>
    <t>YHAN FERNANDES GONCALVES</t>
  </si>
  <si>
    <t>154.488.796-59</t>
  </si>
  <si>
    <t>JESSICA MARIA PEREIRA</t>
  </si>
  <si>
    <t>MG 16 481 365</t>
  </si>
  <si>
    <t>077.048.456-59</t>
  </si>
  <si>
    <t xml:space="preserve">RUA JOAO NINO BORGES </t>
  </si>
  <si>
    <t>JUNIOR CESAR RIBEIRO</t>
  </si>
  <si>
    <t>MG 20 227 033</t>
  </si>
  <si>
    <t>138.292.746-02</t>
  </si>
  <si>
    <t>RUA WELLINGTON DUDI</t>
  </si>
  <si>
    <t>JANAINA APARECIDA CHAGAS DA CRUZ</t>
  </si>
  <si>
    <t>MG 15 155 659</t>
  </si>
  <si>
    <t>108.073.846-07</t>
  </si>
  <si>
    <t>RUA WENCESLAU BRAZ</t>
  </si>
  <si>
    <t>LARISSA MARIA DE PAULA IZIDORO</t>
  </si>
  <si>
    <t>MG 21 191 548</t>
  </si>
  <si>
    <t>147.800.756-70</t>
  </si>
  <si>
    <t>RUA FRANCISCO FERREIRA DE PAULA</t>
  </si>
  <si>
    <t>JD BOM PASTOR</t>
  </si>
  <si>
    <t>SINTIA APARECIDA IZIDORO</t>
  </si>
  <si>
    <t>MG 19 598 310</t>
  </si>
  <si>
    <t>132.975.236-89</t>
  </si>
  <si>
    <t>RUA APARECIDA HELENA IZIDORO DE OLIVEIRA</t>
  </si>
  <si>
    <t>WALDIENY DIAS BUENO</t>
  </si>
  <si>
    <t>17.081.901</t>
  </si>
  <si>
    <t>140.453.866-61</t>
  </si>
  <si>
    <t>RUA WELINGTON ANTONIO DEUDE</t>
  </si>
  <si>
    <t>TATIANE SILVA DE PAULA</t>
  </si>
  <si>
    <t>17.366.037</t>
  </si>
  <si>
    <t>108.329.446-61</t>
  </si>
  <si>
    <t>RUA DONA FRANCISCA RESENDE DOS SANTOS</t>
  </si>
  <si>
    <t>LETICIA COELHO DA LUZ BANDEIRA</t>
  </si>
  <si>
    <t>SABRINA DOS SANTOS DE ASSIS</t>
  </si>
  <si>
    <t>396.082.628-10</t>
  </si>
  <si>
    <t>MARCIA DE FATIMA DA SILVA FONSECA</t>
  </si>
  <si>
    <t>MG 8956415</t>
  </si>
  <si>
    <t>032.470.896-32</t>
  </si>
  <si>
    <t>DOMINGOS PEREIRA PORTO</t>
  </si>
  <si>
    <t>FORMIGA</t>
  </si>
  <si>
    <t>35.570-000</t>
  </si>
  <si>
    <t>BRUNA LETICIA SOUZA</t>
  </si>
  <si>
    <t>MG 19742989</t>
  </si>
  <si>
    <t>134.178.966-73</t>
  </si>
  <si>
    <t>RUA INOCENCIO GONDIN</t>
  </si>
  <si>
    <t>VILA JOSE BRANCO</t>
  </si>
  <si>
    <t>ELIANA PEREIRA</t>
  </si>
  <si>
    <t>MG 149630353</t>
  </si>
  <si>
    <t>016.569.686-90</t>
  </si>
  <si>
    <t>RUA ALTO PEQUI</t>
  </si>
  <si>
    <t>INGLID FONSECA MICHELS</t>
  </si>
  <si>
    <t>145683-8</t>
  </si>
  <si>
    <t>888.894.402-87</t>
  </si>
  <si>
    <t>RUA DOMINGOS GONTIJO</t>
  </si>
  <si>
    <t>NOSSA SENHORA DE LOURDES</t>
  </si>
  <si>
    <t>HENRIQUE DE SOUSA PARREIRA</t>
  </si>
  <si>
    <t>MG 21 464 905</t>
  </si>
  <si>
    <t>108.417.596-77</t>
  </si>
  <si>
    <t>LEDA DA SILVA MELO</t>
  </si>
  <si>
    <t>MG15221436</t>
  </si>
  <si>
    <t>114.731.926-09</t>
  </si>
  <si>
    <t>RUA SANTA MARIA</t>
  </si>
  <si>
    <t>JESSICA GERALDA FREITAS DE CASTRO</t>
  </si>
  <si>
    <t>093.323.686-78</t>
  </si>
  <si>
    <t>RUA REIS TUCURUI</t>
  </si>
  <si>
    <t>MANGABEIRAS</t>
  </si>
  <si>
    <t>LAIS ALINE GARCIA TAVEIRA</t>
  </si>
  <si>
    <t>MG 13 955 112</t>
  </si>
  <si>
    <t>081.671.516-54</t>
  </si>
  <si>
    <t>TRAVESSA MARIA CASSIANO</t>
  </si>
  <si>
    <t>TAYS CRISTINA  DE OLIVEIRA</t>
  </si>
  <si>
    <t>MG 20 177 528</t>
  </si>
  <si>
    <t>094.645.846-45</t>
  </si>
  <si>
    <t>RUA EZALTINO NOGUEIRA</t>
  </si>
  <si>
    <t>QUINZINHO</t>
  </si>
  <si>
    <t>37.570-202</t>
  </si>
  <si>
    <t>AMANDA ALMEIDA</t>
  </si>
  <si>
    <t>MG 18632084</t>
  </si>
  <si>
    <t>123.320.016-03</t>
  </si>
  <si>
    <t>RUA IDES EDSON DE RESENDE</t>
  </si>
  <si>
    <t>ENGENHO DE SERRA</t>
  </si>
  <si>
    <t>NAYARA SOUZA COUTO CUNHA</t>
  </si>
  <si>
    <t>MG 10439333</t>
  </si>
  <si>
    <t>081.084.746-98</t>
  </si>
  <si>
    <t>RIA INOCENCIO GONDIN</t>
  </si>
  <si>
    <t>OURO BRANCO</t>
  </si>
  <si>
    <t>DANIELA CRISTINA MARTINS</t>
  </si>
  <si>
    <t>MG 13878777</t>
  </si>
  <si>
    <t>073.011.126-10</t>
  </si>
  <si>
    <t>RUA VEREADOR CELSO FERNANDES SOUTO</t>
  </si>
  <si>
    <t>ORO VERDE</t>
  </si>
  <si>
    <t>DALILA CRISTINA PAIVA</t>
  </si>
  <si>
    <t>MG 16226396</t>
  </si>
  <si>
    <t>094.887.876-27</t>
  </si>
  <si>
    <t>TRAVESSA DUQUE DE CAXIAS</t>
  </si>
  <si>
    <t>SAO LUIS</t>
  </si>
  <si>
    <t>35.577-026</t>
  </si>
  <si>
    <t>JOSE ROBERTO VIEIRA</t>
  </si>
  <si>
    <t>M 7875775</t>
  </si>
  <si>
    <t>774.070.086-04</t>
  </si>
  <si>
    <t>RUA CARLOS JOSE PARREIRA</t>
  </si>
  <si>
    <t>HOSE HONORATO DE CASTRO</t>
  </si>
  <si>
    <t>ANDERSON TOME DE LIMA</t>
  </si>
  <si>
    <t>MG 18.646.365</t>
  </si>
  <si>
    <t>130.616.776-07</t>
  </si>
  <si>
    <t>RUA CONSTANTINO SORIANO</t>
  </si>
  <si>
    <t>MUSQUIONI II</t>
  </si>
  <si>
    <t>JESSICA APARECIDA DOS SANTOS</t>
  </si>
  <si>
    <t>MG 14 301 229</t>
  </si>
  <si>
    <t>108.757.956-25</t>
  </si>
  <si>
    <t>RUA GERALDO MARCOLINI</t>
  </si>
  <si>
    <t>JAQUELINE OLIVEIRA SOUZA</t>
  </si>
  <si>
    <t>MG 22.882.216</t>
  </si>
  <si>
    <t>157.473.806-21</t>
  </si>
  <si>
    <t>AVENIDA JOSE ALVARENGA</t>
  </si>
  <si>
    <t>DONA VICENTINA</t>
  </si>
  <si>
    <t xml:space="preserve">PIUMHI </t>
  </si>
  <si>
    <t>37.925-000</t>
  </si>
  <si>
    <t>THAMYRES TEREZA DOS SANTOS</t>
  </si>
  <si>
    <t>MG 20 531 951</t>
  </si>
  <si>
    <t>121.858.496-38</t>
  </si>
  <si>
    <t>RUA RIO GRANDE DO NORTE</t>
  </si>
  <si>
    <t>JULIANA ALBINO RODRIGUES</t>
  </si>
  <si>
    <t>154.658.776-42</t>
  </si>
  <si>
    <t>RUA GRIJALVA ALVES TERRA</t>
  </si>
  <si>
    <t>NOVA ESPERANCA</t>
  </si>
  <si>
    <t>ADILSA FERREIRA DA PRATA MANZANO</t>
  </si>
  <si>
    <t>MG 16 987 942</t>
  </si>
  <si>
    <t>118.600.846-64</t>
  </si>
  <si>
    <t>RUA F</t>
  </si>
  <si>
    <t>RECANTO DAS ARARAS</t>
  </si>
  <si>
    <t>POLLYANE LINETA SANTOS</t>
  </si>
  <si>
    <t>MG 13 678 170</t>
  </si>
  <si>
    <t>015.214.816-79</t>
  </si>
  <si>
    <t>RUA JORGE BRUNO</t>
  </si>
  <si>
    <t>CIDADE NOBRE</t>
  </si>
  <si>
    <t>JESSICA FERNANDA TEIXEIRA</t>
  </si>
  <si>
    <t>MG 22 383 598</t>
  </si>
  <si>
    <t>163.253.476-25</t>
  </si>
  <si>
    <t>RUA MELVIRA CASSINI</t>
  </si>
  <si>
    <t>SAO FRANCISCO</t>
  </si>
  <si>
    <t>ALINE DOS SANTOS COSTA</t>
  </si>
  <si>
    <t>MG 21907674</t>
  </si>
  <si>
    <t>156.079.876-98</t>
  </si>
  <si>
    <t>RUA AMERICO ARANTES</t>
  </si>
  <si>
    <t>JAINE FERREIRA DA SILVA</t>
  </si>
  <si>
    <t>MG 22 448 620</t>
  </si>
  <si>
    <t>163.797.296-23</t>
  </si>
  <si>
    <t>RUA MODESTO CALDEIRA</t>
  </si>
  <si>
    <t>MATEUS SAN THIAGO DE LIMA</t>
  </si>
  <si>
    <t>65 712 426 6</t>
  </si>
  <si>
    <t>156.373.406-09</t>
  </si>
  <si>
    <t>RUA ENERSTINA VILELA DE CASTRO</t>
  </si>
  <si>
    <t>LILIANE DE LOURDES OLIVEIRA CALDEIRA</t>
  </si>
  <si>
    <t>MG 9 171 246</t>
  </si>
  <si>
    <t>RUA HEITOR DE LIMA</t>
  </si>
  <si>
    <t>ANTONIO DONIZETE DE OLIVEIRA</t>
  </si>
  <si>
    <t>1 582 534</t>
  </si>
  <si>
    <t>445.118.926-87</t>
  </si>
  <si>
    <t>MATHEUS VINICIUS SILVA</t>
  </si>
  <si>
    <t xml:space="preserve">MG 20 239 765 </t>
  </si>
  <si>
    <t>138.497.716-36</t>
  </si>
  <si>
    <t>RUA DOUTOR JOAO GUALBERTO</t>
  </si>
  <si>
    <t>KARINA SILVA FERNANDES</t>
  </si>
  <si>
    <t>MG 15 029 241</t>
  </si>
  <si>
    <t>082.620.866-51</t>
  </si>
  <si>
    <t>RUA SAO VICENTE DE MINAS</t>
  </si>
  <si>
    <t>RENATA MARTINS PEREIRA</t>
  </si>
  <si>
    <t>MG 16 723 866</t>
  </si>
  <si>
    <t>110.767.146-92</t>
  </si>
  <si>
    <t>CHARLENE APARECIDA PEREIRA</t>
  </si>
  <si>
    <t xml:space="preserve">4 152 829 </t>
  </si>
  <si>
    <t>014.803.226-52</t>
  </si>
  <si>
    <t>RUA ALCEDINO LOURENCO</t>
  </si>
  <si>
    <t>NOVA PIUMHI</t>
  </si>
  <si>
    <t>LILLIAN SANTOS CAMPOS LOPES</t>
  </si>
  <si>
    <t>MG 16 268 678</t>
  </si>
  <si>
    <t>091.139.366-89</t>
  </si>
  <si>
    <t>RUA MOISES MARTINS II</t>
  </si>
  <si>
    <t>TORTONHA TOME</t>
  </si>
  <si>
    <t>LARISSE CHAVES RIBEIRO</t>
  </si>
  <si>
    <t>MG 15 699 606</t>
  </si>
  <si>
    <t>088.412.956-00</t>
  </si>
  <si>
    <t>RUA AUGUSTO DE LIMA</t>
  </si>
  <si>
    <t>ARTUR VIANA EVANGELISTA</t>
  </si>
  <si>
    <t>MG 17 893 158</t>
  </si>
  <si>
    <t>125.295.616-99</t>
  </si>
  <si>
    <t>RUA NINICO ALVARENGA</t>
  </si>
  <si>
    <t>NOVO TEMPO</t>
  </si>
  <si>
    <t>ENILCE RODRIGUES</t>
  </si>
  <si>
    <t>MG 7 173 986</t>
  </si>
  <si>
    <t>962.313.196-87</t>
  </si>
  <si>
    <t>RUA DOM PEDRO II</t>
  </si>
  <si>
    <t>CAROLAINE APARECIDA DA SILVA</t>
  </si>
  <si>
    <t>MG 21 267 920</t>
  </si>
  <si>
    <t>148.670.316-07</t>
  </si>
  <si>
    <t>ANA CAROLINA ROMAO</t>
  </si>
  <si>
    <t>MG 21 569 588</t>
  </si>
  <si>
    <t>143.352.036-24</t>
  </si>
  <si>
    <t>RUA ANTONIO FRANCISCO ROSA</t>
  </si>
  <si>
    <t>AILA CAROLINA DA SILVA LOBATO</t>
  </si>
  <si>
    <t>38 530 108 X</t>
  </si>
  <si>
    <t>148.996.256-50</t>
  </si>
  <si>
    <t>RUA ANTONIO TOBIAS</t>
  </si>
  <si>
    <t>PINDAIBAS</t>
  </si>
  <si>
    <t>SAMIR MAER NAVES ROSA</t>
  </si>
  <si>
    <t>MG 15 884 781</t>
  </si>
  <si>
    <t>084.695.586-50</t>
  </si>
  <si>
    <t>SAO JUDAS</t>
  </si>
  <si>
    <t>ROSILENE MARIA SILVA</t>
  </si>
  <si>
    <t>MG 13 364 432</t>
  </si>
  <si>
    <t>060.181.466-57</t>
  </si>
  <si>
    <t>RUA SACRAMENTO</t>
  </si>
  <si>
    <t>LAGOA DE TRAZ</t>
  </si>
  <si>
    <t>GERALDA CLAUDIA RODRIGUES SILVA</t>
  </si>
  <si>
    <t>MG 14 625 911</t>
  </si>
  <si>
    <t>045.847.276-00</t>
  </si>
  <si>
    <t>RUA FRANCISCO JUNIOR NEVES</t>
  </si>
  <si>
    <t>ISLAN FERNANDES DE LIMA</t>
  </si>
  <si>
    <t>RUA SEVERO VELOZO</t>
  </si>
  <si>
    <t>ANGELA MARIA FERREIRA SILVA FERNANDES</t>
  </si>
  <si>
    <t>MG 22 760 408</t>
  </si>
  <si>
    <t>048.035.845-16</t>
  </si>
  <si>
    <t>GUILHERME DA SILVA PEREIRA</t>
  </si>
  <si>
    <t>MG 22 951 417</t>
  </si>
  <si>
    <t>125.171.676-80</t>
  </si>
  <si>
    <t>SAO JUDAS TADEU</t>
  </si>
  <si>
    <t>NAYRA LETICIA FERREIRA ANDRADE</t>
  </si>
  <si>
    <t>MG 18 548 322</t>
  </si>
  <si>
    <t>121.553.676-35</t>
  </si>
  <si>
    <t>RUA TRES CORACOES</t>
  </si>
  <si>
    <t>AMANDA APARECIDA SOUZA</t>
  </si>
  <si>
    <t>MG 22 036 672</t>
  </si>
  <si>
    <t>157.619.356-00</t>
  </si>
  <si>
    <t>RUA EMILIA BATISTA LOPES</t>
  </si>
  <si>
    <t>VILA AGRINI</t>
  </si>
  <si>
    <t>SELMARA APARECIDA GERALDA SILVA</t>
  </si>
  <si>
    <t>MG 7 031 303</t>
  </si>
  <si>
    <t>048.381.266-89</t>
  </si>
  <si>
    <t>RUA GETULIO VARGAS</t>
  </si>
  <si>
    <t>MAYCON RODRIGUES TERRA</t>
  </si>
  <si>
    <t>MG 12 981 553</t>
  </si>
  <si>
    <t>097.972.256-07</t>
  </si>
  <si>
    <t>RUA JOSE SABINO DA SILVA</t>
  </si>
  <si>
    <t>CAPOEIRA</t>
  </si>
  <si>
    <t>MICHELLE CRISTINA VIEIRA MIRANDA CAMARGO</t>
  </si>
  <si>
    <t>MG 20 299 606</t>
  </si>
  <si>
    <t>353.725.658-29</t>
  </si>
  <si>
    <t>PABLULO JUNIOR DE ANDRADE</t>
  </si>
  <si>
    <t>MG 21 696 190</t>
  </si>
  <si>
    <t>102.163.556-13</t>
  </si>
  <si>
    <t>RUA LENI DE SOUZA RESENDE</t>
  </si>
  <si>
    <t>AMERICO ARANTES</t>
  </si>
  <si>
    <t>JULIA SILVA TOME</t>
  </si>
  <si>
    <t>RUA SILVIANO BRANDÃO</t>
  </si>
  <si>
    <t>TALITA CARVALHO DE OLIVEIRA</t>
  </si>
  <si>
    <t>14.412.690</t>
  </si>
  <si>
    <t>100.005.556-65</t>
  </si>
  <si>
    <t>RUA DIAMANTE</t>
  </si>
  <si>
    <t>JARDIM PLANALTO</t>
  </si>
  <si>
    <t>MIRIAN APARECIDA SOUZA QUEIROZ</t>
  </si>
  <si>
    <t>MG 11.431.434</t>
  </si>
  <si>
    <t>042.780.596-12</t>
  </si>
  <si>
    <t>RUA SANTA CRUZ</t>
  </si>
  <si>
    <t>NOVO MUNDO</t>
  </si>
  <si>
    <t>CAMILA ARIANA RODRIGUES</t>
  </si>
  <si>
    <t>MG 17.465.320</t>
  </si>
  <si>
    <t>127.252.876-69</t>
  </si>
  <si>
    <t>RUA CACILDO RODRIGUES PENTO</t>
  </si>
  <si>
    <t>LIVIA HELENA GOMES</t>
  </si>
  <si>
    <t>MG 1300918415</t>
  </si>
  <si>
    <t>086.241.506-39</t>
  </si>
  <si>
    <t>TRAVESSA SANTO ANTONIO</t>
  </si>
  <si>
    <t>FABIANA CAMILA GOMES</t>
  </si>
  <si>
    <t>37.203.559-0</t>
  </si>
  <si>
    <t>393.080.468-95</t>
  </si>
  <si>
    <t>RUA VICENTE GORGA</t>
  </si>
  <si>
    <t>DIENIFER FRANCIELI BISPO CRISPIN</t>
  </si>
  <si>
    <t>17.394.730</t>
  </si>
  <si>
    <t>100.143.196-08</t>
  </si>
  <si>
    <t>RUA JOAO REIS 2</t>
  </si>
  <si>
    <t>ANA CAROLINA DE LIMA CESARIO</t>
  </si>
  <si>
    <t>MG 20 415 967</t>
  </si>
  <si>
    <t>135.946.366-66</t>
  </si>
  <si>
    <t>FAZENDA SÃO LOURENÇO</t>
  </si>
  <si>
    <t>SABRINA SILVA DA COSTA</t>
  </si>
  <si>
    <t>111.150.906-90</t>
  </si>
  <si>
    <t>RUA GARANESIA</t>
  </si>
  <si>
    <t>VILA DR GASPAR</t>
  </si>
  <si>
    <t>RITA DE CASSIA RODRIGUES TEIXEIRA</t>
  </si>
  <si>
    <t>MG 11 740 711</t>
  </si>
  <si>
    <t>045.878.646-25</t>
  </si>
  <si>
    <t>RUA 15 DE MARCO</t>
  </si>
  <si>
    <t>JANAINA PEREIRA DA SILVA</t>
  </si>
  <si>
    <t>20 722 064 64</t>
  </si>
  <si>
    <t>866.925.805-60</t>
  </si>
  <si>
    <t>RUA JUCA DE MORAIS</t>
  </si>
  <si>
    <t>LUIS FELIPE SANTOS FREITAS</t>
  </si>
  <si>
    <t>MG 17 740 953</t>
  </si>
  <si>
    <t>140.091.166-41</t>
  </si>
  <si>
    <t>RUA TRAVESSA PIMENTA</t>
  </si>
  <si>
    <t>JULIANA PEREIRA FIRMINO SILVA</t>
  </si>
  <si>
    <t>MG 14 368 912</t>
  </si>
  <si>
    <t>053.042.586-65</t>
  </si>
  <si>
    <t>RUA JACUI</t>
  </si>
  <si>
    <t>SANDY JULIA GARDINO CARDOSO</t>
  </si>
  <si>
    <t>MG 18 365 685</t>
  </si>
  <si>
    <t>120.039.406-26</t>
  </si>
  <si>
    <t>RAFAEL FERREIRA DE LIMA</t>
  </si>
  <si>
    <t xml:space="preserve">MG 17 228 740 </t>
  </si>
  <si>
    <t>065.873.886-04</t>
  </si>
  <si>
    <t>TRAVESSA TOME LOPES</t>
  </si>
  <si>
    <t>MICHELE PEREIRA DA SILVA</t>
  </si>
  <si>
    <t>47 617 986 5</t>
  </si>
  <si>
    <t>389.832.278-50</t>
  </si>
  <si>
    <t>FABIANA ANDRADE GOBBO</t>
  </si>
  <si>
    <t>23 646 350 0</t>
  </si>
  <si>
    <t>186.563.498-05</t>
  </si>
  <si>
    <t>RUA CORONEL FALEIROS</t>
  </si>
  <si>
    <t>PEDRO HENRIQUE MARQUES DE OLIVEIRA</t>
  </si>
  <si>
    <t>mg 18 835 573</t>
  </si>
  <si>
    <t>117.925.106-75</t>
  </si>
  <si>
    <t>ANA CRISTINA BARBOSA BENTO</t>
  </si>
  <si>
    <t>18 280 983</t>
  </si>
  <si>
    <t>153.699.186-43</t>
  </si>
  <si>
    <t>MIRIAN BRUNA LEMES MACHADO</t>
  </si>
  <si>
    <t>100.211.456-01</t>
  </si>
  <si>
    <t>RUA LAJEADO</t>
  </si>
  <si>
    <t>WELIDA SILVA ROGERIO</t>
  </si>
  <si>
    <t>111.111.111-11</t>
  </si>
  <si>
    <t>RUA CASSILDO RODRIGUES PINTO</t>
  </si>
  <si>
    <t>GABRIELA RODRIGUES CAMILO</t>
  </si>
  <si>
    <t>RUA ALVARO NETO DA S</t>
  </si>
  <si>
    <t>JARDIM AMERICO II</t>
  </si>
  <si>
    <t>ELIANE MARIA DA SILVA RODRIGUES CAMILO</t>
  </si>
  <si>
    <t>MG 13 794 489</t>
  </si>
  <si>
    <t>052.779.556-90</t>
  </si>
  <si>
    <t>PAMELA JOICE RIBEIRO</t>
  </si>
  <si>
    <t>MG 15 506 326</t>
  </si>
  <si>
    <t>103.555.776-23</t>
  </si>
  <si>
    <t>JARDIM AMERICO</t>
  </si>
  <si>
    <t>LEONARDO SERGIO SERRA DOS SANTOS</t>
  </si>
  <si>
    <t>MG 21 089 488</t>
  </si>
  <si>
    <t>143.125.076-78</t>
  </si>
  <si>
    <t>RUA CELSO CECILIO LEITE R</t>
  </si>
  <si>
    <t>VERA CRUZ</t>
  </si>
  <si>
    <t>IOLANDA DA COSTA BENEDITO SILVA</t>
  </si>
  <si>
    <t>23 771 764</t>
  </si>
  <si>
    <t>156.648.026-42</t>
  </si>
  <si>
    <t>RUA PIETRO TAMASCO</t>
  </si>
  <si>
    <t>TABOAO</t>
  </si>
  <si>
    <t>ELIANA PAULA DE OLIVEIRA</t>
  </si>
  <si>
    <t>22 109 813</t>
  </si>
  <si>
    <t>091.224.546-83</t>
  </si>
  <si>
    <t>RUA MAJOR JOAQUIM  PEDRO</t>
  </si>
  <si>
    <t>GRAZIELA JANUARIO ANTUNES</t>
  </si>
  <si>
    <t>M 8 727 453</t>
  </si>
  <si>
    <t>032.683.416-83</t>
  </si>
  <si>
    <t>RUA JOSE MUNIZ</t>
  </si>
  <si>
    <t>VIVIAN DA COSTA MANOEL</t>
  </si>
  <si>
    <t>MG 15 366 531</t>
  </si>
  <si>
    <t>094.129.006-94</t>
  </si>
  <si>
    <t xml:space="preserve">RUA CECI DE ALMEIDA </t>
  </si>
  <si>
    <t>OURO VERDE III</t>
  </si>
  <si>
    <t>GERSON DE ALMEIDA</t>
  </si>
  <si>
    <t>21 643 930</t>
  </si>
  <si>
    <t>305.031.278-50</t>
  </si>
  <si>
    <t>RUA FRACISCO PEDROSO XAVIER</t>
  </si>
  <si>
    <t>PAMELA DA SILVA CASTRO</t>
  </si>
  <si>
    <t>17 142 886</t>
  </si>
  <si>
    <t>109.323.506-31</t>
  </si>
  <si>
    <t>RUA PRATAPOLIS</t>
  </si>
  <si>
    <t>PARQUE DOS MUNICIPIOS I</t>
  </si>
  <si>
    <t>AMANDA MARIA DA SILVA VIEIRA CASSIANO</t>
  </si>
  <si>
    <t>12 752 669</t>
  </si>
  <si>
    <t>053.995.106-42</t>
  </si>
  <si>
    <t>LARISSA APARECIDA GONZAGA</t>
  </si>
  <si>
    <t>62 359 086 4</t>
  </si>
  <si>
    <t>127.161.926-18</t>
  </si>
  <si>
    <t>EXPEDICIONARIO ORLANDO FAVERO</t>
  </si>
  <si>
    <t>PARQUE DO LAGO</t>
  </si>
  <si>
    <t>TATIANE ANGELINI FERNANDES</t>
  </si>
  <si>
    <t>MG 16 205 511</t>
  </si>
  <si>
    <t>115.151.826-30</t>
  </si>
  <si>
    <t>RUA ANTONIO LEPIANE SOBRINHO</t>
  </si>
  <si>
    <t>JARDIM LEPIANE</t>
  </si>
  <si>
    <t>PAMELA DE FARIA MAGLI</t>
  </si>
  <si>
    <t>RUA FERNÃO DIAS</t>
  </si>
  <si>
    <t>GILVAN HENRIQUE LOURENCO</t>
  </si>
  <si>
    <t>MG 19 383 759</t>
  </si>
  <si>
    <t>132.588.146-51</t>
  </si>
  <si>
    <t>RUA HERCULES HEITOR HUGO</t>
  </si>
  <si>
    <t>VILA CORAGEM</t>
  </si>
  <si>
    <t>ANA CAROLINA RODRIGUES TEIXEIRA SILVA</t>
  </si>
  <si>
    <t>MG 18 592 483</t>
  </si>
  <si>
    <t>116.071.366-94</t>
  </si>
  <si>
    <t>ANDREZA APARECIDA MARCELINO</t>
  </si>
  <si>
    <t>49.767.167</t>
  </si>
  <si>
    <t>457.966.748-46</t>
  </si>
  <si>
    <t>RUA WASHINGTON LUIZ</t>
  </si>
  <si>
    <t>MOCOCA</t>
  </si>
  <si>
    <t>13.738-560</t>
  </si>
  <si>
    <t>WESLLEY MATEUS DA SILVA MACEDO</t>
  </si>
  <si>
    <t>53.413.850</t>
  </si>
  <si>
    <t>447.814.728-00</t>
  </si>
  <si>
    <t>JARDIM NOVA MOCOCA</t>
  </si>
  <si>
    <t>13.731-310</t>
  </si>
  <si>
    <t>LUCAS FELIPE RAMALHO</t>
  </si>
  <si>
    <t>53.837.766</t>
  </si>
  <si>
    <t>449.334.928-08</t>
  </si>
  <si>
    <t>VILA SANTA ROSA</t>
  </si>
  <si>
    <t>13.731-300</t>
  </si>
  <si>
    <t>ALINE CRISTINA LEOPOLDINO</t>
  </si>
  <si>
    <t>47.874.652.0</t>
  </si>
  <si>
    <t>414.215.718-38</t>
  </si>
  <si>
    <t>RUA JOAO GRILLO FILHO</t>
  </si>
  <si>
    <t>NELSON NIECO</t>
  </si>
  <si>
    <t>13.734-580</t>
  </si>
  <si>
    <t>ISABELLA DA SILVA RAMOS</t>
  </si>
  <si>
    <t>36.759.027-x</t>
  </si>
  <si>
    <t>466.815.328-10</t>
  </si>
  <si>
    <t>AV DOUTOR GABRIEL DO Ó</t>
  </si>
  <si>
    <t>13.732-620</t>
  </si>
  <si>
    <t>SANDY DE AGUIAR MELO</t>
  </si>
  <si>
    <t>MG 19.224.004</t>
  </si>
  <si>
    <t>129.491.486-38</t>
  </si>
  <si>
    <t>RUA JOSE MANOEL NETO</t>
  </si>
  <si>
    <t>35.570-001</t>
  </si>
  <si>
    <t>VANUSA FERREIRA DA SILVA</t>
  </si>
  <si>
    <t>12.670.121</t>
  </si>
  <si>
    <t>317.652.108-10</t>
  </si>
  <si>
    <t>RUA UBIRAJARA LIMA</t>
  </si>
  <si>
    <t>VARGEM BONITA</t>
  </si>
  <si>
    <t>37.922-000</t>
  </si>
  <si>
    <t>FERNANDA APARECIDA SILVA CHAGAS</t>
  </si>
  <si>
    <t>MG 18 212 150</t>
  </si>
  <si>
    <t>115.377.536-06</t>
  </si>
  <si>
    <t>RUA DOM PEDRO SEGUNDO</t>
  </si>
  <si>
    <t>MARIA ELOIZA DAMACENA LUCIO</t>
  </si>
  <si>
    <t>58170454-X</t>
  </si>
  <si>
    <t>477.279.658-47</t>
  </si>
  <si>
    <t>RUA LOJA MAÇONICA</t>
  </si>
  <si>
    <t>SIMARIA</t>
  </si>
  <si>
    <t>BATATAIS</t>
  </si>
  <si>
    <t>14.312-378</t>
  </si>
  <si>
    <t>JAIME APARECIDO LUCIO</t>
  </si>
  <si>
    <t>24 528 937 9</t>
  </si>
  <si>
    <t>136 586 378 62</t>
  </si>
  <si>
    <t>MARIANE GUILHERMITTI LANÇA PEREZ</t>
  </si>
  <si>
    <t>56 691 027</t>
  </si>
  <si>
    <t>458.633.048-12</t>
  </si>
  <si>
    <t>RUA PRIMO CONTADINI</t>
  </si>
  <si>
    <t>FRANCISCO PUPIN</t>
  </si>
  <si>
    <t>14.307-190</t>
  </si>
  <si>
    <t>WELIDA SILVA SOUZA</t>
  </si>
  <si>
    <t>66.747.038-4</t>
  </si>
  <si>
    <t>137.466.376-00</t>
  </si>
  <si>
    <t>RUA JOSE MUNARI</t>
  </si>
  <si>
    <t>SIMIELLI</t>
  </si>
  <si>
    <t>14.300-000</t>
  </si>
  <si>
    <t>WELLINGTON FREITAS DE ALMEIDA</t>
  </si>
  <si>
    <t>40 143 521 0</t>
  </si>
  <si>
    <t>424.155.348-62</t>
  </si>
  <si>
    <t>RUA OTAVIO SAMPAIO DA SILVA</t>
  </si>
  <si>
    <t>JARDIM SEMIELLI</t>
  </si>
  <si>
    <t>ERIKA APARECIDA MASCHIO</t>
  </si>
  <si>
    <t>33 206 338 0</t>
  </si>
  <si>
    <t>323.943.928-00</t>
  </si>
  <si>
    <t>RUA DOVE CAMPEZ</t>
  </si>
  <si>
    <t>JARDIM CANADA</t>
  </si>
  <si>
    <t>14.302-542</t>
  </si>
  <si>
    <t>AMANDA APARECIDA GUEDES DE SOUZA</t>
  </si>
  <si>
    <t>45 105 636 X</t>
  </si>
  <si>
    <t>382.415.918-02</t>
  </si>
  <si>
    <t>RUA CONCEICAO PARREIRA DUARTE DE OLIVEIR</t>
  </si>
  <si>
    <t>JARDIM DAVI RODRIGUES</t>
  </si>
  <si>
    <t>14.312-582</t>
  </si>
  <si>
    <t>LILIANE CRISTINA DE SOUZA RAMOS</t>
  </si>
  <si>
    <t>43 507 744 2</t>
  </si>
  <si>
    <t>354.678.498-75</t>
  </si>
  <si>
    <t>RUA ODACIO CERIBELLI</t>
  </si>
  <si>
    <t>14.312-144</t>
  </si>
  <si>
    <t>CATIA CUSTODIO DA SILVA PEREIRA</t>
  </si>
  <si>
    <t>32 656 414-7</t>
  </si>
  <si>
    <t>300.069.088-37</t>
  </si>
  <si>
    <t>RUA JOSE FAGIONI</t>
  </si>
  <si>
    <t>CORREGO DOS PEIXES</t>
  </si>
  <si>
    <t>14.312-598</t>
  </si>
  <si>
    <t>WESLEY ALVES CHAVES DE SOUZA</t>
  </si>
  <si>
    <t>57 486 280 8</t>
  </si>
  <si>
    <t>469.206.958-98</t>
  </si>
  <si>
    <t>VILA LIDIA</t>
  </si>
  <si>
    <t>14.315-112</t>
  </si>
  <si>
    <t>MARIA ANGELA GOMES SILVA</t>
  </si>
  <si>
    <t>27 335 041</t>
  </si>
  <si>
    <t>169.011.678-14</t>
  </si>
  <si>
    <t>RUA IRMA CLARICE AMELIA DA SILVA</t>
  </si>
  <si>
    <t>PREF ANTONIO CLARET DEL PICOLO</t>
  </si>
  <si>
    <t>14.305-288</t>
  </si>
  <si>
    <t>RUA IRMA CLARISSE AMELIA DA SILVA</t>
  </si>
  <si>
    <t>ALUYTHANIA BEZERRA DE ARAUJO</t>
  </si>
  <si>
    <t>45 296 633</t>
  </si>
  <si>
    <t>220.059.238-85</t>
  </si>
  <si>
    <t>RUA AGRONOMO JOSE PUPIN NETO</t>
  </si>
  <si>
    <t>JOAQUIM MARINHEIRO II</t>
  </si>
  <si>
    <t>14.315-250</t>
  </si>
  <si>
    <t>DANIELY DE OLIVEIRA FERREIRA</t>
  </si>
  <si>
    <t>MG 21 293 386</t>
  </si>
  <si>
    <t>148.625.486-10</t>
  </si>
  <si>
    <t>GARIMPO</t>
  </si>
  <si>
    <t>14.310-016</t>
  </si>
  <si>
    <t>ALESSANDRA CARVALHO DOS SANTOS</t>
  </si>
  <si>
    <t>027.214.382-04</t>
  </si>
  <si>
    <t>RUA OSWALDO ANTONELLI</t>
  </si>
  <si>
    <t>PARQUE SEMIELLI</t>
  </si>
  <si>
    <t>14.312-412</t>
  </si>
  <si>
    <t>TOMAZ MANOEL DA SILVA</t>
  </si>
  <si>
    <t>10167034/PB</t>
  </si>
  <si>
    <t>132.437.044-05</t>
  </si>
  <si>
    <t>RUA REINALDO AGNES FILHO</t>
  </si>
  <si>
    <t>CORGO DO PEIXE</t>
  </si>
  <si>
    <t>LUIS CARLOS GONCALVES SILVA</t>
  </si>
  <si>
    <t>347.644.698-04</t>
  </si>
  <si>
    <t>AV TRISTAO LOPES DA CUNHA FILHO</t>
  </si>
  <si>
    <t>CHACARA BOA VISTA</t>
  </si>
  <si>
    <t>CASA BRANCA</t>
  </si>
  <si>
    <t>13.700-000</t>
  </si>
  <si>
    <t>BRUNO GONCALVES DE OLIVEIRA</t>
  </si>
  <si>
    <t>423.479.688-31</t>
  </si>
  <si>
    <t>RUA CAETANO RODRIGUES DE PAULA</t>
  </si>
  <si>
    <t>DISTRITO DE LAGOA BRANCA</t>
  </si>
  <si>
    <t>MARIA EMILY DE SOUZA MELO</t>
  </si>
  <si>
    <t>59.266.310-3</t>
  </si>
  <si>
    <t>490.886.268-04</t>
  </si>
  <si>
    <t>PRAÇA DA REPUBLICA</t>
  </si>
  <si>
    <t>DISTRITO LAGOA BRANCA</t>
  </si>
  <si>
    <t>ROSANGELA CAMPOS DE SOUZA</t>
  </si>
  <si>
    <t>918 465 013 34</t>
  </si>
  <si>
    <t>ELTON RENATO G RIBEIRO</t>
  </si>
  <si>
    <t>278.123.968-27</t>
  </si>
  <si>
    <t>AV DR FRANCISCO NOGUEIRA DE LIMA</t>
  </si>
  <si>
    <t>DESTERRO</t>
  </si>
  <si>
    <t>REGINA LANE PAMPALEAO</t>
  </si>
  <si>
    <t>267.670.028-60</t>
  </si>
  <si>
    <t>LUCIANE APARECIDA MENA FERREIRA</t>
  </si>
  <si>
    <t>283.348.548-46</t>
  </si>
  <si>
    <t>MARIANE ALEIXO FERREIRA</t>
  </si>
  <si>
    <t>526.612.448-24</t>
  </si>
  <si>
    <t>AV DA SAUDADE</t>
  </si>
  <si>
    <t>NAZARE</t>
  </si>
  <si>
    <t>ELAINE DOS SANTOS BASTOS ZITTO</t>
  </si>
  <si>
    <t>336.579.308-92</t>
  </si>
  <si>
    <t>RUA JOAO DE PADUA LIMA</t>
  </si>
  <si>
    <t>VICINAL CASA BRANCA TAMBAU</t>
  </si>
  <si>
    <t>LARISSA CRISTINA DA SILVA GOMES AMARO</t>
  </si>
  <si>
    <t>464.796.038-26</t>
  </si>
  <si>
    <t>VICINAL JOAO DE PADUA LIMA</t>
  </si>
  <si>
    <t>CHACARA CASA BRANCA</t>
  </si>
  <si>
    <t>GISLAINE APARECIDA COELHO BALATORI</t>
  </si>
  <si>
    <t>44488676X</t>
  </si>
  <si>
    <t>380.232.008-52</t>
  </si>
  <si>
    <t>RUA FAMILIA CASTRO</t>
  </si>
  <si>
    <t>REGIANE CRISTINA NARDOS AQUINO</t>
  </si>
  <si>
    <t>377.609.198-32</t>
  </si>
  <si>
    <t>AV FAMILIA MACHADO</t>
  </si>
  <si>
    <t>JD BELA VISTA II</t>
  </si>
  <si>
    <t>JONATAS LUIZ DIAS MACHADO</t>
  </si>
  <si>
    <t>395.578.018-08</t>
  </si>
  <si>
    <t>RUA PROFESSORA GUNAR MORAES DE ARAUJO</t>
  </si>
  <si>
    <t>ANDORINHAS</t>
  </si>
  <si>
    <t>JHENIFFER AMANCIO DA SILVA</t>
  </si>
  <si>
    <t>RUA DONA ZINA FUGAZOLA BARROS</t>
  </si>
  <si>
    <t>DR JORGE NAZAR</t>
  </si>
  <si>
    <t>14.315-203</t>
  </si>
  <si>
    <t>PRISCILA DA SILVA VICENTE</t>
  </si>
  <si>
    <t>PATRICK APARECIDO BENINI DE SOUZA</t>
  </si>
  <si>
    <t>509.149.228-31</t>
  </si>
  <si>
    <t>RUA NADIR BENEDITO DE CANIN</t>
  </si>
  <si>
    <t>LAGOA BRANCA</t>
  </si>
  <si>
    <t>CAROLINE ERCI ALEIXO MARTINS</t>
  </si>
  <si>
    <t>439.067.798-58</t>
  </si>
  <si>
    <t>AVENIDA DA SAUDADE</t>
  </si>
  <si>
    <t>BRENDA GRAZIELA DE SOUZA CAU</t>
  </si>
  <si>
    <t>504.207.618-29</t>
  </si>
  <si>
    <t>RUA 7</t>
  </si>
  <si>
    <t>JD COLINA DO SOL</t>
  </si>
  <si>
    <t>JOICE CRISTINA MOREIRA DE SOUSA</t>
  </si>
  <si>
    <t>323.505.568-16</t>
  </si>
  <si>
    <t>RUA JORGE BONETTI</t>
  </si>
  <si>
    <t>SENHOR MENINO</t>
  </si>
  <si>
    <t>BRENO EDUARDO CARVALHO</t>
  </si>
  <si>
    <t>326.774.528-47</t>
  </si>
  <si>
    <t>ROMARIA PEREIRA DA SILVA SOUSA</t>
  </si>
  <si>
    <t>442.124.128-88</t>
  </si>
  <si>
    <t>SAO JOAO</t>
  </si>
  <si>
    <t>NICOLLE RODRIGUES VIEIRA</t>
  </si>
  <si>
    <t>471.968.708-32</t>
  </si>
  <si>
    <t>RUA FAMILIA MAFRA</t>
  </si>
  <si>
    <t xml:space="preserve">VENDA BRANCA </t>
  </si>
  <si>
    <t>KARINA NOGUEIRA RIBEIRO</t>
  </si>
  <si>
    <t>32691836X</t>
  </si>
  <si>
    <t>303.180.448-11</t>
  </si>
  <si>
    <t>RUA NAPOLEAO SASSO</t>
  </si>
  <si>
    <t>TESTE TESTE</t>
  </si>
  <si>
    <t>090.943.318-61</t>
  </si>
  <si>
    <t>rua manoel cadastro 352</t>
  </si>
  <si>
    <t>MARIA EDUARDA ALVES MORETI</t>
  </si>
  <si>
    <t>MG22.294.672</t>
  </si>
  <si>
    <t>131.808.736-80</t>
  </si>
  <si>
    <t xml:space="preserve">AV. SAUDADE </t>
  </si>
  <si>
    <t>TALITA ALVES PEREIRA MORETI</t>
  </si>
  <si>
    <t xml:space="preserve">SHAROW KATHELYW PEDROSO DE SOUZA CESÁRIO </t>
  </si>
  <si>
    <t>491.726.908-36</t>
  </si>
  <si>
    <t xml:space="preserve">RUA ANTONIO LIBERAL </t>
  </si>
  <si>
    <t>JOSÉ GOMES</t>
  </si>
  <si>
    <t>PORTO FERREIRA</t>
  </si>
  <si>
    <t>13.662-174</t>
  </si>
  <si>
    <t>13.660-000</t>
  </si>
  <si>
    <t>NATALIA CRISTINA NARDOS AQUINO DE JESUS</t>
  </si>
  <si>
    <t>47.114.356-X</t>
  </si>
  <si>
    <t>377.609.218-10</t>
  </si>
  <si>
    <t>RUA DOS MARINOS</t>
  </si>
  <si>
    <t>LETICIA CAROLINA DA SILVA GOMES</t>
  </si>
  <si>
    <t>58.034.777-1</t>
  </si>
  <si>
    <t>476.282.078-47</t>
  </si>
  <si>
    <t xml:space="preserve">RUA CAPITÃO HORTA </t>
  </si>
  <si>
    <t>ALMIR ROGERIO RAIMUNDO</t>
  </si>
  <si>
    <t>RUA AGUAI</t>
  </si>
  <si>
    <t>DIEGO VINICIUS DOS SANTOS</t>
  </si>
  <si>
    <t>49.658.448-0</t>
  </si>
  <si>
    <t>433.241.168-48</t>
  </si>
  <si>
    <t>RUA JOSEFINA SITE TEIXEIRA</t>
  </si>
  <si>
    <t>JARDIM ANESIA</t>
  </si>
  <si>
    <t>13.668-020</t>
  </si>
  <si>
    <t>EDINICE FERREIRA DA SILVA</t>
  </si>
  <si>
    <t>35.260.604-6</t>
  </si>
  <si>
    <t>223.607.968-01</t>
  </si>
  <si>
    <t>RUA LUIZ PINTO BERNARDO</t>
  </si>
  <si>
    <t>JARDIM CENTENARIO II</t>
  </si>
  <si>
    <t>13.665-114</t>
  </si>
  <si>
    <t>LILIAN KELLY DO NASCIMENTO</t>
  </si>
  <si>
    <t>49.658.470-7</t>
  </si>
  <si>
    <t>456.445.958-97</t>
  </si>
  <si>
    <t>RUA ADYLIO BARROSO DA SILVA</t>
  </si>
  <si>
    <t>CRISTO REDENTOR</t>
  </si>
  <si>
    <t>13.667-036</t>
  </si>
  <si>
    <t>ELLEN SECARINE MARQUES DOS SANTOS</t>
  </si>
  <si>
    <t>46.189.328-9</t>
  </si>
  <si>
    <t>379.114.948-27</t>
  </si>
  <si>
    <t>RUA FREDERICO PULLS</t>
  </si>
  <si>
    <t>JARDIM SALGUEIRO</t>
  </si>
  <si>
    <t>13.661-040</t>
  </si>
  <si>
    <t>DAIELE ANDRESSA BATISTA DE SOUZA CARDOSO</t>
  </si>
  <si>
    <t>49.728.391-8</t>
  </si>
  <si>
    <t>416.675.328-20</t>
  </si>
  <si>
    <t>RUA AGOSTINHO COLAN</t>
  </si>
  <si>
    <t>CENTENARIO II</t>
  </si>
  <si>
    <t>13.665-116</t>
  </si>
  <si>
    <t>ALINE LUIZA CORREA CUSTODIO</t>
  </si>
  <si>
    <t>49.722.291-1</t>
  </si>
  <si>
    <t>421.418.478-50</t>
  </si>
  <si>
    <t>RUA ARLINDO MARTINS</t>
  </si>
  <si>
    <t>PASCHOAL SALZANO</t>
  </si>
  <si>
    <t>13.665-162</t>
  </si>
  <si>
    <t>MEL LYLLYTHY DE FREITAS VIOTTO</t>
  </si>
  <si>
    <t>417.094.858-09</t>
  </si>
  <si>
    <t>RUA DIMAS LOUREIRO</t>
  </si>
  <si>
    <t>PORTO BELO</t>
  </si>
  <si>
    <t>13.667-202</t>
  </si>
  <si>
    <t>LOIS LENE COSTA NOVAIS QUEIROZ DE SOUZA</t>
  </si>
  <si>
    <t>43 407 722 7</t>
  </si>
  <si>
    <t>460.906.448-03</t>
  </si>
  <si>
    <t>RUA ADRIANO JOSE MARIANO</t>
  </si>
  <si>
    <t>VILA SALGUEIRO</t>
  </si>
  <si>
    <t>13.661-050</t>
  </si>
  <si>
    <t>ELIANE DOS SANTOS DUARTE</t>
  </si>
  <si>
    <t>MG 20 386 035</t>
  </si>
  <si>
    <t>103.390.806-12</t>
  </si>
  <si>
    <t>RUA JOSE ZANIBONI</t>
  </si>
  <si>
    <t>13.665-164</t>
  </si>
  <si>
    <t>ANDREIA CAMPOS MORAIS</t>
  </si>
  <si>
    <t>29 513 165 2</t>
  </si>
  <si>
    <t>192.034.498-50</t>
  </si>
  <si>
    <t>RUA JOSE RODRIGUES RIBALDO</t>
  </si>
  <si>
    <t>JARDIM BANDEIRANTE</t>
  </si>
  <si>
    <t>13.664-294</t>
  </si>
  <si>
    <t>BIANCA TAINARA RABELO</t>
  </si>
  <si>
    <t>44 561 846 2</t>
  </si>
  <si>
    <t>RUA JOSE LAZARO DE ARAUJO</t>
  </si>
  <si>
    <t>SERGIO DORNELLES</t>
  </si>
  <si>
    <t>13.664-256</t>
  </si>
  <si>
    <t>RAFAELA FERNANDA AMERICO RODRIGUES</t>
  </si>
  <si>
    <t>44 864 054 5</t>
  </si>
  <si>
    <t>365.539.578-78</t>
  </si>
  <si>
    <t>RUA LUCIANO RISSATO</t>
  </si>
  <si>
    <t>PORTO BELO I</t>
  </si>
  <si>
    <t>MARINA HULN TAVARES</t>
  </si>
  <si>
    <t>47 682 275 0</t>
  </si>
  <si>
    <t>379.544.168-44</t>
  </si>
  <si>
    <t>AV FRANCISCO PERIPATO</t>
  </si>
  <si>
    <t>VILA SIBYLLA</t>
  </si>
  <si>
    <t>13.664-062</t>
  </si>
  <si>
    <t>MARIA BENEDITA CARDOSO</t>
  </si>
  <si>
    <t>34 199 984 2</t>
  </si>
  <si>
    <t>300.282.198-56</t>
  </si>
  <si>
    <t>RUA FRANCISCO DE NUNCCI</t>
  </si>
  <si>
    <t>13.660-236</t>
  </si>
  <si>
    <t>LETICIA MADENA DE SOUZA DUARTE</t>
  </si>
  <si>
    <t>56 908 572</t>
  </si>
  <si>
    <t>457.133.868-64</t>
  </si>
  <si>
    <t>RUA JOSE PUCCI</t>
  </si>
  <si>
    <t>SERGIO DORNELLIS</t>
  </si>
  <si>
    <t>13.664-244</t>
  </si>
  <si>
    <t>DRIELI ARANTES BEZERRA DOMENCIANO</t>
  </si>
  <si>
    <t>340.582.538-51</t>
  </si>
  <si>
    <t>RUA FERNANDO PASINI</t>
  </si>
  <si>
    <t>PORTO BELLO I</t>
  </si>
  <si>
    <t>13.667-224</t>
  </si>
  <si>
    <t>CAROLINE CRISTINA DOS SANTOS MIRANDA</t>
  </si>
  <si>
    <t>ESTRADA VELHA DE DESCALVADO</t>
  </si>
  <si>
    <t>DAIANE CRISTINA DA SILVA</t>
  </si>
  <si>
    <t>232.882.108-19</t>
  </si>
  <si>
    <t>RUA JOAO ZAMBELLI</t>
  </si>
  <si>
    <t>AGUAS CLARAS</t>
  </si>
  <si>
    <t>13.668-050</t>
  </si>
  <si>
    <t>RAFAEL ALVES DE CASTRO</t>
  </si>
  <si>
    <t>416.826.178-66</t>
  </si>
  <si>
    <t>RUA NATALI GARREFA</t>
  </si>
  <si>
    <t>COABE 7</t>
  </si>
  <si>
    <t>SERTÃOZINHO</t>
  </si>
  <si>
    <t xml:space="preserve">14.641-84 </t>
  </si>
  <si>
    <t>KATIA KELY DE OLIVEIRA FELIX</t>
  </si>
  <si>
    <t>396.332.868-16</t>
  </si>
  <si>
    <t>RUA HONORIO SEVERINO TERZINHA</t>
  </si>
  <si>
    <t>JARDIM DO ENGENHO</t>
  </si>
  <si>
    <t>14.165-130</t>
  </si>
  <si>
    <t>VENEZA DO SOCORRO FERREIRA PAZ</t>
  </si>
  <si>
    <t>802.817.702-63</t>
  </si>
  <si>
    <t>HERNENEGILDO URIZI</t>
  </si>
  <si>
    <t>CAMPO BELO</t>
  </si>
  <si>
    <t>14.178-046</t>
  </si>
  <si>
    <t>TALITA KELLY FERREIRA COSTA DE SOUZA</t>
  </si>
  <si>
    <t>122.539.906-80</t>
  </si>
  <si>
    <t>RUA BENICIO RODRIGUES DA COSTA</t>
  </si>
  <si>
    <t>14.178-050</t>
  </si>
  <si>
    <t>ISABEL CRISTINA DOS REIS</t>
  </si>
  <si>
    <t>504.626.968-63</t>
  </si>
  <si>
    <t>RUA JOSÉ DE MELLO LIMA</t>
  </si>
  <si>
    <t>14.166-155</t>
  </si>
  <si>
    <t>TABITA FABIANA CASSÃO MACHADO</t>
  </si>
  <si>
    <t>42461938-6</t>
  </si>
  <si>
    <t>344.613.528-62</t>
  </si>
  <si>
    <t>RUA LINDOLFO MOSIN FILHO</t>
  </si>
  <si>
    <t>JARDIM JAMAICA</t>
  </si>
  <si>
    <t>14.164-147</t>
  </si>
  <si>
    <t>ROGERIA ALVEZ MONTEIRO NEVES</t>
  </si>
  <si>
    <t>306.257.058-07</t>
  </si>
  <si>
    <t>DELFINO ELIOTÉRIO DE ALMEIDA</t>
  </si>
  <si>
    <t>SANTA ROSA</t>
  </si>
  <si>
    <t>14.165-476</t>
  </si>
  <si>
    <t>ANA FABIA SOARES SILVA</t>
  </si>
  <si>
    <t>159.180.996-70</t>
  </si>
  <si>
    <t>RUA DR. OLIDAIR ANDROSIO</t>
  </si>
  <si>
    <t xml:space="preserve">14.166-00 </t>
  </si>
  <si>
    <t>TATIANE CRISTINA ARAGÃO BARROS</t>
  </si>
  <si>
    <t>43133176-5</t>
  </si>
  <si>
    <t>345.867.758-58</t>
  </si>
  <si>
    <t>RUA JOSÉ TONIOLLO</t>
  </si>
  <si>
    <t>JARDIM GRANDE ALIANÇA</t>
  </si>
  <si>
    <t>14.161-324</t>
  </si>
  <si>
    <t>ALCINEY MORAIS OLIVEIRA</t>
  </si>
  <si>
    <t>60239639-6</t>
  </si>
  <si>
    <t>043.015.305-84</t>
  </si>
  <si>
    <t>Rua Dr Olidai Ambrosio</t>
  </si>
  <si>
    <t>Jardim Iracema</t>
  </si>
  <si>
    <t>14.166-000</t>
  </si>
  <si>
    <t xml:space="preserve">VINICIUS WILLIAN EGYDIO </t>
  </si>
  <si>
    <t>49.710.747-8</t>
  </si>
  <si>
    <t>414.005.828-57</t>
  </si>
  <si>
    <t>RUA DANIEL DE OLIVEIRA CARVALHO</t>
  </si>
  <si>
    <t>13.660-971</t>
  </si>
  <si>
    <t>JEAN MARTIMINO RIBEIRO</t>
  </si>
  <si>
    <t>112.293.186-74</t>
  </si>
  <si>
    <t>RUA JOÃO LEONEL DE PAULA</t>
  </si>
  <si>
    <t>COABE</t>
  </si>
  <si>
    <t>MURILO AUGUSTO LAGE MIRANDA</t>
  </si>
  <si>
    <t>428.810.608-70</t>
  </si>
  <si>
    <t>ESPIRITO SANTO</t>
  </si>
  <si>
    <t>VILA MARIA</t>
  </si>
  <si>
    <t>ALTINOPOLIS</t>
  </si>
  <si>
    <t>14.350-000</t>
  </si>
  <si>
    <t>TAMIRES APARECIDA SILVA</t>
  </si>
  <si>
    <t>142.790.606-81</t>
  </si>
  <si>
    <t>SITIO CACHOEIRINHA</t>
  </si>
  <si>
    <t>MONTE SANTO DE MINAS</t>
  </si>
  <si>
    <t>37.968-000</t>
  </si>
  <si>
    <t>ROSILDA APARECIDA DOS SANTOS</t>
  </si>
  <si>
    <t>RUA ANTONIO CARLOS VITAL DA SILVA</t>
  </si>
  <si>
    <t>ULISSES GUIMARÃES</t>
  </si>
  <si>
    <t>ESTEFANI APARECIDA DE SOUZA REECCHI</t>
  </si>
  <si>
    <t>430.107.378-74</t>
  </si>
  <si>
    <t>RUA CARLOS ANTONIO MONTE</t>
  </si>
  <si>
    <t>CONJ HAB. JOAO FONSECA</t>
  </si>
  <si>
    <t>INGRID TAUANE FRANCO DA SILVA</t>
  </si>
  <si>
    <t>52.615.501-2</t>
  </si>
  <si>
    <t>490.318.368-85</t>
  </si>
  <si>
    <t>RUA PEDRO CANESIN</t>
  </si>
  <si>
    <t>PARAISO 2</t>
  </si>
  <si>
    <t>14.166-275</t>
  </si>
  <si>
    <t>RAY WESLEY FRANCO SILVA</t>
  </si>
  <si>
    <t>45.395.966-0</t>
  </si>
  <si>
    <t>478.164.488-05</t>
  </si>
  <si>
    <t>JOSÉ ROBERTO DE ASSIS BOTELHO</t>
  </si>
  <si>
    <t>408.226.658-59</t>
  </si>
  <si>
    <t>RUA EMERSON DE LIMA FIGUEIREDO</t>
  </si>
  <si>
    <t>FIGUEIREDO VALTER</t>
  </si>
  <si>
    <t>DAIANE MICHELLE GONÇALVES OLIVEIRA</t>
  </si>
  <si>
    <t>340.203.258-98</t>
  </si>
  <si>
    <t xml:space="preserve">DR. OLIDAIR AMBRÓSIO </t>
  </si>
  <si>
    <t>043015305-84</t>
  </si>
  <si>
    <t>DAIANE DOS SANTOS CAMPOS</t>
  </si>
  <si>
    <t>134.582.516-18</t>
  </si>
  <si>
    <t>RUA JOÃO ROSA DA SILVA</t>
  </si>
  <si>
    <t>ALTO DA BELA VISTA</t>
  </si>
  <si>
    <t>LOHAYNA APARECIDA DOMINGUES DOS SANTOS</t>
  </si>
  <si>
    <t>MG-19.632.908</t>
  </si>
  <si>
    <t>128.591.726-02</t>
  </si>
  <si>
    <t>RUA AGOSTINHO MARTIN</t>
  </si>
  <si>
    <t>JOSÉ GUERRA</t>
  </si>
  <si>
    <t>ELIZA CLIZIA CONSTANTINO RIBEIRO MARTINS</t>
  </si>
  <si>
    <t>098.670.996-48</t>
  </si>
  <si>
    <t xml:space="preserve">RUA AFONSO PENA </t>
  </si>
  <si>
    <t>ANA CAROLINA DE AGUIAR PEREIRA</t>
  </si>
  <si>
    <t>544.844.968-95</t>
  </si>
  <si>
    <t xml:space="preserve">ESPIRITO SANTO </t>
  </si>
  <si>
    <t>NAELI KELI CORDEIRO DE OLIVEIRA FERREIRA</t>
  </si>
  <si>
    <t>540.618.778-36</t>
  </si>
  <si>
    <t>RUA TRES</t>
  </si>
  <si>
    <t>EDMAR VICENTINE</t>
  </si>
  <si>
    <t>GISELI DOS SANTOS SILVA</t>
  </si>
  <si>
    <t>49.723.583-3</t>
  </si>
  <si>
    <t>440.931.968-00</t>
  </si>
  <si>
    <t>RUA JOAO JUSTINO ARAUJO</t>
  </si>
  <si>
    <t>OLIVIO SANTANELLI NETO</t>
  </si>
  <si>
    <t>076.874.336-29</t>
  </si>
  <si>
    <t>RUA JOAQUIM JOSÉ DE MEDEIROS</t>
  </si>
  <si>
    <t>DIEGO ALBERTO DE MEDEIROS VIEIRA</t>
  </si>
  <si>
    <t>MG 16.127.014</t>
  </si>
  <si>
    <t>113.741.546-01</t>
  </si>
  <si>
    <t>RUA OLIMPIA DE MELO BARRETO</t>
  </si>
  <si>
    <t>LUAN FLAVIO DOS SANTOS RIBEIRO</t>
  </si>
  <si>
    <t>MG 17 910 760</t>
  </si>
  <si>
    <t>147.455.236-61</t>
  </si>
  <si>
    <t>RUA OTAIR MARTINS</t>
  </si>
  <si>
    <t>DAIANE ALVES DE OLIVEIRA</t>
  </si>
  <si>
    <t>40.366.316-7</t>
  </si>
  <si>
    <t>442.803.728-70</t>
  </si>
  <si>
    <t>RUA BENEDITO MARQUES DE SOUZA</t>
  </si>
  <si>
    <t>BALDINE</t>
  </si>
  <si>
    <t>VIVIANE APARECIDA DE PAULA</t>
  </si>
  <si>
    <t>MG 14 419 495</t>
  </si>
  <si>
    <t>089.498.196-00</t>
  </si>
  <si>
    <t>WUENE COSTA ALVES DE OLIVEIRA</t>
  </si>
  <si>
    <t>66 409 8290</t>
  </si>
  <si>
    <t>040.173.732-24</t>
  </si>
  <si>
    <t>RUA LUIS OBSERT ESCUDEIRO</t>
  </si>
  <si>
    <t>JARDIM SUMARE</t>
  </si>
  <si>
    <t>14.170-510</t>
  </si>
  <si>
    <t>ARTUR URIAS INÁCIO FORTUNATO</t>
  </si>
  <si>
    <t>556.522.898-05</t>
  </si>
  <si>
    <t>JARDIM MARIA DAS GRAÇAS</t>
  </si>
  <si>
    <t xml:space="preserve">14.240-   </t>
  </si>
  <si>
    <t>SANDRA DONIZETE INÁCIO FORTUNATO</t>
  </si>
  <si>
    <t>30175978-9</t>
  </si>
  <si>
    <t>VITORYA FLAVIA PEREIRA DOS SANTOS</t>
  </si>
  <si>
    <t>mg-20.911.867</t>
  </si>
  <si>
    <t>112.706.146-14</t>
  </si>
  <si>
    <t>ESTRADA PARA OS MORAES</t>
  </si>
  <si>
    <t>VANESSA APARECIDA DOMINGUES DOS SANTOS</t>
  </si>
  <si>
    <t>MG-12.339.882</t>
  </si>
  <si>
    <t>054.793.436-02</t>
  </si>
  <si>
    <t>KELVIN MIGUEL ROSA PEREIRA</t>
  </si>
  <si>
    <t>MG-20.425.790</t>
  </si>
  <si>
    <t>140.196.056-10</t>
  </si>
  <si>
    <t>GREICE DE JESUS DOS SANTOS</t>
  </si>
  <si>
    <t>64204904x</t>
  </si>
  <si>
    <t>701.658.096-20</t>
  </si>
  <si>
    <t>MARISA CRISTINA RODRIGUES DE SOUSA</t>
  </si>
  <si>
    <t>225.336.558-05</t>
  </si>
  <si>
    <t>Alzira Vicente Melega,189</t>
  </si>
  <si>
    <t>Antonio Claret dal Picolo</t>
  </si>
  <si>
    <t>14.305-274</t>
  </si>
  <si>
    <t>JULIA EDUARDA APARECIDA DE SOUSA</t>
  </si>
  <si>
    <t>331.225.578-35</t>
  </si>
  <si>
    <t>Alzira Vicente Meleza,189</t>
  </si>
  <si>
    <t>MARCOS VÍNICIUS PRADO</t>
  </si>
  <si>
    <t>MG.20505630</t>
  </si>
  <si>
    <t>139.505.326-09</t>
  </si>
  <si>
    <t>Valdelina Alvarenga, 548</t>
  </si>
  <si>
    <t>Santa Maria 3</t>
  </si>
  <si>
    <t>MG20505630</t>
  </si>
  <si>
    <t>DANILO AUGUSTO BUENO</t>
  </si>
  <si>
    <t>49833656-6</t>
  </si>
  <si>
    <t>444.662.568-37</t>
  </si>
  <si>
    <t>RUA DAS CAMÉLIAS</t>
  </si>
  <si>
    <t>SECAP</t>
  </si>
  <si>
    <t>SONIA DA SILVA</t>
  </si>
  <si>
    <t>29095338-8</t>
  </si>
  <si>
    <t>279.767.308-51</t>
  </si>
  <si>
    <t>AVENIDA BENTO PEDRO DA COSTA,290</t>
  </si>
  <si>
    <t>CONCEIÇÃOZINHA</t>
  </si>
  <si>
    <t>GUARUJÁ</t>
  </si>
  <si>
    <t>11.472-000</t>
  </si>
  <si>
    <t>AVENIDA BENTO PEDRO DA COSTA</t>
  </si>
  <si>
    <t>GISELE CORREA DOS SANTOS</t>
  </si>
  <si>
    <t>487.595.968-05</t>
  </si>
  <si>
    <t>RUA PROJETADA B,119</t>
  </si>
  <si>
    <t xml:space="preserve">JARDIM ESPLANADO DO CASTELO </t>
  </si>
  <si>
    <t>11.470-270</t>
  </si>
  <si>
    <t>RUA PROJETADA B</t>
  </si>
  <si>
    <t>RAFAELA FONTES SILVA</t>
  </si>
  <si>
    <t>396.634.568-41</t>
  </si>
  <si>
    <t>RUA SÃO FRANCISCO,51</t>
  </si>
  <si>
    <t>BAIRRO PAE CARA</t>
  </si>
  <si>
    <t>11.463-330</t>
  </si>
  <si>
    <t>RUA SÃO FRANCISCO</t>
  </si>
  <si>
    <t>MELISSA AFFONSO MINEIRO</t>
  </si>
  <si>
    <t>41785503-5</t>
  </si>
  <si>
    <t>451.568.808-19</t>
  </si>
  <si>
    <t>AVENIDA ARTHUR PAIXÃO,367</t>
  </si>
  <si>
    <t>VILA LIGIA</t>
  </si>
  <si>
    <t>11.430-060</t>
  </si>
  <si>
    <t>AVENIDA ARTHUR PAIXÃO</t>
  </si>
  <si>
    <t>RAIANE AMARAL DOS SANTOS DE JESUS</t>
  </si>
  <si>
    <t>453.940.178-59</t>
  </si>
  <si>
    <t>RUA URUGUAI,1215</t>
  </si>
  <si>
    <t>BALNEARIO CIDADE ATLANTICA</t>
  </si>
  <si>
    <t>11.442-020</t>
  </si>
  <si>
    <t xml:space="preserve">ERIKA MARIA DA SILVA </t>
  </si>
  <si>
    <t>42113169x</t>
  </si>
  <si>
    <t>378.037.718-74</t>
  </si>
  <si>
    <t>PRISCILA SANTOS SOARES</t>
  </si>
  <si>
    <t>47.658.391-3</t>
  </si>
  <si>
    <t>407.272.068-26</t>
  </si>
  <si>
    <t>RUA SANTA TEREZINHA,220</t>
  </si>
  <si>
    <t xml:space="preserve">TRAVESSA 7 </t>
  </si>
  <si>
    <t>11.443-740</t>
  </si>
  <si>
    <t>AMANDA MARIA DA SILVA SANTOS</t>
  </si>
  <si>
    <t>469.727.278-12</t>
  </si>
  <si>
    <t xml:space="preserve">AV FERROVIARIA </t>
  </si>
  <si>
    <t>VILA DOS PESCADORES</t>
  </si>
  <si>
    <t>CUBATÃO</t>
  </si>
  <si>
    <t>11.531-000</t>
  </si>
  <si>
    <t xml:space="preserve">BRUNA GOMES PORTO </t>
  </si>
  <si>
    <t>062.297.346-05</t>
  </si>
  <si>
    <t>AV NOSSA SENHORA DA LAPA</t>
  </si>
  <si>
    <t>VILA NOVA CUBATÃO</t>
  </si>
  <si>
    <t>11.525-000</t>
  </si>
  <si>
    <t>BRUNA MAYARA PEREIRA DA SILVA</t>
  </si>
  <si>
    <t>400.752.398-33</t>
  </si>
  <si>
    <t>RUA JOÃO VEIGA</t>
  </si>
  <si>
    <t>JARDIM CASQUEIRO</t>
  </si>
  <si>
    <t>11.533-510</t>
  </si>
  <si>
    <t>BIANCA FARIAS PEREIRA</t>
  </si>
  <si>
    <t>59250269-7</t>
  </si>
  <si>
    <t>518.836.368-25</t>
  </si>
  <si>
    <t>RUA TREZE, 30</t>
  </si>
  <si>
    <t>AREIÃO</t>
  </si>
  <si>
    <t>11.443-010</t>
  </si>
  <si>
    <t>RUA 13</t>
  </si>
  <si>
    <t>ELIZANGELA DUTRA DA SILVA</t>
  </si>
  <si>
    <t>051.931.155-86</t>
  </si>
  <si>
    <t>RUA PARANÁ</t>
  </si>
  <si>
    <t>11.520-090</t>
  </si>
  <si>
    <t>HADRIENNE CRISLAYNE MARCELINO DIAS BARBOSA</t>
  </si>
  <si>
    <t>395.401.888-81</t>
  </si>
  <si>
    <t>RUA BERTIOGA</t>
  </si>
  <si>
    <t>PAECARA</t>
  </si>
  <si>
    <t>11.460-230</t>
  </si>
  <si>
    <t>AIALA CAROLINE SILVA</t>
  </si>
  <si>
    <t>376.558.468-12</t>
  </si>
  <si>
    <t>Rua: Elias Zargur,310</t>
  </si>
  <si>
    <t>Água Fria</t>
  </si>
  <si>
    <t>11.531-110</t>
  </si>
  <si>
    <t>376.558468-12</t>
  </si>
  <si>
    <t>LUCAS ANTONIO DE PAULA VILLAS BOAS</t>
  </si>
  <si>
    <t>MG17200916</t>
  </si>
  <si>
    <t>112.813.036-07</t>
  </si>
  <si>
    <t>RUA JOSÉ DIAS MOURA JUNIOR,65</t>
  </si>
  <si>
    <t>VILA YPÊ</t>
  </si>
  <si>
    <t>VICTOR HUGO ALEXANDRE MARQUES SANTANA</t>
  </si>
  <si>
    <t>411.661.668-05</t>
  </si>
  <si>
    <t>AV NOSSA SENHORA DA LAPA,140</t>
  </si>
  <si>
    <t>11.325-000</t>
  </si>
  <si>
    <t xml:space="preserve">AV NOSSA SENHORA DA LAPA </t>
  </si>
  <si>
    <t xml:space="preserve">MARCELO HENRIQUE DE ALCANTRA COSTA </t>
  </si>
  <si>
    <t>447.939.628-40</t>
  </si>
  <si>
    <t>RUA 17</t>
  </si>
  <si>
    <t>COTA DUZENTAS</t>
  </si>
  <si>
    <t>15.480-000</t>
  </si>
  <si>
    <t>MARIA STEPHANIE DA SILVA</t>
  </si>
  <si>
    <t>62.493.182-1</t>
  </si>
  <si>
    <t>561.146.418-17</t>
  </si>
  <si>
    <t xml:space="preserve">CAMINHO GERALDO </t>
  </si>
  <si>
    <t>11.540-220</t>
  </si>
  <si>
    <t>ESTER DA CRUZ RIBEIRO</t>
  </si>
  <si>
    <t>50.226.664-8</t>
  </si>
  <si>
    <t>477.354.418-00</t>
  </si>
  <si>
    <t xml:space="preserve">Rua: Principal ,101 </t>
  </si>
  <si>
    <t>Cota 200</t>
  </si>
  <si>
    <t>11.548-001</t>
  </si>
  <si>
    <t>VANESSA ARAGÃO DA SILVA ALVES</t>
  </si>
  <si>
    <t>432.935.028-90</t>
  </si>
  <si>
    <t>TRAVESSA SÃO JORGE,216</t>
  </si>
  <si>
    <t>11.540-340</t>
  </si>
  <si>
    <t>48861608-6</t>
  </si>
  <si>
    <t>VERÔNICA DOS SANTOS RIBEIRO</t>
  </si>
  <si>
    <t>754.608.824-00</t>
  </si>
  <si>
    <t>RUA: ESPANHA, 46 APT.31</t>
  </si>
  <si>
    <t>JARDIM CASQUEIRÃO</t>
  </si>
  <si>
    <t>11.533-140</t>
  </si>
  <si>
    <t>TELMA FERREIRA ALVES</t>
  </si>
  <si>
    <t>14153555-50</t>
  </si>
  <si>
    <t>036.208.585-43</t>
  </si>
  <si>
    <t>RUA: SETE , 136</t>
  </si>
  <si>
    <t>FABRIL</t>
  </si>
  <si>
    <t>11.543-130</t>
  </si>
  <si>
    <t>CARLA KEVANY SILVA PINHO</t>
  </si>
  <si>
    <t>2008918541-7</t>
  </si>
  <si>
    <t>075.535.503-29</t>
  </si>
  <si>
    <t>RUA: MONTE CASTELO,118</t>
  </si>
  <si>
    <t>11.520-150</t>
  </si>
  <si>
    <t>JOSEFA FELIPE DE SOUZA XIMENES</t>
  </si>
  <si>
    <t>50751891-3</t>
  </si>
  <si>
    <t>039.098.634-85</t>
  </si>
  <si>
    <t>RUA RENATA CÂMARA AGONDI</t>
  </si>
  <si>
    <t>SABOÓ</t>
  </si>
  <si>
    <t>SANTOS</t>
  </si>
  <si>
    <t>11.085-070</t>
  </si>
  <si>
    <t>RUA: ALFREDO SHAMMAM,48 - apto 32</t>
  </si>
  <si>
    <t>MARAPÉ</t>
  </si>
  <si>
    <t>MAYRA SABRINA FRAGA CAMARGO</t>
  </si>
  <si>
    <t>48947469-X</t>
  </si>
  <si>
    <t>434.864.248-66</t>
  </si>
  <si>
    <t>LUIS CHIERATTO, 370</t>
  </si>
  <si>
    <t>JARDIM AMAZONAS</t>
  </si>
  <si>
    <t xml:space="preserve">MONTE AZUL PAULISTA </t>
  </si>
  <si>
    <t>14.730-000</t>
  </si>
  <si>
    <t>48947469X</t>
  </si>
  <si>
    <t xml:space="preserve">LUCIANA VENÂNCIO </t>
  </si>
  <si>
    <t>246.490.398-19</t>
  </si>
  <si>
    <t>RUA SUCAR TAMER  BUTROS,174</t>
  </si>
  <si>
    <t>NESTOR ELIAS DAVI</t>
  </si>
  <si>
    <t>RUA SUCAR SUMMER BUTROS,174</t>
  </si>
  <si>
    <t>CRISTIANE PEREIRA DO AMARAL SANTOS</t>
  </si>
  <si>
    <t>43231569-X</t>
  </si>
  <si>
    <t>330.726.188-60</t>
  </si>
  <si>
    <t>ELCIO DE LAGO</t>
  </si>
  <si>
    <t>COLINA DO SONHO II</t>
  </si>
  <si>
    <t>ELCIO DELAGO</t>
  </si>
  <si>
    <t>ANA VITORIA BRAZ DE ABREU</t>
  </si>
  <si>
    <t>525.311.678-89</t>
  </si>
  <si>
    <t>VALDOMIRO MIOTO FILHO,120</t>
  </si>
  <si>
    <t>NESTOR ELIAS DAVID</t>
  </si>
  <si>
    <t>GRAZIELA FERNANDA BRAZ</t>
  </si>
  <si>
    <t>MÔNICA DARA CÂNDIDO DE SOUZA</t>
  </si>
  <si>
    <t>49820291-4</t>
  </si>
  <si>
    <t>452.130.498-26</t>
  </si>
  <si>
    <t>RUA SUCAR TEMER BUTROS</t>
  </si>
  <si>
    <t xml:space="preserve">ELIÀS DAVI </t>
  </si>
  <si>
    <t>DAIANE CRISTINA VENANCIO DA SILVA</t>
  </si>
  <si>
    <t>55.894.897-2</t>
  </si>
  <si>
    <t>519.537.288-80</t>
  </si>
  <si>
    <t>RUA SUCAR TAMER  BUTROS</t>
  </si>
  <si>
    <t>LUCIANA VENANCIO</t>
  </si>
  <si>
    <t>RUA SUCAR TAMER BUTROR, 174</t>
  </si>
  <si>
    <t>LUCIA HELENA VENANCIO</t>
  </si>
  <si>
    <t>35581922-2</t>
  </si>
  <si>
    <t>309.957.118-01</t>
  </si>
  <si>
    <t>RUA SUCAR TAMER BUTROS,174</t>
  </si>
  <si>
    <t>ELOISA DE ALMEIDA</t>
  </si>
  <si>
    <t>141.187.658-02</t>
  </si>
  <si>
    <t>RUA BARAO DO RIO BRANCO,593</t>
  </si>
  <si>
    <t>JD PRIMAVERA</t>
  </si>
  <si>
    <t>AGATHA APARECIDA RODRIGUES ZINA</t>
  </si>
  <si>
    <t>422.721.018-60</t>
  </si>
  <si>
    <t>RUA MANOEL FUMEIRO,186</t>
  </si>
  <si>
    <t>JD SAO FRANCISCO</t>
  </si>
  <si>
    <t>14.370-000</t>
  </si>
  <si>
    <t>LUANA APARECIDA CAO PEREIRA</t>
  </si>
  <si>
    <t>40 986 050 5</t>
  </si>
  <si>
    <t>458.152.868-26</t>
  </si>
  <si>
    <t>RUA MARIO MARROCELI,18</t>
  </si>
  <si>
    <t>PAULO GURJAO</t>
  </si>
  <si>
    <t>REBECA ALVES DA CRUZ</t>
  </si>
  <si>
    <t>62 266 910-2</t>
  </si>
  <si>
    <t>512.110.698-00</t>
  </si>
  <si>
    <t>RUA IVO LINDERBERG,185</t>
  </si>
  <si>
    <t>CEAPINA</t>
  </si>
  <si>
    <t>JACKELINE DE CASTRO</t>
  </si>
  <si>
    <t>486.217.358-65</t>
  </si>
  <si>
    <t>RUA ARI ALVES DE SOUZA,598</t>
  </si>
  <si>
    <t>PEDRO PASCHOAL</t>
  </si>
  <si>
    <t>14.709-196</t>
  </si>
  <si>
    <t>EUGENIA ALVES DE CAMARGO</t>
  </si>
  <si>
    <t>298.937.148-69</t>
  </si>
  <si>
    <t>RUA MURIILLO STAMATO REIFF,336</t>
  </si>
  <si>
    <t>14.708-328</t>
  </si>
  <si>
    <t>KEROLYN DE SOUZA CORONA LENHAVERDI</t>
  </si>
  <si>
    <t>557.266.558-42</t>
  </si>
  <si>
    <t>RUA CANANEIA, 192</t>
  </si>
  <si>
    <t>SAO FERNANDO</t>
  </si>
  <si>
    <t>14.708-098</t>
  </si>
  <si>
    <t>ANDREIA CRISTINA DA SILVA</t>
  </si>
  <si>
    <t>307.719.728-65</t>
  </si>
  <si>
    <t>RUA HENRIQUE TEIXEIRA DE CARVALHO,1133</t>
  </si>
  <si>
    <t>JD UNIAO</t>
  </si>
  <si>
    <t>14.702-174</t>
  </si>
  <si>
    <t>ISABELLE LIDUVERIO SILVA</t>
  </si>
  <si>
    <t>37875676X</t>
  </si>
  <si>
    <t>439.940.138-95</t>
  </si>
  <si>
    <t>RUA PAUL HARRIS,376</t>
  </si>
  <si>
    <t>V. MAJOR CICERO CARVALHO</t>
  </si>
  <si>
    <t>14.702-016</t>
  </si>
  <si>
    <t>DEBORA CRISTINA JERONIMO FERNANDES</t>
  </si>
  <si>
    <t>321.777.938-07</t>
  </si>
  <si>
    <t>RUA EDMUNDO VIRGILIO,82</t>
  </si>
  <si>
    <t>VILA PAULISTA</t>
  </si>
  <si>
    <t>14.702-050</t>
  </si>
  <si>
    <t>ROSENICE DE SOUZA RODRIGUES</t>
  </si>
  <si>
    <t>315.186.178-40</t>
  </si>
  <si>
    <t>RUA MARIANO MENDONÇA,601</t>
  </si>
  <si>
    <t>PEDRO MAIA</t>
  </si>
  <si>
    <t>14.711-592</t>
  </si>
  <si>
    <t>JENIFFER CRISTINA DA SILVA</t>
  </si>
  <si>
    <t>454.639.148-00</t>
  </si>
  <si>
    <t>RUA ANGELO SALVADOR,63</t>
  </si>
  <si>
    <t>MAJOR CICERO DE CARVALHO</t>
  </si>
  <si>
    <t>14.702-052</t>
  </si>
  <si>
    <t>ANA PAULA RODRIGUES DA PAIXAO</t>
  </si>
  <si>
    <t>399.232.818-09</t>
  </si>
  <si>
    <t>RUA FRANCISCO DE SOUZA BRAGA,1110</t>
  </si>
  <si>
    <t>JD CALIFORNIA</t>
  </si>
  <si>
    <t>14.706-230</t>
  </si>
  <si>
    <t>FERNANDA DA ROCHA</t>
  </si>
  <si>
    <t>220.471.808-48</t>
  </si>
  <si>
    <t>RUA FRANCISCO INACIO,873</t>
  </si>
  <si>
    <t>14.701-140</t>
  </si>
  <si>
    <t>TEREZINHA DE JESUS GARCIA</t>
  </si>
  <si>
    <t>392.862.948-40</t>
  </si>
  <si>
    <t>RUA VER. JOSE CARLOS BRUNELLESCHI,231</t>
  </si>
  <si>
    <t>CLAUDIA 1</t>
  </si>
  <si>
    <t>14.709-028</t>
  </si>
  <si>
    <t>CAUE LEANDRO DA ROCHA DA SILVA</t>
  </si>
  <si>
    <t>60.976.026-9</t>
  </si>
  <si>
    <t>441.428.828-21</t>
  </si>
  <si>
    <t>220 471 808 48</t>
  </si>
  <si>
    <t xml:space="preserve">ALEXSANDRA DO CARMO </t>
  </si>
  <si>
    <t>464.548.138-00</t>
  </si>
  <si>
    <t>RUA ALAMEDA LEBLON,95</t>
  </si>
  <si>
    <t>MENINO DEUS II</t>
  </si>
  <si>
    <t>14.708-082</t>
  </si>
  <si>
    <t>ANGELA CRISTINA LUZ DA SILVA</t>
  </si>
  <si>
    <t>360.468.578-80</t>
  </si>
  <si>
    <t>PLINIO DE BRITO,1500</t>
  </si>
  <si>
    <t>14.706-234</t>
  </si>
  <si>
    <t>ELIANE DE OLIVEIRA INACIO</t>
  </si>
  <si>
    <t>RUA ALAMEDA GILBERTO GRAZIADEI,1149</t>
  </si>
  <si>
    <t>14.706-232</t>
  </si>
  <si>
    <t>ROSEMARY ALVES DE LIMA</t>
  </si>
  <si>
    <t>348.858.778-90</t>
  </si>
  <si>
    <t>RUA ANGELO RIMOLI,1428</t>
  </si>
  <si>
    <t>MENINO DEUS I</t>
  </si>
  <si>
    <t>14.708-040</t>
  </si>
  <si>
    <t>LAIS FERNANDA DE OLIVEIRA</t>
  </si>
  <si>
    <t>49.201.356-1</t>
  </si>
  <si>
    <t>471.942.768-52</t>
  </si>
  <si>
    <t>RUA 21 DE ABRIL</t>
  </si>
  <si>
    <t>14.720-000</t>
  </si>
  <si>
    <t>BIANCA FERNANDA GONCALVES</t>
  </si>
  <si>
    <t>40 494 986 1</t>
  </si>
  <si>
    <t>339.351.648-58</t>
  </si>
  <si>
    <t>RUA OSWALDO PERRONI,713</t>
  </si>
  <si>
    <t>JD PROGRESSO</t>
  </si>
  <si>
    <t>14.706-064</t>
  </si>
  <si>
    <t>DARAH ALVES</t>
  </si>
  <si>
    <t>459.904.828-33</t>
  </si>
  <si>
    <t>RUA TEODORO PINOTTI</t>
  </si>
  <si>
    <t>14.711-574</t>
  </si>
  <si>
    <t>BEATRIZ DOS SANTOS BORGES</t>
  </si>
  <si>
    <t>RUA AUGUSTO GARIBALDI,450</t>
  </si>
  <si>
    <t>RES. BEBEDOURO</t>
  </si>
  <si>
    <t>14.710-024</t>
  </si>
  <si>
    <t>ROSILENE GOLCALVES VICTORIO</t>
  </si>
  <si>
    <t>224.564.648-77</t>
  </si>
  <si>
    <t>FAZENDA APARECIDA</t>
  </si>
  <si>
    <t>14.700-010</t>
  </si>
  <si>
    <t>CARINE ELIZABETH ANDRADE</t>
  </si>
  <si>
    <t>384.088.618-08</t>
  </si>
  <si>
    <t>RUA ASCANIO DE CARVALHO,151</t>
  </si>
  <si>
    <t>VILA PAULA</t>
  </si>
  <si>
    <t>14.701-090</t>
  </si>
  <si>
    <t>MARCELA ROBERTA ALVES DE TOLEDO</t>
  </si>
  <si>
    <t>387.645.628-24</t>
  </si>
  <si>
    <t>RUAALAMEDA GUARUJA,549</t>
  </si>
  <si>
    <t>14.708-124</t>
  </si>
  <si>
    <t>LARISSA HELLEN MONTEIRO DA SILVA</t>
  </si>
  <si>
    <t>45894242X</t>
  </si>
  <si>
    <t>448.953.288-13</t>
  </si>
  <si>
    <t>RUA ISABEL LOUZADA DE CAMPOS,299</t>
  </si>
  <si>
    <t>VILA VERDE</t>
  </si>
  <si>
    <t>11.542-010</t>
  </si>
  <si>
    <t>SOLANGE APARECIDA CAO</t>
  </si>
  <si>
    <t>29874347-4</t>
  </si>
  <si>
    <t>199.529.248-60</t>
  </si>
  <si>
    <t>RUA MARIO MAROCELLI,18</t>
  </si>
  <si>
    <t>DULCILEIA DOS SANTOS</t>
  </si>
  <si>
    <t>27964047x</t>
  </si>
  <si>
    <t>131.217.488-90</t>
  </si>
  <si>
    <t>ALAMEDA PORCENO AMORIM RINALI,460</t>
  </si>
  <si>
    <t>JARDIM DO BOSQUE</t>
  </si>
  <si>
    <t>14.707-062</t>
  </si>
  <si>
    <t>LUIZ PEDRO ALBINO DE OLIVEIRA</t>
  </si>
  <si>
    <t>478.259.478-00</t>
  </si>
  <si>
    <t>RUA MONTE AZUL PAUSTISTA,190</t>
  </si>
  <si>
    <t>CIRANDA</t>
  </si>
  <si>
    <t>14.700-540</t>
  </si>
  <si>
    <t>KELLEN MICAELLE DOS SANTOS OLIVEIRA</t>
  </si>
  <si>
    <t>405.646.448-03</t>
  </si>
  <si>
    <t>RUA HENRIQUE TEIXEIRA DE CARVALHO,146</t>
  </si>
  <si>
    <t>JD SAO CARLOS</t>
  </si>
  <si>
    <t>DANIELA ARANTES ALMEIDA</t>
  </si>
  <si>
    <t>138.126.866-86</t>
  </si>
  <si>
    <t>RUA MARECHAL DEODORO DA FONSECA</t>
  </si>
  <si>
    <t>MARIA LAURA APARECIDA COSTA DA SILVA</t>
  </si>
  <si>
    <t>407.077.348-78</t>
  </si>
  <si>
    <t>RUA LAUDELINA DA SILVA PUPO,120</t>
  </si>
  <si>
    <t>JD CANADA</t>
  </si>
  <si>
    <t>14.070-010</t>
  </si>
  <si>
    <t>GABRIEL ANTONIO OLIVEIRA BARRETO</t>
  </si>
  <si>
    <t>57755217-X</t>
  </si>
  <si>
    <t>435.084.968-80</t>
  </si>
  <si>
    <t>RUA PADRE PRIMO MARIA VIEIRA,237</t>
  </si>
  <si>
    <t>57755217X</t>
  </si>
  <si>
    <t>FERNANDO NOVAIS EMIDIO</t>
  </si>
  <si>
    <t>227.724.478-39</t>
  </si>
  <si>
    <t>AVENIDA CRUZEIRO DO SUL,427</t>
  </si>
  <si>
    <t>11.525-150</t>
  </si>
  <si>
    <t>GABRIEL DE SOUSA VIEIRA</t>
  </si>
  <si>
    <t>502.689.878-58</t>
  </si>
  <si>
    <t>CAMINHO CEARA,316</t>
  </si>
  <si>
    <t>11.540-200</t>
  </si>
  <si>
    <t>MARCIA AP ALVES DE QUEIROZ CARVALHO</t>
  </si>
  <si>
    <t>278.486.198-85</t>
  </si>
  <si>
    <t>CAMINHO DANILO FERREIRA,278</t>
  </si>
  <si>
    <t>11.540-320</t>
  </si>
  <si>
    <t>THAIS ROSA WILLIAN ALVES</t>
  </si>
  <si>
    <t>485.255.858-23</t>
  </si>
  <si>
    <t>AVENIDA NADIR TEREZA ESTEVES,140</t>
  </si>
  <si>
    <t>ILHA CARAGUATA</t>
  </si>
  <si>
    <t>11.535-380</t>
  </si>
  <si>
    <t>FLAVIA MAIRA ROQUE</t>
  </si>
  <si>
    <t>159.237.958-33</t>
  </si>
  <si>
    <t>RUA ABADIA PIMENTA DE SOUZA</t>
  </si>
  <si>
    <t>JD DOS LARANJAIS</t>
  </si>
  <si>
    <t>OLIMPIA</t>
  </si>
  <si>
    <t>15.400-698</t>
  </si>
  <si>
    <t>PAULO EDSON PEDROSO DE OLIVEIRA</t>
  </si>
  <si>
    <t>214.789.868-67</t>
  </si>
  <si>
    <t>RUA ABADIA PIMENTA,98</t>
  </si>
  <si>
    <t>15.400-000</t>
  </si>
  <si>
    <t>ROSELAINE PERPETUA JACONASSI</t>
  </si>
  <si>
    <t>322.666.828-57</t>
  </si>
  <si>
    <t>RUA HELIO ALBERTO ZACCARELLI,336</t>
  </si>
  <si>
    <t>HARMONIA</t>
  </si>
  <si>
    <t>LIVIA ALVES MATHEUS</t>
  </si>
  <si>
    <t>508.460.258-33</t>
  </si>
  <si>
    <t>AV CARLOS GOMES, 514</t>
  </si>
  <si>
    <t>SIZOTO</t>
  </si>
  <si>
    <t>PAMELA DE CARVALHO</t>
  </si>
  <si>
    <t>384.813.768-25</t>
  </si>
  <si>
    <t>RUA ANGELO SANTIN,115</t>
  </si>
  <si>
    <t>15.406-620</t>
  </si>
  <si>
    <t>RICARDO JORGE DE MELO</t>
  </si>
  <si>
    <t>072.242.945-27</t>
  </si>
  <si>
    <t>AV MANOEL CUNHA,1021</t>
  </si>
  <si>
    <t>SANTA FÉ</t>
  </si>
  <si>
    <t>FRANCISCO MARIO SANTOS DA SILVA</t>
  </si>
  <si>
    <t>461.596.758-69</t>
  </si>
  <si>
    <t>RUA ANGELO ZAMPERLINI,87</t>
  </si>
  <si>
    <t>RESIDENCIAL QUINTA DA COLINA</t>
  </si>
  <si>
    <t>15.407-862</t>
  </si>
  <si>
    <t>THAYSA GABRIELE PEREIRA</t>
  </si>
  <si>
    <t>60.853.305-1</t>
  </si>
  <si>
    <t>555.758.638-59</t>
  </si>
  <si>
    <t>461 596 758 69</t>
  </si>
  <si>
    <t>SANDRA CRISTINA GONCALVES DE AQUINO</t>
  </si>
  <si>
    <t>309.273.048-80</t>
  </si>
  <si>
    <t>RUA ILDA CARRARA CANAVAROLO</t>
  </si>
  <si>
    <t>COHAB 4</t>
  </si>
  <si>
    <t>15.405-182</t>
  </si>
  <si>
    <t>RUA CAETANO GOTARDI,522</t>
  </si>
  <si>
    <t>BARBARA LUISE PORTO DOS SANTOS</t>
  </si>
  <si>
    <t>518.693.318-00</t>
  </si>
  <si>
    <t>RUA CEL JOAQUIM EUFRASIO DE OLIVEIRA,67</t>
  </si>
  <si>
    <t>GABRIEL ANTONIO DO NASCIMENTO SANTANA</t>
  </si>
  <si>
    <t>466.814.128-31</t>
  </si>
  <si>
    <t>RUA EDSON JESUS DE ABREU,120</t>
  </si>
  <si>
    <t>COAB 4</t>
  </si>
  <si>
    <t>LIDIANE AP DE JESUS</t>
  </si>
  <si>
    <t>MG 10 395 979</t>
  </si>
  <si>
    <t>056.131.096-30</t>
  </si>
  <si>
    <t>RUA CRISTALINA</t>
  </si>
  <si>
    <t>PASSOS</t>
  </si>
  <si>
    <t>37.901-000</t>
  </si>
  <si>
    <t>VANESSA AP SANTOS</t>
  </si>
  <si>
    <t>MG 13 373 348</t>
  </si>
  <si>
    <t>061.619.666-03</t>
  </si>
  <si>
    <t>AVENIDA JK, 233</t>
  </si>
  <si>
    <t>COLEGIO DE PASSOS</t>
  </si>
  <si>
    <t>GABRIELA AP DE SOUZA TIAGO</t>
  </si>
  <si>
    <t>MG 18557656</t>
  </si>
  <si>
    <t>122.593.796-56</t>
  </si>
  <si>
    <t>RUA GOIAS,2652</t>
  </si>
  <si>
    <t>JD COLEGIO DE PASSOS</t>
  </si>
  <si>
    <t>37.900-226</t>
  </si>
  <si>
    <t>MARCOS VINICIUS BALIZA LIMIRIO</t>
  </si>
  <si>
    <t>20.011.853</t>
  </si>
  <si>
    <t>075.539.486-08</t>
  </si>
  <si>
    <t>RUA CHILE,452</t>
  </si>
  <si>
    <t>JD POLIVALENTE</t>
  </si>
  <si>
    <t>37.903-000</t>
  </si>
  <si>
    <t>WALLACE MARQUES EVANGELISTA SILVEIRA</t>
  </si>
  <si>
    <t>129.300.796-06</t>
  </si>
  <si>
    <t>RUS ESTEVAM PARENTI,135</t>
  </si>
  <si>
    <t>PENHALL</t>
  </si>
  <si>
    <t>37.903-356</t>
  </si>
  <si>
    <t>ISADORA ISABEL DE OLIVEIRA</t>
  </si>
  <si>
    <t>136.583.086-13</t>
  </si>
  <si>
    <t>RUA RIO PIRACICABA,97</t>
  </si>
  <si>
    <t>SANTA LUIZA</t>
  </si>
  <si>
    <t>37.900-550</t>
  </si>
  <si>
    <t>WESLEY DA SILVA</t>
  </si>
  <si>
    <t>700.645.976-10</t>
  </si>
  <si>
    <t>RUA DAS MANGAS,421</t>
  </si>
  <si>
    <t>NOSSA SENHORA DE LURDES</t>
  </si>
  <si>
    <t>37.904-442</t>
  </si>
  <si>
    <t>GIOVANNA FARIA BEDANI DE PAULA</t>
  </si>
  <si>
    <t>701.096.766-02</t>
  </si>
  <si>
    <t>RUA MOENDA,437</t>
  </si>
  <si>
    <t>CASARAO</t>
  </si>
  <si>
    <t>37.900-306</t>
  </si>
  <si>
    <t>LAURIENE APARECIDA DE SOUZA</t>
  </si>
  <si>
    <t>134.282.826-71</t>
  </si>
  <si>
    <t>RUA: AMBAR, 1501</t>
  </si>
  <si>
    <t>JARDIM ACLIMAÇÃO</t>
  </si>
  <si>
    <t>37.901-700</t>
  </si>
  <si>
    <t>JESSICA MARIANA DA SILVA</t>
  </si>
  <si>
    <t>RUA: RIO SAPUCAI, 448</t>
  </si>
  <si>
    <t>SANTA LUZIA</t>
  </si>
  <si>
    <t>37.900-556</t>
  </si>
  <si>
    <t>SIRLANE DE LIMA BATISTA SOARES</t>
  </si>
  <si>
    <t>095.341.036-67</t>
  </si>
  <si>
    <t>RUA: ÁGUAS MARINA, 1180</t>
  </si>
  <si>
    <t>THAMIRES VITORIA  DE OLIVEIRA</t>
  </si>
  <si>
    <t>020.949.876-55</t>
  </si>
  <si>
    <t>RUA LORIVAL SEVERINO SILVA,485</t>
  </si>
  <si>
    <t>NOVA CALIFORNIA</t>
  </si>
  <si>
    <t>37.900-000</t>
  </si>
  <si>
    <t xml:space="preserve">ANDRESSA PEREIRA DE OLIVEIRA </t>
  </si>
  <si>
    <t>148.175.986-89</t>
  </si>
  <si>
    <t>RUA GEMEOS, 155</t>
  </si>
  <si>
    <t>SERRA VERDE</t>
  </si>
  <si>
    <t>LARISSA CRISTINA COSTA</t>
  </si>
  <si>
    <t>MG13.804.644</t>
  </si>
  <si>
    <t>080.407.546-82</t>
  </si>
  <si>
    <t>RUA: VEREADOR ANTONIO CAETANO DE ANDRADE</t>
  </si>
  <si>
    <t xml:space="preserve">COAB 5 </t>
  </si>
  <si>
    <t>37.903-464</t>
  </si>
  <si>
    <t>LIVIA RODRIGUES SOUZA</t>
  </si>
  <si>
    <t>56.586.216-9</t>
  </si>
  <si>
    <t>160.735.276-16</t>
  </si>
  <si>
    <t>RUA: VICENTINO, 32</t>
  </si>
  <si>
    <t>MUNDO UNO</t>
  </si>
  <si>
    <t>DOUGLAS MAGALHÃES DE SOUZA</t>
  </si>
  <si>
    <t>40.754.602-9</t>
  </si>
  <si>
    <t>438.240.828-88</t>
  </si>
  <si>
    <t>RUA: SIMPLICIO FERREIRA,58</t>
  </si>
  <si>
    <t>JARDIM ESPANADA</t>
  </si>
  <si>
    <t>CAROLAINE HORRANA DE ALMEIDA</t>
  </si>
  <si>
    <t>58.085.470-x</t>
  </si>
  <si>
    <t>311.135.578-00</t>
  </si>
  <si>
    <t>RUA: LUCAS HERCULANO GOMES, 115</t>
  </si>
  <si>
    <t>SALIM ANTÔNIO CALIL</t>
  </si>
  <si>
    <t>MARILIA CRISTINA LAZZOTTI</t>
  </si>
  <si>
    <t>44910848-x</t>
  </si>
  <si>
    <t>383.671.618-66</t>
  </si>
  <si>
    <t>RUA: AMAZONAS,571</t>
  </si>
  <si>
    <t>JARDIM EXPLANADA</t>
  </si>
  <si>
    <t>44910848-X</t>
  </si>
  <si>
    <t>LAIANE ISABEL DE LIMA</t>
  </si>
  <si>
    <t>088.669.735-21</t>
  </si>
  <si>
    <t>RUA: JOAQUIM AFONSO,10</t>
  </si>
  <si>
    <t>CIDADE DE DEUS</t>
  </si>
  <si>
    <t>SEVERINIA</t>
  </si>
  <si>
    <t>14.735-000</t>
  </si>
  <si>
    <t>ELLEN JAYNE DE OLIVEIRA LOURENÇO</t>
  </si>
  <si>
    <t>53301262-4</t>
  </si>
  <si>
    <t>441.656.678-62</t>
  </si>
  <si>
    <t>RUA: PROFESSORA NAIR DE ALMEIDA,368 C</t>
  </si>
  <si>
    <t>53.301.264-4</t>
  </si>
  <si>
    <t>ANSELMO SOUZA DA CONCEIÇÃO</t>
  </si>
  <si>
    <t>418.755.618-46</t>
  </si>
  <si>
    <t>RUA: REGINA DOMINGUES,90</t>
  </si>
  <si>
    <t>BRENDA CAYLANE SILVA ARGORA</t>
  </si>
  <si>
    <t>RUA: PROFESSOR NAIR DE ALMEIDA,368b</t>
  </si>
  <si>
    <t>368b</t>
  </si>
  <si>
    <t>JOELMA DOS SANTOS SILVA</t>
  </si>
  <si>
    <t>032.786.485-01</t>
  </si>
  <si>
    <t>ANA CAROLINE DE LIMA MANOEL</t>
  </si>
  <si>
    <t>492.085.078-66</t>
  </si>
  <si>
    <t>RUA: MOACIR COSTA,51</t>
  </si>
  <si>
    <t>JARDIM MALDONATO</t>
  </si>
  <si>
    <t>KEMILY KAUVANI DOS SANTOS</t>
  </si>
  <si>
    <t>63.789.576-9</t>
  </si>
  <si>
    <t>539.628.448-05</t>
  </si>
  <si>
    <t>RUA: JOÃO RUSSO,201</t>
  </si>
  <si>
    <t>CD AGAÚ</t>
  </si>
  <si>
    <t>VANESSA VARGAS DA CONCEIÇÃO</t>
  </si>
  <si>
    <t>33.677.768-0</t>
  </si>
  <si>
    <t>287.954.698-26</t>
  </si>
  <si>
    <t>AV. EMILIO VELOSO,217</t>
  </si>
  <si>
    <t>33.677.468-0</t>
  </si>
  <si>
    <t>SANDRA APARECIDA JORGE</t>
  </si>
  <si>
    <t>28.015.422-17</t>
  </si>
  <si>
    <t>181.502.528-00</t>
  </si>
  <si>
    <t>AVENIDA EUJAÃO PEREIRA COUTINHO,257</t>
  </si>
  <si>
    <t>BRUNA RAFAELA DA SILVA</t>
  </si>
  <si>
    <t>40.809.460-6</t>
  </si>
  <si>
    <t>447.143.308-37</t>
  </si>
  <si>
    <t>RUA: AUGUSTA LIMA HAIRES,26</t>
  </si>
  <si>
    <t>COAB4</t>
  </si>
  <si>
    <t>JESSICA LUCIO CORDEIRO MACHADO</t>
  </si>
  <si>
    <t>480.774.748-70</t>
  </si>
  <si>
    <t>RUA: SANTO BARBARELI,61</t>
  </si>
  <si>
    <t>49.972.344-2</t>
  </si>
  <si>
    <t>BIANCA APARECIDA DE MENEZES GRECCO</t>
  </si>
  <si>
    <t>63.214.335-6</t>
  </si>
  <si>
    <t>523.696.318-48</t>
  </si>
  <si>
    <t>RUA: ARLINDA BARBARA  LIMA, 141A</t>
  </si>
  <si>
    <t>JARDIM NOVA CIDADE</t>
  </si>
  <si>
    <t>JESSICA PERPETUA SERRA RODRIGUES</t>
  </si>
  <si>
    <t>53.451.455-8</t>
  </si>
  <si>
    <t>461.851.468-00</t>
  </si>
  <si>
    <t>RUA PROJETADA I</t>
  </si>
  <si>
    <t>ETANCIA LUCATELI</t>
  </si>
  <si>
    <t>SARITA GARCIA DA ROCHA CUBAS</t>
  </si>
  <si>
    <t>40.629.197-4</t>
  </si>
  <si>
    <t>440.633.638-99</t>
  </si>
  <si>
    <t>RUA: A - 894</t>
  </si>
  <si>
    <t>CDHU II</t>
  </si>
  <si>
    <t>COLINA</t>
  </si>
  <si>
    <t>14.770-000</t>
  </si>
  <si>
    <t>40.629197-4</t>
  </si>
  <si>
    <t>CDHU I</t>
  </si>
  <si>
    <t>CLEIDIANE PIRES DA SILVA</t>
  </si>
  <si>
    <t>RUA: JOÃO AMIGO,51</t>
  </si>
  <si>
    <t>CAMAXO III</t>
  </si>
  <si>
    <t>PAMELA HANAY KASSIO</t>
  </si>
  <si>
    <t>57.296.366-x</t>
  </si>
  <si>
    <t>337.500.108-89</t>
  </si>
  <si>
    <t>Gabriel Said Aidor, 31</t>
  </si>
  <si>
    <t>ANDRE VITOR BARBOSA DA COSTA</t>
  </si>
  <si>
    <t>41.994.802-8</t>
  </si>
  <si>
    <t>354.361.068-62</t>
  </si>
  <si>
    <t>RUA 2,  228</t>
  </si>
  <si>
    <t>NEIRIVANDA DE OLIVEIRA SILVA</t>
  </si>
  <si>
    <t>58.090.681-4</t>
  </si>
  <si>
    <t>070.413.153-63</t>
  </si>
  <si>
    <t>PRAÇA SÃO SEBASTIÃO, 267</t>
  </si>
  <si>
    <t>ANDERSON DOS SANTOS SANTIAGO</t>
  </si>
  <si>
    <t>50.906.254-4</t>
  </si>
  <si>
    <t>476.688.088-92</t>
  </si>
  <si>
    <t>RUA: ALAMDEDA D, 273</t>
  </si>
  <si>
    <t>VILA YPICA</t>
  </si>
  <si>
    <t>JESSICA HELENA RODRIGUES</t>
  </si>
  <si>
    <t>420.946.428-79</t>
  </si>
  <si>
    <t>RUA D, 379</t>
  </si>
  <si>
    <t>SEGREGAL U2</t>
  </si>
  <si>
    <t>YULLI FRANCIELE DA SILVA</t>
  </si>
  <si>
    <t>49.064.820</t>
  </si>
  <si>
    <t>427.808.958-96</t>
  </si>
  <si>
    <t>RUA: B, 161</t>
  </si>
  <si>
    <t>CDHU 1</t>
  </si>
  <si>
    <t>PATRICIA CRISTINA RAMOS</t>
  </si>
  <si>
    <t>25.281.277-3</t>
  </si>
  <si>
    <t>270.356.088-50</t>
  </si>
  <si>
    <t>RUA 7 DE SETEMBRO, 794</t>
  </si>
  <si>
    <t>JENIFFER BARRETO DA SILVA</t>
  </si>
  <si>
    <t>59.989.467-2</t>
  </si>
  <si>
    <t>228.785.248-45</t>
  </si>
  <si>
    <t>RUA: 3, 220</t>
  </si>
  <si>
    <t>EDILAMAR MEDEIROS HONORIO</t>
  </si>
  <si>
    <t>63.002.944-1</t>
  </si>
  <si>
    <t>008.228.141-61</t>
  </si>
  <si>
    <t>ERNESTO HENRIQUE PARO, 0144</t>
  </si>
  <si>
    <t>63.00.944-1</t>
  </si>
  <si>
    <t>008.228.141.61</t>
  </si>
  <si>
    <t>NOEL SANTOS FREIRE</t>
  </si>
  <si>
    <t>60.271.953-7</t>
  </si>
  <si>
    <t>136.199.786-97</t>
  </si>
  <si>
    <t>RUA: NOVE, 400</t>
  </si>
  <si>
    <t>PRAÇA DEBORA PARO</t>
  </si>
  <si>
    <t>SIMONE GONÇALVES FORESTO</t>
  </si>
  <si>
    <t>41.994.942-2</t>
  </si>
  <si>
    <t>334.683.938-90</t>
  </si>
  <si>
    <t>RUA: 6, 451</t>
  </si>
  <si>
    <t>DENIS VENANCIO</t>
  </si>
  <si>
    <t>45.611.064-1</t>
  </si>
  <si>
    <t>438.820.718-77</t>
  </si>
  <si>
    <t>RUA: 7 DE SETEMBRO, 1130</t>
  </si>
  <si>
    <t>PEDREIRA</t>
  </si>
  <si>
    <t>THALIA NUNES DOS SANTOS</t>
  </si>
  <si>
    <t>405.993.858-04</t>
  </si>
  <si>
    <t>RUA: 03,308</t>
  </si>
  <si>
    <t>NOSSO TETO</t>
  </si>
  <si>
    <t>FABRICIO GRATAO CANALES</t>
  </si>
  <si>
    <t>049.418.389-63</t>
  </si>
  <si>
    <t>ANA PAULA SANTOS DA SILVA</t>
  </si>
  <si>
    <t>472.298.718-16</t>
  </si>
  <si>
    <t>JOAQUIM RIBEIRO DE OLIVEIRA,200</t>
  </si>
  <si>
    <t>LEDA AMENDOLA</t>
  </si>
  <si>
    <t>BARRETOS</t>
  </si>
  <si>
    <t>14.781-231</t>
  </si>
  <si>
    <t>MAILZA SANTOS FREIRE</t>
  </si>
  <si>
    <t>MG 20 694 093</t>
  </si>
  <si>
    <t>142.623.586-07</t>
  </si>
  <si>
    <t>Rua: Nove, 400</t>
  </si>
  <si>
    <t>Praça Débora Poro</t>
  </si>
  <si>
    <t>142.623.586.07</t>
  </si>
  <si>
    <t>GELSON DA SILVA MEDEIROS</t>
  </si>
  <si>
    <t>050.265.942-47</t>
  </si>
  <si>
    <t>RUA 57, 0471</t>
  </si>
  <si>
    <t>JOQUEI CLUBE</t>
  </si>
  <si>
    <t>14.787-203</t>
  </si>
  <si>
    <t>IANCA AP DE JESUS ARANHA</t>
  </si>
  <si>
    <t>50.736.106-4</t>
  </si>
  <si>
    <t>442.368.968-50</t>
  </si>
  <si>
    <t>AVENIDA L 9, 240</t>
  </si>
  <si>
    <t>LOS ANGELES</t>
  </si>
  <si>
    <t>14.787-062</t>
  </si>
  <si>
    <t>CINTHIA DE PADUA FERNANDES</t>
  </si>
  <si>
    <t>55.903.889-6</t>
  </si>
  <si>
    <t>502.858.798-12</t>
  </si>
  <si>
    <t>RUA C19, 294</t>
  </si>
  <si>
    <t>CRISTIANO DE CARVALHO</t>
  </si>
  <si>
    <t>14.781-463</t>
  </si>
  <si>
    <t>ANY CAROLINY DOS SANTOS ROSA</t>
  </si>
  <si>
    <t>57.154.664-X</t>
  </si>
  <si>
    <t>489.223.278-55</t>
  </si>
  <si>
    <t>AVENIDA MP5 BELIZARIO ROSA LEITE,1084</t>
  </si>
  <si>
    <t>MAIS PARQUE</t>
  </si>
  <si>
    <t>14.782-062</t>
  </si>
  <si>
    <t>BRUNA CAROLINE BARBOSA</t>
  </si>
  <si>
    <t>40.169.928-6</t>
  </si>
  <si>
    <t>373.599.368-02</t>
  </si>
  <si>
    <t>RUA ESPIRITO SANTO,145</t>
  </si>
  <si>
    <t>14.781-114</t>
  </si>
  <si>
    <t>MONIELLI CRISTINA DE OLIVEIRA</t>
  </si>
  <si>
    <t>55.040.845-9</t>
  </si>
  <si>
    <t>482.646.088-09</t>
  </si>
  <si>
    <t>RUA L10, ENTRE L9 E L11,355</t>
  </si>
  <si>
    <t>14.787-079</t>
  </si>
  <si>
    <t>LORRANA FERREIRA DOS SANTOS</t>
  </si>
  <si>
    <t>63.238.983-7</t>
  </si>
  <si>
    <t>061.301.811-75</t>
  </si>
  <si>
    <t xml:space="preserve">RUA ANTONIO GIRARDI, AP.22 COND. MONACO </t>
  </si>
  <si>
    <t>LUIZ SPINA</t>
  </si>
  <si>
    <t>14.784-610</t>
  </si>
  <si>
    <t>ADRIANO MARQUES SALVIANO</t>
  </si>
  <si>
    <t>256.944.318-20</t>
  </si>
  <si>
    <t>DISTRITO DELARANJEIRAS</t>
  </si>
  <si>
    <t xml:space="preserve">COLÔMBIA </t>
  </si>
  <si>
    <t>14.780-010</t>
  </si>
  <si>
    <t>SIMONE ROSA DA SILVA FRANCO</t>
  </si>
  <si>
    <t>134.076.248-08</t>
  </si>
  <si>
    <t>AVENIDA 33, 864</t>
  </si>
  <si>
    <t>14.780-370</t>
  </si>
  <si>
    <t>NATHALIE GOMES OLIVEIRA</t>
  </si>
  <si>
    <t>52 936 846 8</t>
  </si>
  <si>
    <t>411.213.858-00</t>
  </si>
  <si>
    <t>RUA 26, 5 COM 3,  2026</t>
  </si>
  <si>
    <t>FORTALEZA</t>
  </si>
  <si>
    <t>14.781-232</t>
  </si>
  <si>
    <t>PAULA RENATA DA SILVA</t>
  </si>
  <si>
    <t>276.459.818-14</t>
  </si>
  <si>
    <t>AV CORONEL MANOEL MARTINS,302</t>
  </si>
  <si>
    <t>NOGUEIRA</t>
  </si>
  <si>
    <t>14.783-279</t>
  </si>
  <si>
    <t>MILENA EDUARDA GARCIA PENASFORTE</t>
  </si>
  <si>
    <t>450.701.718-10</t>
  </si>
  <si>
    <t>AV 39 ENTRE 8 E 10, 0781</t>
  </si>
  <si>
    <t>14.780-400</t>
  </si>
  <si>
    <t>JESSICA PAOLLA SILVA RAGO</t>
  </si>
  <si>
    <t>375.491.928-80</t>
  </si>
  <si>
    <t>AV JANI AFFONSO CABEÇA LOPES,214</t>
  </si>
  <si>
    <t>JD ANASTACIO</t>
  </si>
  <si>
    <t>14.786-558</t>
  </si>
  <si>
    <t>MARCELA FATIMA SANTOS DE CARVALHO</t>
  </si>
  <si>
    <t>332.613.958-69</t>
  </si>
  <si>
    <t>RUA C25, 492</t>
  </si>
  <si>
    <t>14.781-469</t>
  </si>
  <si>
    <t>SUSANA APARECIDA AMORIM</t>
  </si>
  <si>
    <t>MG15631937</t>
  </si>
  <si>
    <t>092.533.986-55</t>
  </si>
  <si>
    <t>RUA JOÃO FELIPE DE CARVALHO</t>
  </si>
  <si>
    <t>MG.15631937</t>
  </si>
  <si>
    <t>NAIRA GABRIELA DA SILVA ROQUE</t>
  </si>
  <si>
    <t>56158552-1</t>
  </si>
  <si>
    <t>461.088.488-71</t>
  </si>
  <si>
    <t xml:space="preserve">RUA ANDRÉ MARTINS </t>
  </si>
  <si>
    <t>ITIRAPUÃ</t>
  </si>
  <si>
    <t>TAIS FERNANDA SILVA BATISTA</t>
  </si>
  <si>
    <t>437.733.718-10</t>
  </si>
  <si>
    <t>RUA GUMERCINDO ALVES FERREIRA</t>
  </si>
  <si>
    <t>VANESSA DE SOUSA DOS SANTOS</t>
  </si>
  <si>
    <t>449.799.608-55</t>
  </si>
  <si>
    <t>RUA JORGE ELIAS BACHUR,234</t>
  </si>
  <si>
    <t>COAHB</t>
  </si>
  <si>
    <t>14.414-000</t>
  </si>
  <si>
    <t>MARIA RITA FERREIRA PEREIRA</t>
  </si>
  <si>
    <t>45421542-3</t>
  </si>
  <si>
    <t>337.420.518-65</t>
  </si>
  <si>
    <t>RUA GUILHERMINO MODESTO DE MELO,5606</t>
  </si>
  <si>
    <t>EDINALVA RODRIGUES DE SOUZA</t>
  </si>
  <si>
    <t>47109281-2</t>
  </si>
  <si>
    <t>377.142.718-50</t>
  </si>
  <si>
    <t>RUA GUILHERMINO MODESTO DE MELO,5587</t>
  </si>
  <si>
    <t>14.220-000</t>
  </si>
  <si>
    <t>47.109.281-2</t>
  </si>
  <si>
    <t>ELISÂNGELA SILVEIRA DE FIGUEIREDO</t>
  </si>
  <si>
    <t>275.611.508-81</t>
  </si>
  <si>
    <t>AV. CORONEL ANTONIO JACINTO,4853</t>
  </si>
  <si>
    <t>ANA RITA DA SILVA</t>
  </si>
  <si>
    <t>5736968-x</t>
  </si>
  <si>
    <t>474.666.768-39</t>
  </si>
  <si>
    <t>RUA: RADAMÉS DE MARTINO,4163</t>
  </si>
  <si>
    <t>SAMANTA DE SOUZA MENDONÇA</t>
  </si>
  <si>
    <t>56.459.643-7</t>
  </si>
  <si>
    <t>454.796.788-17</t>
  </si>
  <si>
    <t>RUA: ANTONIO ALVES DA SILVA, 5150</t>
  </si>
  <si>
    <t>ELISAMA CRESPOLINI DE SOUZA</t>
  </si>
  <si>
    <t>18.793.637-7</t>
  </si>
  <si>
    <t>150.728.108-01</t>
  </si>
  <si>
    <t>HILLARY MARINA DA SILVA SOUZA</t>
  </si>
  <si>
    <t>50479355-X</t>
  </si>
  <si>
    <t>455.577.758-11</t>
  </si>
  <si>
    <t>RUA ANTÔNIO ALVES DA SILVA</t>
  </si>
  <si>
    <t>50.479.355-X</t>
  </si>
  <si>
    <t>MAISA CRISTIANE DE SOUZA BENTO</t>
  </si>
  <si>
    <t>4 7982802-7</t>
  </si>
  <si>
    <t>389.321.578-63</t>
  </si>
  <si>
    <t>RUA JAIRO DE LIMA, 131</t>
  </si>
  <si>
    <t>JUSTINA MARIA DE SOUZA MURARE</t>
  </si>
  <si>
    <t>057.895.016-21</t>
  </si>
  <si>
    <t>RUA ANTONIO PEIXOTO,115</t>
  </si>
  <si>
    <t>37.960-800</t>
  </si>
  <si>
    <t>RENATA APARECIDA SOUZA SILVA</t>
  </si>
  <si>
    <t>59673247-8</t>
  </si>
  <si>
    <t>479.179.728-01</t>
  </si>
  <si>
    <t>AVENIDA DIAMANTE 2022</t>
  </si>
  <si>
    <t>NOVA SAPUCAÍ</t>
  </si>
  <si>
    <t>PATROCÍNIO PAULISTA</t>
  </si>
  <si>
    <t>14.415-000</t>
  </si>
  <si>
    <t>MAXMILIANO SOUZA RICARDO</t>
  </si>
  <si>
    <t>48.175.866-5</t>
  </si>
  <si>
    <t>415.794.238-84</t>
  </si>
  <si>
    <t>RUA 9. DE JULHO 2021</t>
  </si>
  <si>
    <t>ANA CRISTINA BUENO</t>
  </si>
  <si>
    <t>30.038.829-9</t>
  </si>
  <si>
    <t>194.192.208-26</t>
  </si>
  <si>
    <t>RUA RAFAEL GALVANI,142</t>
  </si>
  <si>
    <t>JANAINA MOREIRA DE OLIVEIRA</t>
  </si>
  <si>
    <t>63.346.139-8</t>
  </si>
  <si>
    <t>143.617.846-04</t>
  </si>
  <si>
    <t>RUA JOSÉ TEOFILO DE CARVALHO 228</t>
  </si>
  <si>
    <t>SANDI SILVA SOARES</t>
  </si>
  <si>
    <t>132.047.106-45</t>
  </si>
  <si>
    <t>RUA ARMINDO GONÇALVES SOBRINHO 106</t>
  </si>
  <si>
    <t>TAIS DE PAULA DA SILVA</t>
  </si>
  <si>
    <t>4.849.303-4</t>
  </si>
  <si>
    <t>402.833.268-08</t>
  </si>
  <si>
    <t>RUA DR. MAXIMO FERNANDES FILHO 2098</t>
  </si>
  <si>
    <t>JOÃO LOPES SOBRINHO</t>
  </si>
  <si>
    <t xml:space="preserve">LARISSA BUENO DA SILVA </t>
  </si>
  <si>
    <t>62.901.633-9</t>
  </si>
  <si>
    <t>080.664.296-30</t>
  </si>
  <si>
    <t>RECANTO DO ORIZONA 1, RUA VIOLETA</t>
  </si>
  <si>
    <t>CHACARA OLIVEIRA</t>
  </si>
  <si>
    <t>62.901.623-9</t>
  </si>
  <si>
    <t xml:space="preserve">REJANE CONSUELO DA SILVA </t>
  </si>
  <si>
    <t>27.409.897.0</t>
  </si>
  <si>
    <t>151.311.488-39</t>
  </si>
  <si>
    <t>AVENIDA CARLOS GOMES 1252</t>
  </si>
  <si>
    <t xml:space="preserve">LAUANE CRISTINA DE OLIVEIRA </t>
  </si>
  <si>
    <t>58.708.697-X</t>
  </si>
  <si>
    <t>483.475.338-73</t>
  </si>
  <si>
    <t>RUA JOSÉ GERALDO DE ANDRADE 975</t>
  </si>
  <si>
    <t>VILA IPICA</t>
  </si>
  <si>
    <t xml:space="preserve">LUZIA SANTOS FERREIRA DO NASCIMENTO </t>
  </si>
  <si>
    <t>40.763.206-2</t>
  </si>
  <si>
    <t>293.872.108-04</t>
  </si>
  <si>
    <t>RUA PEDRO MARTINS GARCIA 2617</t>
  </si>
  <si>
    <t>MG11.812.920</t>
  </si>
  <si>
    <t>050.646.846-14</t>
  </si>
  <si>
    <t>RUA ALVES DE FIGUEIREDO 89</t>
  </si>
  <si>
    <t>050646.846-14</t>
  </si>
  <si>
    <t xml:space="preserve">VALERIA SANTOS MENDES </t>
  </si>
  <si>
    <t>21.964.209</t>
  </si>
  <si>
    <t>130.350.736-60</t>
  </si>
  <si>
    <t>AVENIDA CLEMENTE SANTANA 298</t>
  </si>
  <si>
    <t>LARIANA APARECIDA DE MELLO VENANCIO</t>
  </si>
  <si>
    <t>58036632-7</t>
  </si>
  <si>
    <t>473.015.438-08</t>
  </si>
  <si>
    <t>RUA FRUTAL 1053</t>
  </si>
  <si>
    <t>CONTINENTAL</t>
  </si>
  <si>
    <t>RUA MOISES MARIA, 99</t>
  </si>
  <si>
    <t>GOIANAZES</t>
  </si>
  <si>
    <t>PAMELA DANYELE NASCIMENTO SILVA</t>
  </si>
  <si>
    <t>MG19472964</t>
  </si>
  <si>
    <t>120.126.936-95</t>
  </si>
  <si>
    <t>Rua Dolores Pimenta</t>
  </si>
  <si>
    <t>Paraiso do Bosque</t>
  </si>
  <si>
    <t xml:space="preserve">ERICA ALVES DA SILVA </t>
  </si>
  <si>
    <t>48.165.725-3</t>
  </si>
  <si>
    <t>407.431.428-29</t>
  </si>
  <si>
    <t>RUA ROMEU BERTELI 2150</t>
  </si>
  <si>
    <t xml:space="preserve">EDERVAL JOSE DOS REIS </t>
  </si>
  <si>
    <t>TAMIRES MANUELA DA SILVA</t>
  </si>
  <si>
    <t>RUA SÃO PAULO 1704</t>
  </si>
  <si>
    <t>EDILEIDE DA SILVA</t>
  </si>
  <si>
    <t>400.143.118-10</t>
  </si>
  <si>
    <t>CAMILA DE SOUZA MOREIRA FERNANDES</t>
  </si>
  <si>
    <t>49.776.344-8</t>
  </si>
  <si>
    <t>427.351.378-13</t>
  </si>
  <si>
    <t>RUA TAQUARITINGA,321</t>
  </si>
  <si>
    <t>COAB1</t>
  </si>
  <si>
    <t>GUARIBA</t>
  </si>
  <si>
    <t>14.840-000</t>
  </si>
  <si>
    <t>VITORIA DOS ANJOS SANTOS</t>
  </si>
  <si>
    <t>63.018.001-5</t>
  </si>
  <si>
    <t>377.110.438-64</t>
  </si>
  <si>
    <t>RUA: ROBERTO JULIO DA ROCHA,453</t>
  </si>
  <si>
    <t>JARDIM SÃO BENTO</t>
  </si>
  <si>
    <t>SABRINA SILVA SOARES</t>
  </si>
  <si>
    <t>MG 16 751 225</t>
  </si>
  <si>
    <t>138.996.386-11</t>
  </si>
  <si>
    <t>RUA LUCIA MAGRINE PASCHOINI,135</t>
  </si>
  <si>
    <t>BELVEDERE</t>
  </si>
  <si>
    <t>RUA LUCIA MAGRINI PASQUINI,135</t>
  </si>
  <si>
    <t>BALVEDERE</t>
  </si>
  <si>
    <t>NATALIA OSORIO FERREIRA</t>
  </si>
  <si>
    <t>55.851.587-3</t>
  </si>
  <si>
    <t>447.817.308-76</t>
  </si>
  <si>
    <t>RUA JOAO CAROLA DA SILVA</t>
  </si>
  <si>
    <t>JD BOM SUCESSO</t>
  </si>
  <si>
    <t>FRANCA</t>
  </si>
  <si>
    <t>14.406-599</t>
  </si>
  <si>
    <t>RUA JOAO CAROLA DA SILVA,3870</t>
  </si>
  <si>
    <t>PRISCILA APARECIDA BORGES DUARTE</t>
  </si>
  <si>
    <t>45.797.422-9</t>
  </si>
  <si>
    <t>339.739.528-33</t>
  </si>
  <si>
    <t>RUA ALCIDES BALDOINO DE ANDRADE,927</t>
  </si>
  <si>
    <t>ADRIANA BORGES OLIVEIRA DE SOUZA</t>
  </si>
  <si>
    <t>360.766.558-36</t>
  </si>
  <si>
    <t>RUA CORONEL ANTONIO JACINTO,1300</t>
  </si>
  <si>
    <t>LEANDRA EURIPEDES DE JESUS</t>
  </si>
  <si>
    <t>53.149.743-4</t>
  </si>
  <si>
    <t>460.853.258-86</t>
  </si>
  <si>
    <t>RUA ANDREIA MARIA MAGRINS DOS REIS,2359</t>
  </si>
  <si>
    <t>JARDIM GLORIA</t>
  </si>
  <si>
    <t>LARISSA HELENA DE FREITAS</t>
  </si>
  <si>
    <t>60.950.578-6</t>
  </si>
  <si>
    <t>508.818.358-54</t>
  </si>
  <si>
    <t>RUA ANDREIA MARIA MAGRINS DOS REIS,2371</t>
  </si>
  <si>
    <t>CRISTIANE DOS SANTOS XAVIER</t>
  </si>
  <si>
    <t>30.164.465.2</t>
  </si>
  <si>
    <t>049.553.786-17</t>
  </si>
  <si>
    <t>AVENIDA VITOR MADURO, 10</t>
  </si>
  <si>
    <t>VILA MARIANA 1</t>
  </si>
  <si>
    <t>GILMAR DOS SANTOS SILVA</t>
  </si>
  <si>
    <t>45.524.950.7</t>
  </si>
  <si>
    <t>328.078.208-24</t>
  </si>
  <si>
    <t>AVENIDA 7 DE SETEMBRO, 940</t>
  </si>
  <si>
    <t>JABOTICABAL</t>
  </si>
  <si>
    <t>14.870-570</t>
  </si>
  <si>
    <t>FERNANDA PEREIRA MARTINEZ DOS SANTOS</t>
  </si>
  <si>
    <t>RUA AVELINO GRECCO, 70</t>
  </si>
  <si>
    <t>JARDIM PARATY</t>
  </si>
  <si>
    <t>14.882-240</t>
  </si>
  <si>
    <t xml:space="preserve">ANDRÉA PEREIRA </t>
  </si>
  <si>
    <t>33.179.379.9</t>
  </si>
  <si>
    <t>214.285.488-58</t>
  </si>
  <si>
    <t>ELISANGELA ARAUJO DA SILVA DOS SANTOS</t>
  </si>
  <si>
    <t>45640418-1</t>
  </si>
  <si>
    <t>223.573.768-48</t>
  </si>
  <si>
    <t>RUA DOMINGOS MANISCALCO, 10</t>
  </si>
  <si>
    <t>14.890-462</t>
  </si>
  <si>
    <t>GABRIEL TADEU GRANGER</t>
  </si>
  <si>
    <t>40393769-3</t>
  </si>
  <si>
    <t>383.525.368-93</t>
  </si>
  <si>
    <t>AVENIDA DURVAL DIAS DE MIRANDA, 287</t>
  </si>
  <si>
    <t>PARQUE PRIMEIRO DE MAIO</t>
  </si>
  <si>
    <t>14.875-338</t>
  </si>
  <si>
    <t xml:space="preserve">GISELE GENEROSO DA SILVA ARAUJO </t>
  </si>
  <si>
    <t>33567084-2</t>
  </si>
  <si>
    <t>343.687.658-50</t>
  </si>
  <si>
    <t>RUA JABOTICABAL, 30</t>
  </si>
  <si>
    <t>14.800-000</t>
  </si>
  <si>
    <t>HAILIE JADE ALVES ALVARENGA</t>
  </si>
  <si>
    <t>RUA ALTINÓPOLIS, 1957</t>
  </si>
  <si>
    <t>ONEIDE DOS SANTOS</t>
  </si>
  <si>
    <t>8.614.545</t>
  </si>
  <si>
    <t>045.543.368-24</t>
  </si>
  <si>
    <t>CINTIA GALVÃO MORAES</t>
  </si>
  <si>
    <t>46213071-X</t>
  </si>
  <si>
    <t>393.103.768-13</t>
  </si>
  <si>
    <t>RUA JOÃO BATISTA FERRAZ, 1171</t>
  </si>
  <si>
    <t>BARBEIR, CONDOMÍNIO VIDA NOVA2</t>
  </si>
  <si>
    <t>14.876-150</t>
  </si>
  <si>
    <t>BRUNA VITÓRIA PAULINO</t>
  </si>
  <si>
    <t>55429327-4</t>
  </si>
  <si>
    <t>545.009.178-88</t>
  </si>
  <si>
    <t>AVENIDA MAJOR NOVAES, 2144</t>
  </si>
  <si>
    <t>SOROCABANO</t>
  </si>
  <si>
    <t>14.871-060</t>
  </si>
  <si>
    <t>SIMONE APARECIDA ROBERTO UZAN</t>
  </si>
  <si>
    <t>42.627.994-3</t>
  </si>
  <si>
    <t>387.007.748-47</t>
  </si>
  <si>
    <t>LUCIANA BALLINI ZEOLA CORREIA</t>
  </si>
  <si>
    <t>26.528.808-3</t>
  </si>
  <si>
    <t>274.493.728-27</t>
  </si>
  <si>
    <t>RUA ARISTIDES DE ANDRADE, 72</t>
  </si>
  <si>
    <t>SANTA ERNESTINA</t>
  </si>
  <si>
    <t>VILA RODRIGUES</t>
  </si>
  <si>
    <t>15.970-000</t>
  </si>
  <si>
    <t>HENRIQUE ALMEIDA BARBOSA</t>
  </si>
  <si>
    <t>52.809.731-3</t>
  </si>
  <si>
    <t>465.007.458-41</t>
  </si>
  <si>
    <t>RUA SÃO JOSÉ, 80</t>
  </si>
  <si>
    <t>TAQUARITINGA</t>
  </si>
  <si>
    <t>15.906-034</t>
  </si>
  <si>
    <t>TATIANE VIEIRA DA SILVA BARBOSA DE OLIVEIRA</t>
  </si>
  <si>
    <t>28033525-8</t>
  </si>
  <si>
    <t>253.775.718-19</t>
  </si>
  <si>
    <t>RUA PEDRO GARCIA, 277</t>
  </si>
  <si>
    <t>VILA ROMANA</t>
  </si>
  <si>
    <t>15.903-048</t>
  </si>
  <si>
    <t xml:space="preserve">ALESSANDRA PAULA DE SOUZA </t>
  </si>
  <si>
    <t>42273032-4</t>
  </si>
  <si>
    <t>335.939.008-31</t>
  </si>
  <si>
    <t>RUA RUY BARBOSA, 935</t>
  </si>
  <si>
    <t>15.900-000</t>
  </si>
  <si>
    <t>JACKSON EUSTAQUIO BARROSO SOBRINHO</t>
  </si>
  <si>
    <t>43.077.827</t>
  </si>
  <si>
    <t>369.832.438-54</t>
  </si>
  <si>
    <t>RUA IVONE FUMAGALLI MORANO, 496</t>
  </si>
  <si>
    <t>JARDIM MARIA LUIZA</t>
  </si>
  <si>
    <t>ANA CAROLINE MISCOSSE TORNOY</t>
  </si>
  <si>
    <t>49845919-6</t>
  </si>
  <si>
    <t>431.385.628-50</t>
  </si>
  <si>
    <t>RUA LIBERO BADARE,1567</t>
  </si>
  <si>
    <t>MARINA APARECIDA COSTA</t>
  </si>
  <si>
    <t>355.545.828-00</t>
  </si>
  <si>
    <t>RUA ALCINDO ARNONI,111</t>
  </si>
  <si>
    <t>JD SOBRAL</t>
  </si>
  <si>
    <t>15.906-324</t>
  </si>
  <si>
    <t>JOICE DE AQUINO CANDIDO</t>
  </si>
  <si>
    <t>RUA SIMAO CALIO,563</t>
  </si>
  <si>
    <t>JD DO BOSQUE</t>
  </si>
  <si>
    <t xml:space="preserve">CLEOMAR DA SILVA </t>
  </si>
  <si>
    <t>501.984.308-33</t>
  </si>
  <si>
    <t>RUA NOSSA SENHORA APARECIDA,97</t>
  </si>
  <si>
    <t xml:space="preserve">GISELY PAIVA DE OLIVEIRA </t>
  </si>
  <si>
    <t>480.008.578-04</t>
  </si>
  <si>
    <t>RUA JOAQUIM FERREIRA CAMPANHA,1190</t>
  </si>
  <si>
    <t>JD VILA SAO SEBASTIAO</t>
  </si>
  <si>
    <t>ISADORA APARECIDA ALBANO DA SILVA</t>
  </si>
  <si>
    <t>57.933.632.3</t>
  </si>
  <si>
    <t>239.623.628-86</t>
  </si>
  <si>
    <t>RUA JOAQUIM NUNES GUARDADO,471</t>
  </si>
  <si>
    <t>PORTAL DA SERRA</t>
  </si>
  <si>
    <t>CRISTINA ANTONIA LOPES DOS SANTOS</t>
  </si>
  <si>
    <t>264.274.758-19</t>
  </si>
  <si>
    <t>ROSELI LEME DA COSTA</t>
  </si>
  <si>
    <t>345.682.188-37</t>
  </si>
  <si>
    <t>RUA NATAL CASARI,53</t>
  </si>
  <si>
    <t>PARAISO II</t>
  </si>
  <si>
    <t>NATHALLYA DA COSTA PEREIRA</t>
  </si>
  <si>
    <t>509.779.288-29</t>
  </si>
  <si>
    <t>KETHELLYN DA COSTA PEREIRA</t>
  </si>
  <si>
    <t>59742357-X</t>
  </si>
  <si>
    <t>502.864.318-07</t>
  </si>
  <si>
    <t>JHONI HENRIQUE MARIA DE ARAUJO</t>
  </si>
  <si>
    <t>350.777.648-08</t>
  </si>
  <si>
    <t>AV CAPITAO JOSE CAMARGO DE LIMA,725</t>
  </si>
  <si>
    <t>JD SAO SEBASTIAO</t>
  </si>
  <si>
    <t>MICHELLI MACHADO DE OLIVEIRA</t>
  </si>
  <si>
    <t>329.692.838-32</t>
  </si>
  <si>
    <t>RUA JAMIL A1,146</t>
  </si>
  <si>
    <t>FERNANDA DE ANDRADE DA SILVA</t>
  </si>
  <si>
    <t>64310947-X</t>
  </si>
  <si>
    <t>094.796.819-94</t>
  </si>
  <si>
    <t>RUA: BENEDITO TERCINE, 390</t>
  </si>
  <si>
    <t>MONTE ALTO</t>
  </si>
  <si>
    <t>15.910-000</t>
  </si>
  <si>
    <t>MARCELA APARECIDA OLIVEIRA</t>
  </si>
  <si>
    <t>MG.14.397.170</t>
  </si>
  <si>
    <t>071.496.266-02</t>
  </si>
  <si>
    <t>RUA: MOEMA, 963</t>
  </si>
  <si>
    <t>MONSENHOR PARREIRAS</t>
  </si>
  <si>
    <t>LUZ</t>
  </si>
  <si>
    <t>35.595-000</t>
  </si>
  <si>
    <t>MIRIAM RENER GOULART LACERDA</t>
  </si>
  <si>
    <t>M 15.734.136</t>
  </si>
  <si>
    <t>088.945.326-82</t>
  </si>
  <si>
    <t>RUA FIROS, 41</t>
  </si>
  <si>
    <t>VANESSA DE ASSIS COUTO</t>
  </si>
  <si>
    <t>21.533.493</t>
  </si>
  <si>
    <t>127.935.486-00</t>
  </si>
  <si>
    <t>RUA: JOÃO PESSOA, 19</t>
  </si>
  <si>
    <t>FREY ORLANDO</t>
  </si>
  <si>
    <t>ABAETÉ</t>
  </si>
  <si>
    <t>35.628-000</t>
  </si>
  <si>
    <t>CARLOS GABRIEL ALVES DE SOUZA</t>
  </si>
  <si>
    <t>23.461.999</t>
  </si>
  <si>
    <t>108.107.706-95</t>
  </si>
  <si>
    <t>RUA: ANTONIO JOSÉ PEREIRA,1948</t>
  </si>
  <si>
    <t>ADRIANA PEREIRA DOS SANTOS SALLES</t>
  </si>
  <si>
    <t>13.610.857</t>
  </si>
  <si>
    <t>070.600.776-00</t>
  </si>
  <si>
    <t>RUA PATOS DA ABAETÉ, 109</t>
  </si>
  <si>
    <t>PATOS</t>
  </si>
  <si>
    <t>KELLY MARIA FERREIRA DOS SANTOS</t>
  </si>
  <si>
    <t>MG.18.306.395</t>
  </si>
  <si>
    <t>092.282.226-38</t>
  </si>
  <si>
    <t>RUA: ANTONIO MACHADO DE ANDRADE, 1563</t>
  </si>
  <si>
    <t xml:space="preserve">SÃO JOÃO </t>
  </si>
  <si>
    <t>35.620-000</t>
  </si>
  <si>
    <t>LAURA DUARTE SANTOS</t>
  </si>
  <si>
    <t>RUA: 13 DE MAIO, 768</t>
  </si>
  <si>
    <t>SIMONE DE ASSIS DUARTE</t>
  </si>
  <si>
    <t>MG.14.379.621</t>
  </si>
  <si>
    <t>804.018.486-04</t>
  </si>
  <si>
    <t>JUNIOR APARECIDO DE OLIVEIRA</t>
  </si>
  <si>
    <t>MG19308575</t>
  </si>
  <si>
    <t>130.414.406-28</t>
  </si>
  <si>
    <t>RUA ANTONIO PEREIRA DOS SANTOS</t>
  </si>
  <si>
    <t>JD DIAMANTINA</t>
  </si>
  <si>
    <t>ANA CLAUDIA SANTOS  DO CARMO</t>
  </si>
  <si>
    <t>17.032.764</t>
  </si>
  <si>
    <t>104.582.176-46</t>
  </si>
  <si>
    <t>RUA: PAULO NELSON DE ANDRADE, 119</t>
  </si>
  <si>
    <t>104.582.176.46</t>
  </si>
  <si>
    <t>JULIA LAMUNIER DE CASTRO</t>
  </si>
  <si>
    <t>RUA: PADRO, 65</t>
  </si>
  <si>
    <t>SERRA</t>
  </si>
  <si>
    <t>30.110-010</t>
  </si>
  <si>
    <t>FABIANA APARECIDA LUCAS PEREIRA</t>
  </si>
  <si>
    <t>MG.10152746</t>
  </si>
  <si>
    <t>045.662.146-64</t>
  </si>
  <si>
    <t>HILDA CRISTINA RIBEIRO DE AMORIM</t>
  </si>
  <si>
    <t>32.668.870-5</t>
  </si>
  <si>
    <t>333.630.148-30</t>
  </si>
  <si>
    <t>RUA: OSVALDO MALAVASI,50</t>
  </si>
  <si>
    <t>DINAPOLI</t>
  </si>
  <si>
    <t>CERQUILHO</t>
  </si>
  <si>
    <t>18.520-000</t>
  </si>
  <si>
    <t>BRUNA FERNANDA BRAGA</t>
  </si>
  <si>
    <t>48.782.419-2</t>
  </si>
  <si>
    <t>427.261.108-94</t>
  </si>
  <si>
    <t>RUA: GREGORIO AVERSA,637</t>
  </si>
  <si>
    <t>AZULVILLE</t>
  </si>
  <si>
    <t>SÃO CARLOS</t>
  </si>
  <si>
    <t>13.571-180</t>
  </si>
  <si>
    <t>PEDRO HENRIQUE AMORIM</t>
  </si>
  <si>
    <t>MG 20 386 174</t>
  </si>
  <si>
    <t>139.952.096-29</t>
  </si>
  <si>
    <t>RUA HELOISA</t>
  </si>
  <si>
    <t>VILA SANTA MARIA</t>
  </si>
  <si>
    <t>BRUNA CAROLINA DA COSTA PERAÇOLI</t>
  </si>
  <si>
    <t>46.214.461-6</t>
  </si>
  <si>
    <t>387.988.048-47</t>
  </si>
  <si>
    <t>THAINARA GABRIELE PEREIRA, 79</t>
  </si>
  <si>
    <t>PLANALTO VERDE</t>
  </si>
  <si>
    <t>13.560-000</t>
  </si>
  <si>
    <t>PRISCILLA FRANÇA DE CAMPOS</t>
  </si>
  <si>
    <t>33.263.781-5</t>
  </si>
  <si>
    <t>359.578.468-56</t>
  </si>
  <si>
    <t>RUA: CLEONICE PAZOTO BORANI, 201</t>
  </si>
  <si>
    <t>DINAPOLI II</t>
  </si>
  <si>
    <t>VIVIANI CRISTINA OLLAY</t>
  </si>
  <si>
    <t>25.357.599-0</t>
  </si>
  <si>
    <t>162.091.058-66</t>
  </si>
  <si>
    <t>RUA: BICHARA DAMA, 395</t>
  </si>
  <si>
    <t>LOTEAMENTO SÃO CARLOS II</t>
  </si>
  <si>
    <t>13.450-269</t>
  </si>
  <si>
    <t>ELICELMA CRISTIANE ALVES</t>
  </si>
  <si>
    <t>41.515.148-x</t>
  </si>
  <si>
    <t>287.014.038-00</t>
  </si>
  <si>
    <t>RUA ALDO MILANETO, 435</t>
  </si>
  <si>
    <t>CIDADE ARACY II</t>
  </si>
  <si>
    <t>41.515.148-X</t>
  </si>
  <si>
    <t>CAMILA FAUSTINO DA SILVA</t>
  </si>
  <si>
    <t>43.912.304-5</t>
  </si>
  <si>
    <t>433.440.298-43</t>
  </si>
  <si>
    <t>RUA: REINALDO LECIONE, 31</t>
  </si>
  <si>
    <t>TOMAS GUEDES</t>
  </si>
  <si>
    <t>TATUI</t>
  </si>
  <si>
    <t>18.255-000</t>
  </si>
  <si>
    <t>PATRICIA DA ROCHA MEIRA</t>
  </si>
  <si>
    <t>42.576.865-X</t>
  </si>
  <si>
    <t>310.070.358-89</t>
  </si>
  <si>
    <t>RUA: SEBASTIÃO CAMPOS PETEADO, 86</t>
  </si>
  <si>
    <t>VALQUIRIA GERMANO CORDEIRO</t>
  </si>
  <si>
    <t>40.421.116-1</t>
  </si>
  <si>
    <t>355.182.898-98</t>
  </si>
  <si>
    <t>RUA: JUDETE ESPUDITI DE ABREU,24</t>
  </si>
  <si>
    <t>TANQUINO</t>
  </si>
  <si>
    <t>LETICIA CAMARGO DE DEUS</t>
  </si>
  <si>
    <t>44.947.282</t>
  </si>
  <si>
    <t>440.492.488-75</t>
  </si>
  <si>
    <t>JOSE DE OLIVEIRA BASTO, 25</t>
  </si>
  <si>
    <t>18.273-390</t>
  </si>
  <si>
    <t>MARIA APARECIDA FRANCISCO DA SILVA</t>
  </si>
  <si>
    <t>289.649.058-22</t>
  </si>
  <si>
    <t>RUA DOUTOR DILCEU VIEIRA DE CAMARGO, 246</t>
  </si>
  <si>
    <t>PARQUE SÃO RAFAEL</t>
  </si>
  <si>
    <t>18.274-009</t>
  </si>
  <si>
    <t xml:space="preserve">MAISA FERREIRA DOS SANTOS PEDRO </t>
  </si>
  <si>
    <t>376.864.138-45</t>
  </si>
  <si>
    <t>RUA LEOCADIA FERRERA DE MELO, 270</t>
  </si>
  <si>
    <t>VALE DOS LAGOS</t>
  </si>
  <si>
    <t>18.277-780</t>
  </si>
  <si>
    <t xml:space="preserve">FRANCIELE APARECIDA DOS SANTOS CORDEIRO </t>
  </si>
  <si>
    <t>49.088.442-8</t>
  </si>
  <si>
    <t>425.356.918-84</t>
  </si>
  <si>
    <t>RUA: NELSON ANDRADE,180</t>
  </si>
  <si>
    <t>BOITUVA</t>
  </si>
  <si>
    <t>18.558-070</t>
  </si>
  <si>
    <t>RAFAEL VATICUNAS LARA ROSA</t>
  </si>
  <si>
    <t>467.104.278-97</t>
  </si>
  <si>
    <t>ESTRADA DOMINGOS VALDEMAR BELLUCI</t>
  </si>
  <si>
    <t xml:space="preserve">SÍTIO: SÃO JOSÉ </t>
  </si>
  <si>
    <t>18.550-000</t>
  </si>
  <si>
    <t>49724586-3</t>
  </si>
  <si>
    <t>LAIS GABRIELLA SANTANA DA SILVA</t>
  </si>
  <si>
    <t>MG 22.348.675</t>
  </si>
  <si>
    <t>162.052.826-66</t>
  </si>
  <si>
    <t>RUA VIRGINIO LOPES</t>
  </si>
  <si>
    <t>ELIANA MOREIRA SANTANA</t>
  </si>
  <si>
    <t>MG 13.003.279</t>
  </si>
  <si>
    <t>070.758.796-42</t>
  </si>
  <si>
    <t>FRANCISCA PAULA BENITES</t>
  </si>
  <si>
    <t>036.746.271-08</t>
  </si>
  <si>
    <t>RUA JULIA QUINZANE, 20</t>
  </si>
  <si>
    <t>VILA SÃO LUÍS</t>
  </si>
  <si>
    <t>PONTA PORÃ</t>
  </si>
  <si>
    <t>MS</t>
  </si>
  <si>
    <t>79.930-000</t>
  </si>
  <si>
    <t>00.145.575.7</t>
  </si>
  <si>
    <t>036.746.271.08</t>
  </si>
  <si>
    <t>MARIA EDUARDA ALENCAR MACHADO</t>
  </si>
  <si>
    <t>082.895.011-37</t>
  </si>
  <si>
    <t>RUA CIDADE VERDE, 555</t>
  </si>
  <si>
    <t>RESIDENCIAL MANOEL PADIAL UREL</t>
  </si>
  <si>
    <t>79.901-394</t>
  </si>
  <si>
    <t>FRANCIELE GARCIA MATIAS</t>
  </si>
  <si>
    <t>454.447.828-63</t>
  </si>
  <si>
    <t xml:space="preserve">ADNOIR JUNQUEIRA, </t>
  </si>
  <si>
    <t>VIDA NOVA</t>
  </si>
  <si>
    <t>18.224-885</t>
  </si>
  <si>
    <t>CRISLANE DA SILVA SANTOS</t>
  </si>
  <si>
    <t>109.688.864-50</t>
  </si>
  <si>
    <t>RUA PELOPEDE GOUVEA, 1349 CASA 2</t>
  </si>
  <si>
    <t>TRÊS LAGOAS</t>
  </si>
  <si>
    <t>79.621-221</t>
  </si>
  <si>
    <t>JULIANA PERINELLI DA SILVA</t>
  </si>
  <si>
    <t>056.629.221-10</t>
  </si>
  <si>
    <t>MANOEL RODRIGUES ARTES</t>
  </si>
  <si>
    <t xml:space="preserve"> 7.962-023</t>
  </si>
  <si>
    <t>JANETE SANTANA FRANÇA</t>
  </si>
  <si>
    <t>853.446.301-82</t>
  </si>
  <si>
    <t>FRANCISCO XAVIER, 1196</t>
  </si>
  <si>
    <t>INTERLAGOS</t>
  </si>
  <si>
    <t>79.640-040</t>
  </si>
  <si>
    <t>INTERLOPOS</t>
  </si>
  <si>
    <t>SUZIMEIRE NEUBERT</t>
  </si>
  <si>
    <t>726.635.531-15</t>
  </si>
  <si>
    <t>ASSENTAMENTO ITAMARATI 1, LOTE 312</t>
  </si>
  <si>
    <t>RURAL</t>
  </si>
  <si>
    <t>79.900-000</t>
  </si>
  <si>
    <t>FRANCIELI DA SILVA ATANAGILDO</t>
  </si>
  <si>
    <t>403.959.598-02</t>
  </si>
  <si>
    <t>ACENTAMENTO ITAMARATI</t>
  </si>
  <si>
    <t>79.900-972</t>
  </si>
  <si>
    <t xml:space="preserve">REGINA ROSENO ALVARES </t>
  </si>
  <si>
    <t>010.115.891-25</t>
  </si>
  <si>
    <t>RUA CIDADE VERDE</t>
  </si>
  <si>
    <t>MANOEL PADIAL</t>
  </si>
  <si>
    <t>MÔNICA AZAMBUJA DO CARMO</t>
  </si>
  <si>
    <t>932.320.041-72</t>
  </si>
  <si>
    <t>RUA 15 DE NOVEMBRO, 469</t>
  </si>
  <si>
    <t>79.904-570</t>
  </si>
  <si>
    <t>MELISSA BRANDÃO BONI</t>
  </si>
  <si>
    <t>046.343.701-23</t>
  </si>
  <si>
    <t>ODONALDO FERREIRA DUTRA, 184</t>
  </si>
  <si>
    <t>PARQUE SÃO CARLOS</t>
  </si>
  <si>
    <t>79.621-130</t>
  </si>
  <si>
    <t>DAIANA ROBERTA BAPTISTA</t>
  </si>
  <si>
    <t>396.801.558-46</t>
  </si>
  <si>
    <t>RUA EVARISTO DE ALMEIDA, 990</t>
  </si>
  <si>
    <t>79.610-120</t>
  </si>
  <si>
    <t>TAYLA TALIA EVARISTO GOMES</t>
  </si>
  <si>
    <t>462.912.948-00</t>
  </si>
  <si>
    <t>RUA DR.JÚLIO DE MESQUITA, 246</t>
  </si>
  <si>
    <t>LARGO SÃO JOÃO</t>
  </si>
  <si>
    <t>ESPÍRITO SANTO DO PINHAL</t>
  </si>
  <si>
    <t xml:space="preserve">13.990-   </t>
  </si>
  <si>
    <t>49.957.058.3</t>
  </si>
  <si>
    <t>DANYELLE IZIDORO DA SILVA</t>
  </si>
  <si>
    <t>65477075X</t>
  </si>
  <si>
    <t>062.152.215-54</t>
  </si>
  <si>
    <t>RUA DR. BENTIVIS, 2886</t>
  </si>
  <si>
    <t>JARDIM DAS ORQUÍDEAS</t>
  </si>
  <si>
    <t>79.621-534</t>
  </si>
  <si>
    <t>ESTELA MARIA ANGÉLICA CAMPOS</t>
  </si>
  <si>
    <t>462.948.958-47</t>
  </si>
  <si>
    <t>RUA SEBASTIÃO CRUZ, 25A</t>
  </si>
  <si>
    <t>JARDIM ROSAS</t>
  </si>
  <si>
    <t>13.990-000</t>
  </si>
  <si>
    <t>40.279.105.8</t>
  </si>
  <si>
    <t>RUA SEBASTIÃO CRUZ,  25A</t>
  </si>
  <si>
    <t>JARDIM  ROSAS</t>
  </si>
  <si>
    <t>GIZELE FERNANDA DA SILVA</t>
  </si>
  <si>
    <t>373.247.838-64</t>
  </si>
  <si>
    <t>RUA ROSALIA CORSI GUIZZARD, 535</t>
  </si>
  <si>
    <t>JARDIM DAS FLORES</t>
  </si>
  <si>
    <t>ARIANE SOUZA FARIA</t>
  </si>
  <si>
    <t>47.945.049.3</t>
  </si>
  <si>
    <t>403.400.128-38</t>
  </si>
  <si>
    <t>AV.SENADOR ROBERT KENNEDY, 1</t>
  </si>
  <si>
    <t>CENTENÁRIO</t>
  </si>
  <si>
    <t xml:space="preserve">JANAÍNA RODRIGUES DE SOUZA </t>
  </si>
  <si>
    <t>152.031.676-30</t>
  </si>
  <si>
    <t>RUA ANTÔNIO BERNARDES PINTO, 5000</t>
  </si>
  <si>
    <t>14.409-242</t>
  </si>
  <si>
    <t xml:space="preserve">BEATRIZ SUELLEN SOTERO CERES </t>
  </si>
  <si>
    <t>41170.086-8</t>
  </si>
  <si>
    <t>455.490.988-30</t>
  </si>
  <si>
    <t>RUA HERMOGENES MARQUES, 175</t>
  </si>
  <si>
    <t>VILA SÃO PEDRO</t>
  </si>
  <si>
    <t>ANDRESSA SACHA SEITE MONTEIRO ARRUDA</t>
  </si>
  <si>
    <t>474.292.618-84</t>
  </si>
  <si>
    <t>RUA CAMPOS SALES, 488</t>
  </si>
  <si>
    <t>VILA PALMEIRAS</t>
  </si>
  <si>
    <t>TAINARA RAMOS DA SILVA NOGUEIRA</t>
  </si>
  <si>
    <t>20.56.184</t>
  </si>
  <si>
    <t>043.734.281-66</t>
  </si>
  <si>
    <t>RUA: FRANCISCO XAVIER, 1340</t>
  </si>
  <si>
    <t>LETICIA SOUZA VIEIRA</t>
  </si>
  <si>
    <t>42.653.497-9</t>
  </si>
  <si>
    <t>452.343.788-29</t>
  </si>
  <si>
    <t>RUA: LAURA GUERNER GUIMARÃES, 2422</t>
  </si>
  <si>
    <t>14.403-458</t>
  </si>
  <si>
    <t xml:space="preserve">DEBORA MONIQUE TOBIAS QUINTINO </t>
  </si>
  <si>
    <t>403.935.278-59</t>
  </si>
  <si>
    <t>RUA DOMINGO JARDINE, 2681</t>
  </si>
  <si>
    <t>TROPICAL 1</t>
  </si>
  <si>
    <t>14.407-062</t>
  </si>
  <si>
    <t>FHERNANDA TEREZINHA DA SILVA PEDROSO</t>
  </si>
  <si>
    <t>60.133.798-0</t>
  </si>
  <si>
    <t>703.155.101-37</t>
  </si>
  <si>
    <t>RUA PASTORA EUNICE DA QUADRANGULAR,446</t>
  </si>
  <si>
    <t>LUCAS TEIXEIRA</t>
  </si>
  <si>
    <t>13.876-854</t>
  </si>
  <si>
    <t>KEMELY CRISTINA SIQUEIRA MARQUES</t>
  </si>
  <si>
    <t>55.549.238-2</t>
  </si>
  <si>
    <t>481.649.348-44</t>
  </si>
  <si>
    <t>RUA: ALFREDO ANSANI, 201</t>
  </si>
  <si>
    <t xml:space="preserve">SANTO ANDRÉ </t>
  </si>
  <si>
    <t>19.997-516</t>
  </si>
  <si>
    <t>FABIOLA BRAGA</t>
  </si>
  <si>
    <t>40.91.30-20</t>
  </si>
  <si>
    <t>375.321.848-03</t>
  </si>
  <si>
    <t>RUA SANTA TEREZINHA, 14</t>
  </si>
  <si>
    <t>DONA TEREZA</t>
  </si>
  <si>
    <t>13.871-140</t>
  </si>
  <si>
    <t>ADRIANA JOSÉ GOMES DA SILVA</t>
  </si>
  <si>
    <t>48.899.245-X</t>
  </si>
  <si>
    <t>411.729.808-96</t>
  </si>
  <si>
    <t>RUA SANTO ANDRÉ, 295</t>
  </si>
  <si>
    <t>VILA TRAFANI</t>
  </si>
  <si>
    <t>13.874-032</t>
  </si>
  <si>
    <t>NATALIA MORIELLE FERRAZ</t>
  </si>
  <si>
    <t>41.400.117-5</t>
  </si>
  <si>
    <t>377.367.908-41</t>
  </si>
  <si>
    <t>RUA ANTÔNIO GULIN, 159</t>
  </si>
  <si>
    <t>JARDIM NOVA REPÚBLICA IV</t>
  </si>
  <si>
    <t>13.875-240</t>
  </si>
  <si>
    <t>ROBERTA APARECIDA BRAGANHOLE</t>
  </si>
  <si>
    <t>33.646.395</t>
  </si>
  <si>
    <t>311.992.218-80</t>
  </si>
  <si>
    <t>RUA DINÁ RESENDE PINTO, 71</t>
  </si>
  <si>
    <t>JARDIM TRIANON</t>
  </si>
  <si>
    <t>13.871-210</t>
  </si>
  <si>
    <t>ELAINE DE MORAES DAMIÃO</t>
  </si>
  <si>
    <t>29.353.042.7</t>
  </si>
  <si>
    <t>328.570.118-81</t>
  </si>
  <si>
    <t>RUA PROFº ZILMA LIBERALLI TRENTIN, 210</t>
  </si>
  <si>
    <t>RESEDAS II</t>
  </si>
  <si>
    <t>13.876-265</t>
  </si>
  <si>
    <t>29.353.042-7</t>
  </si>
  <si>
    <t>ELISANGELA VICENTE DAVID</t>
  </si>
  <si>
    <t>34.604.339-6</t>
  </si>
  <si>
    <t>221.296.398-01</t>
  </si>
  <si>
    <t>RUA BASÍLIO BRAGA, 35</t>
  </si>
  <si>
    <t>13.871-118</t>
  </si>
  <si>
    <t>RENATA DUTRA DE FARIAS</t>
  </si>
  <si>
    <t>40.355.601-6</t>
  </si>
  <si>
    <t>216.551.068-64</t>
  </si>
  <si>
    <t>AV. LUIZ GAMBETA SARMENTO, 877</t>
  </si>
  <si>
    <t>13.871-200</t>
  </si>
  <si>
    <t>NATALIA CRISTINA ANTONIO ZANESCO</t>
  </si>
  <si>
    <t>52.105.441-2</t>
  </si>
  <si>
    <t>497.036.078-29</t>
  </si>
  <si>
    <t>RUA LUZIA MARTINS ALVES DO CARMO, 15</t>
  </si>
  <si>
    <t>13.874-046</t>
  </si>
  <si>
    <t>JULIO GABRIEL XAVIER DE OLIVEIRA</t>
  </si>
  <si>
    <t>421.975.758-99</t>
  </si>
  <si>
    <t>RUA ALTOMIR DE OLIVEIRA, 63</t>
  </si>
  <si>
    <t>YPÊ 1</t>
  </si>
  <si>
    <t>MOGI GUAÇU</t>
  </si>
  <si>
    <t>13.846-046</t>
  </si>
  <si>
    <t>58687777-0</t>
  </si>
  <si>
    <t xml:space="preserve">BEATRIZ AMANDA SOARES VERCELINO </t>
  </si>
  <si>
    <t>62.134.543-X</t>
  </si>
  <si>
    <t>527.665.558-89</t>
  </si>
  <si>
    <t>RUA: OSCAR RODRIGUES, 109</t>
  </si>
  <si>
    <t>JARDIM NOVO ITACOLOMI</t>
  </si>
  <si>
    <t>13.843-283</t>
  </si>
  <si>
    <t>MARINA BEATRIZ DOS REIS</t>
  </si>
  <si>
    <t>48429048-4</t>
  </si>
  <si>
    <t>383.268.398-41</t>
  </si>
  <si>
    <t>RUA TUPINAMBA, 33</t>
  </si>
  <si>
    <t>MOGI MIIRIM 2</t>
  </si>
  <si>
    <t>MOGI MIRIM</t>
  </si>
  <si>
    <t>13.802-633</t>
  </si>
  <si>
    <t>RUA TUPINAMBÁ, 33</t>
  </si>
  <si>
    <t>MOGI MIIRIN</t>
  </si>
  <si>
    <t>TANIA CRISTINA APARECIDA DA SILVA</t>
  </si>
  <si>
    <t>49508820-1</t>
  </si>
  <si>
    <t>445.536.888-40</t>
  </si>
  <si>
    <t>RUA JOAQUIM DE OLIVEIRA SOBRINHO, 102</t>
  </si>
  <si>
    <t>TEREZA CRISTINA</t>
  </si>
  <si>
    <t>13.876-530</t>
  </si>
  <si>
    <t>ANA KAROLYNA NICACIO SAMINEZ</t>
  </si>
  <si>
    <t>060.477.513-00</t>
  </si>
  <si>
    <t>RUA AMÉLIA LISE, 66</t>
  </si>
  <si>
    <t>JARDIM NOVA REPÚBLICA</t>
  </si>
  <si>
    <t>13.875-248</t>
  </si>
  <si>
    <t>REGGIANE CRISTINA MARQUES</t>
  </si>
  <si>
    <t>40.295.907.3</t>
  </si>
  <si>
    <t>396.787.958-50</t>
  </si>
  <si>
    <t>RUA CAPITÃO GABRIEL, 510</t>
  </si>
  <si>
    <t>SÃO SEBASTIÃO GRAMA</t>
  </si>
  <si>
    <t>13.790-000</t>
  </si>
  <si>
    <t>GRAZIELE MATIELO DE PAIVA</t>
  </si>
  <si>
    <t>34.573.895-0</t>
  </si>
  <si>
    <t>348.651.898-40</t>
  </si>
  <si>
    <t>RUA: GERONIMO MILAN, 255</t>
  </si>
  <si>
    <t>13.871-112</t>
  </si>
  <si>
    <t>POLYANA APARECIDA ADÃO</t>
  </si>
  <si>
    <t>41.400.146-1</t>
  </si>
  <si>
    <t>359.402.568-30</t>
  </si>
  <si>
    <t xml:space="preserve">RUA: ELIAS GONÇALVES </t>
  </si>
  <si>
    <t>13.876-410</t>
  </si>
  <si>
    <t>GIULIANA MENDOZA MONTANHO</t>
  </si>
  <si>
    <t>035.999.551-90</t>
  </si>
  <si>
    <t>RUA PARÁ, 18</t>
  </si>
  <si>
    <t>CORUMBÁ</t>
  </si>
  <si>
    <t>79.311-140</t>
  </si>
  <si>
    <t>PAULO HENRIQUE AVELEZ CARDOSO</t>
  </si>
  <si>
    <t>076.200.821-07</t>
  </si>
  <si>
    <t>RUA MESTRE LEOPOLDINO, 47</t>
  </si>
  <si>
    <t>CEEAC</t>
  </si>
  <si>
    <t>79.370-000</t>
  </si>
  <si>
    <t>FRANCIELLE BRENDA DA SILVA SANTOS</t>
  </si>
  <si>
    <t>001.941.476</t>
  </si>
  <si>
    <t>051.643.431-42</t>
  </si>
  <si>
    <t>RUA: DOMINGOS SAIB, 1220</t>
  </si>
  <si>
    <t>CERVEJARIA</t>
  </si>
  <si>
    <t>79.300-130</t>
  </si>
  <si>
    <t>LUCYVANE MAGALHÃES</t>
  </si>
  <si>
    <t>031.800.391-08</t>
  </si>
  <si>
    <t>RUA FREI MARIANO, 239</t>
  </si>
  <si>
    <t>CONJUNTO CORUMBELA</t>
  </si>
  <si>
    <t>79.301-970</t>
  </si>
  <si>
    <t>TALITTA KELLEN CARRERA CARRAFA</t>
  </si>
  <si>
    <t>038.770.141-94</t>
  </si>
  <si>
    <t>RUA MONTE CASTELO, 605</t>
  </si>
  <si>
    <t>AEROPORTO</t>
  </si>
  <si>
    <t xml:space="preserve">79.320-40 </t>
  </si>
  <si>
    <t>LUCAS RIBAS SOARES</t>
  </si>
  <si>
    <t>068.058.511-73</t>
  </si>
  <si>
    <t>RUA FERNANDES VIEIRA, 944</t>
  </si>
  <si>
    <t>LADORI</t>
  </si>
  <si>
    <t>CENTO</t>
  </si>
  <si>
    <t>LESLYE VIVIANE MENDES MAURIENSE</t>
  </si>
  <si>
    <t>001.974.157</t>
  </si>
  <si>
    <t>067.552.411-30</t>
  </si>
  <si>
    <t>RUA: PEDRO DE MEDEIROS,384</t>
  </si>
  <si>
    <t>POPULAR VELHO</t>
  </si>
  <si>
    <t>79.310-110</t>
  </si>
  <si>
    <t>MARIA EDUARDA DELGADILHO DA SILVA COSTA</t>
  </si>
  <si>
    <t>249.786-9</t>
  </si>
  <si>
    <t>090.175.891-40</t>
  </si>
  <si>
    <t>RUA: ALAMEDA ANA ROSA,13</t>
  </si>
  <si>
    <t>LETICIA APARECIDA DE BARROS</t>
  </si>
  <si>
    <t>47.977.770-6</t>
  </si>
  <si>
    <t>379.484.098-40</t>
  </si>
  <si>
    <t>RUA HERMINIA ROSSI PERES</t>
  </si>
  <si>
    <t>13.876-645</t>
  </si>
  <si>
    <t xml:space="preserve">MARIA OTILIA FRANÇA DE OLIVEIRA </t>
  </si>
  <si>
    <t>001.524.381</t>
  </si>
  <si>
    <t>025.792.621-64</t>
  </si>
  <si>
    <t>RUA: CABRAL, 923</t>
  </si>
  <si>
    <t>79.301-080</t>
  </si>
  <si>
    <t>THAIS BORGES DA SILVA</t>
  </si>
  <si>
    <t>46.825.640-4</t>
  </si>
  <si>
    <t>221.044.128-54</t>
  </si>
  <si>
    <t>RUA: CAPITÃO JOSÉ ALEXANDRE, 481</t>
  </si>
  <si>
    <t>SÃO BENEDITO</t>
  </si>
  <si>
    <t>13.871-000</t>
  </si>
  <si>
    <t>KARLA KAROLINE PIRES DA COSTA</t>
  </si>
  <si>
    <t>001.470.421</t>
  </si>
  <si>
    <t>020.492.451-06</t>
  </si>
  <si>
    <t>RUA EDU ROCHA,213</t>
  </si>
  <si>
    <t>79.333-010</t>
  </si>
  <si>
    <t>SANDRA LETICIA CARNEIRO DA SILVA</t>
  </si>
  <si>
    <t>001.900.159</t>
  </si>
  <si>
    <t>028.231.081-90</t>
  </si>
  <si>
    <t>RUA AFONSO PENA,2317</t>
  </si>
  <si>
    <t>ALAMEDA TAMANDARÉ</t>
  </si>
  <si>
    <t>LADARIO</t>
  </si>
  <si>
    <t>PENELLOPE SAMPAIO DE OLIVEIRA</t>
  </si>
  <si>
    <t>819.046-1</t>
  </si>
  <si>
    <t>054.729.861-76</t>
  </si>
  <si>
    <t>RUA: DELAMORI, 203</t>
  </si>
  <si>
    <t>79.333-030</t>
  </si>
  <si>
    <t>VILMA ROMANO JULIÃO</t>
  </si>
  <si>
    <t>257.529.048-11</t>
  </si>
  <si>
    <t>RUA: ANTONIO GAMIERI,80</t>
  </si>
  <si>
    <t>NOVA ESPERANÇA</t>
  </si>
  <si>
    <t>SÃO JOSÉ DO RIO PARDO</t>
  </si>
  <si>
    <t>13.720-000</t>
  </si>
  <si>
    <t>SONIA MARIA PAULO</t>
  </si>
  <si>
    <t>282.847.340</t>
  </si>
  <si>
    <t>261.757.058-40</t>
  </si>
  <si>
    <t>RUA ALAGOAS, 16</t>
  </si>
  <si>
    <t>EDUARDO CASSUCCI</t>
  </si>
  <si>
    <t>VERA LUCIA RODRIGUES</t>
  </si>
  <si>
    <t>00.010.487-54</t>
  </si>
  <si>
    <t>RUA VICTOR URT</t>
  </si>
  <si>
    <t>LOTE 21</t>
  </si>
  <si>
    <t>ISABELLI MARIANO PEREIRA</t>
  </si>
  <si>
    <t>496.777.048-77</t>
  </si>
  <si>
    <t>RUA JOSÉ PATTES DOS SANTOS,201</t>
  </si>
  <si>
    <t>MARIA BAURIO</t>
  </si>
  <si>
    <t>DENISE ANDRADE DE OLIVEIRA</t>
  </si>
  <si>
    <t>117.316.356-56</t>
  </si>
  <si>
    <t>RUA JOSÉ DE PAULA  CABRAL , 36</t>
  </si>
  <si>
    <t>VERA LUCIA DE CARVALHO</t>
  </si>
  <si>
    <t>M10528506</t>
  </si>
  <si>
    <t>035.669.626-00</t>
  </si>
  <si>
    <t>ANANIAS GOMES , 222</t>
  </si>
  <si>
    <t xml:space="preserve">JARDIM AMÉRICA </t>
  </si>
  <si>
    <t xml:space="preserve">JESSICA SANTOS SOUSA </t>
  </si>
  <si>
    <t>120.512.066-19</t>
  </si>
  <si>
    <t>RUA SEBASTIÃO FERREIRA, 170.</t>
  </si>
  <si>
    <t>CORAÇÃO EUCARISTICO</t>
  </si>
  <si>
    <t>ANDREA ZEFERINA DE SOUZA CARDOSO</t>
  </si>
  <si>
    <t>10.464.042</t>
  </si>
  <si>
    <t>074.250.946-06</t>
  </si>
  <si>
    <t>RUA: MARIA TEREZINHA DE OLIVEIRA ANDRADE</t>
  </si>
  <si>
    <t>CORACÇÃO EUCARISTICO</t>
  </si>
  <si>
    <t>SABRINA RAQUEL GARCIA DE CAMPOS</t>
  </si>
  <si>
    <t>446.093.928-28</t>
  </si>
  <si>
    <t>Sítio Taquara Branca</t>
  </si>
  <si>
    <t>13.720-970</t>
  </si>
  <si>
    <t>WALLAS ANTONIO SOUZA SILVA</t>
  </si>
  <si>
    <t>159.032.886-85</t>
  </si>
  <si>
    <t>EUGÊNIO FELISBERTO MENDONÇA</t>
  </si>
  <si>
    <t>Coração Eucarístico</t>
  </si>
  <si>
    <t>Eugênio Felisberto Mendonça,115.</t>
  </si>
  <si>
    <t>DALIA GABRIELE FERREIRA DA SILVA</t>
  </si>
  <si>
    <t>155.001.386-69</t>
  </si>
  <si>
    <t>Rua Valda Leite ,120.</t>
  </si>
  <si>
    <t xml:space="preserve">ANA FLÁVIA DE OLIVEIRA </t>
  </si>
  <si>
    <t>023.379.016-02</t>
  </si>
  <si>
    <t>Braulio Pinto Vilela, 227.</t>
  </si>
  <si>
    <t>Jardim Américo</t>
  </si>
  <si>
    <t>MIKAELY DE PAULA PEREIRA</t>
  </si>
  <si>
    <t>146.908.936-08</t>
  </si>
  <si>
    <t>Rua João Luis Miranda,70.</t>
  </si>
  <si>
    <t>Coração Eucaristico.</t>
  </si>
  <si>
    <t>VALDER JOSÉ MACEDO ESTEVES</t>
  </si>
  <si>
    <t>THAÍS CRISTINA GONÇALVES</t>
  </si>
  <si>
    <t>MG-176.267.39</t>
  </si>
  <si>
    <t>093.552.686-29</t>
  </si>
  <si>
    <t>RUA OSVALDO VIEIRA PINHO, 270.</t>
  </si>
  <si>
    <t>VANESSA ARAUJO CRUZ</t>
  </si>
  <si>
    <t>124.498.346-21</t>
  </si>
  <si>
    <t>Rua Antonio Junqueira,76.</t>
  </si>
  <si>
    <t>Jardim Continental</t>
  </si>
  <si>
    <t>ALESSANDRA SARAIVA LOPES</t>
  </si>
  <si>
    <t>64.731.524-5</t>
  </si>
  <si>
    <t>509.269.342-87</t>
  </si>
  <si>
    <t>RUA: JOAQUIM ANDRADE, 390'</t>
  </si>
  <si>
    <t>JARDIM PAULISTA</t>
  </si>
  <si>
    <t>13.806-572</t>
  </si>
  <si>
    <t>THELMA GISLENE DE FREITAS OLIVEIRA</t>
  </si>
  <si>
    <t>53.627-80</t>
  </si>
  <si>
    <t>756.549.976-53</t>
  </si>
  <si>
    <t>RUA NICOTINHA PAIVA, 178</t>
  </si>
  <si>
    <t>JARDIM OLIVEIRA</t>
  </si>
  <si>
    <t>JOSEMARY APARECIDA VELASQUEZ MEDINA</t>
  </si>
  <si>
    <t>064.742.351-01</t>
  </si>
  <si>
    <t xml:space="preserve">Rua Monte Castelo </t>
  </si>
  <si>
    <t>Aeroporto</t>
  </si>
  <si>
    <t>79.320-080</t>
  </si>
  <si>
    <t>ISADORA FIGUEIREDO FABIANO</t>
  </si>
  <si>
    <t>MG.18.328.959</t>
  </si>
  <si>
    <t>102.110.256-31</t>
  </si>
  <si>
    <t>SITIO CABAÇAL</t>
  </si>
  <si>
    <t>VIVIANE FATIMA JUVENAL ANDRÉ</t>
  </si>
  <si>
    <t>21.826.945</t>
  </si>
  <si>
    <t>120.941.256-02</t>
  </si>
  <si>
    <t>RUA: FRANÇA, 581</t>
  </si>
  <si>
    <t>NAÇÕES</t>
  </si>
  <si>
    <t xml:space="preserve">SERRA DO SALITRE </t>
  </si>
  <si>
    <t>38.760-000</t>
  </si>
  <si>
    <t>DEUCIMAR DE JESUS OLIVEIRA</t>
  </si>
  <si>
    <t>142.172.866-43</t>
  </si>
  <si>
    <t>Rua Bolívia</t>
  </si>
  <si>
    <t>EDISLENE MOREIRA DOS SANTOS MENDES</t>
  </si>
  <si>
    <t>123.810.136-44</t>
  </si>
  <si>
    <t xml:space="preserve">Rua Prata </t>
  </si>
  <si>
    <t>Januária</t>
  </si>
  <si>
    <t>CATIARA</t>
  </si>
  <si>
    <t xml:space="preserve">PAULO VICTOR TOLEDO DA SILVA </t>
  </si>
  <si>
    <t>048.359.351-60</t>
  </si>
  <si>
    <t xml:space="preserve">Rua Paraguai </t>
  </si>
  <si>
    <t>Nações</t>
  </si>
  <si>
    <t xml:space="preserve">OLIVIA GABRIELA SANTOS SILVA </t>
  </si>
  <si>
    <t>138.156.566-21</t>
  </si>
  <si>
    <t>SIMONE APARECIDA SILVA</t>
  </si>
  <si>
    <t>097.455.896-67</t>
  </si>
  <si>
    <t>RUA: JOSÉ BERNARDES DUARTE,175</t>
  </si>
  <si>
    <t>ISABELA FIGUEIREDO DE OLIVEIRA</t>
  </si>
  <si>
    <t>087.252.666-67</t>
  </si>
  <si>
    <t>RUA PROFESSORA DULCE ALVES DE LIMA, 140</t>
  </si>
  <si>
    <t>PLANALTO 2</t>
  </si>
  <si>
    <t>JANI CLEIA SANTOS ALMEIDA</t>
  </si>
  <si>
    <t>089.492.245-93</t>
  </si>
  <si>
    <t>AVEINIDA JOÃO JOSÉ MACHADO, 30</t>
  </si>
  <si>
    <t>LAUANE VITORIA FERNANDES SOARES</t>
  </si>
  <si>
    <t>138.423.806-90</t>
  </si>
  <si>
    <t>RUA SÃO CARLOS, 40</t>
  </si>
  <si>
    <t>MONTE CARMELO</t>
  </si>
  <si>
    <t>38.500-000</t>
  </si>
  <si>
    <t>LUIS FELIPE PAULO CARVALHO</t>
  </si>
  <si>
    <t>RUA: PROFESSORA MARIA PERES,134</t>
  </si>
  <si>
    <t>LUCIANA APARECIDA PAULO</t>
  </si>
  <si>
    <t>002.843.836-19</t>
  </si>
  <si>
    <t>MAICON LUCAS DA SILVA</t>
  </si>
  <si>
    <t>094.328.426-06</t>
  </si>
  <si>
    <t>Rua Balduino Alves</t>
  </si>
  <si>
    <t>Paranaíba</t>
  </si>
  <si>
    <t>CARMO DO PARANAÍBA</t>
  </si>
  <si>
    <t>38.840-000</t>
  </si>
  <si>
    <t>Rua Valcoino Alves</t>
  </si>
  <si>
    <t>Paraíba</t>
  </si>
  <si>
    <t>TATIANE LIMA ALVES</t>
  </si>
  <si>
    <t>069.968.905-86</t>
  </si>
  <si>
    <t xml:space="preserve">Rua Piauí </t>
  </si>
  <si>
    <t>Vila Nova</t>
  </si>
  <si>
    <t>CRISTIANE MORAIS SOARES</t>
  </si>
  <si>
    <t>MG.854.859</t>
  </si>
  <si>
    <t>933.742.246-87</t>
  </si>
  <si>
    <t>AVENIDA FREI GABRIEL, 1043</t>
  </si>
  <si>
    <t>PARANAIBA</t>
  </si>
  <si>
    <t>VALÉRIA SILVA COSTA</t>
  </si>
  <si>
    <t>150.044.056-62</t>
  </si>
  <si>
    <t>RUA DOIS, 670</t>
  </si>
  <si>
    <t>AMANDA DOS SANTOS CALDAS</t>
  </si>
  <si>
    <t>099.397.576-38</t>
  </si>
  <si>
    <t>Travessa Antenor da Silva Neiva</t>
  </si>
  <si>
    <t>Prado</t>
  </si>
  <si>
    <t>PARACATU</t>
  </si>
  <si>
    <t>38.602-002</t>
  </si>
  <si>
    <t xml:space="preserve">STEFANY DE OLIVEIRA SOUZA </t>
  </si>
  <si>
    <t>701.254.446-56</t>
  </si>
  <si>
    <t xml:space="preserve">RUA JOSÉ BONIFÁCIO </t>
  </si>
  <si>
    <t xml:space="preserve">AUTO DO AÇUDE </t>
  </si>
  <si>
    <t>38.608-012</t>
  </si>
  <si>
    <t>PATRINE RODRIGUES SIRQUEIRA</t>
  </si>
  <si>
    <t>22.640.182</t>
  </si>
  <si>
    <t>094.901.015-40</t>
  </si>
  <si>
    <t>RUA MARIA MONTEIRO DA SILVA, 12</t>
  </si>
  <si>
    <t>38.602-118</t>
  </si>
  <si>
    <t>TAMIRES VASCONCELOS DE SOUZA</t>
  </si>
  <si>
    <t>103.143.016-40</t>
  </si>
  <si>
    <t>Rua Paraíba</t>
  </si>
  <si>
    <t>GRACIELE INACIA DE OLIVEIRA</t>
  </si>
  <si>
    <t>MG.14.908.681</t>
  </si>
  <si>
    <t>077.630.666-95</t>
  </si>
  <si>
    <t>RUA: TAVESSA SINHA ULHOA,56</t>
  </si>
  <si>
    <t>PARACATUZINHO</t>
  </si>
  <si>
    <t>38.603-256</t>
  </si>
  <si>
    <t>HANRRY GABRIEL BARBOSA PERES</t>
  </si>
  <si>
    <t>20.476.259</t>
  </si>
  <si>
    <t>021.808.996-10</t>
  </si>
  <si>
    <t>RUA: OURO, 530</t>
  </si>
  <si>
    <t>AMAREIRA 2</t>
  </si>
  <si>
    <t>38.608-248</t>
  </si>
  <si>
    <t>CRISTIANA SOUZA ARAUJO</t>
  </si>
  <si>
    <t>15.948.023</t>
  </si>
  <si>
    <t>092.095.236-44</t>
  </si>
  <si>
    <t>RUA ANA SILVA NEIVA,506</t>
  </si>
  <si>
    <t>38.603-350</t>
  </si>
  <si>
    <t>STANLLEN NEPREIROS OLIVEIRA</t>
  </si>
  <si>
    <t>148.221.476-81</t>
  </si>
  <si>
    <t>Av. Olegário Maciel</t>
  </si>
  <si>
    <t xml:space="preserve">Centro </t>
  </si>
  <si>
    <t>38.600-210</t>
  </si>
  <si>
    <t>MARILZA LOPES FLORES RODRIGUES</t>
  </si>
  <si>
    <t>15.975.406</t>
  </si>
  <si>
    <t>094.447.576-09</t>
  </si>
  <si>
    <t>RUA PADRE JACÓ,95</t>
  </si>
  <si>
    <t>38.600-000</t>
  </si>
  <si>
    <t>LORENA CRISTINA ASSIS NOBRE</t>
  </si>
  <si>
    <t>094.636.466-47</t>
  </si>
  <si>
    <t>RUA: TRAVESSA MAIA DE SOUZA CAMPOS, 161</t>
  </si>
  <si>
    <t>JK</t>
  </si>
  <si>
    <t>VAINER MONTEIRO DOS SANTOS</t>
  </si>
  <si>
    <t>091.270.806-92</t>
  </si>
  <si>
    <t>Rua Maria do Carmo Cardoso</t>
  </si>
  <si>
    <t xml:space="preserve">Vila Mariana </t>
  </si>
  <si>
    <t>38.606-102</t>
  </si>
  <si>
    <t>ELAINE PIRES DA SILVA MOREIRA</t>
  </si>
  <si>
    <t>093.676.746-43</t>
  </si>
  <si>
    <t>Fazenda Riacho de Areia, Rua Amazonas</t>
  </si>
  <si>
    <t>VAZANTE</t>
  </si>
  <si>
    <t>38.780-000</t>
  </si>
  <si>
    <t xml:space="preserve">Fazenda Riacho de Areia </t>
  </si>
  <si>
    <t>NATALIA NUNES DA SILVA</t>
  </si>
  <si>
    <t>701.550.726-92</t>
  </si>
  <si>
    <t>Rua Jovita Rosa</t>
  </si>
  <si>
    <t>Novo Horizonte</t>
  </si>
  <si>
    <t xml:space="preserve">JESSICA EMILY SOUZA DE OLIVEIRA </t>
  </si>
  <si>
    <t>22.284.600</t>
  </si>
  <si>
    <t>147.415.856-03</t>
  </si>
  <si>
    <t>RUA: CLORO DE MINAS, 558</t>
  </si>
  <si>
    <t>POLIANE SILVA COSTA</t>
  </si>
  <si>
    <t>16.976.134</t>
  </si>
  <si>
    <t>104.475.076-64</t>
  </si>
  <si>
    <t>TRAVESSA JOÃO MENDES, 21</t>
  </si>
  <si>
    <t xml:space="preserve">ALTO DO AÇUDE </t>
  </si>
  <si>
    <t>38.608-038</t>
  </si>
  <si>
    <t>NEILIMAR JOSÉ DOS SANTOS</t>
  </si>
  <si>
    <t>15.653.443</t>
  </si>
  <si>
    <t>082.304.666-45</t>
  </si>
  <si>
    <t>RUA: SAULO PEREIRA, 18</t>
  </si>
  <si>
    <t>ANTONIO SECRETARIO</t>
  </si>
  <si>
    <t>DYESSIKA CRISTIEN COSTA E SILVA</t>
  </si>
  <si>
    <t>20.754.427</t>
  </si>
  <si>
    <t>094.941.486-73</t>
  </si>
  <si>
    <t>RUA: PARANÁ,30</t>
  </si>
  <si>
    <t>VAZANTE SUL</t>
  </si>
  <si>
    <t>GABRIELA BEATRIZ DE FREITAS SOUZA</t>
  </si>
  <si>
    <t>146.756.406-05</t>
  </si>
  <si>
    <t>RUA JOAO PINHEIRO 142</t>
  </si>
  <si>
    <t>SERRA DOURADA</t>
  </si>
  <si>
    <t xml:space="preserve">LUCIANA MARINHO SOUTO </t>
  </si>
  <si>
    <t>MG. 17.108.038</t>
  </si>
  <si>
    <t>105.529.566-60</t>
  </si>
  <si>
    <t>AVENDIDA CENTRAL, 395</t>
  </si>
  <si>
    <t>CLARO DE MINAS</t>
  </si>
  <si>
    <t>FELICIA GONÇALVES DE OLIVEIRA</t>
  </si>
  <si>
    <t>37.895.56</t>
  </si>
  <si>
    <t>138.843.466-01</t>
  </si>
  <si>
    <t>RUA LUIZ COIMBRA, 45</t>
  </si>
  <si>
    <t>CÉU AZUL</t>
  </si>
  <si>
    <t>38.755-000</t>
  </si>
  <si>
    <t>MARIA PAULA RODRIGUES DE OLIVEIRA</t>
  </si>
  <si>
    <t>21.790.924</t>
  </si>
  <si>
    <t>136.626.746-02</t>
  </si>
  <si>
    <t>RUA ISRAEL PINHEIRO, 161</t>
  </si>
  <si>
    <t>LAGOA GRANDE</t>
  </si>
  <si>
    <t xml:space="preserve">PATRICIA PEREIRA DA SILVA </t>
  </si>
  <si>
    <t>110.123.176-92</t>
  </si>
  <si>
    <t>Rua Maria Candida Ferreira</t>
  </si>
  <si>
    <t>Cidade Nova I</t>
  </si>
  <si>
    <t>ROGER TAVARES DA SILVA</t>
  </si>
  <si>
    <t>093.599.976-09</t>
  </si>
  <si>
    <t>Rua Jeronimo Onofre de Oliveira</t>
  </si>
  <si>
    <t xml:space="preserve">Novo Horizonte </t>
  </si>
  <si>
    <t xml:space="preserve">VIRGINIA CAMILE DIAS DA CUNHA </t>
  </si>
  <si>
    <t>135.173.546-27</t>
  </si>
  <si>
    <t>Rua Santa Juliana</t>
  </si>
  <si>
    <t>Serra Dourada</t>
  </si>
  <si>
    <t>CLEIDE REGINA SILVA DIAS DA CUNHA</t>
  </si>
  <si>
    <t>036.462.316-02</t>
  </si>
  <si>
    <t>Rua Santos Juliana</t>
  </si>
  <si>
    <t>SAMARA SILVA CAVALCANTE</t>
  </si>
  <si>
    <t>34.59.769</t>
  </si>
  <si>
    <t>135.732.586-03</t>
  </si>
  <si>
    <t>JOSÉ DE ALENCAR, 145</t>
  </si>
  <si>
    <t>EMARXIEL MARIANO RAIUMUNDO</t>
  </si>
  <si>
    <t>MG.20.915.784</t>
  </si>
  <si>
    <t>144.927.716-03</t>
  </si>
  <si>
    <t>AVENIDA DOUTOR DELFIM MOREIRA, 2126</t>
  </si>
  <si>
    <t>LARISSA GONÇALVES MOURA</t>
  </si>
  <si>
    <t>FAZENDA BARREIRO DO CAMPO</t>
  </si>
  <si>
    <t>FERNANDA DOS REIS GONÇALVES</t>
  </si>
  <si>
    <t>084.518.396-65</t>
  </si>
  <si>
    <t>KENIA DE SOUZA BARBOSA</t>
  </si>
  <si>
    <t>MG 21.067.086</t>
  </si>
  <si>
    <t>136.041.526-23</t>
  </si>
  <si>
    <t>POVOADO DO BURITIZINHO</t>
  </si>
  <si>
    <t>RERYCA MARIA DE JESUS</t>
  </si>
  <si>
    <t>22.935.947</t>
  </si>
  <si>
    <t>165.271.986-55</t>
  </si>
  <si>
    <t>RUA: FRANSILINO LUIZ, 150</t>
  </si>
  <si>
    <t>CEU AZUL</t>
  </si>
  <si>
    <t xml:space="preserve">JESSIANE ALVES MOTA </t>
  </si>
  <si>
    <t>115.027.726-20</t>
  </si>
  <si>
    <t xml:space="preserve">WESLEI DE SOUZA NONATO </t>
  </si>
  <si>
    <t>SANTA CRUZ 1</t>
  </si>
  <si>
    <t>JOÃO PINHEIRO</t>
  </si>
  <si>
    <t>38.770-000</t>
  </si>
  <si>
    <t xml:space="preserve">MONIZY RODRIGUES PASSOS </t>
  </si>
  <si>
    <t>MG17369537</t>
  </si>
  <si>
    <t>108.540.986-40</t>
  </si>
  <si>
    <t xml:space="preserve">RUA PAULO MOREIRA </t>
  </si>
  <si>
    <t xml:space="preserve">CENTRO </t>
  </si>
  <si>
    <t>JHONATA MARTINS DE SOUSA</t>
  </si>
  <si>
    <t>MG-20.807.517</t>
  </si>
  <si>
    <t>143.220.236-73</t>
  </si>
  <si>
    <t xml:space="preserve">RUA ANA TILER </t>
  </si>
  <si>
    <t>ALVORADA 2</t>
  </si>
  <si>
    <t>NATALIA ALVES DA SILVA</t>
  </si>
  <si>
    <t>MG-20.586.373</t>
  </si>
  <si>
    <t>141.085.996-75</t>
  </si>
  <si>
    <t xml:space="preserve">Rua Rita Maria Mendonça </t>
  </si>
  <si>
    <t xml:space="preserve">União </t>
  </si>
  <si>
    <t>LUIZ FELIPE DA SILVA JOÃO</t>
  </si>
  <si>
    <t>541.612.118-13</t>
  </si>
  <si>
    <t xml:space="preserve">Rua Dr. Melo Peixoto </t>
  </si>
  <si>
    <t>BOA ESPERANÇA DO SUL</t>
  </si>
  <si>
    <t>14.930-000</t>
  </si>
  <si>
    <t>VALERIA NOBRE DA SILVA JOÃO</t>
  </si>
  <si>
    <t>ELAINE APARECIDA MOREIRA DIAS</t>
  </si>
  <si>
    <t>068.250.616-82</t>
  </si>
  <si>
    <t>Rua Sebastiana Antonia de Souza,271</t>
  </si>
  <si>
    <t>Manoel Neto</t>
  </si>
  <si>
    <t>DANIEL MATEUS FERREIRA SILVA</t>
  </si>
  <si>
    <t>19.631.938</t>
  </si>
  <si>
    <t>133.582.496-03</t>
  </si>
  <si>
    <t>RUA ANTONIO CADETE, 399</t>
  </si>
  <si>
    <t>LAGOA FORMOSA</t>
  </si>
  <si>
    <t>38.720-000</t>
  </si>
  <si>
    <t>ANA CRISTINA FERREIRA BORGES</t>
  </si>
  <si>
    <t>074.943.746-47</t>
  </si>
  <si>
    <t>CARLOS EDUARDO SANTOS DE ARAÚJO</t>
  </si>
  <si>
    <t>46.906.160-1</t>
  </si>
  <si>
    <t>471.502.818-26</t>
  </si>
  <si>
    <t>RUA: DOS POLI, 384</t>
  </si>
  <si>
    <t>14.000-930</t>
  </si>
  <si>
    <t>ISA BEATRIZ DORNELAS MARQUES</t>
  </si>
  <si>
    <t>MG.7.663.011</t>
  </si>
  <si>
    <t>981.407.606-68</t>
  </si>
  <si>
    <t>RUA: FREI DIONÍSIO, 84</t>
  </si>
  <si>
    <t>ANDRÉ LUIZ RODRIGUES MACHADO</t>
  </si>
  <si>
    <t>38.025.720-8</t>
  </si>
  <si>
    <t>360.696.428-56</t>
  </si>
  <si>
    <t>RUA: JUSTINO TAVARES DE TOLEDO, 865</t>
  </si>
  <si>
    <t>SALTINHO</t>
  </si>
  <si>
    <t>SOCORRO</t>
  </si>
  <si>
    <t>13.960-000</t>
  </si>
  <si>
    <t xml:space="preserve">KARLA PITSH CAVALARI </t>
  </si>
  <si>
    <t>54.993.486-8</t>
  </si>
  <si>
    <t>467.731.758-52</t>
  </si>
  <si>
    <t>TRAVESSA SATURNINO RODRIGUES MORAIS, 66</t>
  </si>
  <si>
    <t>PEREIRAS</t>
  </si>
  <si>
    <t>MAIARA APARECIDA VIEIRA DIAS</t>
  </si>
  <si>
    <t>46.059.785-1</t>
  </si>
  <si>
    <t>473.915.718-73</t>
  </si>
  <si>
    <t>RUA: RONDONIA, 114</t>
  </si>
  <si>
    <t>JARDIM SANTA CRUZ</t>
  </si>
  <si>
    <t xml:space="preserve">ISABELLE FORMAGIO DE CAMARGO </t>
  </si>
  <si>
    <t>57.062.732-1</t>
  </si>
  <si>
    <t>459.508.248-73</t>
  </si>
  <si>
    <t>RUA: GERÁCIMO ASSONI, 291</t>
  </si>
  <si>
    <t>JARDIM GALO</t>
  </si>
  <si>
    <t>LOHANA CALISTRO DE MORAIS</t>
  </si>
  <si>
    <t>RUA: ALTO DA BOA VISTA, 184</t>
  </si>
  <si>
    <t>BAIRRO CUBAS</t>
  </si>
  <si>
    <t>WILSON APARECIDO FRANCO DE MORAIS</t>
  </si>
  <si>
    <t>M7468589</t>
  </si>
  <si>
    <t>041.288.076-80</t>
  </si>
  <si>
    <t xml:space="preserve">FRANCIELLY GABRIELLE SOARES PEREIRA </t>
  </si>
  <si>
    <t>517.313.038-58</t>
  </si>
  <si>
    <t>NOEDIR MAZZINE,25</t>
  </si>
  <si>
    <t xml:space="preserve">JARDIM CAMANDUCAIA </t>
  </si>
  <si>
    <t>AMPARO</t>
  </si>
  <si>
    <t>13.900-000</t>
  </si>
  <si>
    <t>EDILAINE DE MATTOS MACHADO BÁRBARA</t>
  </si>
  <si>
    <t>379.286.828-85</t>
  </si>
  <si>
    <t>SANTA CLARA,55</t>
  </si>
  <si>
    <t>ORÁTORIO</t>
  </si>
  <si>
    <t xml:space="preserve">JAQUELINE ROCHA SANTOS </t>
  </si>
  <si>
    <t>529.132.638-79</t>
  </si>
  <si>
    <t>CAPITÃO MIRANDA,60</t>
  </si>
  <si>
    <t>CANTRO</t>
  </si>
  <si>
    <t>13.900-030</t>
  </si>
  <si>
    <t xml:space="preserve">GABRIEL MARTINS ARAUJO </t>
  </si>
  <si>
    <t>143.089.366-40</t>
  </si>
  <si>
    <t>RUA ZEQUINHO BAUANO,141</t>
  </si>
  <si>
    <t xml:space="preserve">JARDIM CENTRAL </t>
  </si>
  <si>
    <t xml:space="preserve">JOYCE FLAVIA PASSARINHO </t>
  </si>
  <si>
    <t>132.856.796-62</t>
  </si>
  <si>
    <t>RUA JOÃO VOZ DA COSTA,610</t>
  </si>
  <si>
    <t>PRIMAVERA</t>
  </si>
  <si>
    <t xml:space="preserve">DARA CAROLLINI DOS REIS PEREIRA </t>
  </si>
  <si>
    <t>132.795.186-01</t>
  </si>
  <si>
    <t>RUA GUARDAMAR,695</t>
  </si>
  <si>
    <t xml:space="preserve">EMANUELE FERNANDA VALÉRIO GARCIA </t>
  </si>
  <si>
    <t>537.589.548-00</t>
  </si>
  <si>
    <t xml:space="preserve">SITIO SÃO BENEDITO </t>
  </si>
  <si>
    <t>13.903-181</t>
  </si>
  <si>
    <t>TAIS DIAS DE OLIVEIRA</t>
  </si>
  <si>
    <t>18.617.038</t>
  </si>
  <si>
    <t>123.123.376-14</t>
  </si>
  <si>
    <t>RUA FERNANDO DE NORONHA, 1170</t>
  </si>
  <si>
    <t xml:space="preserve">PLANALTO </t>
  </si>
  <si>
    <t>NOVA SERRANA</t>
  </si>
  <si>
    <t>35.525-316</t>
  </si>
  <si>
    <t xml:space="preserve">PEDRO LUIS PALANDI </t>
  </si>
  <si>
    <t>419.149.738-36</t>
  </si>
  <si>
    <t>RUA SARDENHA, 54</t>
  </si>
  <si>
    <t xml:space="preserve">JARDIM DAS ORQUIDEAS </t>
  </si>
  <si>
    <t>13.901-021</t>
  </si>
  <si>
    <t xml:space="preserve">FRANCIELE RODRIGUES GENGHINI </t>
  </si>
  <si>
    <t>RUA CORONEL GERMANO, 239</t>
  </si>
  <si>
    <t xml:space="preserve">CASILENE DOS REIS RODRIGUES DA CRUZ </t>
  </si>
  <si>
    <t>041.510.966-39</t>
  </si>
  <si>
    <t>RUA CARMELINA SOARES,340</t>
  </si>
  <si>
    <t>CIDADE NOVA 1</t>
  </si>
  <si>
    <t>35.519-000</t>
  </si>
  <si>
    <t>BRUNA ALVES FERNANDES DA SILVA</t>
  </si>
  <si>
    <t>393.026.778-00</t>
  </si>
  <si>
    <t>RUA JOSÉ FERNANDES RODRIGUES,50</t>
  </si>
  <si>
    <t>CAPÃO</t>
  </si>
  <si>
    <t>CINTIA DE ARAÚJO XAVIER</t>
  </si>
  <si>
    <t>052.027.427-03</t>
  </si>
  <si>
    <t>RUA ÁGUA LIMPA, 1563</t>
  </si>
  <si>
    <t xml:space="preserve">SÃO GERALDO </t>
  </si>
  <si>
    <t>GILSON MARTINS FERRAZ</t>
  </si>
  <si>
    <t>RUA PIAUI,57</t>
  </si>
  <si>
    <t>FABIANA FERNANDES DOS SANTOS</t>
  </si>
  <si>
    <t>334.209.268-80</t>
  </si>
  <si>
    <t>RUA NOVA CONCEIÇÃO DA SILVA,137</t>
  </si>
  <si>
    <t>VIVIAN HELEN FERREIRA DA SILVA</t>
  </si>
  <si>
    <t>701.230.826-50</t>
  </si>
  <si>
    <t>RUA RAFAEL DOS SANTOS,485</t>
  </si>
  <si>
    <t xml:space="preserve">ROMEU DUARTE </t>
  </si>
  <si>
    <t xml:space="preserve">DANIELA FRARE </t>
  </si>
  <si>
    <t>223.009.578-17</t>
  </si>
  <si>
    <t>RUA DOS CHRÕES, 90</t>
  </si>
  <si>
    <t xml:space="preserve">JARDIM PRIMAVERA </t>
  </si>
  <si>
    <t>13.901-321</t>
  </si>
  <si>
    <t>SANDY GISELE CANDIDA MACHADO</t>
  </si>
  <si>
    <t>MG19.199.563</t>
  </si>
  <si>
    <t>016.150.516-35</t>
  </si>
  <si>
    <t>RUA B, 760</t>
  </si>
  <si>
    <t>35.522-136</t>
  </si>
  <si>
    <t>JOSIANE RODRIGUES SANTOS</t>
  </si>
  <si>
    <t>MG.21.118.611</t>
  </si>
  <si>
    <t>015.555.216-30</t>
  </si>
  <si>
    <t>AVENIDA D, 155</t>
  </si>
  <si>
    <t>NICOLE ROBERTA DA SILVA</t>
  </si>
  <si>
    <t>523.954.908-73</t>
  </si>
  <si>
    <t>RUA PELICANO,120</t>
  </si>
  <si>
    <t>JARDIM DAS AVES</t>
  </si>
  <si>
    <t>13.903-450</t>
  </si>
  <si>
    <t>LUIZ FERNANDO APARECIDO MENDES</t>
  </si>
  <si>
    <t>120.578.256-71</t>
  </si>
  <si>
    <t>RUA SANTA CLER DOLCO,1321</t>
  </si>
  <si>
    <t>MARILIA</t>
  </si>
  <si>
    <t xml:space="preserve">LAGOA DA PRATA </t>
  </si>
  <si>
    <t>35.540-000</t>
  </si>
  <si>
    <t>VALÉRIA APARECIDA DE SOUSA</t>
  </si>
  <si>
    <t>908.488.536-87</t>
  </si>
  <si>
    <t>RUA GUAPORÉ</t>
  </si>
  <si>
    <t>PATRICIA GUANDOLIN DE ANDRADE MUNIZ</t>
  </si>
  <si>
    <t>47845087-4</t>
  </si>
  <si>
    <t>387.314.248-13</t>
  </si>
  <si>
    <t>RUA: MARIA JOSÉ MOREIRA FRANCO,31</t>
  </si>
  <si>
    <t>JARDIM MOREIRINHA</t>
  </si>
  <si>
    <t>13.903-350</t>
  </si>
  <si>
    <t>DAVI NASCIMENTO DA SILVA</t>
  </si>
  <si>
    <t>358.290.606-04</t>
  </si>
  <si>
    <t>RUA JOAQUIM GOMES BERNARDES FILHO,508</t>
  </si>
  <si>
    <t>GOMES</t>
  </si>
  <si>
    <t>35.590-000</t>
  </si>
  <si>
    <t>LAZARA APARECIDA DUARTE</t>
  </si>
  <si>
    <t>DANIELA PAULA DA SILVA</t>
  </si>
  <si>
    <t>092.155.286-60</t>
  </si>
  <si>
    <t>RUA ACACIO MENDES,1277</t>
  </si>
  <si>
    <t xml:space="preserve">TATIANA BARBOSA FARIA </t>
  </si>
  <si>
    <t>138.482.386-75</t>
  </si>
  <si>
    <t>RUA SILVESTRE BATISTA MARTINS,89</t>
  </si>
  <si>
    <t>NOVA REZENDE</t>
  </si>
  <si>
    <t>ANA FLAVIA OTERO COSTA</t>
  </si>
  <si>
    <t>705.135.016-14</t>
  </si>
  <si>
    <t>RUA SÃO GERALDO,120</t>
  </si>
  <si>
    <t>PRATAPOLIS</t>
  </si>
  <si>
    <t>CENTERO</t>
  </si>
  <si>
    <t>MARINA MACHADO DE MORAIS</t>
  </si>
  <si>
    <t>RUA ENGENHEIRO JOSÉ PEREIRA REBOUÇAS, 99</t>
  </si>
  <si>
    <t>PARQUE SECAP</t>
  </si>
  <si>
    <t>13.905-171</t>
  </si>
  <si>
    <t>GEOVANA DO NASCIMENTO COSTA</t>
  </si>
  <si>
    <t>161.818.966-27</t>
  </si>
  <si>
    <t>AVENIDA JOSÉ FERREIRA DE MOURA,15</t>
  </si>
  <si>
    <t xml:space="preserve">SOL NASCENTE </t>
  </si>
  <si>
    <t>GILSON CARLOS DA COSTA</t>
  </si>
  <si>
    <t>M6437047</t>
  </si>
  <si>
    <t>CHESLEY DONIZETTI RIBEIRO DA SILVA</t>
  </si>
  <si>
    <t>112.037.726-96</t>
  </si>
  <si>
    <t>RUA TRAVESSA PONTAL,28</t>
  </si>
  <si>
    <t>GRAZIELE DE CASTRO GONÇALVES</t>
  </si>
  <si>
    <t>MG16.410.959</t>
  </si>
  <si>
    <t>119.249.486-56</t>
  </si>
  <si>
    <t>RUA: SIRINEO OSEIAS, 15</t>
  </si>
  <si>
    <t>CÁSSIA ALVES DE TOLEDO</t>
  </si>
  <si>
    <t>336.683.688-13</t>
  </si>
  <si>
    <t>IGNES PAVAN FAGUNDES, 06</t>
  </si>
  <si>
    <t>TUIUTI</t>
  </si>
  <si>
    <t>12.930-000</t>
  </si>
  <si>
    <t>DEISE DE OLIVEIRA RODRIGUES</t>
  </si>
  <si>
    <t>002.864.476-06</t>
  </si>
  <si>
    <t>RUA BENEDITO RIBEIRO,66</t>
  </si>
  <si>
    <t xml:space="preserve">NOVO HORIZONTE </t>
  </si>
  <si>
    <t>RAQUEL ALVES DE OLIVEIRA DIAS GONÇALVES</t>
  </si>
  <si>
    <t>070.893.966-06</t>
  </si>
  <si>
    <t>RUA PRAÇA DO ESTAÇÃO,41</t>
  </si>
  <si>
    <t>DYENIFER EDUARDA FREITAS</t>
  </si>
  <si>
    <t>162.095.806-61</t>
  </si>
  <si>
    <t>RUA PEIXOTO,60</t>
  </si>
  <si>
    <t>MARIA EDUARDA DE OLIVEIRA GONÇALVES</t>
  </si>
  <si>
    <t xml:space="preserve">RUA VALTER PEDRO DE LIMA </t>
  </si>
  <si>
    <t xml:space="preserve">LEDA AMÊNDOLA </t>
  </si>
  <si>
    <t xml:space="preserve">CLODOALDO JOSÉ GONÇALVES </t>
  </si>
  <si>
    <t>24543011-8</t>
  </si>
  <si>
    <t xml:space="preserve">LARISSA DA SILVA ALEXANDRE </t>
  </si>
  <si>
    <t>MG18730096</t>
  </si>
  <si>
    <t>100.626.136-26</t>
  </si>
  <si>
    <t xml:space="preserve">RUA ANA VASCONCELOS DE MORAIS </t>
  </si>
  <si>
    <t>VERA SOUZA DE OLIVEIRA</t>
  </si>
  <si>
    <t>30.306.600.3</t>
  </si>
  <si>
    <t>281.634.498-37</t>
  </si>
  <si>
    <t>AV. PROFº PAULO GERALDO CARDOSO, 556</t>
  </si>
  <si>
    <t>JARDIM MUNDO NOVO</t>
  </si>
  <si>
    <t>37.860-000</t>
  </si>
  <si>
    <t>THIAGO MARTINS DE AGUIAR</t>
  </si>
  <si>
    <t>MG.18.065.211</t>
  </si>
  <si>
    <t>120.512.376-89</t>
  </si>
  <si>
    <t>RUA TREZE DE MAIO, 250</t>
  </si>
  <si>
    <t>ROSILENE PEREIRA RIBEIRO DOS SANTOS</t>
  </si>
  <si>
    <t>072.770.796-55</t>
  </si>
  <si>
    <t>RUA ALAGOAS,320</t>
  </si>
  <si>
    <t>ELOI MENDES</t>
  </si>
  <si>
    <t>37.110-000</t>
  </si>
  <si>
    <t>DARLEISON SACRAMENTO DELFINO</t>
  </si>
  <si>
    <t>RUA PARANÁ,254</t>
  </si>
  <si>
    <t>ALENCAR HÉLIO DA SILVA</t>
  </si>
  <si>
    <t>075.813.986-17</t>
  </si>
  <si>
    <t>JOSÉ PEREIRA GAMBOJI,221 FUNDOS</t>
  </si>
  <si>
    <t>ERICA DA SILVA</t>
  </si>
  <si>
    <t>178.656.006-23</t>
  </si>
  <si>
    <t>RUA RITA FRANCO ARMANDO,170</t>
  </si>
  <si>
    <t>THAIS DA SILVA OLIVEIRA</t>
  </si>
  <si>
    <t>105.237.486-71</t>
  </si>
  <si>
    <t>ANA BÁRBARA DE JESUS,21</t>
  </si>
  <si>
    <t>SÃO CRISTOVÃO</t>
  </si>
  <si>
    <t>MARCIA REGINA BERNARDES</t>
  </si>
  <si>
    <t>407.806.938-09</t>
  </si>
  <si>
    <t>RUA JOSÉ PRADO DOS SANTOS FILHOS,299</t>
  </si>
  <si>
    <t xml:space="preserve">JARDIM MILENIUM </t>
  </si>
  <si>
    <t xml:space="preserve">PIRASSUNUNGA </t>
  </si>
  <si>
    <t>13.643-476</t>
  </si>
  <si>
    <t>GISLAINE APARECIDA LOPES</t>
  </si>
  <si>
    <t>121.265.386-64</t>
  </si>
  <si>
    <t>RUA CEARA,519</t>
  </si>
  <si>
    <t>37.100-000</t>
  </si>
  <si>
    <t xml:space="preserve">CARLA CRISTINA JACOBINO </t>
  </si>
  <si>
    <t>366.594.598-47</t>
  </si>
  <si>
    <t>RUA JOÃO ANTONIO CANOAS,1300</t>
  </si>
  <si>
    <t xml:space="preserve">JARDIM FERNAREZI </t>
  </si>
  <si>
    <t>13.636-162</t>
  </si>
  <si>
    <t>VALÉRIA DE FÁTIMA BRAGA AUGUSTO SANTOS</t>
  </si>
  <si>
    <t>096.137.186-21</t>
  </si>
  <si>
    <t>RUA MARANHÃO,357</t>
  </si>
  <si>
    <t xml:space="preserve">KAREN DOS ANJOS DE OLIVEIRA </t>
  </si>
  <si>
    <t>416.574.518-95</t>
  </si>
  <si>
    <t xml:space="preserve">RUA BAHIA </t>
  </si>
  <si>
    <t xml:space="preserve">VILA BRASIL </t>
  </si>
  <si>
    <t>13.632-400</t>
  </si>
  <si>
    <t xml:space="preserve">MATHEUS FELIPE OLIVEIRA DOS SANTOS </t>
  </si>
  <si>
    <t>153.618.066-17</t>
  </si>
  <si>
    <t xml:space="preserve">RUA PALMEIRA </t>
  </si>
  <si>
    <t xml:space="preserve">PASSO SANTOS </t>
  </si>
  <si>
    <t>JULIANA DO CARMO LIMA</t>
  </si>
  <si>
    <t>MG 16.839.503</t>
  </si>
  <si>
    <t>106.991.826-11</t>
  </si>
  <si>
    <t>RUA: BREJO ALEGRE, 270</t>
  </si>
  <si>
    <t>MAIRA DA SILVA FERREIRA</t>
  </si>
  <si>
    <t>702.994.006-70</t>
  </si>
  <si>
    <t>RUA VEREADOR JOSÉ PEREIRA DE SOUZA,142</t>
  </si>
  <si>
    <t>THALITA DA CRUZ PEREIRA</t>
  </si>
  <si>
    <t>157.314.186-08</t>
  </si>
  <si>
    <t>RUA ADELIANO CARDOSO DE SÁ,100</t>
  </si>
  <si>
    <t>CIDADE JARDIM 1</t>
  </si>
  <si>
    <t>37.270-000</t>
  </si>
  <si>
    <t>WASHINGTON DOUGLAS GOULART</t>
  </si>
  <si>
    <t>081.224.576-81</t>
  </si>
  <si>
    <t>RUA PROFESSORA MARIA JOSÉ PENHA,74</t>
  </si>
  <si>
    <t xml:space="preserve">SÃO CRISTOVÃO </t>
  </si>
  <si>
    <t>THAYANE CAROLINE DOS REIS MOLERO</t>
  </si>
  <si>
    <t>502.348.678-84</t>
  </si>
  <si>
    <t>RUA EVARISTO NICOLA,57</t>
  </si>
  <si>
    <t>JARDIM NOVA IBITINGA</t>
  </si>
  <si>
    <t>IBITINGA</t>
  </si>
  <si>
    <t>14.945-242</t>
  </si>
  <si>
    <t>CAMILA ROSA DE SOUZA LONGO</t>
  </si>
  <si>
    <t>504.595.518-76</t>
  </si>
  <si>
    <t>RUA JOÃO DE OLIVEIRA SILVA,38</t>
  </si>
  <si>
    <t>RESIDENCIAL SANTO EXPEDITO,38</t>
  </si>
  <si>
    <t>14.940-000</t>
  </si>
  <si>
    <t>GISLAINE RITA CORDEIRO FERREIRA</t>
  </si>
  <si>
    <t>101.898.676-63</t>
  </si>
  <si>
    <t>RUA ALFA,260</t>
  </si>
  <si>
    <t xml:space="preserve">PASSA TEMPO </t>
  </si>
  <si>
    <t>MARIA ELENILDE MONTEIRO DOS SANTOS</t>
  </si>
  <si>
    <t>024.649.665-76</t>
  </si>
  <si>
    <t>RUA JOSÉ AUGUSTO DE BOTELHO,61</t>
  </si>
  <si>
    <t>MARIA LUIZA 1</t>
  </si>
  <si>
    <t>ANA PAULA ALVES MARTINS</t>
  </si>
  <si>
    <t>RUA SALOMÃO CANDIDO, 139</t>
  </si>
  <si>
    <t>FLORESTA</t>
  </si>
  <si>
    <t>LEIDIANE GOMES DOS REIS</t>
  </si>
  <si>
    <t>120.266.176-94</t>
  </si>
  <si>
    <t>RUA EVARISTO ALVES,288</t>
  </si>
  <si>
    <t>DEISE DA SILVA PEREIRA</t>
  </si>
  <si>
    <t>457.554.578-32</t>
  </si>
  <si>
    <t>RUA ANTONIO SANTESSO,479</t>
  </si>
  <si>
    <t>JARDIM TAQUARAL</t>
  </si>
  <si>
    <t>14.947-102</t>
  </si>
  <si>
    <t>VITÓRIA GABRIELA FERREIRA MENDES</t>
  </si>
  <si>
    <t>RUA: LEOCADIA FERREIRA DE MELO, 270</t>
  </si>
  <si>
    <t>MAISA FERREIRADOS SANTOS PEDRO</t>
  </si>
  <si>
    <t>46.649.796-9</t>
  </si>
  <si>
    <t>LAMARQUIANA DAS DORES SOUSA</t>
  </si>
  <si>
    <t>MG 13.243.777</t>
  </si>
  <si>
    <t>000.930.196-88</t>
  </si>
  <si>
    <t>RUA DR LAURO COELHO,04</t>
  </si>
  <si>
    <t>MAYARA PEREIRA LANDIM</t>
  </si>
  <si>
    <t>RUA EUCLIDES CANELONE,210</t>
  </si>
  <si>
    <t>JARDIM RAFAELA</t>
  </si>
  <si>
    <t>14.945-056</t>
  </si>
  <si>
    <t xml:space="preserve">NILEIDE ARTIOLI BRAGA MACHADO </t>
  </si>
  <si>
    <t>047.354.066-54</t>
  </si>
  <si>
    <t>AVENIDA ORLANDO REZENDE DE ANDRADE,80</t>
  </si>
  <si>
    <t>MONTE ALEGRE</t>
  </si>
  <si>
    <t>TRÊS CORAÇÕES</t>
  </si>
  <si>
    <t>37.410-464</t>
  </si>
  <si>
    <t>ESTEFANE DOS SANTOS TOBIAS</t>
  </si>
  <si>
    <t>132.439.076-08</t>
  </si>
  <si>
    <t>RUA PROJETADO 7, 123</t>
  </si>
  <si>
    <t>NOVA TRÊS CORAÇÕES</t>
  </si>
  <si>
    <t>37.418-560</t>
  </si>
  <si>
    <t>SIMONE DE OLIVEIRA FERNANDES</t>
  </si>
  <si>
    <t>23.149.085-9</t>
  </si>
  <si>
    <t>184.493.568-06</t>
  </si>
  <si>
    <t>RUA: ADOLFO CASADA,5526</t>
  </si>
  <si>
    <t>JARDIM ALVARADA</t>
  </si>
  <si>
    <t>VOTUPORANGA</t>
  </si>
  <si>
    <t>15.503-025</t>
  </si>
  <si>
    <t>EMILI JESSI DE OLIVEIRA</t>
  </si>
  <si>
    <t>RUA ADALFO TAGLIAELA,22</t>
  </si>
  <si>
    <t>14.940-386</t>
  </si>
  <si>
    <t>VANESSA SILVA GUIDO</t>
  </si>
  <si>
    <t>148.759.616-26</t>
  </si>
  <si>
    <t>RUA LUCIANO ANDRADE PEIXOTO,205</t>
  </si>
  <si>
    <t>VILAS BOAS</t>
  </si>
  <si>
    <t>37.410-000</t>
  </si>
  <si>
    <t>JOSEANE MARIA RIBEIRO COSTA</t>
  </si>
  <si>
    <t>067.770.736-39</t>
  </si>
  <si>
    <t>RUA BEM TE VI,389</t>
  </si>
  <si>
    <t xml:space="preserve">37.413-54 </t>
  </si>
  <si>
    <t>FABIOLA FERNANDES</t>
  </si>
  <si>
    <t>RUA DUQUE DE CAXIAS,1380</t>
  </si>
  <si>
    <t>TALIA RODRIGUES DA SILVA</t>
  </si>
  <si>
    <t>135.059.666-30</t>
  </si>
  <si>
    <t>RUA: CARAJÁ, 4</t>
  </si>
  <si>
    <t xml:space="preserve">PARQUE SÃO JOSÉ </t>
  </si>
  <si>
    <t>FELIPE SAMUEL DE ALMEIDA RODRIGUES</t>
  </si>
  <si>
    <t>50.091.264-6</t>
  </si>
  <si>
    <t>129.491.516-98</t>
  </si>
  <si>
    <t>RUA: AILTON DE ASSIS CARVALHO,697</t>
  </si>
  <si>
    <t>PÔR DO SOL</t>
  </si>
  <si>
    <t>MARISTELA VALIM DA SILVA</t>
  </si>
  <si>
    <t>RUA RIO NILO,23</t>
  </si>
  <si>
    <t>JARDIM FIGUEIRA</t>
  </si>
  <si>
    <t>13.904-380</t>
  </si>
  <si>
    <t>MARCELA VALIM DA SILVA</t>
  </si>
  <si>
    <t>498.010.528-99</t>
  </si>
  <si>
    <t>STEFANI VITORIA CEZARINE DORIA</t>
  </si>
  <si>
    <t>534.466.998-48</t>
  </si>
  <si>
    <t>RUA SEBASTIÃO FLAVIO PINHEIRO,997</t>
  </si>
  <si>
    <t>MARIA LUIZA 2</t>
  </si>
  <si>
    <t>DYOVANA BORGES PRUDENCIO</t>
  </si>
  <si>
    <t>19.693.463</t>
  </si>
  <si>
    <t>146.646.846-73</t>
  </si>
  <si>
    <t>AVENIDA DAS GAIVOTAS, 67</t>
  </si>
  <si>
    <t>JARDIM FABIANA</t>
  </si>
  <si>
    <t>37.416-590</t>
  </si>
  <si>
    <t>STEFANY FAUSTINO LODIGERO</t>
  </si>
  <si>
    <t>140.055.866-27</t>
  </si>
  <si>
    <t>RUA MANOEL PEREIRA PENHA,200</t>
  </si>
  <si>
    <t>37.412-230</t>
  </si>
  <si>
    <t>KAUANY FAUSTINO LODGERO</t>
  </si>
  <si>
    <t>AVENIDA MANOEL PEREIRA PENHA,200</t>
  </si>
  <si>
    <t>37.412-212</t>
  </si>
  <si>
    <t>FRANCISCA DE PAULA FAUSTINO LODGERO</t>
  </si>
  <si>
    <t>CYMARA OLIVEIRA DE SOUZA</t>
  </si>
  <si>
    <t>MG. 18.833969</t>
  </si>
  <si>
    <t>102.311.066-02</t>
  </si>
  <si>
    <t>RUA: ANTONIO VITOR LARA,21</t>
  </si>
  <si>
    <t>SANTA BARBARA II</t>
  </si>
  <si>
    <t xml:space="preserve">VALDINEIA ANGELA MORAIS </t>
  </si>
  <si>
    <t>140.057.036-07</t>
  </si>
  <si>
    <t xml:space="preserve">RUA FERALDO NUNES FERREIRA </t>
  </si>
  <si>
    <t xml:space="preserve">BOA VENTURA </t>
  </si>
  <si>
    <t>37.412-096</t>
  </si>
  <si>
    <t>BETÂNIA VEIGA CAETANO BRITO</t>
  </si>
  <si>
    <t>21.004.191</t>
  </si>
  <si>
    <t>121.049.626-76</t>
  </si>
  <si>
    <t>RUA: VEREADOR ANTÔNIO NEDER, 300</t>
  </si>
  <si>
    <t>ODILON RESENDE ANDRADE</t>
  </si>
  <si>
    <t>37.412-484</t>
  </si>
  <si>
    <t>DAVILAN PONTES COSTA</t>
  </si>
  <si>
    <t>129.065.926-50</t>
  </si>
  <si>
    <t>RUA ARI DE BRITO,392</t>
  </si>
  <si>
    <t>ALCIDES MESQUITA</t>
  </si>
  <si>
    <t>TRÊS PONTES</t>
  </si>
  <si>
    <t>37.190-000</t>
  </si>
  <si>
    <t>PAULO AQUINHO MIRANDA SILVA</t>
  </si>
  <si>
    <t>133.300.966-67</t>
  </si>
  <si>
    <t>AVENIDA CAIO DE BRITO,72</t>
  </si>
  <si>
    <t>TRÊS PONTAS</t>
  </si>
  <si>
    <t>TACIANE OLIVEIRA</t>
  </si>
  <si>
    <t>124.725.336-83</t>
  </si>
  <si>
    <t>MARIO LOMAITA,343</t>
  </si>
  <si>
    <t xml:space="preserve">SANTA EDUIRGENS </t>
  </si>
  <si>
    <t>ANA CLARA CUSTÓDIO DE PAIVA</t>
  </si>
  <si>
    <t>MG. 22.556.679</t>
  </si>
  <si>
    <t>AVENIDA JOSÉ JAINE NOGUEIRA,337A</t>
  </si>
  <si>
    <t xml:space="preserve">SUELI CUSTÓDIO </t>
  </si>
  <si>
    <t>11.476.062</t>
  </si>
  <si>
    <t>076.479.626-71</t>
  </si>
  <si>
    <t>JOSIANE APARECIDA PEREIRA</t>
  </si>
  <si>
    <t>126.414.866-60</t>
  </si>
  <si>
    <t>RUA: 15 DE NOVEMBRO, 642</t>
  </si>
  <si>
    <t>CATUMBI</t>
  </si>
  <si>
    <t>ADRIANO RIBEIRO LUCAS JUNIOR</t>
  </si>
  <si>
    <t>140.118.296-84</t>
  </si>
  <si>
    <t>RUA AO,271</t>
  </si>
  <si>
    <t>ODILSON REZENDE ANDRADE</t>
  </si>
  <si>
    <t>37.412-504</t>
  </si>
  <si>
    <t>JOSÉLIA MARINA GUIDO</t>
  </si>
  <si>
    <t>TAINARA DA SILVA FONSECA</t>
  </si>
  <si>
    <t>21.251.803</t>
  </si>
  <si>
    <t>112.181.136-18</t>
  </si>
  <si>
    <t>RUA: BOM PASTOR, 125</t>
  </si>
  <si>
    <t>37.415-318</t>
  </si>
  <si>
    <t>RAFAEL NICOLAS BENTO</t>
  </si>
  <si>
    <t>129.093.926-86</t>
  </si>
  <si>
    <t>RUA AFONSO PENA,590</t>
  </si>
  <si>
    <t xml:space="preserve">JARDIM BOM PESTAR </t>
  </si>
  <si>
    <t xml:space="preserve">GABRIEL SILVA VIRGILHO </t>
  </si>
  <si>
    <t>133.498.536-76</t>
  </si>
  <si>
    <t>RUA ALAGOA,1066</t>
  </si>
  <si>
    <t>SANTA EDWIRGES</t>
  </si>
  <si>
    <t>SANDRA DA SILVA VIRGILHO</t>
  </si>
  <si>
    <t>KEREN RODRIGUES MARTINS</t>
  </si>
  <si>
    <t>155.890.126-43</t>
  </si>
  <si>
    <t>RUA MÁRIO TISO,4</t>
  </si>
  <si>
    <t xml:space="preserve">MEIA PATACA </t>
  </si>
  <si>
    <t>ROSA MARIA BONDI SOUZA</t>
  </si>
  <si>
    <t>874.953.506-44</t>
  </si>
  <si>
    <t>RUA DOUTOR CARVALHO DE MENDONÇA,1447</t>
  </si>
  <si>
    <t>SANTA MARGARIDA</t>
  </si>
  <si>
    <t>LIOMARA DA GLORIA PEREIRA HONORIO</t>
  </si>
  <si>
    <t>126.716.00</t>
  </si>
  <si>
    <t>084.694.306-96</t>
  </si>
  <si>
    <t>RUA GRANDEDO NORTE, 939</t>
  </si>
  <si>
    <t xml:space="preserve">SANTA EDWIRGES </t>
  </si>
  <si>
    <t xml:space="preserve">LÍRIA MONIQUE DE OLIVEIRA </t>
  </si>
  <si>
    <t>MG16541273</t>
  </si>
  <si>
    <t>105.201.796-76</t>
  </si>
  <si>
    <t xml:space="preserve">RUA AMÉLIO GARCIA DE MIRANDA </t>
  </si>
  <si>
    <t>ALESSANDRA CRISTINA DA SILVA</t>
  </si>
  <si>
    <t>MG.18.595.953</t>
  </si>
  <si>
    <t>090.433.376-09</t>
  </si>
  <si>
    <t>RUA: TUPÃ, 64</t>
  </si>
  <si>
    <t>PONTE ALTA</t>
  </si>
  <si>
    <t>MONALISA HELENA OLIVEIRA</t>
  </si>
  <si>
    <t>MG.11.554.982</t>
  </si>
  <si>
    <t>058.856.336-65</t>
  </si>
  <si>
    <t>RUA: PADRE ARTUR COSTA CAMPOS, 548</t>
  </si>
  <si>
    <t>ARISTIDES VIEIRA</t>
  </si>
  <si>
    <t>ELISAMA PRISCILA NAZÁRINO</t>
  </si>
  <si>
    <t>RUA FIDELMO CHIAVALONI,150</t>
  </si>
  <si>
    <t>MALVINAS</t>
  </si>
  <si>
    <t>RIBEIRAO PRETO</t>
  </si>
  <si>
    <t>11.358-000</t>
  </si>
  <si>
    <t xml:space="preserve">ANA LUISE ALVES BATISTA </t>
  </si>
  <si>
    <t>153.719.836-00</t>
  </si>
  <si>
    <t>RUA ALEXANDRE SCALON,961</t>
  </si>
  <si>
    <t>MARIA ROSA</t>
  </si>
  <si>
    <t>SACRAMENTO</t>
  </si>
  <si>
    <t>38.190-000</t>
  </si>
  <si>
    <t>GISELE CRISTINA PAES</t>
  </si>
  <si>
    <t>365.639.238-28</t>
  </si>
  <si>
    <t>RUA ITAGUAÇU,80 FUNDOS</t>
  </si>
  <si>
    <t>BROTAS</t>
  </si>
  <si>
    <t>17.380-000</t>
  </si>
  <si>
    <t>NAIRA REIS BERNARDES</t>
  </si>
  <si>
    <t>084.231.456-38</t>
  </si>
  <si>
    <t>RUA JOSÉ PINTO VALADA,272</t>
  </si>
  <si>
    <t>SKAFF</t>
  </si>
  <si>
    <t>LUCAS EDUARDO RODIGUES DA COSTA</t>
  </si>
  <si>
    <t>184.777.797-08</t>
  </si>
  <si>
    <t>RUA ARI SILVA BRANDÃO,64</t>
  </si>
  <si>
    <t>PORTAL SANTA FÉ</t>
  </si>
  <si>
    <t>ITUPEVA</t>
  </si>
  <si>
    <t>13.295-000</t>
  </si>
  <si>
    <t>SILVANA GARCIA DE SOUZA</t>
  </si>
  <si>
    <t>113.953.816-07</t>
  </si>
  <si>
    <t>RUA THOMAS ABRATI,587</t>
  </si>
  <si>
    <t>FABIANO TRIGO BONANI</t>
  </si>
  <si>
    <t>195.109.088-86</t>
  </si>
  <si>
    <t>RUA BELMIRO QUEIROZ,21</t>
  </si>
  <si>
    <t>JARDIM ELIANA 2</t>
  </si>
  <si>
    <t>RIBEIRÃO BONITO</t>
  </si>
  <si>
    <t>13.580-000</t>
  </si>
  <si>
    <t>LAIS SANTOS DA SILVA</t>
  </si>
  <si>
    <t>478.763.568-93</t>
  </si>
  <si>
    <t>RUA FLAVIO DILEIMANDO CHIMARELI,93</t>
  </si>
  <si>
    <t>NOVA MONTE SERRAT</t>
  </si>
  <si>
    <t>BEATRIZ APARECIDA ROCHA ARRUDA</t>
  </si>
  <si>
    <t>282.594.368-17</t>
  </si>
  <si>
    <t>RUA PASCHOAL GRILLI,86</t>
  </si>
  <si>
    <t>JARDIM CENTENARIO</t>
  </si>
  <si>
    <t xml:space="preserve">BRUNA MIRANDA DA ROCHA </t>
  </si>
  <si>
    <t>123.683.526-35</t>
  </si>
  <si>
    <t>RUA: ASSINCRETO NATAL, 595</t>
  </si>
  <si>
    <t>JOÃO 23</t>
  </si>
  <si>
    <t>REJANE APARECIDA MIRANDA</t>
  </si>
  <si>
    <t>05.518.001.355</t>
  </si>
  <si>
    <t>060.629.016-86</t>
  </si>
  <si>
    <t>JENIKA APARECIDA LIMA SOARES</t>
  </si>
  <si>
    <t>121.051.016-23</t>
  </si>
  <si>
    <t>RUA PROFESSOR RABEIRO,585</t>
  </si>
  <si>
    <t>DAIANE ALVES</t>
  </si>
  <si>
    <t>423.823.858-39</t>
  </si>
  <si>
    <t>RUA DR OLAVO DE QUEIROZ GUIMARÃES,752</t>
  </si>
  <si>
    <t>RIO DAS PEDRAS</t>
  </si>
  <si>
    <t>JACQUELINE SILVA NOBRE</t>
  </si>
  <si>
    <t>116.562.016-23</t>
  </si>
  <si>
    <t>RUA JOÃO DONATO PACHECO,189</t>
  </si>
  <si>
    <t>JÚLIA MATEUS TERRA</t>
  </si>
  <si>
    <t>TAINÁ PAULA BATISTA</t>
  </si>
  <si>
    <t>105.710.646-12</t>
  </si>
  <si>
    <t>RUA ONDINA MENDES TAVARES,291</t>
  </si>
  <si>
    <t>JARDIM DAS ESMERALDAS</t>
  </si>
  <si>
    <t>MARILEIA NEVES FONSECA</t>
  </si>
  <si>
    <t>RUA ANGELINA MARQUES BONECINI,45</t>
  </si>
  <si>
    <t>PARQUE DAS HORTENCIAS</t>
  </si>
  <si>
    <t>NICOLE KATIANE DE SOUZA CIRINO</t>
  </si>
  <si>
    <t>154.823.366-89</t>
  </si>
  <si>
    <t>RUA ANTONIO GOMES DA COSTA CALDEIRA,38</t>
  </si>
  <si>
    <t>CONQUISTA</t>
  </si>
  <si>
    <t>38.195-000</t>
  </si>
  <si>
    <t>EMANUELE DUARTE CARDOSO</t>
  </si>
  <si>
    <t>012.812.474-13</t>
  </si>
  <si>
    <t>RUA DOUTOR JANUÁRIO BATISTA,147</t>
  </si>
  <si>
    <t xml:space="preserve">ANA KARLA INÁCIO DA SILVA </t>
  </si>
  <si>
    <t>071.818.536-60</t>
  </si>
  <si>
    <t xml:space="preserve">RUA ONOFRE CÂNDIDO FONTES </t>
  </si>
  <si>
    <t xml:space="preserve">ALTO BOA VISTA </t>
  </si>
  <si>
    <t>JEFERSON LOPES DA SILVA</t>
  </si>
  <si>
    <t>40.199.968-03</t>
  </si>
  <si>
    <t>469.352.068-39</t>
  </si>
  <si>
    <t>RUA: BARIRI,174</t>
  </si>
  <si>
    <t>JARDIM DANTE MARTINELI</t>
  </si>
  <si>
    <t>FERNANDA APARECIDA SOUZA</t>
  </si>
  <si>
    <t>146.168.25</t>
  </si>
  <si>
    <t>107.947.796-97</t>
  </si>
  <si>
    <t>RUA: MARIA SOARES DE PÁDUA, 35</t>
  </si>
  <si>
    <t>ALÉCIO DA SILVA</t>
  </si>
  <si>
    <t>085.516.596-00</t>
  </si>
  <si>
    <t>RUA DUZENTOS E OITO,748</t>
  </si>
  <si>
    <t>MAROCA</t>
  </si>
  <si>
    <t>IBIÁ</t>
  </si>
  <si>
    <t>38.950-000</t>
  </si>
  <si>
    <t>DHEIMILLY CAUANE BATISTA CROMES</t>
  </si>
  <si>
    <t>RUA: DUZENTOS E TRÊS, 493</t>
  </si>
  <si>
    <t>DONA MAROCA</t>
  </si>
  <si>
    <t xml:space="preserve">38.950-00 </t>
  </si>
  <si>
    <t>RAFAELA MARTINS DUTRA</t>
  </si>
  <si>
    <t>449.249.183</t>
  </si>
  <si>
    <t>YURI FERREIRA DOS SANTOS</t>
  </si>
  <si>
    <t>146.718.776-35</t>
  </si>
  <si>
    <t>RUA F,158</t>
  </si>
  <si>
    <t>JOÃO FERREIRA</t>
  </si>
  <si>
    <t>DIERLA RAQUEL ARAUJO DE QUEIROZ</t>
  </si>
  <si>
    <t>081.770.146-09</t>
  </si>
  <si>
    <t>RUA JOAQUIM SOARES GARCIA,184</t>
  </si>
  <si>
    <t>37.905-000</t>
  </si>
  <si>
    <t>EDUARDO GABRIEL LIMA DA SILVA</t>
  </si>
  <si>
    <t>159.146.566-48</t>
  </si>
  <si>
    <t>RUA 225,30</t>
  </si>
  <si>
    <t>39.850-000</t>
  </si>
  <si>
    <t>PALOMA ROBERTA DA SILVA DIAS</t>
  </si>
  <si>
    <t>092.775.706-01</t>
  </si>
  <si>
    <t>RUA ALEIMAR ANTONIO CARNEIRO,156</t>
  </si>
  <si>
    <t>KATIA ADRIANA OTTON SILVA</t>
  </si>
  <si>
    <t>342.015.598-07</t>
  </si>
  <si>
    <t>RUA BRAZIEL FERREIRA DE AMORIM,880</t>
  </si>
  <si>
    <t>LAURA SILVA AMORIM</t>
  </si>
  <si>
    <t>MG.20.459.712</t>
  </si>
  <si>
    <t>106.854.576-30</t>
  </si>
  <si>
    <t>RUA: PEDRO OSCAR DE QUEIROZ, 73</t>
  </si>
  <si>
    <t xml:space="preserve">SAGRADA FAMILIA </t>
  </si>
  <si>
    <t>TACIANE SOARES VALADÃO</t>
  </si>
  <si>
    <t>15.656.579</t>
  </si>
  <si>
    <t>075.211.766-18</t>
  </si>
  <si>
    <t>RUA: SEBASTIÃO FERREIRA VALADÃO, 2</t>
  </si>
  <si>
    <t>OLARIA</t>
  </si>
  <si>
    <t>DAIANE DE SOUZA TEIXEIRA</t>
  </si>
  <si>
    <t>49.575.677-5</t>
  </si>
  <si>
    <t>435.315.268-80</t>
  </si>
  <si>
    <t>RUA: REINALDO MEDICE, 65</t>
  </si>
  <si>
    <t>KATHLEEN MARTINS SILVEIRA</t>
  </si>
  <si>
    <t>18.252.196</t>
  </si>
  <si>
    <t>114.376.386-60</t>
  </si>
  <si>
    <t>RUA: JOÃO CASSEMIRO DOS SANTOS, 35</t>
  </si>
  <si>
    <t>ACACIAS I</t>
  </si>
  <si>
    <t>JÉSSICA LARA DE CARVALHO</t>
  </si>
  <si>
    <t>153.197.076-14</t>
  </si>
  <si>
    <t>RUA 181,104</t>
  </si>
  <si>
    <t>RISOLETA NEVES</t>
  </si>
  <si>
    <t>GRACIENE APARECIDA DA SILVA</t>
  </si>
  <si>
    <t>MG.15.057.021</t>
  </si>
  <si>
    <t>079.765.126-84</t>
  </si>
  <si>
    <t>RUA: SANTO ANTÔNIO, 1119</t>
  </si>
  <si>
    <t>ARAXA</t>
  </si>
  <si>
    <t>38.182-106</t>
  </si>
  <si>
    <t>DANIELE CAMILA FRANCO</t>
  </si>
  <si>
    <t>120.468.376-06</t>
  </si>
  <si>
    <t>TRAVESSA JOÃO ANANIAS FRANCO,158</t>
  </si>
  <si>
    <t>SAIDA DOS CAMPOS</t>
  </si>
  <si>
    <t>IPUIUNA</t>
  </si>
  <si>
    <t>37.558-000</t>
  </si>
  <si>
    <t>DANIELLE MACHIAVELLI PORTO COSTA</t>
  </si>
  <si>
    <t>MG.20.541.515</t>
  </si>
  <si>
    <t>151.807.636-06</t>
  </si>
  <si>
    <t>RUA: EDNA,224</t>
  </si>
  <si>
    <t>LENIARA NEVES DE SOUZA</t>
  </si>
  <si>
    <t>66.878.697-8</t>
  </si>
  <si>
    <t>046.451.875-03</t>
  </si>
  <si>
    <t>AVENIDA 51, 2105</t>
  </si>
  <si>
    <t>13.505-494</t>
  </si>
  <si>
    <t>CÉSAR AUGUSTO DAS FLORES</t>
  </si>
  <si>
    <t>033.116.097-86</t>
  </si>
  <si>
    <t>AVENIDA 82, 357</t>
  </si>
  <si>
    <t>JARDIM SANTA MARIA</t>
  </si>
  <si>
    <t xml:space="preserve">RIO CLARO </t>
  </si>
  <si>
    <t>13.504-730</t>
  </si>
  <si>
    <t>ESTER OLIMPIO BARBOSA</t>
  </si>
  <si>
    <t>507.309.588-09</t>
  </si>
  <si>
    <t>RUA PROFESSOR JUOLITE CORREA DIAS,107</t>
  </si>
  <si>
    <t>VILA SÃO PAULO</t>
  </si>
  <si>
    <t xml:space="preserve">ANA JULIA ANANIAS </t>
  </si>
  <si>
    <t>19.394.939</t>
  </si>
  <si>
    <t>158.438.466-28</t>
  </si>
  <si>
    <t>RUA: ZECA RAPOSO,158</t>
  </si>
  <si>
    <t>OSÓRIO MACHADO</t>
  </si>
  <si>
    <t>SANTA RITA DO SAPUCAÍ</t>
  </si>
  <si>
    <t>GRAZIELE ALVES MARTINS</t>
  </si>
  <si>
    <t xml:space="preserve">RUA DURVAL BACARO </t>
  </si>
  <si>
    <t>PRIMAVEIRA</t>
  </si>
  <si>
    <t>LEME</t>
  </si>
  <si>
    <t>13.610-005</t>
  </si>
  <si>
    <t xml:space="preserve">FRANCISCA DA SILVA MARTINS </t>
  </si>
  <si>
    <t>221022698-84</t>
  </si>
  <si>
    <t>JENNIFER HELEN NEIVAS GOMES</t>
  </si>
  <si>
    <t>489.681.838-56</t>
  </si>
  <si>
    <t>RUA FRANCISCO SANTUCA</t>
  </si>
  <si>
    <t>Jadim Adelina</t>
  </si>
  <si>
    <t>13.617-665</t>
  </si>
  <si>
    <t>DAYANA CAROLINA DA SILVA PEREIRA</t>
  </si>
  <si>
    <t>MG.13.510.585</t>
  </si>
  <si>
    <t>144.533.686-31</t>
  </si>
  <si>
    <t>RUA CAPITÃO JOÃO AMANCIO</t>
  </si>
  <si>
    <t>37.588-000</t>
  </si>
  <si>
    <t>ALEX DE SOUZA FERREIRA</t>
  </si>
  <si>
    <t>153.597.396-06</t>
  </si>
  <si>
    <t>RUA JOSÉ FURLAN, 110</t>
  </si>
  <si>
    <t>JOSE REINALDO FERREIRA</t>
  </si>
  <si>
    <t>NICOLAS HUGO DE FRANÇA SANTOS</t>
  </si>
  <si>
    <t>021.018.866-93</t>
  </si>
  <si>
    <t>RUA DOUTOR JOSE BALBINO, 367</t>
  </si>
  <si>
    <t>SARA LOPES FRANÇA SANTOS</t>
  </si>
  <si>
    <t>18.169.336</t>
  </si>
  <si>
    <t>497.110.241-87</t>
  </si>
  <si>
    <t>WESLEY LUIZ PAULINO WALMIRO</t>
  </si>
  <si>
    <t>145.676.356-39</t>
  </si>
  <si>
    <t>AVENIDA FREDERICO DE PAULA CUNHA,946</t>
  </si>
  <si>
    <t>MARISTELA</t>
  </si>
  <si>
    <t xml:space="preserve">SANTA RITA DO SAPUCAI </t>
  </si>
  <si>
    <t>DANIELA FERNANDES DE ALMEIDA</t>
  </si>
  <si>
    <t>057.224.591-27</t>
  </si>
  <si>
    <t>AVENIDA OITO A</t>
  </si>
  <si>
    <t>13.500-400</t>
  </si>
  <si>
    <t>JOSEANA APARECIDA DOS SANTOS</t>
  </si>
  <si>
    <t>054.043.956-80</t>
  </si>
  <si>
    <t>RUA ENGENHEIRO KOCK PETERSEN, 71</t>
  </si>
  <si>
    <t>JOÃO GABRIEL DA SILVA</t>
  </si>
  <si>
    <t>MG.19.636.211</t>
  </si>
  <si>
    <t>133.549.646-77</t>
  </si>
  <si>
    <t>FAZENDA SÃO JUDAS TADEO</t>
  </si>
  <si>
    <t>ADRIANA MARIA DE OLIVEIRA SILVA</t>
  </si>
  <si>
    <t>MG-12.671.146</t>
  </si>
  <si>
    <t>079.000.476-38</t>
  </si>
  <si>
    <t>THAYNARA CRISTINA RIBEIRO</t>
  </si>
  <si>
    <t>104.816.616-38</t>
  </si>
  <si>
    <t>RUA JOÃO ANTÔNIO GRILO,52</t>
  </si>
  <si>
    <t>ITAJUBÁ</t>
  </si>
  <si>
    <t>37.500-204</t>
  </si>
  <si>
    <t>JAQUELINE ANTONIETE DE  OLIVEIRA</t>
  </si>
  <si>
    <t>481.965.858-10</t>
  </si>
  <si>
    <t>RUA PADRE CÉSAR GARDINI,601</t>
  </si>
  <si>
    <t>PEDREGULHO</t>
  </si>
  <si>
    <t>14.470-000</t>
  </si>
  <si>
    <t>MARCELA LIDIANE OLIVEIRA DE FREITAS</t>
  </si>
  <si>
    <t>138.282.326-63</t>
  </si>
  <si>
    <t>RUA PAJÉ,38</t>
  </si>
  <si>
    <t>SÃO SEBASTIÃO</t>
  </si>
  <si>
    <t>37.502-474</t>
  </si>
  <si>
    <t>WANDERSON LEOPOLDINO</t>
  </si>
  <si>
    <t>483.283.888-12</t>
  </si>
  <si>
    <t>RUA BONIFACIO DE ANDRADE E SILVA,355</t>
  </si>
  <si>
    <t>JARDIM SANTA RITA</t>
  </si>
  <si>
    <t>13.610-029</t>
  </si>
  <si>
    <t>NICOLE SABRINA DA SILVA RAIMUNDO</t>
  </si>
  <si>
    <t>142.720.426-88</t>
  </si>
  <si>
    <t>RUA JACELIO MOUTINHO DE CARVALHO,108</t>
  </si>
  <si>
    <t>JARDIM DAS COLINAS</t>
  </si>
  <si>
    <t>37.504-136</t>
  </si>
  <si>
    <t>DANIELE DA SILVA SANTOS</t>
  </si>
  <si>
    <t>62.068.041-6</t>
  </si>
  <si>
    <t>066.890.503-43</t>
  </si>
  <si>
    <t>RUA: HILDEBRANDO FERRAZ, 151</t>
  </si>
  <si>
    <t>RENATA NOVAES LUCAS</t>
  </si>
  <si>
    <t>53.116.087-7</t>
  </si>
  <si>
    <t>417.636.578-17</t>
  </si>
  <si>
    <t>RUA JAGUARASSUL,752</t>
  </si>
  <si>
    <t>JARDIM NOVA ITIRAPINA</t>
  </si>
  <si>
    <t>ITIRAPINA</t>
  </si>
  <si>
    <t>13.530-000</t>
  </si>
  <si>
    <t>BRUNA RAFAELA DE MIRA ARAÚJO</t>
  </si>
  <si>
    <t>131.700.096-05</t>
  </si>
  <si>
    <t>RUA DR SILVESTRE FERRAZ,484</t>
  </si>
  <si>
    <t xml:space="preserve">PINHEIRINHO </t>
  </si>
  <si>
    <t>37.500-054</t>
  </si>
  <si>
    <t>LILIAN DANIEL FREIRE</t>
  </si>
  <si>
    <t>014.661.826-28</t>
  </si>
  <si>
    <t>AVENIDA NOSSA SENHORA DE FATIMA,457</t>
  </si>
  <si>
    <t>NOSSA SENHORA DE FATIMA</t>
  </si>
  <si>
    <t xml:space="preserve">CASSANDRA BUENO </t>
  </si>
  <si>
    <t>371.324.028-03</t>
  </si>
  <si>
    <t>RUA 1, 169</t>
  </si>
  <si>
    <t>JARDIM DOS EUCALIPTOS</t>
  </si>
  <si>
    <t>RAFAELA DE MELO BORGES</t>
  </si>
  <si>
    <t>154.944.506-51</t>
  </si>
  <si>
    <t>RUA IVONE FLORIANO BARBOSA,440</t>
  </si>
  <si>
    <t>DANIELE IZABEL GUEDES</t>
  </si>
  <si>
    <t>094.037.826-41</t>
  </si>
  <si>
    <t>RUA JOSÉ BERNARDES FILHO,31</t>
  </si>
  <si>
    <t>ESTIVA</t>
  </si>
  <si>
    <t>37.500-277</t>
  </si>
  <si>
    <t>MARCELA TOLEDO NAUFAL</t>
  </si>
  <si>
    <t>RUA: VEREADOR JOSÉ JANINI DE SOUZA, 20</t>
  </si>
  <si>
    <t>SAN MARINO</t>
  </si>
  <si>
    <t>IPUINA</t>
  </si>
  <si>
    <t>CRISTIANE TOLEDO</t>
  </si>
  <si>
    <t>M5.439.361</t>
  </si>
  <si>
    <t>799.600.656-34</t>
  </si>
  <si>
    <t>RAQUEL HONÓRIO OLIVAS FONSECA</t>
  </si>
  <si>
    <t>22.258.092</t>
  </si>
  <si>
    <t>149.650.666-93</t>
  </si>
  <si>
    <t>RUA: MARIA CELESTINO PEREIRA DOS SANTOS</t>
  </si>
  <si>
    <t>REBORJÃO</t>
  </si>
  <si>
    <t>37.503-362</t>
  </si>
  <si>
    <t xml:space="preserve">MARCELA CRISTINA DOS SANTOS </t>
  </si>
  <si>
    <t>170.086.526-90</t>
  </si>
  <si>
    <t>RUA LUZIA RENO PEREIRA,834</t>
  </si>
  <si>
    <t>37.503-156</t>
  </si>
  <si>
    <t>VANESSA RODRIGUES</t>
  </si>
  <si>
    <t>MG.15.161.502</t>
  </si>
  <si>
    <t>066.906.466-10</t>
  </si>
  <si>
    <t>RUA: JOAREZ DE OLIVEIRA RIBEIRO, 150</t>
  </si>
  <si>
    <t>CHACARÁ PEDRO SANCHEZ VILELA</t>
  </si>
  <si>
    <t>TAINARA SELENA SANTOS LIMA</t>
  </si>
  <si>
    <t>53.712.142-0</t>
  </si>
  <si>
    <t>468.531.838-27</t>
  </si>
  <si>
    <t>AVENIDA ANA MARIA,600</t>
  </si>
  <si>
    <t>JARDIM CAPITOLIO</t>
  </si>
  <si>
    <t>13.610-430</t>
  </si>
  <si>
    <t>LIVIA PEREIRA ROSA</t>
  </si>
  <si>
    <t>RUA VEREADOR FRANCISCO BERNARDES COSTAS</t>
  </si>
  <si>
    <t>DENISE PEREIRA</t>
  </si>
  <si>
    <t>JÉSSICA BIANCA FERREIRA MATOS DOS SANTOS</t>
  </si>
  <si>
    <t>399.464.778-90</t>
  </si>
  <si>
    <t>RUA BORORÓS,648</t>
  </si>
  <si>
    <t>NOVA ITIRAPINA</t>
  </si>
  <si>
    <t>JOSSIZVAN DA SILVA</t>
  </si>
  <si>
    <t>124.468.296-94</t>
  </si>
  <si>
    <t xml:space="preserve">RUA DOUTOR VITAL DIAS,45 </t>
  </si>
  <si>
    <t xml:space="preserve">JARDIM BERNARDETE </t>
  </si>
  <si>
    <t>37.503-178</t>
  </si>
  <si>
    <t>KESIA DA SILVA SOUSA</t>
  </si>
  <si>
    <t>18.079.089</t>
  </si>
  <si>
    <t>116.387.256-32</t>
  </si>
  <si>
    <t>RUA: CREPÚSCULO, 32</t>
  </si>
  <si>
    <t>VISTA ALEGRE</t>
  </si>
  <si>
    <t>MILAINE NEGRELLI</t>
  </si>
  <si>
    <t>090.605.189-42</t>
  </si>
  <si>
    <t>ESTRADA PERREGUEIRAS,1429</t>
  </si>
  <si>
    <t xml:space="preserve">DONA FRANCISCA </t>
  </si>
  <si>
    <t>SÃO BENTO DO SUL</t>
  </si>
  <si>
    <t>SC</t>
  </si>
  <si>
    <t>89.284-570</t>
  </si>
  <si>
    <t>MARIA EDUARDA VIEIRA</t>
  </si>
  <si>
    <t>444.071.548-61</t>
  </si>
  <si>
    <t>RUA BERNARDO GARCIA</t>
  </si>
  <si>
    <t>SÃO MANUEL</t>
  </si>
  <si>
    <t>13.616-570</t>
  </si>
  <si>
    <t xml:space="preserve">PRISCILA GUIMARÃES DOS SANTOS </t>
  </si>
  <si>
    <t>TOM PEREIRA RENÓ 567</t>
  </si>
  <si>
    <t xml:space="preserve">SANTA LUIZA </t>
  </si>
  <si>
    <t>DANIELE HALE DAS CHAGAS</t>
  </si>
  <si>
    <t>MG-20.753.481</t>
  </si>
  <si>
    <t>127.598.116-03</t>
  </si>
  <si>
    <t>RUA DO CHAFARIZ, 75</t>
  </si>
  <si>
    <t>RUA NOVA</t>
  </si>
  <si>
    <t>RAFAELA DONIZETE JUSTINO</t>
  </si>
  <si>
    <t>RUA: CAPITÃO FRANCISCO LIMA, 1015</t>
  </si>
  <si>
    <t>NEPOMUCENO</t>
  </si>
  <si>
    <t>37.250-000</t>
  </si>
  <si>
    <t>ANDRESSA TEODORO SIMÕES</t>
  </si>
  <si>
    <t>129.551.436-26</t>
  </si>
  <si>
    <t>RUA JOSÉ SIMIÃO DUTRA,405</t>
  </si>
  <si>
    <t>SÃO LOURENÇO</t>
  </si>
  <si>
    <t>37.470-000</t>
  </si>
  <si>
    <t>LIA JUNQUEIRA PEDRO</t>
  </si>
  <si>
    <t>124.392.086-63</t>
  </si>
  <si>
    <t>RUA DR OLAVO GOMES PINTO  , 905</t>
  </si>
  <si>
    <t>LUIZ HENRIQUE DE CARVALHO JUNIOR</t>
  </si>
  <si>
    <t>120.071.226-93</t>
  </si>
  <si>
    <t>RUA MARIA VAZ DA COSTA,25</t>
  </si>
  <si>
    <t>NATALIA STEFANNE GUIDA</t>
  </si>
  <si>
    <t>511.806.458-98</t>
  </si>
  <si>
    <t>RUA JOÃO DE BARRO,216</t>
  </si>
  <si>
    <t>NARCISO GOMES</t>
  </si>
  <si>
    <t>ARARAS</t>
  </si>
  <si>
    <t>13.601-422</t>
  </si>
  <si>
    <t>LAYDY MAYANY TEIXEIRA MASCARENHAS</t>
  </si>
  <si>
    <t>013.070.061-40</t>
  </si>
  <si>
    <t>RUA DOS CRAVOS,193</t>
  </si>
  <si>
    <t>13.601-002</t>
  </si>
  <si>
    <t>RAIANE APARECIDA DOS SANTOS</t>
  </si>
  <si>
    <t>129.021.416-61</t>
  </si>
  <si>
    <t>DOM VIÇOSO</t>
  </si>
  <si>
    <t>37.474-000</t>
  </si>
  <si>
    <t>DEBORAH ROCHA FONSECA LOPES</t>
  </si>
  <si>
    <t>27.008.211-8</t>
  </si>
  <si>
    <t>139.766.507-65</t>
  </si>
  <si>
    <t>RUA: RUI BARBOSA, 81</t>
  </si>
  <si>
    <t xml:space="preserve">CARIOCA </t>
  </si>
  <si>
    <t>RITA APARECIDA DA SILVA</t>
  </si>
  <si>
    <t>066.740.916-50</t>
  </si>
  <si>
    <t>RUA ALAMEDA JOAQUM SIQUEIRA,174</t>
  </si>
  <si>
    <t>FLAMORIAN ANGELO BONIFACIO RIBEIRO</t>
  </si>
  <si>
    <t>162.746.986-98</t>
  </si>
  <si>
    <t>RUA HEITOR MODESTO, 445</t>
  </si>
  <si>
    <t>ESTAÇÃO</t>
  </si>
  <si>
    <t>VANESSA MORETTI MORAIS</t>
  </si>
  <si>
    <t>45.253.806-3</t>
  </si>
  <si>
    <t>337.374.758-90</t>
  </si>
  <si>
    <t>RUA: FIORAVANTE BIASOLI, 41</t>
  </si>
  <si>
    <t>CLAUDILENE CASTRO CORREIA</t>
  </si>
  <si>
    <t>609.420.433-67</t>
  </si>
  <si>
    <t>RUA JOSÉ NANDES COSTA, 534</t>
  </si>
  <si>
    <t>14.948-382</t>
  </si>
  <si>
    <t>GRABRIELA APARECIDA MENDES</t>
  </si>
  <si>
    <t>18.596.955</t>
  </si>
  <si>
    <t>116.956.206-07</t>
  </si>
  <si>
    <t>PRAÇA DAS NAÇÕES,30</t>
  </si>
  <si>
    <t>JOICE MELO ROQUE</t>
  </si>
  <si>
    <t>152.954.086-04</t>
  </si>
  <si>
    <t>RUA VANDO DE BORGES,22</t>
  </si>
  <si>
    <t>SÃO LOURENÇO VELHO</t>
  </si>
  <si>
    <t xml:space="preserve">KARINA DOS SANTOS REIS </t>
  </si>
  <si>
    <t>138.296.846-90</t>
  </si>
  <si>
    <t>RUA JOSÉ AÇUCAR,05</t>
  </si>
  <si>
    <t>ODETE ANTUNES SERNAJOTO</t>
  </si>
  <si>
    <t>800.350.029-05</t>
  </si>
  <si>
    <t>RUA MARIA ANGÉLICA BARBOSA,96</t>
  </si>
  <si>
    <t>LAGES</t>
  </si>
  <si>
    <t>88.514-110</t>
  </si>
  <si>
    <t>SUENNYA ROSA</t>
  </si>
  <si>
    <t>448.178-5</t>
  </si>
  <si>
    <t>071.313.839-45</t>
  </si>
  <si>
    <t>RUA: JUVENAL BRAULIO BACELAR, 151</t>
  </si>
  <si>
    <t>SÃO LUIZ</t>
  </si>
  <si>
    <t>CURITIBANOS</t>
  </si>
  <si>
    <t>89.520-000</t>
  </si>
  <si>
    <t>NADINE MAELLEN MARCELINO</t>
  </si>
  <si>
    <t>456.422.258-98</t>
  </si>
  <si>
    <t>RUA FRANCISCO BENETTI,168</t>
  </si>
  <si>
    <t>MILTON SEVERINO</t>
  </si>
  <si>
    <t>13.604-544</t>
  </si>
  <si>
    <t>STEPHANYE BERTULINO ECKEL</t>
  </si>
  <si>
    <t>RUA: DOMINGOS GEOVANI PERGURARO, 435</t>
  </si>
  <si>
    <t>CAÇADOR</t>
  </si>
  <si>
    <t>89.509-670</t>
  </si>
  <si>
    <t>SANDRA MARIA BERTULINO</t>
  </si>
  <si>
    <t>039.485.279-62</t>
  </si>
  <si>
    <t>MARIA EDUARDA DE OLIVEIRA</t>
  </si>
  <si>
    <t>RUA: BENEDITO MARCONDES DO AMARAL, 80</t>
  </si>
  <si>
    <t>SAGRADO CORAÇÃO DE JESUS</t>
  </si>
  <si>
    <t>88.508-310</t>
  </si>
  <si>
    <t>ROSANA DE OLIVEIRA</t>
  </si>
  <si>
    <t>036.640.899-28</t>
  </si>
  <si>
    <t xml:space="preserve">VALQUIRIA GODOY DA SILVA </t>
  </si>
  <si>
    <t>009.494.519-59</t>
  </si>
  <si>
    <t xml:space="preserve">RUA ROMOALDO DO ATÔNIO DO PILAR </t>
  </si>
  <si>
    <t xml:space="preserve">FREI ROGÉRIO </t>
  </si>
  <si>
    <t>88.508-425</t>
  </si>
  <si>
    <t xml:space="preserve">RUA RONALDO DO ATÔNIO DO PILAR </t>
  </si>
  <si>
    <t>ACELINE DA SILVA</t>
  </si>
  <si>
    <t>113.332.889-05</t>
  </si>
  <si>
    <t>RUA: CLÓVIS LUIS DENARDI, 212</t>
  </si>
  <si>
    <t>INDUSTRIAL</t>
  </si>
  <si>
    <t>89.500-208</t>
  </si>
  <si>
    <t xml:space="preserve">TAMIRIS ILTAYANA PIRES </t>
  </si>
  <si>
    <t>078.109.509-32</t>
  </si>
  <si>
    <t xml:space="preserve">JOSÉ GIOPPO  </t>
  </si>
  <si>
    <t xml:space="preserve">BELO </t>
  </si>
  <si>
    <t>89.509-045</t>
  </si>
  <si>
    <t>RONIELE MAYARA DA SILVA MORAES</t>
  </si>
  <si>
    <t>100.322.609-46</t>
  </si>
  <si>
    <t>RUA: CAPITULINO DE MORAIS, 50</t>
  </si>
  <si>
    <t>BERGER</t>
  </si>
  <si>
    <t>89.500-293</t>
  </si>
  <si>
    <t>CLARICE FARIA PAES DA SILVA</t>
  </si>
  <si>
    <t>014.203.759-11</t>
  </si>
  <si>
    <t>RUA: AUGUSTO SANTOS PERRETE, 323</t>
  </si>
  <si>
    <t>DOS MUNICIPIOS</t>
  </si>
  <si>
    <t>89.504-766</t>
  </si>
  <si>
    <t xml:space="preserve">KARINI GOMES DOS SANTOS </t>
  </si>
  <si>
    <t>108.851.959-81</t>
  </si>
  <si>
    <t>RUA OLGA TURECK, 127</t>
  </si>
  <si>
    <t>QUINTANDINHA</t>
  </si>
  <si>
    <t xml:space="preserve">RIO NEGRINHO </t>
  </si>
  <si>
    <t>89.295-000</t>
  </si>
  <si>
    <t>CLEIDIANE MUTZCHNOSCKI</t>
  </si>
  <si>
    <t>FRANCISMARA ABRAÃO</t>
  </si>
  <si>
    <t>21.790.120</t>
  </si>
  <si>
    <t>141.796.066-31</t>
  </si>
  <si>
    <t>AVENIDA DR. GETULIO VARGAS, 1563</t>
  </si>
  <si>
    <t>VILA CARNEIRO</t>
  </si>
  <si>
    <t>HELLEN FABRICIA LISBOA RESENDE</t>
  </si>
  <si>
    <t>113.847.399-55</t>
  </si>
  <si>
    <t>RUA CARLOS SPEICHER,757</t>
  </si>
  <si>
    <t>INDUSTRIAL SUL</t>
  </si>
  <si>
    <t>JULLYENE CAROLINA LINO ALVES</t>
  </si>
  <si>
    <t>135.181.066-94</t>
  </si>
  <si>
    <t>RUA TOMAZ ANTÔNIO GONZAGA,484</t>
  </si>
  <si>
    <t>SÃO GONÇALO DO SAPUCAI</t>
  </si>
  <si>
    <t>37.490-000</t>
  </si>
  <si>
    <t>GILMAR SOARES BARBOSA</t>
  </si>
  <si>
    <t>069.332.416-37</t>
  </si>
  <si>
    <t>RUA JOSÉ COSTA,26</t>
  </si>
  <si>
    <t>JULIANE BARBOSA NOBRE DOS SANTOS</t>
  </si>
  <si>
    <t>106.231.219-80</t>
  </si>
  <si>
    <t>RUA HENRIQUE HATSCHBACK,65</t>
  </si>
  <si>
    <t>SÃO RAFAEL</t>
  </si>
  <si>
    <t>LUDIMILA ANGÉLICA DOS PASSOS</t>
  </si>
  <si>
    <t>RUA: MARIA ANTONIA BUSATO ZANDAVALI, 210</t>
  </si>
  <si>
    <t>ALTO BONITO</t>
  </si>
  <si>
    <t>89.500-000</t>
  </si>
  <si>
    <t>MARIA EVANILDA DA LUZ</t>
  </si>
  <si>
    <t>1.330.640</t>
  </si>
  <si>
    <t>439.393.769-49</t>
  </si>
  <si>
    <t>NATASHA RODRIGUES DE ALMEIDA</t>
  </si>
  <si>
    <t>144.995.266-63</t>
  </si>
  <si>
    <t>RUA ALAMEDA LEONIDAS DE BORGES,180</t>
  </si>
  <si>
    <t>SERRA AZUL</t>
  </si>
  <si>
    <t>ELIANE RODRIGUES SILVANO</t>
  </si>
  <si>
    <t>JOYCE APARECIDA CAVALHEIRO</t>
  </si>
  <si>
    <t>105.621.809-66</t>
  </si>
  <si>
    <t>RUA: ROTHEMBAUM, 58</t>
  </si>
  <si>
    <t>COLONIAL</t>
  </si>
  <si>
    <t>89.288-713</t>
  </si>
  <si>
    <t>IVERSON PAES DE FARIAS</t>
  </si>
  <si>
    <t>075.389.789-09</t>
  </si>
  <si>
    <t>RUA: ERICO FROCHINE, 29</t>
  </si>
  <si>
    <t>ALEGRE</t>
  </si>
  <si>
    <t>TALITA MARIANA PEREIRA DO NASCIMENTO</t>
  </si>
  <si>
    <t>096.491.976-13</t>
  </si>
  <si>
    <t>TRAVESSA MARIA EEFIGENIA ,268</t>
  </si>
  <si>
    <t>AMANDA DA MOTTA GONÇALVES</t>
  </si>
  <si>
    <t>011.883.459-23</t>
  </si>
  <si>
    <t>RUA FRANCISCO SOARES DE ANHAYA,461</t>
  </si>
  <si>
    <t xml:space="preserve">SÃO MIGUEL </t>
  </si>
  <si>
    <t>88.525-260</t>
  </si>
  <si>
    <t>MARILIA FLOCOSWSKI MERIS</t>
  </si>
  <si>
    <t>096.315.739-66</t>
  </si>
  <si>
    <t>RUA: PORTO ALEGRE,1236</t>
  </si>
  <si>
    <t>88.504-420</t>
  </si>
  <si>
    <t>EVELINE FERRREIRA DA COSTA</t>
  </si>
  <si>
    <t>322.542.908-27</t>
  </si>
  <si>
    <t>AVENIDA DOS IPÊS,602</t>
  </si>
  <si>
    <t>PAMELA GIOVANA GONÇALVES</t>
  </si>
  <si>
    <t>124.939.166-03</t>
  </si>
  <si>
    <t>JOSÉ EMBRAIM,135</t>
  </si>
  <si>
    <t>PAULO SÉRGIO PINTO BARBOSA</t>
  </si>
  <si>
    <t>MG18.116.030</t>
  </si>
  <si>
    <t>140.869.886-23</t>
  </si>
  <si>
    <t>RUA: PARANAÍBA, 39</t>
  </si>
  <si>
    <t>SÃO GONÇALO DO SAPUCAÍ</t>
  </si>
  <si>
    <t>VANESSA DE FÁTIMA FERNANDES</t>
  </si>
  <si>
    <t>051.974.609-03</t>
  </si>
  <si>
    <t>RUA: CARLOS GOSTTEN, 490</t>
  </si>
  <si>
    <t>LIVIA SAO JULIAO DE SOUZA</t>
  </si>
  <si>
    <t xml:space="preserve">PRACA DA SAUDE </t>
  </si>
  <si>
    <t xml:space="preserve">VILA MARIANA </t>
  </si>
  <si>
    <t>CARLOS HENRIQUE STERN DE SOUZA</t>
  </si>
  <si>
    <t>ELISANGELA CRISTINA DE LIMA</t>
  </si>
  <si>
    <t>383.882.208-02</t>
  </si>
  <si>
    <t>RUA ESPECIONARIO CASA,45</t>
  </si>
  <si>
    <t>STEPHANIE DE OLIVEIRA PADILHA</t>
  </si>
  <si>
    <t>140.008.266-89</t>
  </si>
  <si>
    <t>RUA DA GLORIA,440</t>
  </si>
  <si>
    <t>DA GLORIA</t>
  </si>
  <si>
    <t>PARAISOPOLIS</t>
  </si>
  <si>
    <t>37.660-000</t>
  </si>
  <si>
    <t xml:space="preserve">MERIENE RAFAELA PRINZ </t>
  </si>
  <si>
    <t>066.512.796-02</t>
  </si>
  <si>
    <t>RUA ADELINO DIAS DE CARVALHO,131</t>
  </si>
  <si>
    <t>BOA VISTA 2</t>
  </si>
  <si>
    <t>LAURIETE MARQUES CHAVES</t>
  </si>
  <si>
    <t>125.950.416-65</t>
  </si>
  <si>
    <t>AUGUSTO CAETANO DA SILVA, 120</t>
  </si>
  <si>
    <t>SÃO SEBASTIÃO DO PARAÍSO</t>
  </si>
  <si>
    <t>ROSA PEREIRA MARQUES CHAVES</t>
  </si>
  <si>
    <t>KAUANE APARECIDA DOS SANTOS</t>
  </si>
  <si>
    <t>098.556.959-09</t>
  </si>
  <si>
    <t>RUA: LUIZ TORTATO, 1321</t>
  </si>
  <si>
    <t>NOSSA SENHORA SALÉTE</t>
  </si>
  <si>
    <t>89.507-788</t>
  </si>
  <si>
    <t>ISABELA APARECIDA PEREIRA GOMES</t>
  </si>
  <si>
    <t>161.144.546-93</t>
  </si>
  <si>
    <t>RUA: DR. PLACIDINO BRIGAGÃO,276</t>
  </si>
  <si>
    <t>VILA MARIANA</t>
  </si>
  <si>
    <t>ROSANA DOS SANTOS PEREIRA</t>
  </si>
  <si>
    <t>MG.12.608.054</t>
  </si>
  <si>
    <t>052.350.356-31</t>
  </si>
  <si>
    <t>GUILHERME NICODEMOS MOSQUETTI</t>
  </si>
  <si>
    <t>RUA ANTONIO D PADUA NETO</t>
  </si>
  <si>
    <t>JOAO FERNANDO MOSQUETTI</t>
  </si>
  <si>
    <t>MG 5 957 268</t>
  </si>
  <si>
    <t>749.511.066-04</t>
  </si>
  <si>
    <t xml:space="preserve">ANNA BARBARA AGUIAR </t>
  </si>
  <si>
    <t>RUA JOSE FRANCISCO CASTRO</t>
  </si>
  <si>
    <t xml:space="preserve">MARIA DAS GRACAS DE OLIVEIRA AGUIAR </t>
  </si>
  <si>
    <t>MG 6 397 235</t>
  </si>
  <si>
    <t>MONICA VICTÓRIA ALVES FERNANDES LIMA</t>
  </si>
  <si>
    <t>RUA CAFE FILHO, 90</t>
  </si>
  <si>
    <t>JARDIM COLAPA</t>
  </si>
  <si>
    <t>ROSILMA ALVES FERNANDES</t>
  </si>
  <si>
    <t>354.752.238-23</t>
  </si>
  <si>
    <t>PEDRO OTAVIO RODRIGUES VIEIRA</t>
  </si>
  <si>
    <t>MG-23.039.760</t>
  </si>
  <si>
    <t>142.666.866-09</t>
  </si>
  <si>
    <t>RUA CAETANO LAURIA</t>
  </si>
  <si>
    <t>SAN GENARO</t>
  </si>
  <si>
    <t>MIGUEL VIEIRA MACHADO</t>
  </si>
  <si>
    <t>AMANDA ADVINCULA FORNEZI</t>
  </si>
  <si>
    <t>RUA GERALDO FROES</t>
  </si>
  <si>
    <t>ELENICE ADVINCULA FORNEZI</t>
  </si>
  <si>
    <t>MG-2.707.909</t>
  </si>
  <si>
    <t>737.509.056-49</t>
  </si>
  <si>
    <t>KARLA MARIA DE OLIVEIRA</t>
  </si>
  <si>
    <t>RUA MONACO</t>
  </si>
  <si>
    <t>REGINA CELIA DE OLIVEIRA</t>
  </si>
  <si>
    <t>MG 7.340.126</t>
  </si>
  <si>
    <t>005.921.276-48</t>
  </si>
  <si>
    <t>WILLIAN GEREMIAS</t>
  </si>
  <si>
    <t>RUA GASTAO SIQUEIRA VIELA</t>
  </si>
  <si>
    <t>PORTAL DOS YPES</t>
  </si>
  <si>
    <t>CRISTIANE CARLOS CAMARGO GEREMIAS</t>
  </si>
  <si>
    <t>MG 13. 310.789</t>
  </si>
  <si>
    <t>071.636.476-03</t>
  </si>
  <si>
    <t>ANDREIA CRISTINA DE CARVALHO</t>
  </si>
  <si>
    <t>MG 11.043.466</t>
  </si>
  <si>
    <t>051.989.226-76</t>
  </si>
  <si>
    <t>RUA JOSÉ GONÇALVES DE PADUA</t>
  </si>
  <si>
    <t>VENEZA 1</t>
  </si>
  <si>
    <t>THAISA DE FATIMA ALMEIDA</t>
  </si>
  <si>
    <t>MG 14.127.557</t>
  </si>
  <si>
    <t>RUA CLAUDIO DE FATIMA ALMEIDA</t>
  </si>
  <si>
    <t>MARCOS VINICIUS ROCHA FURIN</t>
  </si>
  <si>
    <t>MG 17.060.643</t>
  </si>
  <si>
    <t>104.871.726-71</t>
  </si>
  <si>
    <t>RUA ANGELO CORSI</t>
  </si>
  <si>
    <t>ANGELA MARIA ROCHA</t>
  </si>
  <si>
    <t>MG 186.534.206</t>
  </si>
  <si>
    <t>667.488.016-72</t>
  </si>
  <si>
    <t>ELIGEISA ANDRADE VIEIRA</t>
  </si>
  <si>
    <t>269.446.198-06</t>
  </si>
  <si>
    <t>RUA GAUDENCIA JUNIOR,105</t>
  </si>
  <si>
    <t>SÃO TIAGO</t>
  </si>
  <si>
    <t>36.350-000</t>
  </si>
  <si>
    <t>ELIANE APARECIDA DE PAULA</t>
  </si>
  <si>
    <t>MG - 18.452.520</t>
  </si>
  <si>
    <t>120.681.196-09</t>
  </si>
  <si>
    <t>RUA MARIA MADALENA DE FREIRAS, 1095</t>
  </si>
  <si>
    <t>KAREN NATALI SOUZA LARA</t>
  </si>
  <si>
    <t>126.745.286-21</t>
  </si>
  <si>
    <t>RUA INGLATERRA,31</t>
  </si>
  <si>
    <t>NAÇÕES UNIDAS</t>
  </si>
  <si>
    <t>35.360-000</t>
  </si>
  <si>
    <t>TALITA SOARES DE OLIVEIRA</t>
  </si>
  <si>
    <t>702.413.086-58</t>
  </si>
  <si>
    <t>RUA FRANCISCO ELÓI,251</t>
  </si>
  <si>
    <t>SERRADO</t>
  </si>
  <si>
    <t xml:space="preserve">PAULA GABRIEL CARDOSO </t>
  </si>
  <si>
    <t>368.561.688-96</t>
  </si>
  <si>
    <t>RUA SÃO FELIPE,157</t>
  </si>
  <si>
    <t>JARDIM SANTO ANDROSIO</t>
  </si>
  <si>
    <t>DIVINOLANDIA</t>
  </si>
  <si>
    <t>13.780-000</t>
  </si>
  <si>
    <t>MARIA LUISA DO AMARAL</t>
  </si>
  <si>
    <t>093.400.569-90</t>
  </si>
  <si>
    <t>RUA SALVADOR CALOMENO ,282</t>
  </si>
  <si>
    <t>FRANCIELE DA CRUZ ALIPIO</t>
  </si>
  <si>
    <t>051.506.729-63</t>
  </si>
  <si>
    <t xml:space="preserve">ASSENTAMENTO NORILDA DA CRUZ </t>
  </si>
  <si>
    <t>DISTRITO VOLTA GRANDE</t>
  </si>
  <si>
    <t>SUZANE KELLEN DE CASTRO PALUMBO</t>
  </si>
  <si>
    <t>020.171.356-07</t>
  </si>
  <si>
    <t>PRAÇA DR. JORGE,182</t>
  </si>
  <si>
    <t>LAVRAS</t>
  </si>
  <si>
    <t>37.200-000</t>
  </si>
  <si>
    <t>EMANUELY ROSA SALVADOR</t>
  </si>
  <si>
    <t>58.110.460-2</t>
  </si>
  <si>
    <t>529.541.468-00</t>
  </si>
  <si>
    <t>RUA: ANGELO ELIZEU FRANCHI, 25</t>
  </si>
  <si>
    <t xml:space="preserve">NOVA DIVINOLÂNDIA </t>
  </si>
  <si>
    <t>JAQUELINE PEREIRA SIMPLÍCIO DA SILVA</t>
  </si>
  <si>
    <t>56.725.150-0</t>
  </si>
  <si>
    <t>498.618.698-16</t>
  </si>
  <si>
    <t>RUA: ACRE, 90</t>
  </si>
  <si>
    <t>JACKELINE RINCÃO</t>
  </si>
  <si>
    <t>109.074.469-22</t>
  </si>
  <si>
    <t>RUA: JOSEPH STRENZEL, 36</t>
  </si>
  <si>
    <t xml:space="preserve">JUÇARA RIBEIRO DA SILVA </t>
  </si>
  <si>
    <t>016.824.276-17</t>
  </si>
  <si>
    <t>RUA MARECHAL DEODORO,860</t>
  </si>
  <si>
    <t>CINTIA APARECIDA DA SILVA</t>
  </si>
  <si>
    <t>19.569.244</t>
  </si>
  <si>
    <t>090.932.136-10</t>
  </si>
  <si>
    <t>RUA: TUPINAMBÁS, 159</t>
  </si>
  <si>
    <t>HUDSON JOSÉ DA SILVA</t>
  </si>
  <si>
    <t>037.750.956-67</t>
  </si>
  <si>
    <t>NAÇÕES UNIDA</t>
  </si>
  <si>
    <t>ESTHER MARIA VENANCIO</t>
  </si>
  <si>
    <t>063.376.116-83</t>
  </si>
  <si>
    <t>RUA: SEBASTIÃO BRAZ SOBRINHO, 30</t>
  </si>
  <si>
    <t>PAMELA ANTÔNIO RAMIRO FIRMINO</t>
  </si>
  <si>
    <t>42.559.409-9</t>
  </si>
  <si>
    <t>350.554.608-90</t>
  </si>
  <si>
    <t>RUA: DOS ESTADOS,154</t>
  </si>
  <si>
    <t>SILVANIA SANTOS DE FREITA CORREA</t>
  </si>
  <si>
    <t>071.072.084-03</t>
  </si>
  <si>
    <t>RUA NISTARDA,363</t>
  </si>
  <si>
    <t>JAGUARIUNA</t>
  </si>
  <si>
    <t>13.820-000</t>
  </si>
  <si>
    <t>JOELMA DE OLIVEIRA COELHO</t>
  </si>
  <si>
    <t>RUA FLORITA,208</t>
  </si>
  <si>
    <t xml:space="preserve">ENTRE RIOS </t>
  </si>
  <si>
    <t>35.490-000</t>
  </si>
  <si>
    <t>RITA VALÉRIA DE CASTRO MACHADO</t>
  </si>
  <si>
    <t>085.465.536-02</t>
  </si>
  <si>
    <t>TRAVESSA ANTONIO LOPES DE LIMA, 30</t>
  </si>
  <si>
    <t>RESIDENCIAL PARAISO</t>
  </si>
  <si>
    <t>ALINE ROBERTA DE SOUZA CORRÊA</t>
  </si>
  <si>
    <t>389.039.518-08</t>
  </si>
  <si>
    <t xml:space="preserve">RUA: FRANCISCO DALBO </t>
  </si>
  <si>
    <t>GUEDES</t>
  </si>
  <si>
    <t>SAMIRA CRISTINA PORETTO</t>
  </si>
  <si>
    <t>62.097.976-8</t>
  </si>
  <si>
    <t>508.523.818-40</t>
  </si>
  <si>
    <t>AVENIDA PACIFICO MANEDA, 2925</t>
  </si>
  <si>
    <t>VARGEÃO</t>
  </si>
  <si>
    <t>13.914-552</t>
  </si>
  <si>
    <t>JAQUELINE FABRICIA SILVA RESENDE</t>
  </si>
  <si>
    <t>MG.22.114.677</t>
  </si>
  <si>
    <t>144.199.546-39</t>
  </si>
  <si>
    <t>RUA: PADRE PEDRO SAUSEN, 384</t>
  </si>
  <si>
    <t>SASSAFRAS</t>
  </si>
  <si>
    <t>KAROLAYNE FLAVIANE RODRIGUES CAMPOLINA</t>
  </si>
  <si>
    <t>MG.20.971.612</t>
  </si>
  <si>
    <t>135.007.576-00</t>
  </si>
  <si>
    <t>TRAVESSA VICENTE CHAGAS, 38</t>
  </si>
  <si>
    <t>SANTA EFIGÊNIA</t>
  </si>
  <si>
    <t>ISADORA MÓDOLO RODRIGUES</t>
  </si>
  <si>
    <t>64731924X</t>
  </si>
  <si>
    <t>550.459.738-27</t>
  </si>
  <si>
    <t>RUA HENRIQUE DO AMARAL MESQUITA,355</t>
  </si>
  <si>
    <t>JARDIM RENASCER</t>
  </si>
  <si>
    <t xml:space="preserve">TAPIRATIBA </t>
  </si>
  <si>
    <t>13.760-000</t>
  </si>
  <si>
    <t xml:space="preserve">ANA CRISTINA MÓDOLO </t>
  </si>
  <si>
    <t>ADÉLIA REGINA DA SILVA MAGALHÃES</t>
  </si>
  <si>
    <t>41.807.042-8</t>
  </si>
  <si>
    <t>427.645.948-60</t>
  </si>
  <si>
    <t>RUA: PROFº JANDIRA DEL TEDESCO NABUCO,</t>
  </si>
  <si>
    <t>ISADORA EMILY RIBEIRO MARCELINO</t>
  </si>
  <si>
    <t>57.368.004-8</t>
  </si>
  <si>
    <t>481.500.448-09</t>
  </si>
  <si>
    <t>GABRIELA SIQUEIRA PRADO, 192</t>
  </si>
  <si>
    <t>MARIO COVAS</t>
  </si>
  <si>
    <t>JOÃO BATISTA FERREIRA</t>
  </si>
  <si>
    <t>090.544.608-90</t>
  </si>
  <si>
    <t>AVENIDA DR JOÃO BRABO CALDEIRA,495</t>
  </si>
  <si>
    <t xml:space="preserve">JARDIM SOLEDADE </t>
  </si>
  <si>
    <t xml:space="preserve">BIANCA REIS DE ASSUNÇÃO </t>
  </si>
  <si>
    <t>518.898.328-12</t>
  </si>
  <si>
    <t>RUA JOSÉ ROSA PEREIRA,114</t>
  </si>
  <si>
    <t>STEFANY DOS SANTOS SILVA</t>
  </si>
  <si>
    <t>482.400.738-08</t>
  </si>
  <si>
    <t>RUA ALIPIO ORÉCIO MATHIAS,29</t>
  </si>
  <si>
    <t>DR BECA</t>
  </si>
  <si>
    <t>BRENO EDUARDO DA SILVA SOUZA</t>
  </si>
  <si>
    <t>54687180X</t>
  </si>
  <si>
    <t>135.109.576-52</t>
  </si>
  <si>
    <t>RUA 15 DE NOVEMBRO,37</t>
  </si>
  <si>
    <t xml:space="preserve">GISLENE NORONHA MESSIAS </t>
  </si>
  <si>
    <t>58.790.847-6</t>
  </si>
  <si>
    <t>484.916.198-79</t>
  </si>
  <si>
    <t>DAVI RIBEIRO DE ARRUDA, 75</t>
  </si>
  <si>
    <t>LUANA FRANCIELE HIGINO</t>
  </si>
  <si>
    <t>48.552.251-2</t>
  </si>
  <si>
    <t>416.906.348-12</t>
  </si>
  <si>
    <t>RUA BENEDITO ANDRE PEDROZA TECCO, 38</t>
  </si>
  <si>
    <t>LARISSA DE SOUZA MATOS</t>
  </si>
  <si>
    <t>49.942.632-0</t>
  </si>
  <si>
    <t>453.179.998-47</t>
  </si>
  <si>
    <t>RUA: VITOR PEREZ CAMPÓI, 179</t>
  </si>
  <si>
    <t>EULAMPIO PEDROZA</t>
  </si>
  <si>
    <t>CAROLINE JOANA CANDIDO</t>
  </si>
  <si>
    <t>45281549-6</t>
  </si>
  <si>
    <t>452.349.748-63</t>
  </si>
  <si>
    <t xml:space="preserve">FAZENDA MIRANTE </t>
  </si>
  <si>
    <t>AUDIRCELIA MIRANDA SILVA CARVALHO</t>
  </si>
  <si>
    <t>11.486.392</t>
  </si>
  <si>
    <t>041.743.776-50</t>
  </si>
  <si>
    <t>PRAÇA CORREGO HEITOR</t>
  </si>
  <si>
    <t>SÃO SEBASTIÃO DA VITORIA</t>
  </si>
  <si>
    <t>SÃO JOÃO DEL REI</t>
  </si>
  <si>
    <t>36.316-000</t>
  </si>
  <si>
    <t>ANA CLARA DO NASCIMENTO TEIXEIRA</t>
  </si>
  <si>
    <t>22.030.079</t>
  </si>
  <si>
    <t>149.497.166-62</t>
  </si>
  <si>
    <t>RUA MARIETA BRASILINA, 186</t>
  </si>
  <si>
    <t>SANTA CRUZ DE MINAS</t>
  </si>
  <si>
    <t>36.328-000</t>
  </si>
  <si>
    <t>ISABELA CRISTINA DE CARVALHO</t>
  </si>
  <si>
    <t>17.669.131</t>
  </si>
  <si>
    <t>113.942.466-17</t>
  </si>
  <si>
    <t>RUA: FREI OPTATO, 171</t>
  </si>
  <si>
    <t>SÃO JOSÉ OPERÁRIO</t>
  </si>
  <si>
    <t>36.309-312</t>
  </si>
  <si>
    <t>ALINE NOGUEIRA PEREIRA DE SOUZA</t>
  </si>
  <si>
    <t>15.892.603</t>
  </si>
  <si>
    <t>091.418.506-37</t>
  </si>
  <si>
    <t>RUA: JOÃO MANOEL TEIXEIRA, 63</t>
  </si>
  <si>
    <t>BOMFIM</t>
  </si>
  <si>
    <t>36.307-456</t>
  </si>
  <si>
    <t>SINTIA CELIA ASEVEDO CARDOSO</t>
  </si>
  <si>
    <t>16.345.502</t>
  </si>
  <si>
    <t>073.461.516-74</t>
  </si>
  <si>
    <t xml:space="preserve">RUA SÃO JOSÉ </t>
  </si>
  <si>
    <t>SENHOR DOS PASSOS</t>
  </si>
  <si>
    <t>TAIS REGINA DOS SANTOS JACOB</t>
  </si>
  <si>
    <t>480.873.258-00</t>
  </si>
  <si>
    <t>RUA TEREZA CRISTINA FERREIRA</t>
  </si>
  <si>
    <t>PAULINIA</t>
  </si>
  <si>
    <t>13.145-185</t>
  </si>
  <si>
    <t>ROSIMEIRE ALVES LUIZ</t>
  </si>
  <si>
    <t>34.836.405-2</t>
  </si>
  <si>
    <t>302.944.118-01</t>
  </si>
  <si>
    <t>RUA ALBERTO BELINTANI</t>
  </si>
  <si>
    <t>JARDIM FLAMBOYANT</t>
  </si>
  <si>
    <t>13.142-334</t>
  </si>
  <si>
    <t>LILIANE GABRIEL DOS SANTOS DO NASCIMENTO</t>
  </si>
  <si>
    <t>426.855.788-11</t>
  </si>
  <si>
    <t>RUA FRANCISCO DA COSTA VIEIRA</t>
  </si>
  <si>
    <t>JARDIM SOLEDADE</t>
  </si>
  <si>
    <t>CICERA GRANJEIRO DA SILVA</t>
  </si>
  <si>
    <t>24631798X</t>
  </si>
  <si>
    <t>142.028.398-70</t>
  </si>
  <si>
    <t>RUA NATAN GUILHERME COSTA</t>
  </si>
  <si>
    <t>13.145-830</t>
  </si>
  <si>
    <t>GILBERTO DOS SANTOS SILVA</t>
  </si>
  <si>
    <t>417.423.458-24</t>
  </si>
  <si>
    <t>RUA BENTO LUCIANO FIORINI</t>
  </si>
  <si>
    <t xml:space="preserve">SANTA TEREZINHA </t>
  </si>
  <si>
    <t>13.140-786</t>
  </si>
  <si>
    <t>ANA KAROLINE MACHADO INACIO</t>
  </si>
  <si>
    <t>21.216.043</t>
  </si>
  <si>
    <t>700.698.896-94</t>
  </si>
  <si>
    <t>RUA: CARLOS ZANSAVIO,365</t>
  </si>
  <si>
    <t>FABRICA</t>
  </si>
  <si>
    <t>36.301-216</t>
  </si>
  <si>
    <t>WANESSA REGIANE DA PAIXÃO SILVA</t>
  </si>
  <si>
    <t>MG.16998447</t>
  </si>
  <si>
    <t>098.411.336-36</t>
  </si>
  <si>
    <t>RUA: JOAQUIM MOREIRA DA SILVA, 30</t>
  </si>
  <si>
    <t>ÁGUAS FÉRREAS</t>
  </si>
  <si>
    <t>36.309-304</t>
  </si>
  <si>
    <t>KAREN CRISTINA MÁXIMO ARCANJO</t>
  </si>
  <si>
    <t>149.404.746-23</t>
  </si>
  <si>
    <t xml:space="preserve">RUA RIO DE JANEIRO </t>
  </si>
  <si>
    <t>VAL PARAÍSO</t>
  </si>
  <si>
    <t>SABARÁ</t>
  </si>
  <si>
    <t>34.585-310</t>
  </si>
  <si>
    <t>DULCILANE AUXILIADORA MÁXIMO ARCANJO</t>
  </si>
  <si>
    <t>053.085.446-54</t>
  </si>
  <si>
    <t xml:space="preserve">RUA CHILE </t>
  </si>
  <si>
    <t xml:space="preserve">NAÇÕES UNIDAS </t>
  </si>
  <si>
    <t>34.590-140</t>
  </si>
  <si>
    <t>EDUARDO DE FATIMA SILVESTRE</t>
  </si>
  <si>
    <t>MG-18176580</t>
  </si>
  <si>
    <t>018.214.626-02</t>
  </si>
  <si>
    <t xml:space="preserve">RUA PENHEIROS ALTOS </t>
  </si>
  <si>
    <t>MORRO SANTANA</t>
  </si>
  <si>
    <t>OURO PRETO</t>
  </si>
  <si>
    <t>35.400-000</t>
  </si>
  <si>
    <t>BARBARA DA SILVA BORGES CEZÁREO</t>
  </si>
  <si>
    <t>MG-21.042.841</t>
  </si>
  <si>
    <t>161.162.576-90</t>
  </si>
  <si>
    <t>RUA ELI COELHO NETO</t>
  </si>
  <si>
    <t>LUANA ERIKA CIRINO</t>
  </si>
  <si>
    <t>MG-16.400.121</t>
  </si>
  <si>
    <t>RUA DO CAMPO</t>
  </si>
  <si>
    <t>OLORIO</t>
  </si>
  <si>
    <t>MARIA DAS GRAÇAS COSTA</t>
  </si>
  <si>
    <t>M-7.203.919</t>
  </si>
  <si>
    <t>870.633.526-87</t>
  </si>
  <si>
    <t>RUA NOSSA SENHORA DAS GRAÇAS</t>
  </si>
  <si>
    <t>BOCAIVA</t>
  </si>
  <si>
    <t>MAYLLA HELENA RIBEIRO DE PAULA</t>
  </si>
  <si>
    <t>17.695.011</t>
  </si>
  <si>
    <t>124.532.636-84</t>
  </si>
  <si>
    <t xml:space="preserve">RUA SÃO MIGUEL ARCANJO </t>
  </si>
  <si>
    <t>ÁGUA LIMPA</t>
  </si>
  <si>
    <t>VITORIA REGA APARECIDA DE SOUZA CRUZ</t>
  </si>
  <si>
    <t>21.459.517</t>
  </si>
  <si>
    <t>071.530.556-57</t>
  </si>
  <si>
    <t>RUA PADRE VIEGAS</t>
  </si>
  <si>
    <t>ALTO DA CRUZ</t>
  </si>
  <si>
    <t xml:space="preserve">KARINE MONTEIRO DA SILVA </t>
  </si>
  <si>
    <t>409.523.288-95</t>
  </si>
  <si>
    <t>RUA AMERICO CALEGARI</t>
  </si>
  <si>
    <t xml:space="preserve">SALTINO </t>
  </si>
  <si>
    <t>13.140-000</t>
  </si>
  <si>
    <t>RUA AMERICO CALIGARI</t>
  </si>
  <si>
    <t>PATRICIA ANDREZA AGUIAR DA SILVA</t>
  </si>
  <si>
    <t>MG-16.805.642</t>
  </si>
  <si>
    <t>125.782.806-14</t>
  </si>
  <si>
    <t>RUA SANTO ANTONIO DO LEITE</t>
  </si>
  <si>
    <t>AMARANTINA</t>
  </si>
  <si>
    <t>AMARONTINA</t>
  </si>
  <si>
    <t>SAMARA APARECIDA SANTOS</t>
  </si>
  <si>
    <t>141.967.566-46</t>
  </si>
  <si>
    <t>RUA: MANGANÊS, 280 A</t>
  </si>
  <si>
    <t>NAIANE FERNANDA DA SILVA</t>
  </si>
  <si>
    <t>MG.15.249.068</t>
  </si>
  <si>
    <t>098.179.916-79</t>
  </si>
  <si>
    <t>RUA: CANADA, 119A</t>
  </si>
  <si>
    <t>CIDERURGICO</t>
  </si>
  <si>
    <t>CONSELHEIRO LAFAIATE</t>
  </si>
  <si>
    <t>36.408-126</t>
  </si>
  <si>
    <t xml:space="preserve">WANDA SOCORRO DA SILVA </t>
  </si>
  <si>
    <t>MG.4109.203</t>
  </si>
  <si>
    <t>585.652.996-00</t>
  </si>
  <si>
    <t>RUA: DOUTOR CELSO MACHADO,92</t>
  </si>
  <si>
    <t>THULIO GUILHERME GONZAGA AMARO</t>
  </si>
  <si>
    <t>MG-19.466.737</t>
  </si>
  <si>
    <t>127.843.446-14</t>
  </si>
  <si>
    <t>RUA EÇA DE QUEIROZ</t>
  </si>
  <si>
    <t>QUELUZ</t>
  </si>
  <si>
    <t>36.405-042</t>
  </si>
  <si>
    <t>SILVIANNA FALABELLA GRIBEL CARRERA</t>
  </si>
  <si>
    <t>MG-14.028.929</t>
  </si>
  <si>
    <t>070.891.976-62</t>
  </si>
  <si>
    <t>RUA DOUTOR MOREIRA</t>
  </si>
  <si>
    <t>36.406-010</t>
  </si>
  <si>
    <t xml:space="preserve">MARIANE CAROLINE DE ÁVILA E SILVA </t>
  </si>
  <si>
    <t>103.932.166-67</t>
  </si>
  <si>
    <t xml:space="preserve">RUA NOSSA SENHORA DA CONCEIÇÃO </t>
  </si>
  <si>
    <t xml:space="preserve">MORRO DA MINA </t>
  </si>
  <si>
    <t>36.401-270</t>
  </si>
  <si>
    <t xml:space="preserve">LILIAN JUNIA RAFAEL </t>
  </si>
  <si>
    <t>MG20091959</t>
  </si>
  <si>
    <t>137.343.906-80</t>
  </si>
  <si>
    <t xml:space="preserve">RUA DO CRUZEIRO </t>
  </si>
  <si>
    <t>SAMANTHA SILVANA RODRIGUES DA SILVA</t>
  </si>
  <si>
    <t>121.669.758</t>
  </si>
  <si>
    <t>159.358.786-40</t>
  </si>
  <si>
    <t>RUA: ALAÚDE DOS SANTOS REIS, 51</t>
  </si>
  <si>
    <t>SÃO JOÃO</t>
  </si>
  <si>
    <t>36.404-156</t>
  </si>
  <si>
    <t>LIVIA APARECIDA AMORIM MACHADO DURÃES</t>
  </si>
  <si>
    <t>MG-16.255.485</t>
  </si>
  <si>
    <t>069.321.306-02</t>
  </si>
  <si>
    <t>JOÃO DIAS NETO, 91</t>
  </si>
  <si>
    <t>VILA REIS</t>
  </si>
  <si>
    <t>CATAGUASES</t>
  </si>
  <si>
    <t>36.770-228</t>
  </si>
  <si>
    <t>MARIANA SOUZA DE CARVALHO</t>
  </si>
  <si>
    <t>MG.118.225.473</t>
  </si>
  <si>
    <t>113.352.156-89</t>
  </si>
  <si>
    <t>RUA: MÃE LIMA, 25</t>
  </si>
  <si>
    <t>36.795-000</t>
  </si>
  <si>
    <t>DEYSE GABRIELE HEINANN DE OLIVEIRA</t>
  </si>
  <si>
    <t>105.296.439-79</t>
  </si>
  <si>
    <t>RUA AVAPONGUINHAS</t>
  </si>
  <si>
    <t>AVAPONGUINHAS</t>
  </si>
  <si>
    <t>TIMBÓ</t>
  </si>
  <si>
    <t>89.120-000</t>
  </si>
  <si>
    <t>THALIA DE FATIMA FELISBERTO</t>
  </si>
  <si>
    <t>20.810.466</t>
  </si>
  <si>
    <t>143.517.406-20</t>
  </si>
  <si>
    <t>RUA ALUIR DO NASCIMENTO ARRUDA</t>
  </si>
  <si>
    <t>LEONARDO</t>
  </si>
  <si>
    <t>36.770-000</t>
  </si>
  <si>
    <t>JENIFER DA SILVA</t>
  </si>
  <si>
    <t>070.170.999-58</t>
  </si>
  <si>
    <t>RUA PAINEIRA</t>
  </si>
  <si>
    <t>MARTINHO SKY</t>
  </si>
  <si>
    <t>LOHANA DE OLIVEIRA BERNARDINO</t>
  </si>
  <si>
    <t>MG-20.636.978</t>
  </si>
  <si>
    <t>141.850.356-83</t>
  </si>
  <si>
    <t>RUA CARLOS DRUMMOND DE ANDRADE</t>
  </si>
  <si>
    <t>TAQUARA PRETA</t>
  </si>
  <si>
    <t>36.771-550</t>
  </si>
  <si>
    <t>LORRANA AGOSTINHO DIONÍZIO</t>
  </si>
  <si>
    <t>128.592.006-65</t>
  </si>
  <si>
    <t>RUA JOSÉ GODINHO</t>
  </si>
  <si>
    <t>MENEZES</t>
  </si>
  <si>
    <t>36.774-128</t>
  </si>
  <si>
    <t>THAYANE FERREIRA SABINO</t>
  </si>
  <si>
    <t>119.883.116-24</t>
  </si>
  <si>
    <t xml:space="preserve">RUA EDPAR CUNHA </t>
  </si>
  <si>
    <t>BANDEIRANTES</t>
  </si>
  <si>
    <t>36.770-120</t>
  </si>
  <si>
    <t>AMANDA PEREIRA GOMES DOS REIS</t>
  </si>
  <si>
    <t>138.377.066-21</t>
  </si>
  <si>
    <t>AVENIDA ANTÔNIO JUSTINO</t>
  </si>
  <si>
    <t>JUSTINO</t>
  </si>
  <si>
    <t>36.770-602</t>
  </si>
  <si>
    <t>SAIONARA ALESSANDRA PAQUER PEREIRA</t>
  </si>
  <si>
    <t>095.301.769-96</t>
  </si>
  <si>
    <t>RUA SÃO FRANCISCO DE ASSIS</t>
  </si>
  <si>
    <t xml:space="preserve">JOÃO PAULO SEGUNDO </t>
  </si>
  <si>
    <t>INDAIAL</t>
  </si>
  <si>
    <t>89.083-210</t>
  </si>
  <si>
    <t>OSMARINA OLIVEIRA GOMES</t>
  </si>
  <si>
    <t>060.697.686-80</t>
  </si>
  <si>
    <t>AV MANOEL INACIO PEIXOTO, 74</t>
  </si>
  <si>
    <t>36.777-000</t>
  </si>
  <si>
    <t>TALITA DOEGE ESPINDOLA</t>
  </si>
  <si>
    <t>128.639.409-02</t>
  </si>
  <si>
    <t xml:space="preserve">RUA BLOMENAL </t>
  </si>
  <si>
    <t>ESTADOS</t>
  </si>
  <si>
    <t>NAYARA MACHADO GONÇALVES</t>
  </si>
  <si>
    <t>092.886.419-71</t>
  </si>
  <si>
    <t xml:space="preserve">RUA IZABEL CORREA LEME </t>
  </si>
  <si>
    <t>FAZENDA DA ARMAÇÃO</t>
  </si>
  <si>
    <t>GOVERNADOR CELSO RAMOS</t>
  </si>
  <si>
    <t>88.190-000</t>
  </si>
  <si>
    <t xml:space="preserve">VIVIANA DE SOUZA ANTUNES </t>
  </si>
  <si>
    <t>077.843.289-07</t>
  </si>
  <si>
    <t xml:space="preserve">RUA MANOEL JOAQUIM COELHO </t>
  </si>
  <si>
    <t>AREIAS DE BAIXO</t>
  </si>
  <si>
    <t>KARINA DO NASCIMENTO</t>
  </si>
  <si>
    <t>013.752.469-25</t>
  </si>
  <si>
    <t>RUA SALUSTIANO DA CIA</t>
  </si>
  <si>
    <t>CACHOEIRA</t>
  </si>
  <si>
    <t>BIGUAÇU</t>
  </si>
  <si>
    <t>88.168-626</t>
  </si>
  <si>
    <t>CHAIANI BRUNA VOGEL</t>
  </si>
  <si>
    <t>124.682.639-95</t>
  </si>
  <si>
    <t>RUA TEXTO ALTO</t>
  </si>
  <si>
    <t>TEXTO ALTO</t>
  </si>
  <si>
    <t>POMERODE</t>
  </si>
  <si>
    <t>89.107-000</t>
  </si>
  <si>
    <t>TALITA SAMPAIO DE SOUZA</t>
  </si>
  <si>
    <t>065.740.875-11</t>
  </si>
  <si>
    <t xml:space="preserve">RUA JOÃO JOSE RODRIGUES </t>
  </si>
  <si>
    <t xml:space="preserve">MORRO DA BOA VISTA </t>
  </si>
  <si>
    <t>SOROCABA</t>
  </si>
  <si>
    <t>88.170-970</t>
  </si>
  <si>
    <t xml:space="preserve">KELLEN LOSCHNER VELOSO SAGAS </t>
  </si>
  <si>
    <t>035.383.489-01</t>
  </si>
  <si>
    <t xml:space="preserve">RUA DIMAS ANTONIO DIAS </t>
  </si>
  <si>
    <t xml:space="preserve">CAMBOA </t>
  </si>
  <si>
    <t xml:space="preserve">ELIZABETE DO NASCIMENTO </t>
  </si>
  <si>
    <t>082.577.659-70</t>
  </si>
  <si>
    <t>CACHOEIRAS DA BIPOAÇU</t>
  </si>
  <si>
    <t>WILLI VOPEL NETO</t>
  </si>
  <si>
    <t>947.042.959-15</t>
  </si>
  <si>
    <t xml:space="preserve">RUA ALFREDO HARMEL </t>
  </si>
  <si>
    <t>ALTO TEXTO CENTRAL</t>
  </si>
  <si>
    <t xml:space="preserve">ANA CLAUDIA MACHADO </t>
  </si>
  <si>
    <t>048.126.829-40</t>
  </si>
  <si>
    <t>RUA SÃO PEDRO</t>
  </si>
  <si>
    <t>CANTO DOS GANCHOS</t>
  </si>
  <si>
    <t xml:space="preserve">SHEILA MARA ANDRADE DA SILVA </t>
  </si>
  <si>
    <t>231.450.948-07</t>
  </si>
  <si>
    <t>RUA OSWAL DO ARGINIO CORDEIRO</t>
  </si>
  <si>
    <t>TIJUCAS</t>
  </si>
  <si>
    <t>88.200-000</t>
  </si>
  <si>
    <t xml:space="preserve">RENATA DE SOUZA TAVARES </t>
  </si>
  <si>
    <t>107.334.869-59</t>
  </si>
  <si>
    <t>RUA CHORÕES</t>
  </si>
  <si>
    <t>PALMAS</t>
  </si>
  <si>
    <t>ALINE ROHLING</t>
  </si>
  <si>
    <t>121.641.219-70</t>
  </si>
  <si>
    <t xml:space="preserve">RUA HERMANN WELGE </t>
  </si>
  <si>
    <t xml:space="preserve">JAISON JAIR DE OLIVEIRA </t>
  </si>
  <si>
    <t>073.133.799-94</t>
  </si>
  <si>
    <t xml:space="preserve">RUA PEDRO HENRIQUE DA SILVA </t>
  </si>
  <si>
    <t>GANCHOS DO MEIO</t>
  </si>
  <si>
    <t>JANETE VELOSO DE SOUZA</t>
  </si>
  <si>
    <t>RUA VALDOMIRO PEREIRA</t>
  </si>
  <si>
    <t>AREIAS DO MEIO</t>
  </si>
  <si>
    <t>LILIANE GOMES DE PAULO</t>
  </si>
  <si>
    <t>MG-11.741.550</t>
  </si>
  <si>
    <t>045.512.176-11</t>
  </si>
  <si>
    <t>RUA 810 B</t>
  </si>
  <si>
    <t xml:space="preserve">ALTO SÃO BENTO </t>
  </si>
  <si>
    <t>ITAPEMA</t>
  </si>
  <si>
    <t>88.220-000</t>
  </si>
  <si>
    <t>NATALIA SANCHES MARCA</t>
  </si>
  <si>
    <t>11.171.925-24</t>
  </si>
  <si>
    <t>033.536.220-63</t>
  </si>
  <si>
    <t>RUA: 274, Nº281</t>
  </si>
  <si>
    <t>MEIA PRAIA</t>
  </si>
  <si>
    <t>MÔNICA FLOR ADAIR</t>
  </si>
  <si>
    <t>125.621.079-00</t>
  </si>
  <si>
    <t>ESTRADA GERAL</t>
  </si>
  <si>
    <t>SERTÃO DO TROMBADO</t>
  </si>
  <si>
    <t>TATIANA SOFKA</t>
  </si>
  <si>
    <t>3.237.217</t>
  </si>
  <si>
    <t>765.110.069-72</t>
  </si>
  <si>
    <t>RUA OTTO WETSGTNE, 405</t>
  </si>
  <si>
    <t>BUDAG</t>
  </si>
  <si>
    <t>RIO DO SUL</t>
  </si>
  <si>
    <t>89.165-240</t>
  </si>
  <si>
    <t xml:space="preserve">ROSENILDA BARRETO DO NASCIMENTO </t>
  </si>
  <si>
    <t>783.182.112-00</t>
  </si>
  <si>
    <t xml:space="preserve">RUA VIGANDO </t>
  </si>
  <si>
    <t xml:space="preserve">BRUNA MARCELA GOMES DOS SANTOS </t>
  </si>
  <si>
    <t>133.425.369-26</t>
  </si>
  <si>
    <t>RUA CLAUDETE DAS CHAGAS</t>
  </si>
  <si>
    <t xml:space="preserve">MARGEM ESQUERDA </t>
  </si>
  <si>
    <t>GASPAR</t>
  </si>
  <si>
    <t>89.116-571</t>
  </si>
  <si>
    <t>FLÁVIA GEANE ALVES FURTADO</t>
  </si>
  <si>
    <t>RUA: NOVA BRASÍLIA, 241</t>
  </si>
  <si>
    <t>PRAÇA</t>
  </si>
  <si>
    <t>CARLA GEANE FURTADO ALVES</t>
  </si>
  <si>
    <t>67.21.163</t>
  </si>
  <si>
    <t>080.080.889-40</t>
  </si>
  <si>
    <t>BRENDA LIS FORMENTON</t>
  </si>
  <si>
    <t>120 A</t>
  </si>
  <si>
    <t>ELOIR ANTÔNIO FORMENTON</t>
  </si>
  <si>
    <t>LERIANA DUTRA</t>
  </si>
  <si>
    <t>64.46.169</t>
  </si>
  <si>
    <t>092.572.909-48</t>
  </si>
  <si>
    <t>LUCIO JOSÉ IRASO, 202</t>
  </si>
  <si>
    <t>88.210-000</t>
  </si>
  <si>
    <t>THALIA DA SILVA</t>
  </si>
  <si>
    <t>112.925.039-39</t>
  </si>
  <si>
    <t>RUA: NOVA TRENTO, 806</t>
  </si>
  <si>
    <t>SANTANA</t>
  </si>
  <si>
    <t>89.160-282</t>
  </si>
  <si>
    <t>64.15.480</t>
  </si>
  <si>
    <t>RUA: NOVA TRENTA, 806</t>
  </si>
  <si>
    <t>BRENDA FERRAZ LEMOS</t>
  </si>
  <si>
    <t>RUA: SÃO GABRIEL, 465</t>
  </si>
  <si>
    <t>89.110-000</t>
  </si>
  <si>
    <t>MIRIAM QUELLER FERRAZ LEMOS</t>
  </si>
  <si>
    <t>41.84.159</t>
  </si>
  <si>
    <t>041.645.00913</t>
  </si>
  <si>
    <t>PATRICIA APARECIDA FRONGIA</t>
  </si>
  <si>
    <t>86.37.977-5</t>
  </si>
  <si>
    <t>042.491.849-86</t>
  </si>
  <si>
    <t>RUA: PAMPO,125</t>
  </si>
  <si>
    <t>BOMBINHAS</t>
  </si>
  <si>
    <t>88.215-000</t>
  </si>
  <si>
    <t>ANA LUCIA TOMAZE DO PRADO</t>
  </si>
  <si>
    <t>31.100.957.143</t>
  </si>
  <si>
    <t>044.378.500-76</t>
  </si>
  <si>
    <t>HERENILDO CONCEIÇÃO DOS SANTOS, 720</t>
  </si>
  <si>
    <t>PEREQUÊ</t>
  </si>
  <si>
    <t>VALDETE CAXIAS</t>
  </si>
  <si>
    <t>78.44.889</t>
  </si>
  <si>
    <t>608.341.882-87</t>
  </si>
  <si>
    <t>RUA: AUGUSTO RUDOLF, 67</t>
  </si>
  <si>
    <t>ÁGUAS CLARAS</t>
  </si>
  <si>
    <t>BRUSQUE</t>
  </si>
  <si>
    <t>88.353-595</t>
  </si>
  <si>
    <t>EDEVALDO VIEIRA REIS</t>
  </si>
  <si>
    <t>53.35.484</t>
  </si>
  <si>
    <t>953.414.632-34</t>
  </si>
  <si>
    <t>RUA: CENTENÁRIO, 248</t>
  </si>
  <si>
    <t>CENTRO 1</t>
  </si>
  <si>
    <t>88.351-025</t>
  </si>
  <si>
    <t>ANDRESSA MARIA FERNANDES</t>
  </si>
  <si>
    <t>72.48.486</t>
  </si>
  <si>
    <t>107.762.779-36</t>
  </si>
  <si>
    <t>SERVIDÃO JOSÉ H REBELO, 840</t>
  </si>
  <si>
    <t>NILCE RODRIGUES</t>
  </si>
  <si>
    <t>RUA: MANOEL FERNANDES DA SILVA, 341</t>
  </si>
  <si>
    <t>BARRACÃO</t>
  </si>
  <si>
    <t>89.113-265</t>
  </si>
  <si>
    <t>BIANCA EDUVIRGES ZENATTI</t>
  </si>
  <si>
    <t>LILI VERIDIANA OLIVEIRA DA SILVA MACHADO</t>
  </si>
  <si>
    <t>34.72.620</t>
  </si>
  <si>
    <t>000.591.949-52</t>
  </si>
  <si>
    <t>RUA: AUGUSTO BAYER, 410</t>
  </si>
  <si>
    <t>MAIARA MELZI</t>
  </si>
  <si>
    <t>082.684.919-90</t>
  </si>
  <si>
    <t>RUA ARTUR MELZI</t>
  </si>
  <si>
    <t>INDAIÁ</t>
  </si>
  <si>
    <t>NOVA TRENTO</t>
  </si>
  <si>
    <t>88.270-000</t>
  </si>
  <si>
    <t>KETHLYN NICOLE MOREIRA DA SILVA</t>
  </si>
  <si>
    <t>RUA JOSÉ MANOEL SERPA</t>
  </si>
  <si>
    <t>OFÉLIA MOREIRA DA SILVA</t>
  </si>
  <si>
    <t>007.742.769-67</t>
  </si>
  <si>
    <t>MICHELE SENA SANTOS</t>
  </si>
  <si>
    <t>057.998.245-98</t>
  </si>
  <si>
    <t>RUA MACILIO DIAS</t>
  </si>
  <si>
    <t>88.352-080</t>
  </si>
  <si>
    <t xml:space="preserve">PALOMA FERRAZ RIBEIRO </t>
  </si>
  <si>
    <t>091.313.869-03</t>
  </si>
  <si>
    <t xml:space="preserve">RUA JOÃO MANOEL DAS COSTAS </t>
  </si>
  <si>
    <t>DIANDRA DA SILVA</t>
  </si>
  <si>
    <t>013.206.609-24</t>
  </si>
  <si>
    <t>RUA MONTE OLIVARES</t>
  </si>
  <si>
    <t xml:space="preserve">MONTE ALEGRE </t>
  </si>
  <si>
    <t>BALNEÁRIO CAMBORIÚ</t>
  </si>
  <si>
    <t>88.348-855</t>
  </si>
  <si>
    <t>KEINA CARLA PEREIRA RAMOS</t>
  </si>
  <si>
    <t>087.909.586-59</t>
  </si>
  <si>
    <t>RUA ALZIRO ARRUDA</t>
  </si>
  <si>
    <t>LEOMAR</t>
  </si>
  <si>
    <t>30.330-900</t>
  </si>
  <si>
    <t xml:space="preserve">FERNANDO KUNRADI </t>
  </si>
  <si>
    <t>012.439.619-45</t>
  </si>
  <si>
    <t xml:space="preserve">RUA HELENA H CONRADI </t>
  </si>
  <si>
    <t xml:space="preserve">DOM BOSCO </t>
  </si>
  <si>
    <t>LUIS ALVES</t>
  </si>
  <si>
    <t>89.991-280</t>
  </si>
  <si>
    <t xml:space="preserve">RAYSSA IARA HERMES </t>
  </si>
  <si>
    <t>RUA ESTADUAL GERAL</t>
  </si>
  <si>
    <t xml:space="preserve">RIBEIRÃO MAXIMO </t>
  </si>
  <si>
    <t>89.128-000</t>
  </si>
  <si>
    <t>MARISTELA PAULY HERMES</t>
  </si>
  <si>
    <t>JONAS DOSSI</t>
  </si>
  <si>
    <t>49.40.997</t>
  </si>
  <si>
    <t>058.138.369-93</t>
  </si>
  <si>
    <t>ESTRADA GERAL RIBEIRÃO DA ONÇA</t>
  </si>
  <si>
    <t>BRAÇO DA ONÇA</t>
  </si>
  <si>
    <t>NILVA RASSWEILER</t>
  </si>
  <si>
    <t>806.801.789-53</t>
  </si>
  <si>
    <t>RUA MAFALDI LIGNER, 235 - BLOCO B</t>
  </si>
  <si>
    <t>PROGRESSO</t>
  </si>
  <si>
    <t>89.160-000</t>
  </si>
  <si>
    <t xml:space="preserve">PAMELA DE JESUS PEREIRA </t>
  </si>
  <si>
    <t>52828406X</t>
  </si>
  <si>
    <t>453.022.568-27</t>
  </si>
  <si>
    <t xml:space="preserve">FAZENDA NOVA </t>
  </si>
  <si>
    <t xml:space="preserve">BARRA FUNDA </t>
  </si>
  <si>
    <t>MIRACATU</t>
  </si>
  <si>
    <t>11.800-000</t>
  </si>
  <si>
    <t>GERCI DE SOUZA</t>
  </si>
  <si>
    <t>010.709.319-77</t>
  </si>
  <si>
    <t>RUA PEDRO AMARO CORREA</t>
  </si>
  <si>
    <t>ILHOTA</t>
  </si>
  <si>
    <t>88.320-000</t>
  </si>
  <si>
    <t>MAURINA BARRETO DOS SANTOS</t>
  </si>
  <si>
    <t>7.336.205</t>
  </si>
  <si>
    <t>030.014.495-43</t>
  </si>
  <si>
    <t>RUA: PARAGUAI, 1213</t>
  </si>
  <si>
    <t>DAS NAÇÕES</t>
  </si>
  <si>
    <t>88.338-095</t>
  </si>
  <si>
    <t>ADRIANA DE OLIVEIRA</t>
  </si>
  <si>
    <t>30.55.770</t>
  </si>
  <si>
    <t>886.653.649-00</t>
  </si>
  <si>
    <t>RUA: PAULO KELLER, 89</t>
  </si>
  <si>
    <t>PEDRA DE AMOLAR</t>
  </si>
  <si>
    <t>GISELLE MUNIZ DO AMARAL KLEINSCHMIDT</t>
  </si>
  <si>
    <t>4.231.568</t>
  </si>
  <si>
    <t>041.277.559-03</t>
  </si>
  <si>
    <t>RUA GERMARO JAHN</t>
  </si>
  <si>
    <t>VELHA CENTRAL</t>
  </si>
  <si>
    <t>BLUMENAU</t>
  </si>
  <si>
    <t>89.046-220</t>
  </si>
  <si>
    <t>QUEZIA LARISSA DIAS NAKATE</t>
  </si>
  <si>
    <t>62.520.029-9</t>
  </si>
  <si>
    <t>547.371.128-60</t>
  </si>
  <si>
    <t>AV.DA SAUDADE, 1154</t>
  </si>
  <si>
    <t>VILA UBIRAJARA</t>
  </si>
  <si>
    <t>11.850-000</t>
  </si>
  <si>
    <t>ROSIMEIRE APARECIDA DA SILVA</t>
  </si>
  <si>
    <t>10.324.549-4</t>
  </si>
  <si>
    <t>084.086.789-14</t>
  </si>
  <si>
    <t>MARTIN LUTHER KING, 240</t>
  </si>
  <si>
    <t>LEANDRO ALMEIDA DA SILVA</t>
  </si>
  <si>
    <t>077.924.714-03</t>
  </si>
  <si>
    <t>AVENIDA DOUTOR JÚLIO ARAÚJO</t>
  </si>
  <si>
    <t>GARAPO</t>
  </si>
  <si>
    <t>CABO DE SANTO AGOSTINHO</t>
  </si>
  <si>
    <t>PE</t>
  </si>
  <si>
    <t>54.517-015</t>
  </si>
  <si>
    <t>EMYLLY STTER DA SILVA</t>
  </si>
  <si>
    <t>8.831.872</t>
  </si>
  <si>
    <t>121.072.974-10</t>
  </si>
  <si>
    <t xml:space="preserve">RUA VILA IRMÃO UNIDOS </t>
  </si>
  <si>
    <t>MAURITI</t>
  </si>
  <si>
    <t>54.500-000</t>
  </si>
  <si>
    <t>THATIANE RAMOS DE ALMEIDA</t>
  </si>
  <si>
    <t>84.24.042</t>
  </si>
  <si>
    <t>092.175.344-63</t>
  </si>
  <si>
    <t>RUA: ALTO DA PALMEIRA, 143</t>
  </si>
  <si>
    <t>CAMELA</t>
  </si>
  <si>
    <t>IPOJUCA</t>
  </si>
  <si>
    <t>55.590-000</t>
  </si>
  <si>
    <t xml:space="preserve">IRLANY IZABELE DA SILVA SANTOS </t>
  </si>
  <si>
    <t>703.227.004-26</t>
  </si>
  <si>
    <t>RUA SANTA CECÍLIA</t>
  </si>
  <si>
    <t>SÃO MIGUEL</t>
  </si>
  <si>
    <t>ALANA MARGARETE DOS SANTOS SILVA</t>
  </si>
  <si>
    <t>RUA: LUIZ PEREIRA DA PAZ, 60</t>
  </si>
  <si>
    <t>PONTE DOS CARVALHOS</t>
  </si>
  <si>
    <t>54.580-295</t>
  </si>
  <si>
    <t>ALINE MARGARETE DOS SANTOS SILVA</t>
  </si>
  <si>
    <t>6.986.200</t>
  </si>
  <si>
    <t>090.275.924-89</t>
  </si>
  <si>
    <t>ANA IRIS DE LIMA</t>
  </si>
  <si>
    <t>8.726.624</t>
  </si>
  <si>
    <t>099.278.614-27</t>
  </si>
  <si>
    <t>AVENIDA LAURA CAVALCANTE, 24 A</t>
  </si>
  <si>
    <t>GAIBU</t>
  </si>
  <si>
    <t>54.500-001</t>
  </si>
  <si>
    <t>VIVIANE CÉSAR DE LIRA</t>
  </si>
  <si>
    <t>8.819.603</t>
  </si>
  <si>
    <t>014.955.104-50</t>
  </si>
  <si>
    <t xml:space="preserve">RUA: JOÃO LOPES </t>
  </si>
  <si>
    <t>CURADO 4</t>
  </si>
  <si>
    <t>JABOATÃO DOS GUARARAPES</t>
  </si>
  <si>
    <t>54.270-060</t>
  </si>
  <si>
    <t>SAMUEL HERMES DE OLIVEIRA</t>
  </si>
  <si>
    <t>041.903.064-60</t>
  </si>
  <si>
    <t>SEGUNDA THAVESSA MARIPÁ</t>
  </si>
  <si>
    <t>CASA AMARELA</t>
  </si>
  <si>
    <t>RECIFE</t>
  </si>
  <si>
    <t>52.090-043</t>
  </si>
  <si>
    <t>ARINELSON BRITO FERREIRA</t>
  </si>
  <si>
    <t>035.531.483-57</t>
  </si>
  <si>
    <t>RUA POSSE</t>
  </si>
  <si>
    <t>CATALÃO</t>
  </si>
  <si>
    <t>GO</t>
  </si>
  <si>
    <t>75.709-250</t>
  </si>
  <si>
    <t>KATIANE DOS SANTOS VIANA</t>
  </si>
  <si>
    <t>043.449.311-22</t>
  </si>
  <si>
    <t xml:space="preserve">RUA COPA </t>
  </si>
  <si>
    <t>RESIDENCIAL COPA CABANA</t>
  </si>
  <si>
    <t>ANÁPOLIS</t>
  </si>
  <si>
    <t>75.136-030</t>
  </si>
  <si>
    <t>RUA COPA S QUADRO</t>
  </si>
  <si>
    <t xml:space="preserve">DANIELE ALVES DE MORAIS </t>
  </si>
  <si>
    <t>026.288.441-09</t>
  </si>
  <si>
    <t>RUA PB</t>
  </si>
  <si>
    <t>PARQUE BRASILIA</t>
  </si>
  <si>
    <t>75.093-635</t>
  </si>
  <si>
    <t>JULIANA SILVA DOS SANTOS</t>
  </si>
  <si>
    <t>067.920.001-08</t>
  </si>
  <si>
    <t>JARDIM PETROPOLES</t>
  </si>
  <si>
    <t>75.144-110</t>
  </si>
  <si>
    <t xml:space="preserve">ELETICIA OLIVEIRA BARREIRA </t>
  </si>
  <si>
    <t>661.476-2</t>
  </si>
  <si>
    <t>015.707.351-31</t>
  </si>
  <si>
    <t>RUA: JOSÉ DA ANCHIETA, 580</t>
  </si>
  <si>
    <t>PARATI</t>
  </si>
  <si>
    <t>75.700-000</t>
  </si>
  <si>
    <t>KEILA CRISTINA PEREIRA SILVA</t>
  </si>
  <si>
    <t>RANCHO MEDUZA ZONA RURAL</t>
  </si>
  <si>
    <t>VILA SÃO SILVESTRE</t>
  </si>
  <si>
    <t>RR</t>
  </si>
  <si>
    <t>90.000-305</t>
  </si>
  <si>
    <t>FRANCISCA DAS CHAGAS DA SILVA PEREIRA</t>
  </si>
  <si>
    <t>HELLEN CRISTINA SARTIN</t>
  </si>
  <si>
    <t>705.463.231-11</t>
  </si>
  <si>
    <t>RUA LUIZ ROGERIO GOUTHIER</t>
  </si>
  <si>
    <t>JARDIN TERESOPOLIS</t>
  </si>
  <si>
    <t>TERESOPOLIS DE GOIAS</t>
  </si>
  <si>
    <t>75.175-000</t>
  </si>
  <si>
    <t>BARBARA ROSANA MORAES DOS SANTOS</t>
  </si>
  <si>
    <t>020.088.022-56</t>
  </si>
  <si>
    <t>AV. JARDIM</t>
  </si>
  <si>
    <t>CIDADE CELESTE</t>
  </si>
  <si>
    <t>69.317-529</t>
  </si>
  <si>
    <t>NADSON COSTA DE LIMA</t>
  </si>
  <si>
    <t>011.542.842-98</t>
  </si>
  <si>
    <t xml:space="preserve">RUA DAS MARGARIDAS </t>
  </si>
  <si>
    <t>PRICUMÃ</t>
  </si>
  <si>
    <t>69.309-550</t>
  </si>
  <si>
    <t xml:space="preserve">SANDY ALMEIDA DE JESUS </t>
  </si>
  <si>
    <t>022.250.392-08</t>
  </si>
  <si>
    <t xml:space="preserve">AVENIDA JOSÉ LOBO </t>
  </si>
  <si>
    <t>VILA SÃO SEBASTIÃO</t>
  </si>
  <si>
    <t>SENADOR CANEDO</t>
  </si>
  <si>
    <t>75.262-316</t>
  </si>
  <si>
    <t>RUDSON ARIEL ALVEZ DA SILVA</t>
  </si>
  <si>
    <t>006.963.442-46</t>
  </si>
  <si>
    <t>RUA TRINDADE</t>
  </si>
  <si>
    <t>ESPERANÇA</t>
  </si>
  <si>
    <t>SANTARÉM</t>
  </si>
  <si>
    <t>PA</t>
  </si>
  <si>
    <t>68.030-210</t>
  </si>
  <si>
    <t>RUA ISRAEL</t>
  </si>
  <si>
    <t xml:space="preserve">NOVA ISRAEL </t>
  </si>
  <si>
    <t>MANAUS</t>
  </si>
  <si>
    <t>AM</t>
  </si>
  <si>
    <t>ANA CELIA RAMOS DE SOUZA</t>
  </si>
  <si>
    <t>RUA JOSÉ MARTINI</t>
  </si>
  <si>
    <t xml:space="preserve">LUCIENE CRISTINA DA SILVA </t>
  </si>
  <si>
    <t>032.227.694-27</t>
  </si>
  <si>
    <t>RUA 115</t>
  </si>
  <si>
    <t>NOVA VILA CLAUDETE</t>
  </si>
  <si>
    <t>54.505-110</t>
  </si>
  <si>
    <t xml:space="preserve">JENIFER AMBRÓSIO DE SOUZA </t>
  </si>
  <si>
    <t>700.450.422-09</t>
  </si>
  <si>
    <t xml:space="preserve">RUA ACRE </t>
  </si>
  <si>
    <t>DOS ESTADOS'</t>
  </si>
  <si>
    <t>69.350-510</t>
  </si>
  <si>
    <t>CALEBE SILVA OLIVEIRA</t>
  </si>
  <si>
    <t>042176322011-0</t>
  </si>
  <si>
    <t>545.873.792-04</t>
  </si>
  <si>
    <t xml:space="preserve">RUA SANTA HELENA </t>
  </si>
  <si>
    <t>BETÂNIA</t>
  </si>
  <si>
    <t>69.073-070</t>
  </si>
  <si>
    <t>NELIZE CRIS PINTO ALFAIA</t>
  </si>
  <si>
    <t>022.602.732-54</t>
  </si>
  <si>
    <t xml:space="preserve">RUA PROFESSOR ANTÔNIO GIUSSE </t>
  </si>
  <si>
    <t>ALVARADA 2</t>
  </si>
  <si>
    <t>URUCARÁ</t>
  </si>
  <si>
    <t>69.130-000</t>
  </si>
  <si>
    <t xml:space="preserve">ADRIANA ARAUJO BARBORA </t>
  </si>
  <si>
    <t>725.913.232-91</t>
  </si>
  <si>
    <t>RUA CASTELO BRANCO</t>
  </si>
  <si>
    <t>COMPENSA 2</t>
  </si>
  <si>
    <t>69.035-180</t>
  </si>
  <si>
    <t>WILLIAMS ALVEZ DA SILVA</t>
  </si>
  <si>
    <t>597.087.512-00</t>
  </si>
  <si>
    <t>RUA ERNANE DE PAULA</t>
  </si>
  <si>
    <t>JAPIIM 1</t>
  </si>
  <si>
    <t>69.077-460</t>
  </si>
  <si>
    <t>DIEGO SANTOS DOS SANTOS</t>
  </si>
  <si>
    <t>920.782.732-87</t>
  </si>
  <si>
    <t>AV. BELO HORIZONTE</t>
  </si>
  <si>
    <t>SEBASTIÃO BORGES</t>
  </si>
  <si>
    <t xml:space="preserve">CAREIRO CASTANHO </t>
  </si>
  <si>
    <t>69.250-000</t>
  </si>
  <si>
    <t xml:space="preserve">SABRINNA LOISE DA SILVA DE LIMA </t>
  </si>
  <si>
    <t>011.105.222-07</t>
  </si>
  <si>
    <t xml:space="preserve">RUA BEIJAMIN </t>
  </si>
  <si>
    <t>PETROPOLES</t>
  </si>
  <si>
    <t>69.063-010</t>
  </si>
  <si>
    <t xml:space="preserve">LAIANE MARTINS BATISTA </t>
  </si>
  <si>
    <t>039.388.052-42</t>
  </si>
  <si>
    <t xml:space="preserve">RUA CRUZ ALTA </t>
  </si>
  <si>
    <t>PORTO TROMBETAS</t>
  </si>
  <si>
    <t>68.275-000</t>
  </si>
  <si>
    <t>EVELINA AZEVEDO LOPES</t>
  </si>
  <si>
    <t>029.910.412-50</t>
  </si>
  <si>
    <t xml:space="preserve">RUA JOÃO PADILHA </t>
  </si>
  <si>
    <t>CAIMBÉ</t>
  </si>
  <si>
    <t>69.312-220</t>
  </si>
  <si>
    <t xml:space="preserve">LUCIANA DA SILVA GUEDES </t>
  </si>
  <si>
    <t>570.229.922-15</t>
  </si>
  <si>
    <t>RUA IPIRANGA</t>
  </si>
  <si>
    <t>69.029-390</t>
  </si>
  <si>
    <t>MARIA ELENILDES ALVEZ DOS SANTOS</t>
  </si>
  <si>
    <t>041.156.412-90</t>
  </si>
  <si>
    <t xml:space="preserve">RUA FLOR DA RAINHA </t>
  </si>
  <si>
    <t>69.019-645</t>
  </si>
  <si>
    <t>MAYSA MAYARA SANTOS DOS ANJOS</t>
  </si>
  <si>
    <t>547.121.302-53</t>
  </si>
  <si>
    <t xml:space="preserve">RUA DA LUA </t>
  </si>
  <si>
    <t>CIDADE SATÉLITE</t>
  </si>
  <si>
    <t>69.317-456</t>
  </si>
  <si>
    <t>ANDRESSA DA SILVA OLIVEIRA</t>
  </si>
  <si>
    <t>007.933.802-00</t>
  </si>
  <si>
    <t xml:space="preserve">RUA CASSIOPÉIA </t>
  </si>
  <si>
    <t>69.317-561</t>
  </si>
  <si>
    <t>LENY CESPA CERDEIRA</t>
  </si>
  <si>
    <t>474.940.342-34</t>
  </si>
  <si>
    <t>AVENIDA TABAQUI</t>
  </si>
  <si>
    <t>TESTURA JORGE</t>
  </si>
  <si>
    <t>69.088-440</t>
  </si>
  <si>
    <t>985.898.572-04</t>
  </si>
  <si>
    <t>ROMULO LEITE DA SILVA</t>
  </si>
  <si>
    <t xml:space="preserve">RUA CICERO CORREIA DE MELO FILHO </t>
  </si>
  <si>
    <t>CARANÃ</t>
  </si>
  <si>
    <t>69.313-592</t>
  </si>
  <si>
    <t>JANE APARECIDA DOS SANTOS</t>
  </si>
  <si>
    <t>706.257.432-53</t>
  </si>
  <si>
    <t>RUA PARICÁ</t>
  </si>
  <si>
    <t>JOCKEY CLUB</t>
  </si>
  <si>
    <t>69.313-010</t>
  </si>
  <si>
    <t>KEISSYANE PEREIRA BRITO</t>
  </si>
  <si>
    <t>538.710.142-49</t>
  </si>
  <si>
    <t>RUA CANTÁ</t>
  </si>
  <si>
    <t>DOUTOR AÍRTON ROCHA</t>
  </si>
  <si>
    <t>69.318-718</t>
  </si>
  <si>
    <t>EVELYN IASMIN BARROS MORAES</t>
  </si>
  <si>
    <t>023.596.042-01</t>
  </si>
  <si>
    <t>RUA PROFESSOR HÉLCIO CARLOS</t>
  </si>
  <si>
    <t>SENADOR HÉLIO CARLOS</t>
  </si>
  <si>
    <t>69.316-582</t>
  </si>
  <si>
    <t>RUA PROFESSOR ÉLCIO CAROLOS</t>
  </si>
  <si>
    <t>TAYUAN CONCEIÇÃO THOME</t>
  </si>
  <si>
    <t>032.121.102-28</t>
  </si>
  <si>
    <t>RUA VEGA</t>
  </si>
  <si>
    <t>69.317-574</t>
  </si>
  <si>
    <t xml:space="preserve">LUCIANA ROCHA SILVA </t>
  </si>
  <si>
    <t>892.727.902-63</t>
  </si>
  <si>
    <t xml:space="preserve">RUA JAIR DA SILVA MOTA </t>
  </si>
  <si>
    <t>ASA BRANCA</t>
  </si>
  <si>
    <t>69.312-268</t>
  </si>
  <si>
    <t>CRISTIANE SANTOS DE CARVALHO</t>
  </si>
  <si>
    <t>2554918-9</t>
  </si>
  <si>
    <t>023.459.462-45</t>
  </si>
  <si>
    <t>RUA TAIANO</t>
  </si>
  <si>
    <t>DR. AILTON ROCHA PEROLA 4</t>
  </si>
  <si>
    <t>69.318-702</t>
  </si>
  <si>
    <t>VERONILDE COSTA DE LIMA</t>
  </si>
  <si>
    <t>700.002.592-17</t>
  </si>
  <si>
    <t>RUA JOCA FARIAS</t>
  </si>
  <si>
    <t>JARDIM CARANÃ</t>
  </si>
  <si>
    <t>69.313-702</t>
  </si>
  <si>
    <t>JOISSIANE CASTRO QUEIROZ</t>
  </si>
  <si>
    <t>036.947.132-63</t>
  </si>
  <si>
    <t xml:space="preserve">RUA ADOLFO COUTRIN </t>
  </si>
  <si>
    <t>NOSSA SENHORA DO LIVRAMENTO</t>
  </si>
  <si>
    <t>69.360-000</t>
  </si>
  <si>
    <t>NAIRA GAMA DA COSTA</t>
  </si>
  <si>
    <t>029.785.012-19</t>
  </si>
  <si>
    <t>AV. PRINCIPAL</t>
  </si>
  <si>
    <t>NILO SÃO FRANCISCO</t>
  </si>
  <si>
    <t>69.380-000</t>
  </si>
  <si>
    <t>DARLENE ISABEL OLIVEIRA DE MOURO LEITE</t>
  </si>
  <si>
    <t>018.660.803-93</t>
  </si>
  <si>
    <t>RUA DESEMBARGADOR MOTA</t>
  </si>
  <si>
    <t>TERESINA</t>
  </si>
  <si>
    <t>PI</t>
  </si>
  <si>
    <t>64.016-270</t>
  </si>
  <si>
    <t>FRANCILENE SILVA DOS SANTOS FERREIRA</t>
  </si>
  <si>
    <t>904.635.362-15</t>
  </si>
  <si>
    <t>RUA CC 15</t>
  </si>
  <si>
    <t>LAURA</t>
  </si>
  <si>
    <t>69.318-070</t>
  </si>
  <si>
    <t>LUARA RÉSIA RODRIGUES TEIXEIRA</t>
  </si>
  <si>
    <t>025.480.522-14</t>
  </si>
  <si>
    <t>RUA PEDRO TEIXEIRA</t>
  </si>
  <si>
    <t>APARECIDA</t>
  </si>
  <si>
    <t>69.306-355</t>
  </si>
  <si>
    <t>ADRIANE RODRIGUES VIANA</t>
  </si>
  <si>
    <t>380677-4</t>
  </si>
  <si>
    <t>016.888.662-64</t>
  </si>
  <si>
    <t>RUA EUFRATE</t>
  </si>
  <si>
    <t>NOVA CANAÃ</t>
  </si>
  <si>
    <t>69.316-780</t>
  </si>
  <si>
    <t>LUANA CRISTINA DE JESUS ALVEZ</t>
  </si>
  <si>
    <t>136.604.526-29</t>
  </si>
  <si>
    <t xml:space="preserve">RUA ARAGUAIA </t>
  </si>
  <si>
    <t>JORDÂNIA DOS SANTOS PEREIRA DA SILVA</t>
  </si>
  <si>
    <t>045.556.423-09</t>
  </si>
  <si>
    <t>QUADRA 13</t>
  </si>
  <si>
    <t>MOCAMBINHO 1</t>
  </si>
  <si>
    <t>64.010-050</t>
  </si>
  <si>
    <t>YASMIN ROCHA ARAUJO</t>
  </si>
  <si>
    <t>061.488.942-11</t>
  </si>
  <si>
    <t>MATUCAUAS</t>
  </si>
  <si>
    <t>69.099-402</t>
  </si>
  <si>
    <t>VALÉRIA DOMINIQUE ARAÚJO CARDOSO</t>
  </si>
  <si>
    <t>073.517.603-57</t>
  </si>
  <si>
    <t xml:space="preserve">VITORINO ASSUNÇÃO </t>
  </si>
  <si>
    <t>MAFRENSE</t>
  </si>
  <si>
    <t>64.004-740</t>
  </si>
  <si>
    <t>GELIANE RIBEIRO DE SOUSA</t>
  </si>
  <si>
    <t>062.955.323-81</t>
  </si>
  <si>
    <t xml:space="preserve">RUA JOSÉ TEIXEIRA </t>
  </si>
  <si>
    <t>AMARANTE</t>
  </si>
  <si>
    <t>64.000-400</t>
  </si>
  <si>
    <t>YASMIN VITORIA FERNANDES ABREU</t>
  </si>
  <si>
    <t>080.510.063-64</t>
  </si>
  <si>
    <t xml:space="preserve">RUA 19 DE NOVEMBRI </t>
  </si>
  <si>
    <t>REAL COPAGRE</t>
  </si>
  <si>
    <t>64.006-193</t>
  </si>
  <si>
    <t>LUZIA CUNHA BRITO</t>
  </si>
  <si>
    <t>048.733.083-80</t>
  </si>
  <si>
    <t>RUA QUADRA 44</t>
  </si>
  <si>
    <t>PRAMORAR</t>
  </si>
  <si>
    <t>64.027-110</t>
  </si>
  <si>
    <t>THAYLLANA GOMES DA SILVA</t>
  </si>
  <si>
    <t>034.831.413-24</t>
  </si>
  <si>
    <t>RUA MANOEL AFONSO FERREIRA</t>
  </si>
  <si>
    <t>COLORADO</t>
  </si>
  <si>
    <t>64.034-083</t>
  </si>
  <si>
    <t>YSTEFANNI CONCEIÇÃO DOS SANTOS</t>
  </si>
  <si>
    <t>042.313.972-01</t>
  </si>
  <si>
    <t>RUA VICENTE FIGEUEIREDO DE MELO</t>
  </si>
  <si>
    <t>CAMBARÁ</t>
  </si>
  <si>
    <t>68.313-472</t>
  </si>
  <si>
    <t xml:space="preserve">GIOVANA MELO DA SILVA </t>
  </si>
  <si>
    <t>TRAVESSA PANTANAL SA</t>
  </si>
  <si>
    <t>69.035-815</t>
  </si>
  <si>
    <t>ANA CLAUDIA DE OLIVEIRA LINS ADANS</t>
  </si>
  <si>
    <t>005.803.782-92</t>
  </si>
  <si>
    <t xml:space="preserve">RUA LAURA PINHEIRO MAIA </t>
  </si>
  <si>
    <t>PINTOLÂNDIA</t>
  </si>
  <si>
    <t>69.316-738</t>
  </si>
  <si>
    <t>RAYMARA ANGELA LUMELINO</t>
  </si>
  <si>
    <t>049.619.572-75</t>
  </si>
  <si>
    <t>RUA CURIO</t>
  </si>
  <si>
    <t>SÃO BENTO</t>
  </si>
  <si>
    <t>69.315-613</t>
  </si>
  <si>
    <t>RAQUEL DE OLIVEIRA</t>
  </si>
  <si>
    <t>024.234.311-20</t>
  </si>
  <si>
    <t>CETSO MAXIMO PEREIRA</t>
  </si>
  <si>
    <t>75.084-110</t>
  </si>
  <si>
    <t>THAMIRES GABRIELE CANTANHEDE</t>
  </si>
  <si>
    <t>055.531.662-92</t>
  </si>
  <si>
    <t xml:space="preserve">RUA RIBEIRO JUNIOR </t>
  </si>
  <si>
    <t>69.063-153</t>
  </si>
  <si>
    <t>STEPHANY SILVA DAS NEVES</t>
  </si>
  <si>
    <t>028.203.112-02</t>
  </si>
  <si>
    <t xml:space="preserve">AV. JARDIM </t>
  </si>
  <si>
    <t xml:space="preserve">CIDADE SATÉLITE </t>
  </si>
  <si>
    <t>IVONE PADILHA PERES</t>
  </si>
  <si>
    <t>662.444.632-34</t>
  </si>
  <si>
    <t>RUA MARIO DO VIOLÃO</t>
  </si>
  <si>
    <t>LIBERDADE</t>
  </si>
  <si>
    <t>69.395-000</t>
  </si>
  <si>
    <t>HELLEN TAWFIQ TABTA</t>
  </si>
  <si>
    <t>050.110.041-55</t>
  </si>
  <si>
    <t xml:space="preserve">AVENINA CARAÍBA </t>
  </si>
  <si>
    <t>JARDIN HELVÉCIA</t>
  </si>
  <si>
    <t>GOIÂNIA</t>
  </si>
  <si>
    <t>74.933-270</t>
  </si>
  <si>
    <t>KELLY BRITO COSTA</t>
  </si>
  <si>
    <t>705.272.851-61</t>
  </si>
  <si>
    <t>AV. LÍDIA SOUZA FERNANDES</t>
  </si>
  <si>
    <t>CONJUNTO HABIT. VILA UNIÃO</t>
  </si>
  <si>
    <t>75.136-000</t>
  </si>
  <si>
    <t>BEATRIZ ALVES DE ARAÚJO SILVA</t>
  </si>
  <si>
    <t>621.381.533-39</t>
  </si>
  <si>
    <t>RUA MANOEL ARES</t>
  </si>
  <si>
    <t>ESCALVADO</t>
  </si>
  <si>
    <t>64.400-000</t>
  </si>
  <si>
    <t>DAYANNE DE CASTRO SILVA</t>
  </si>
  <si>
    <t>070.400.683-97</t>
  </si>
  <si>
    <t xml:space="preserve">RUA DEMERUAL LOBÃO </t>
  </si>
  <si>
    <t>JOQUEI</t>
  </si>
  <si>
    <t>64.048-100</t>
  </si>
  <si>
    <t>FRANCISCA YASMIN PLÁCIDO FREITAS</t>
  </si>
  <si>
    <t>577.648.908-39</t>
  </si>
  <si>
    <t xml:space="preserve">RUA SÃO PAULO FUTEBOL CLUBE </t>
  </si>
  <si>
    <t>JARDIM BUSSOCABA</t>
  </si>
  <si>
    <t>OSASCO</t>
  </si>
  <si>
    <t>06.132-370</t>
  </si>
  <si>
    <t>ANDRESSA DE CASTRO GAMA</t>
  </si>
  <si>
    <t>386.087.808-52</t>
  </si>
  <si>
    <t>AVENIDA PROFESSOR MARIANO TAVARONI</t>
  </si>
  <si>
    <t>JARDIM CAMILA</t>
  </si>
  <si>
    <t>MOGI DAS CRUZES</t>
  </si>
  <si>
    <t>08.720-340</t>
  </si>
  <si>
    <t>LUDMILA GOMES MIRANDA</t>
  </si>
  <si>
    <t>479.535.378-69</t>
  </si>
  <si>
    <t xml:space="preserve">RUA MARECHAL FLORIANO PEIXOTO </t>
  </si>
  <si>
    <t>08.715-210</t>
  </si>
  <si>
    <t>LUCILEI JANUÁRIO RIBEIRO PIRES</t>
  </si>
  <si>
    <t>000.380.311-24</t>
  </si>
  <si>
    <t xml:space="preserve">RUA SEIS </t>
  </si>
  <si>
    <t xml:space="preserve">RESIDENCIAL DOM FELIPE </t>
  </si>
  <si>
    <t>75.054-555</t>
  </si>
  <si>
    <t>CASSANDRA SOUZA MACHADO</t>
  </si>
  <si>
    <t>447.733.958-50</t>
  </si>
  <si>
    <t xml:space="preserve">RUA DA EMPRENSA </t>
  </si>
  <si>
    <t>JARDIM ALIANÇA</t>
  </si>
  <si>
    <t>06.260-000</t>
  </si>
  <si>
    <t>MÁRCIA ALVES DA SILVA</t>
  </si>
  <si>
    <t>192.688.008-02</t>
  </si>
  <si>
    <t>RUA RAIMUNDO CORREIA</t>
  </si>
  <si>
    <t>FEITAL</t>
  </si>
  <si>
    <t>MAUÁ</t>
  </si>
  <si>
    <t>09.330-710</t>
  </si>
  <si>
    <t>CRISTIANE APARECIDA DELL OSSO BISPO</t>
  </si>
  <si>
    <t>21.502.457-6</t>
  </si>
  <si>
    <t>155.306.618-90</t>
  </si>
  <si>
    <t>RUA: COUTO DE MAGALHÃES, 105</t>
  </si>
  <si>
    <t>JARDIM BEATRIZ PLANALTO</t>
  </si>
  <si>
    <t>SÃO BERNARDO DO CAMPO</t>
  </si>
  <si>
    <t>09.895-150</t>
  </si>
  <si>
    <t>CINTIA VASSORELLI</t>
  </si>
  <si>
    <t>446.110.798-13</t>
  </si>
  <si>
    <t>AVENIDA LUIS RINK</t>
  </si>
  <si>
    <t>JARDIM MUTINGA</t>
  </si>
  <si>
    <t>06.286-000</t>
  </si>
  <si>
    <t>FABIANA DE MOURA MACHADO</t>
  </si>
  <si>
    <t xml:space="preserve">RUA DOS PALMEIROS </t>
  </si>
  <si>
    <t>SETOR MAGALHÕES</t>
  </si>
  <si>
    <t>PIRACANJUBA</t>
  </si>
  <si>
    <t>REGIANE DE SOUSA MENDES</t>
  </si>
  <si>
    <t>MG11605618</t>
  </si>
  <si>
    <t>076.713.436-25</t>
  </si>
  <si>
    <t xml:space="preserve">RUA BIA ESPORTE </t>
  </si>
  <si>
    <t>SANTA BÁRBARA DO TUGÚRIO</t>
  </si>
  <si>
    <t>36.215-000</t>
  </si>
  <si>
    <t>CLAUDIANA DE SOUSA DE FREITAS</t>
  </si>
  <si>
    <t>543.380.422-49</t>
  </si>
  <si>
    <t>RUA JOÃO ROCHA BARBALHO</t>
  </si>
  <si>
    <t>ESTÂNCIA DOS BURITIS</t>
  </si>
  <si>
    <t>CALDAS NOVAS</t>
  </si>
  <si>
    <t>75.690-000</t>
  </si>
  <si>
    <t xml:space="preserve">MARIANA DEBORA ROCHA MARTINS </t>
  </si>
  <si>
    <t>GAMA</t>
  </si>
  <si>
    <t>DF</t>
  </si>
  <si>
    <t>72.450-145</t>
  </si>
  <si>
    <t>PABLO HENRIQUE ROCHA ARAÚJO</t>
  </si>
  <si>
    <t>2904347SSPDF</t>
  </si>
  <si>
    <t xml:space="preserve">LAURA EDUARDA DE SOUZA MEDEIROS </t>
  </si>
  <si>
    <t>100.462.064-00</t>
  </si>
  <si>
    <t xml:space="preserve">RUA ARI PARREIRAS </t>
  </si>
  <si>
    <t>ALECRIM</t>
  </si>
  <si>
    <t>NATAL</t>
  </si>
  <si>
    <t>RN</t>
  </si>
  <si>
    <t>59.040-220</t>
  </si>
  <si>
    <t>MATEUS BARBOSA SOARES</t>
  </si>
  <si>
    <t>050162902013-4</t>
  </si>
  <si>
    <t>616.137.773-02</t>
  </si>
  <si>
    <t>RUA MARANHÃO</t>
  </si>
  <si>
    <t>RESIDENCIAL BELA VITA 4</t>
  </si>
  <si>
    <t>VALPARAÍSO DE GOIÁS</t>
  </si>
  <si>
    <t>72.870-552</t>
  </si>
  <si>
    <t>PAULO VICTOR DO NASCIMENTO MAGALHÃES</t>
  </si>
  <si>
    <t>025.771.172-48</t>
  </si>
  <si>
    <t>RUA ANAGÉS</t>
  </si>
  <si>
    <t>PARQUE VERDE</t>
  </si>
  <si>
    <t>BÉLEM</t>
  </si>
  <si>
    <t>66.635-290</t>
  </si>
  <si>
    <t>RUA ANAGÉ</t>
  </si>
  <si>
    <t>JÚLIA MENDES LOPES FERREIRA</t>
  </si>
  <si>
    <t>090.073.491-47</t>
  </si>
  <si>
    <t>QUADRA 28</t>
  </si>
  <si>
    <t>PARANOÁ</t>
  </si>
  <si>
    <t xml:space="preserve">BRASÍLIA </t>
  </si>
  <si>
    <t>71.572-802</t>
  </si>
  <si>
    <t>JANE DO SOCORRO BARBOZA TELES</t>
  </si>
  <si>
    <t>956.812.562-00</t>
  </si>
  <si>
    <t>RUA PASSAGEM SÃO SEBASTIÃO</t>
  </si>
  <si>
    <t>BENGUÍ</t>
  </si>
  <si>
    <t>66.630-020</t>
  </si>
  <si>
    <t>GIULLY AMMY PINTO FIGUEIRA</t>
  </si>
  <si>
    <t>026.091.892-06</t>
  </si>
  <si>
    <t>RUA A</t>
  </si>
  <si>
    <t>CAMPOS SALES TARUMÃ</t>
  </si>
  <si>
    <t>69.021-540</t>
  </si>
  <si>
    <t>MARCELO MEDEIROS FRANÇA</t>
  </si>
  <si>
    <t>544.003.682-20</t>
  </si>
  <si>
    <t>RUA MIRANDINHA PASSAGEM BELO HORIZONTE</t>
  </si>
  <si>
    <t>BARURO</t>
  </si>
  <si>
    <t xml:space="preserve">JEFFERSON SILVA MEIRELES </t>
  </si>
  <si>
    <t>705.851.201-96</t>
  </si>
  <si>
    <t>QUADRA 3 CASA 2</t>
  </si>
  <si>
    <t>SETOR VEREDAS</t>
  </si>
  <si>
    <t>BRAZLÂNDIA</t>
  </si>
  <si>
    <t>72.725-300</t>
  </si>
  <si>
    <t xml:space="preserve">DARILENE DA SILVA SOUZA </t>
  </si>
  <si>
    <t>032.218.622-61</t>
  </si>
  <si>
    <t xml:space="preserve">AV. IDEPENDÊNCIA </t>
  </si>
  <si>
    <t>66.633-650</t>
  </si>
  <si>
    <t>TAMIRES DA CRUZ SANTOS VIEIRA</t>
  </si>
  <si>
    <t>3435124-8</t>
  </si>
  <si>
    <t>055.181.765-89</t>
  </si>
  <si>
    <t>RUA C1</t>
  </si>
  <si>
    <t>PALESTINA</t>
  </si>
  <si>
    <t>NOSSA SENHORA DO SOCORRO</t>
  </si>
  <si>
    <t>SE</t>
  </si>
  <si>
    <t>49.160-000</t>
  </si>
  <si>
    <t>MARIA DA PAZ FERREIRA DOS SANTOS</t>
  </si>
  <si>
    <t>110.590.704-05</t>
  </si>
  <si>
    <t>RUA ANTONIO JOAQUIM DO AMARAL</t>
  </si>
  <si>
    <t>35.525-000</t>
  </si>
  <si>
    <t>RAYANE KATHELLEM APARECIDA FERREIRA CARVALHO</t>
  </si>
  <si>
    <t>138.711.426-38</t>
  </si>
  <si>
    <t>RUA ANTONIO HONORIO DOS SANTOS</t>
  </si>
  <si>
    <t>SÃO GERALDO</t>
  </si>
  <si>
    <t>35.520-320</t>
  </si>
  <si>
    <t>NATIELLY JULY GUIMARAES CHAVES</t>
  </si>
  <si>
    <t>097.706.276-74</t>
  </si>
  <si>
    <t>RUA TAMBAQUIS</t>
  </si>
  <si>
    <t>SANTO EXPEDITO</t>
  </si>
  <si>
    <t>35.520-394</t>
  </si>
  <si>
    <t>ROSANA APARECIDA SILVA CHAVES GUIMARAES</t>
  </si>
  <si>
    <t>ALEXANDRA CRISTINA CASTRO DA SILVA</t>
  </si>
  <si>
    <t>MG-20576533</t>
  </si>
  <si>
    <t>141.390.546-38</t>
  </si>
  <si>
    <t>RUA LENISE APARECIDA FERREIRA</t>
  </si>
  <si>
    <t>BOA VENTURA</t>
  </si>
  <si>
    <t>37.412-102</t>
  </si>
  <si>
    <t>SIDIOMARA SANTOS DA SILVA</t>
  </si>
  <si>
    <t>081.809.636-59</t>
  </si>
  <si>
    <t xml:space="preserve">RUA TODOS OS SANTOS </t>
  </si>
  <si>
    <t xml:space="preserve"> VALE ENCANTADO</t>
  </si>
  <si>
    <t>VILA VELHA</t>
  </si>
  <si>
    <t>ES</t>
  </si>
  <si>
    <t>29.113-210</t>
  </si>
  <si>
    <t>ENCANTADO</t>
  </si>
  <si>
    <t>ROMILDA DA SILVA DIAS</t>
  </si>
  <si>
    <t>161.792.817-85</t>
  </si>
  <si>
    <t>AV. JUDITE LEÃO CASTELO RIBEIRO</t>
  </si>
  <si>
    <t>JARDIM CAMBURI</t>
  </si>
  <si>
    <t>29.090-720</t>
  </si>
  <si>
    <t>BRUNA FRANCIELE FINAMOR VARCO</t>
  </si>
  <si>
    <t>2985492-0</t>
  </si>
  <si>
    <t>074.462.061-95</t>
  </si>
  <si>
    <t>AV. MÁRIO PALMA</t>
  </si>
  <si>
    <t xml:space="preserve">JARDIM MARIANA </t>
  </si>
  <si>
    <t xml:space="preserve">CUIABÁ </t>
  </si>
  <si>
    <t>MT</t>
  </si>
  <si>
    <t>78.040-640</t>
  </si>
  <si>
    <t>ANA CAROLINA BATISTA E SILVA</t>
  </si>
  <si>
    <t>13672554-1</t>
  </si>
  <si>
    <t>711.023.531-91</t>
  </si>
  <si>
    <t>RUA VAREADOR JOÃO BARBOSA CARAMBURU</t>
  </si>
  <si>
    <t>78.010-040</t>
  </si>
  <si>
    <t>JESSIKA SOUZA SANTA ROSA</t>
  </si>
  <si>
    <t>166.335.567-30</t>
  </si>
  <si>
    <t>RUA DAS AZALEIAS</t>
  </si>
  <si>
    <t>FEO ROSA</t>
  </si>
  <si>
    <t>38.035-110</t>
  </si>
  <si>
    <t>VENICIO GONÇALVES SOARES</t>
  </si>
  <si>
    <t>125.054.706-77</t>
  </si>
  <si>
    <t>RUA OTILIA AMARAL</t>
  </si>
  <si>
    <t>ROSÁRIO</t>
  </si>
  <si>
    <t>RUAN HENRIQUE GALVÃO</t>
  </si>
  <si>
    <t>41850184-1</t>
  </si>
  <si>
    <t>455.429.788-86</t>
  </si>
  <si>
    <t xml:space="preserve">RUA LUIZ GABRIOTT </t>
  </si>
  <si>
    <t xml:space="preserve">WANEL VILLE 2 </t>
  </si>
  <si>
    <t>18.055-089</t>
  </si>
  <si>
    <t>THAMARA BRAGA FARIAS</t>
  </si>
  <si>
    <t>MG-20.526.229</t>
  </si>
  <si>
    <t>140.815.516-85</t>
  </si>
  <si>
    <t>RUA: DJANIRA ALVES ZAGUI,459</t>
  </si>
  <si>
    <t>NOSSA SENHORA FÁTIMA</t>
  </si>
  <si>
    <t>CLEUZA MENDES BRAGA</t>
  </si>
  <si>
    <t>082.438.146-71</t>
  </si>
  <si>
    <t>AMANDA BEATRIZ BES</t>
  </si>
  <si>
    <t>135.012.056-19</t>
  </si>
  <si>
    <t>SAN GENARIO</t>
  </si>
  <si>
    <t>TABATTA LETICIA DOS SANTOS LUCAS</t>
  </si>
  <si>
    <t>56.138.184-7</t>
  </si>
  <si>
    <t>438.817.118-21</t>
  </si>
  <si>
    <t>RUA MANOEL LEME FRANCO, 1184</t>
  </si>
  <si>
    <t>13.636-085</t>
  </si>
  <si>
    <t>KEVEN AUGUSTO DE ASSIS SOUZA</t>
  </si>
  <si>
    <t>PRAÇA PRESIDENTE VARGAS, 118</t>
  </si>
  <si>
    <t>SIMONE MARIA DE ASSIS SOUZA</t>
  </si>
  <si>
    <t>MG-10.681.514</t>
  </si>
  <si>
    <t>032.439.676-78</t>
  </si>
  <si>
    <t>IOLANDA DA SILVA</t>
  </si>
  <si>
    <t>29.242.830-3</t>
  </si>
  <si>
    <t>323.755.798-60</t>
  </si>
  <si>
    <t>RUA: PRESIDENTE ROOSEVELT, 40</t>
  </si>
  <si>
    <t>TUPI PAULISTA</t>
  </si>
  <si>
    <t>BRUNA SILVA SARAIVA</t>
  </si>
  <si>
    <t>MG-19372772</t>
  </si>
  <si>
    <t>115.599.366-73</t>
  </si>
  <si>
    <t>RUA PIRÁCIABA</t>
  </si>
  <si>
    <t>CENTRO INDUSTRIAL</t>
  </si>
  <si>
    <t>JOÃO MONLEVADE</t>
  </si>
  <si>
    <t>35.930-464</t>
  </si>
  <si>
    <t>HEIMILYN CRISLAYNE SANTIAGO DE PAULA</t>
  </si>
  <si>
    <t>25.921.991</t>
  </si>
  <si>
    <t>088.197.371-83</t>
  </si>
  <si>
    <t>AVENIDA PARANAPANEMA, 2470</t>
  </si>
  <si>
    <t>LUCAS DO RIO VERDE</t>
  </si>
  <si>
    <t>78.455-000</t>
  </si>
  <si>
    <t>GARDÊNIA REGINA DA SILVA</t>
  </si>
  <si>
    <t>865.934.545-24</t>
  </si>
  <si>
    <t xml:space="preserve">RUA JOSÉ DIRCEU GRAZIANE </t>
  </si>
  <si>
    <t>VILA SANTOS AFONSO</t>
  </si>
  <si>
    <t>KELLY TEIXEIRA PIRES</t>
  </si>
  <si>
    <t>1962345-3</t>
  </si>
  <si>
    <t>023.936.421-02</t>
  </si>
  <si>
    <t xml:space="preserve">RUA SÃO VALENTIN </t>
  </si>
  <si>
    <t>VENEZA</t>
  </si>
  <si>
    <t>*INGRID SERAFIM FERREIRA</t>
  </si>
  <si>
    <t>RUA ROBERTO XAVIER SOARES</t>
  </si>
  <si>
    <t>NENÊ PEREIRA LIMA</t>
  </si>
  <si>
    <t>13.732-427</t>
  </si>
  <si>
    <t>LUIZ FELIPE FERREIRA</t>
  </si>
  <si>
    <t>309.709.068-11</t>
  </si>
  <si>
    <t>*MATHEUS JAIR CARDOSO DE FARIA MARQUES</t>
  </si>
  <si>
    <t>RUA CORONEL JOSE PEREIRA LIMA</t>
  </si>
  <si>
    <t>13.730-220</t>
  </si>
  <si>
    <t>LUCIA HELENA CARDOSO DE FARIA MARQUES</t>
  </si>
  <si>
    <t>*GABRIEL AUGUSTO SOUSA BUZZO</t>
  </si>
  <si>
    <t>RUA DJANIR SOARES NOGUEIRA</t>
  </si>
  <si>
    <t>JARDIM ITALIA</t>
  </si>
  <si>
    <t>13.734-608</t>
  </si>
  <si>
    <t>FABIANA ANDRADE SOUSA CRUZ</t>
  </si>
  <si>
    <t>40539259X</t>
  </si>
  <si>
    <t>*PABLO CESAR GARSON</t>
  </si>
  <si>
    <t>RUA ANTONIO PASCHOALINO</t>
  </si>
  <si>
    <t>13.732-528</t>
  </si>
  <si>
    <t>NILCE APARECIDA DE MORAES GARSON</t>
  </si>
  <si>
    <t>34 027 171 1</t>
  </si>
  <si>
    <t>273 066 278 21</t>
  </si>
  <si>
    <t>*MARCOS PAULO STAMPONI DOS SANTOS</t>
  </si>
  <si>
    <t>MG 22 615 331</t>
  </si>
  <si>
    <t>111.789.966-70</t>
  </si>
  <si>
    <t>RUA FERNAO DIAS</t>
  </si>
  <si>
    <t>ALESSANDRA CRISTINA STAMPONI</t>
  </si>
  <si>
    <t>MG 12 593 698</t>
  </si>
  <si>
    <t>044.023.006-30</t>
  </si>
  <si>
    <t>*GABRIEL FRANCISCO MOREIRA</t>
  </si>
  <si>
    <t>MG 19 122 735</t>
  </si>
  <si>
    <t>168.004.776-05</t>
  </si>
  <si>
    <t>RUA MARIA MIQUERI DE SOUZA</t>
  </si>
  <si>
    <t>TULIO TOMAS MOREIRA</t>
  </si>
  <si>
    <t>*MARIO VINICIUS CRUVINEL GOMES</t>
  </si>
  <si>
    <t>MG 21.221.009</t>
  </si>
  <si>
    <t>172.521.046-05</t>
  </si>
  <si>
    <t>RUA JOSE PEDRO MUNIZ</t>
  </si>
  <si>
    <t>ADRIANA CRISTINA CAMARGO</t>
  </si>
  <si>
    <t>*TAINARA GRECCO ROMANO</t>
  </si>
  <si>
    <t>RUA JOAO CARLOS DA SILVA</t>
  </si>
  <si>
    <t>PRISCILA GRECCO MARÇAL</t>
  </si>
  <si>
    <t>MG 15.529.106</t>
  </si>
  <si>
    <t>085.772.596-33</t>
  </si>
  <si>
    <t>*HUGO FELIPE MENDONÇA PICINATO</t>
  </si>
  <si>
    <t>MG 18 650 355</t>
  </si>
  <si>
    <t>160.495.396-93</t>
  </si>
  <si>
    <t>RUA BARAO DE GUAXUPE</t>
  </si>
  <si>
    <t>MARIANA LUIZA MENDONÇA</t>
  </si>
  <si>
    <t>MG 12.604.727</t>
  </si>
  <si>
    <t>059.395.786-59</t>
  </si>
  <si>
    <t>*YASMIN RODRIGUES</t>
  </si>
  <si>
    <t>MG 20.367.694</t>
  </si>
  <si>
    <t>148.936.536-28</t>
  </si>
  <si>
    <t>RUA OSVALDO CRUZ</t>
  </si>
  <si>
    <t>APARECIDA LUCIANA RODRIGUES</t>
  </si>
  <si>
    <t>MG 15 157 953</t>
  </si>
  <si>
    <t>082 977 196 42</t>
  </si>
  <si>
    <t>*DEBORA ELLEN DA SILVA</t>
  </si>
  <si>
    <t>RUA ARY MONTEIRO DIAS</t>
  </si>
  <si>
    <t>GUARANESIA</t>
  </si>
  <si>
    <t>37.810-000</t>
  </si>
  <si>
    <t>MARIA ELIANA FERREIRA DA SILVA</t>
  </si>
  <si>
    <t>MG-12.391.940</t>
  </si>
  <si>
    <t>050.607.356-48</t>
  </si>
  <si>
    <t>*LARISSA CRISTINA PINHEIRO NARCISO</t>
  </si>
  <si>
    <t>MG 22 854 908</t>
  </si>
  <si>
    <t>152.080.406-70</t>
  </si>
  <si>
    <t>RUA FRANCISCO MONTEIRO DIAS</t>
  </si>
  <si>
    <t>*MARIANA JULIANA SAMPAIO FIRMINO</t>
  </si>
  <si>
    <t>MG 21746287</t>
  </si>
  <si>
    <t>146.379.776-14</t>
  </si>
  <si>
    <t>RUA NICOLAU CIUF</t>
  </si>
  <si>
    <t>MARIANA JULIANA SAMPAIO FIRMINO</t>
  </si>
  <si>
    <t>*BARBARA DE SOUZA E SILVA</t>
  </si>
  <si>
    <t>MG 21 540 672</t>
  </si>
  <si>
    <t>146.746.906-84</t>
  </si>
  <si>
    <t>RUA SANTA BARBARA</t>
  </si>
  <si>
    <t>DAGMAR DE SOUZA</t>
  </si>
  <si>
    <t>MG 8 572 092</t>
  </si>
  <si>
    <t>*MARIA JULIA DA SILVA NORONHA</t>
  </si>
  <si>
    <t>AVENIDA ARACI MARTINS TREVISAN, 264</t>
  </si>
  <si>
    <t>RIO NEGRO</t>
  </si>
  <si>
    <t>ANA MARIA DE JESUS DA SILVA NORONHA</t>
  </si>
  <si>
    <t>090.640.636-64</t>
  </si>
  <si>
    <t>ELIZETE RODRIGUES DA SILVA</t>
  </si>
  <si>
    <t>037.877.721.009-3</t>
  </si>
  <si>
    <t>604.409.573-89</t>
  </si>
  <si>
    <t>RUA:  Jaime Barrichélo, 472</t>
  </si>
  <si>
    <t>Morada do Bosque</t>
  </si>
  <si>
    <t>SORRISO</t>
  </si>
  <si>
    <t>78.898-121</t>
  </si>
  <si>
    <t>RUA: PASSO FUNDO, 1651</t>
  </si>
  <si>
    <t>NOVOS CAMPOS</t>
  </si>
  <si>
    <t>GIOVANA CARVALHO MARTINS</t>
  </si>
  <si>
    <t>MG-22.722.288</t>
  </si>
  <si>
    <t>704.788.356-80</t>
  </si>
  <si>
    <t>RUA: ADELINA TUBALDINI CALZAVARA, 205</t>
  </si>
  <si>
    <t xml:space="preserve">CIDADE INDUSTRIAL </t>
  </si>
  <si>
    <t>LORENA FREITAS CARVALHO SILVEIRA</t>
  </si>
  <si>
    <t>MG-15.800.098</t>
  </si>
  <si>
    <t>094.202.636-57</t>
  </si>
  <si>
    <t>MARCELA VITORIA SANTOS E SOUZA</t>
  </si>
  <si>
    <t>22.128.466</t>
  </si>
  <si>
    <t>138.021.126-36</t>
  </si>
  <si>
    <t>RUA MIGUEL CANDIGO MARTINS</t>
  </si>
  <si>
    <t>JARDIM IMIGRANTES</t>
  </si>
  <si>
    <t>MARCELO DONIZETTI DE SOUZA</t>
  </si>
  <si>
    <t>MG 17.789.428</t>
  </si>
  <si>
    <t>073.793.296-18</t>
  </si>
  <si>
    <t>JULIELE DOS SANTOS OLIVEIRA BRITO</t>
  </si>
  <si>
    <t>45.253.939-0</t>
  </si>
  <si>
    <t>421.507.078-37</t>
  </si>
  <si>
    <t>RUA: ANTONIO LUIS DA COSTA, 106</t>
  </si>
  <si>
    <t xml:space="preserve">NOVA ARQUEIRA </t>
  </si>
  <si>
    <t>CERQUEIRA CESAR</t>
  </si>
  <si>
    <t>18.762-086</t>
  </si>
  <si>
    <t>*JULIA VITORIA DE AZEVEDO</t>
  </si>
  <si>
    <t>21.852.824</t>
  </si>
  <si>
    <t>129.497.946-96</t>
  </si>
  <si>
    <t>RUA JOSE ERNESTO</t>
  </si>
  <si>
    <t>VERA DONIZETE OLIVEIRA AZEVEDO</t>
  </si>
  <si>
    <t>MG 17.843.685</t>
  </si>
  <si>
    <t>928.826.336-53</t>
  </si>
  <si>
    <t>THAMIRES APARECIDA MATHIAS DOS SANTOS PEREIRA</t>
  </si>
  <si>
    <t>40.888.296-7</t>
  </si>
  <si>
    <t>433.492.108-64</t>
  </si>
  <si>
    <t>RUA: FLORIANO PEIXOTO,428</t>
  </si>
  <si>
    <t>BERNARDINO CAMPOS</t>
  </si>
  <si>
    <t>18.960-000</t>
  </si>
  <si>
    <t>CRISTIANE BATISTA PEREIRA</t>
  </si>
  <si>
    <t>47.468.894-X</t>
  </si>
  <si>
    <t>375.858.638-02</t>
  </si>
  <si>
    <t>RUA: MINAS GERAIS, 234</t>
  </si>
  <si>
    <t>ADRIELI MACHADO RIBEIRO</t>
  </si>
  <si>
    <t>49.567.711-5</t>
  </si>
  <si>
    <t>430.558.088-86</t>
  </si>
  <si>
    <t>RUA: CAP. MANOEL JOAQUIM, 57</t>
  </si>
  <si>
    <t>BRUNO ANDRADE DA ROCHA</t>
  </si>
  <si>
    <t>53.380.949-6</t>
  </si>
  <si>
    <t>519.709.868-67</t>
  </si>
  <si>
    <t>RUA: PEROBA, 490</t>
  </si>
  <si>
    <t>17.400-000</t>
  </si>
  <si>
    <t>SILVANA CRISTINA DE ANDRADE</t>
  </si>
  <si>
    <t>38.737.876-5</t>
  </si>
  <si>
    <t>280.166.238-08</t>
  </si>
  <si>
    <t>MARISTELA CORREA DE SOUZA</t>
  </si>
  <si>
    <t>29.70.833-4</t>
  </si>
  <si>
    <t>068.338.951-39</t>
  </si>
  <si>
    <t>RUA:RIO SENA,  CASA 14</t>
  </si>
  <si>
    <t xml:space="preserve">NOVA ALIANÇA </t>
  </si>
  <si>
    <t>78.890-000</t>
  </si>
  <si>
    <t>LUHANA CRISTYNA PEREIRA</t>
  </si>
  <si>
    <t>RUA: FERNANDO AGUILHEIRA CAMPOS, 606</t>
  </si>
  <si>
    <t>ROSANA DO CAMPO PEREIRA DA SILVA</t>
  </si>
  <si>
    <t>42.407.355-9</t>
  </si>
  <si>
    <t>365.969.038-42</t>
  </si>
  <si>
    <t>JOSUÉ DANIEL FREIRES DOS SANTOS</t>
  </si>
  <si>
    <t>34.561.910-9</t>
  </si>
  <si>
    <t>332.815.258-06</t>
  </si>
  <si>
    <t>RUA: JOSÉ DOS SANTOS INDIAN, 55</t>
  </si>
  <si>
    <t>17.405-000</t>
  </si>
  <si>
    <t>NAYARA DE OLIVEIRA BRANCO</t>
  </si>
  <si>
    <t>40.825.698-9</t>
  </si>
  <si>
    <t>422.261.708-39</t>
  </si>
  <si>
    <t xml:space="preserve">RUA VEREADOR PEDRO AFONSO DE OLIVEIRA </t>
  </si>
  <si>
    <t>SÃO PAULO</t>
  </si>
  <si>
    <t>GEAN VINICIUS SILVEIRA</t>
  </si>
  <si>
    <t>AV ZEZE  AMARAL, 800</t>
  </si>
  <si>
    <t>JD ACAPULCO</t>
  </si>
  <si>
    <t>VANIA APARECIDA DA SILVEIRA</t>
  </si>
  <si>
    <t>22778/68</t>
  </si>
  <si>
    <t>134.932.146-00</t>
  </si>
  <si>
    <t>ADRIELY CAROLINE ALVES SILVA</t>
  </si>
  <si>
    <t>MG 22.759.496</t>
  </si>
  <si>
    <t>165.393.716-59</t>
  </si>
  <si>
    <t>RUA JOSE MAMBRINI</t>
  </si>
  <si>
    <t>VILA HELENA</t>
  </si>
  <si>
    <t>MG 6.970.489</t>
  </si>
  <si>
    <t>002.941.096-76</t>
  </si>
  <si>
    <t>PEDRO DE OLIVEIRA MARQUES</t>
  </si>
  <si>
    <t>MG 20.053.569</t>
  </si>
  <si>
    <t>136.189.886-05</t>
  </si>
  <si>
    <t>RUA PARAIBA,441</t>
  </si>
  <si>
    <t>MICHELLI MORAIS MARQUES</t>
  </si>
  <si>
    <t>MG 12873105</t>
  </si>
  <si>
    <t>064.577.326-31</t>
  </si>
  <si>
    <t>HEITOR SOUSA FERNANDES</t>
  </si>
  <si>
    <t>147.339.336-14</t>
  </si>
  <si>
    <t>RUA JOANINHO DELFANTE,165</t>
  </si>
  <si>
    <t>CARLA MARIA DE SOUSA</t>
  </si>
  <si>
    <t>MG 15.042.290</t>
  </si>
  <si>
    <t>080.444.326-20</t>
  </si>
  <si>
    <t>DAVI LUCAS RIBEIRO CARVALHO</t>
  </si>
  <si>
    <t>146.608.536-32</t>
  </si>
  <si>
    <t>AVENIDA RUI BARBOSA,1088</t>
  </si>
  <si>
    <t>HELEN CRISTINA RIBEIRO</t>
  </si>
  <si>
    <t>MG 19.292.392</t>
  </si>
  <si>
    <t>119.111.766-92</t>
  </si>
  <si>
    <t>FLAVIO MARQUES DE OLIVEIRA NETO</t>
  </si>
  <si>
    <t>RUA JOAO OLIVEIRA BRASIL, 270</t>
  </si>
  <si>
    <t>ITAMARATI</t>
  </si>
  <si>
    <t>MARIA CRISTIANE GOMES CAVALCANTE</t>
  </si>
  <si>
    <t>2007119264-0</t>
  </si>
  <si>
    <t>048.557.983-98</t>
  </si>
  <si>
    <t>KAUA IAGO MAIA ROCHA</t>
  </si>
  <si>
    <t>AV DELFIM MOREIRA, 1903</t>
  </si>
  <si>
    <t>RITA DE CASSIA MAIA</t>
  </si>
  <si>
    <t>MG 93216342</t>
  </si>
  <si>
    <t>055.351.716-38</t>
  </si>
  <si>
    <t>MARIA BEATRIZ DA SILVA LOPES</t>
  </si>
  <si>
    <t>RUA JOAO BICEGO,95</t>
  </si>
  <si>
    <t>LUCIANA DA SILVA</t>
  </si>
  <si>
    <t>M 9.087.583</t>
  </si>
  <si>
    <t>030.601.586-22</t>
  </si>
  <si>
    <t>MARIA CLARA RENATA DA SILVA LOPES</t>
  </si>
  <si>
    <t>M 9.807.583</t>
  </si>
  <si>
    <t>MARIA VITORIA DA SILVA LEITE</t>
  </si>
  <si>
    <t>MG 20.084.669</t>
  </si>
  <si>
    <t>137.376.266-77</t>
  </si>
  <si>
    <t>RUA FRANCISCA VIEIRA GUEDES,75</t>
  </si>
  <si>
    <t>REGINALDO LEITE</t>
  </si>
  <si>
    <t>23.497.691</t>
  </si>
  <si>
    <t>484.529.556-34</t>
  </si>
  <si>
    <t>ALISSON TEODORO ANDRE DA SILVA</t>
  </si>
  <si>
    <t>706.187.156-30</t>
  </si>
  <si>
    <t>RUA CRISTINA ROSA DO NASCIMENTO, 124</t>
  </si>
  <si>
    <t>ELIEZER HENRIQUE TEODORO DA SILVA</t>
  </si>
  <si>
    <t>MG 18.935.537</t>
  </si>
  <si>
    <t>126.082.436-57</t>
  </si>
  <si>
    <t>MIGUEL AUGUSTO JESUS DE OLIVEIRA</t>
  </si>
  <si>
    <t>MG 23 596 769</t>
  </si>
  <si>
    <t>128.758.776-31</t>
  </si>
  <si>
    <t>AV DELFIM MOREIRA,2155</t>
  </si>
  <si>
    <t>MARIA NILDA DA SILVA</t>
  </si>
  <si>
    <t>620.846.666-00</t>
  </si>
  <si>
    <t>MARIA EDUARDA BORGES BAZAN</t>
  </si>
  <si>
    <t>52.488.050-5</t>
  </si>
  <si>
    <t>405.621.358-55</t>
  </si>
  <si>
    <t>RUA DIVINO JOSE IZA,230</t>
  </si>
  <si>
    <t>DEBORA APARECIDA BORGES PIMENTA</t>
  </si>
  <si>
    <t>294.441.538-78</t>
  </si>
  <si>
    <t>DAVI URIAS SOARES DOS SANTOS</t>
  </si>
  <si>
    <t>138.386.136-60</t>
  </si>
  <si>
    <t>RUA APARECIDA JAPAULO ALOISE,165</t>
  </si>
  <si>
    <t>MESSIAS URIAS DOS SANTOS CRUZ</t>
  </si>
  <si>
    <t>MG 8.836.920</t>
  </si>
  <si>
    <t>030.621.566-78</t>
  </si>
  <si>
    <t>LAVINIA ANDRADE RODRIGUES</t>
  </si>
  <si>
    <t>MG 21.008.999</t>
  </si>
  <si>
    <t>124.943.756-30</t>
  </si>
  <si>
    <t>RUA JOSE BERNARDES DUARTE,305</t>
  </si>
  <si>
    <t>SÃO JOSE</t>
  </si>
  <si>
    <t>BRUNO DIAS RODRIGUES</t>
  </si>
  <si>
    <t>MG 15 405 701</t>
  </si>
  <si>
    <t>085.207.416-65</t>
  </si>
  <si>
    <t>RAFAEL AUGUSTO RIBEIRO DA SILVEIRA</t>
  </si>
  <si>
    <t>RUA FRANCISCO SARRACINI,693</t>
  </si>
  <si>
    <t>LIMOEIRO</t>
  </si>
  <si>
    <t>TASSIA CRISTINA OLIVEIRA RIBEIRO</t>
  </si>
  <si>
    <t>12 955 473</t>
  </si>
  <si>
    <t>080.773.916-21</t>
  </si>
  <si>
    <t>ANA LUIZA SILVA JIOPATO</t>
  </si>
  <si>
    <t>PRAÇA ESTEVAN FRANCHI,25</t>
  </si>
  <si>
    <t>ROSILHAMA APARECIDA DA SILVA</t>
  </si>
  <si>
    <t>MG 12.736.985</t>
  </si>
  <si>
    <t>014.184.476-09</t>
  </si>
  <si>
    <t>PIETRO LEITE DE JESUS</t>
  </si>
  <si>
    <t>177.124.646-42</t>
  </si>
  <si>
    <t>RUA FERNAO DIAS,275</t>
  </si>
  <si>
    <t>SIMONE DA SILVA LEITE DE JESUS</t>
  </si>
  <si>
    <t>MG 15 511 442</t>
  </si>
  <si>
    <t>067.938.806-08</t>
  </si>
  <si>
    <t>LORENA LEITE DE JESUS</t>
  </si>
  <si>
    <t>177.124.806-80</t>
  </si>
  <si>
    <t>MIGUEL OLIVEIRA FELICIO</t>
  </si>
  <si>
    <t>RUA MUZAMBINHO,190</t>
  </si>
  <si>
    <t>MARILIA ONOFRA DE OLIVEIRA</t>
  </si>
  <si>
    <t>MG 11.822.968</t>
  </si>
  <si>
    <t>092.931.496-48</t>
  </si>
  <si>
    <t>ANDRE CAMILO FERREIRA</t>
  </si>
  <si>
    <t>MG 19.917.017</t>
  </si>
  <si>
    <t>RUA SANTOS DUMONT,301</t>
  </si>
  <si>
    <t>FERNANDA MARTINS SILVA</t>
  </si>
  <si>
    <t>MG 17.149.795</t>
  </si>
  <si>
    <t>126.913.836-79</t>
  </si>
  <si>
    <t>JOAO VITOR LIMA SILVA</t>
  </si>
  <si>
    <t>RUA RAPOSO TAVARES,229</t>
  </si>
  <si>
    <t>GISELLE CRISTINA LIMA DE OLIVEIRA SILVA</t>
  </si>
  <si>
    <t>12.198.845</t>
  </si>
  <si>
    <t>048.864.876-96</t>
  </si>
  <si>
    <t>THAYNA EMANUELY LAMOUNIER DE PAULA</t>
  </si>
  <si>
    <t>RUA ANDRE VIRGILIO,93</t>
  </si>
  <si>
    <t>VALE VERDE</t>
  </si>
  <si>
    <t>JUNIOR CESAR DE PAULA</t>
  </si>
  <si>
    <t>16.532.950</t>
  </si>
  <si>
    <t>096.944.316-11</t>
  </si>
  <si>
    <t>CAUA HENRIQUE LAMOUNIER DE OLIVEIRA</t>
  </si>
  <si>
    <t>GABRIEL NADALETTI ARAUJO</t>
  </si>
  <si>
    <t>RUA ARTUR COELHO DE SOUSA,45</t>
  </si>
  <si>
    <t>PRISCILA DRIELLI NADALETTI ARAUJO</t>
  </si>
  <si>
    <t>MG 15 484 759</t>
  </si>
  <si>
    <t>083.068.396-84</t>
  </si>
  <si>
    <t>JOSE MIGUEL BUENO PEREIRA</t>
  </si>
  <si>
    <t>RUA DERVAL PEREIRA DE CASTRO,17</t>
  </si>
  <si>
    <t>JARDIM AMERICA II</t>
  </si>
  <si>
    <t>RODRIGO GONCALVES PEREIRA</t>
  </si>
  <si>
    <t>MG 112 99135</t>
  </si>
  <si>
    <t>015.674.996-35</t>
  </si>
  <si>
    <t>JOAO PEDRO ANANIAS LAURINDO</t>
  </si>
  <si>
    <t>RUA APARECIDA,715</t>
  </si>
  <si>
    <t>RAYSSA BERNINI ANANIAS</t>
  </si>
  <si>
    <t>14 195 286</t>
  </si>
  <si>
    <t>115 665 416 54</t>
  </si>
  <si>
    <t>SOPHIA EMANUELLY DE MOURA PEDRO</t>
  </si>
  <si>
    <t>RUA SOLDADO JOSE PAULINO,187</t>
  </si>
  <si>
    <t>GABRIELA DE MOURA SILVA</t>
  </si>
  <si>
    <t>50.749.845-8</t>
  </si>
  <si>
    <t>106.219.596-50</t>
  </si>
  <si>
    <t>KEVELLYN VICTORIA DE MOURA</t>
  </si>
  <si>
    <t>50 749 845-8</t>
  </si>
  <si>
    <t>NATALY VITORIA MATTILO ORTIZ</t>
  </si>
  <si>
    <t>57.615.687-5</t>
  </si>
  <si>
    <t>RUA JOSE ZERBINI,160</t>
  </si>
  <si>
    <t>JARDIM MORADA DO SOL</t>
  </si>
  <si>
    <t>ANDRESA CRISTINA MATTIELO</t>
  </si>
  <si>
    <t>25 048 873</t>
  </si>
  <si>
    <t>252.447.228-08</t>
  </si>
  <si>
    <t>KAUA VASQUES FAVERO</t>
  </si>
  <si>
    <t>MG 23 619 269</t>
  </si>
  <si>
    <t>149.640.476-95</t>
  </si>
  <si>
    <t>RUA VARGINHA, 189</t>
  </si>
  <si>
    <t>JOSE LUIZ FAVERO JUNIOR</t>
  </si>
  <si>
    <t>M 8 855 828</t>
  </si>
  <si>
    <t>027 724 576 13</t>
  </si>
  <si>
    <t>ELISA DE SOUSA GUEDES</t>
  </si>
  <si>
    <t>RUA VICENTE CALICCHIO,411</t>
  </si>
  <si>
    <t>NOVA GUAXUPÉ</t>
  </si>
  <si>
    <t>ELAINE APARECIDA DE SOUSA</t>
  </si>
  <si>
    <t>13 868 418</t>
  </si>
  <si>
    <t>065 309 266 07</t>
  </si>
  <si>
    <t>MATEUS SARRASSINI AMARAL</t>
  </si>
  <si>
    <t>RUA ROMES JOSE NICOLAU,564</t>
  </si>
  <si>
    <t>JARDIM OURO VERDE</t>
  </si>
  <si>
    <t>MAIRA SARRASSINI AMARAL</t>
  </si>
  <si>
    <t>11 290 802</t>
  </si>
  <si>
    <t>044 929 496 07</t>
  </si>
  <si>
    <t>JESSER MATHIAS FIDELIS LEOCADIO</t>
  </si>
  <si>
    <t>RUA ANTONIO DOMINGOS PASCOA</t>
  </si>
  <si>
    <t>VILA CAMPANHA</t>
  </si>
  <si>
    <t>MARCELO COSTA LEOCADIO</t>
  </si>
  <si>
    <t>040137757-2</t>
  </si>
  <si>
    <t>075.923.046-35</t>
  </si>
  <si>
    <t>JOAO MARCELO DE SOUZA</t>
  </si>
  <si>
    <t>MG 22 718 511</t>
  </si>
  <si>
    <t>133.326.976-50</t>
  </si>
  <si>
    <t>RUA MONSENHOR BRAZ BAFFA,50</t>
  </si>
  <si>
    <t>ROSEMEIRE DE SOUZA</t>
  </si>
  <si>
    <t xml:space="preserve">MG 6 134 365 </t>
  </si>
  <si>
    <t>772 351 186 87</t>
  </si>
  <si>
    <t>YURI PIETRO GONGORA BARBOSA</t>
  </si>
  <si>
    <t>MG 21148 055</t>
  </si>
  <si>
    <t>147.501.146-69</t>
  </si>
  <si>
    <t>RUA JOAO DIAS FILHO,57</t>
  </si>
  <si>
    <t>BIANCA ROBERTA APARECIDA GONGORA</t>
  </si>
  <si>
    <t>MG 10 196 030</t>
  </si>
  <si>
    <t>053 605 986 11</t>
  </si>
  <si>
    <t>RAFAEL DEMARCHI SILVA</t>
  </si>
  <si>
    <t>54.618.317-7</t>
  </si>
  <si>
    <t>RUA DOM TOMAS VAQUEIRO,122</t>
  </si>
  <si>
    <t>JARDIM DAS FIGUEIRAS</t>
  </si>
  <si>
    <t>13.737-115</t>
  </si>
  <si>
    <t>ANA PAULA DEMARCHI</t>
  </si>
  <si>
    <t>43.706.792-0</t>
  </si>
  <si>
    <t>302.748.528-88</t>
  </si>
  <si>
    <t>VINICIUS GABRIEL DE ALMEIDA</t>
  </si>
  <si>
    <t>AVENIDA RODRIGUES ALVES</t>
  </si>
  <si>
    <t>13.738-580</t>
  </si>
  <si>
    <t>ELDA CRISTINA DE LUZ ALMEIDA</t>
  </si>
  <si>
    <t>811.592.776-72</t>
  </si>
  <si>
    <t>LENDON GABRIEL EUGENIO</t>
  </si>
  <si>
    <t>RUA HONORIO FERREIRA PINTO</t>
  </si>
  <si>
    <t>13.737-395</t>
  </si>
  <si>
    <t>MATEUS PEREIRA DE SOUZA</t>
  </si>
  <si>
    <t>439.919.868-09</t>
  </si>
  <si>
    <t>PABLO LUIZ OLIVEIRA DOS SANTOS</t>
  </si>
  <si>
    <t>66.750.678-0</t>
  </si>
  <si>
    <t>RUA SEBASTIANA RIBEIRO CAIXETA</t>
  </si>
  <si>
    <t>RESIDENCIAL VALE VERDE</t>
  </si>
  <si>
    <t>13.737-267</t>
  </si>
  <si>
    <t>FRANCISCO LUIZ DOS SANTOS</t>
  </si>
  <si>
    <t>300.190.168-32</t>
  </si>
  <si>
    <t>ALAN STEMPFER SISINE</t>
  </si>
  <si>
    <t>RUA JOAQUIM LEME DO PRADO</t>
  </si>
  <si>
    <t>13.732-590</t>
  </si>
  <si>
    <t>VITORIA LIVONESI JOAS STEMPFER</t>
  </si>
  <si>
    <t>39.837.886-1</t>
  </si>
  <si>
    <t>433.174.158-35</t>
  </si>
  <si>
    <t>BRENO STEMPFER SISINE</t>
  </si>
  <si>
    <t>JOAO MARCOS ANACLETO</t>
  </si>
  <si>
    <t>65.991.550-9</t>
  </si>
  <si>
    <t>574.123.178-06</t>
  </si>
  <si>
    <t xml:space="preserve">RUA AVENIDA JOAO DE SISTO </t>
  </si>
  <si>
    <t>JARDIM BOTANICO</t>
  </si>
  <si>
    <t>13.733-552</t>
  </si>
  <si>
    <t>ROBERTA CRISTINA CUSTODIO</t>
  </si>
  <si>
    <t>358.347.048-67</t>
  </si>
  <si>
    <t>LARA VITORIA CERIALI REZENDE</t>
  </si>
  <si>
    <t>RUA CAPITÃO MIGUEL FERREIRA</t>
  </si>
  <si>
    <t>13.730-335</t>
  </si>
  <si>
    <t>VALERIA CERIALI PEREIRA</t>
  </si>
  <si>
    <t>49.579.210-X</t>
  </si>
  <si>
    <t>425.440.618-55</t>
  </si>
  <si>
    <t>CESAR AUGUSTO CERIALI REZENDE</t>
  </si>
  <si>
    <t>59.987.529-X</t>
  </si>
  <si>
    <t>554.961.338-74</t>
  </si>
  <si>
    <t>MARIA HELENA MACEDO</t>
  </si>
  <si>
    <t>62.089.176-2</t>
  </si>
  <si>
    <t>508.856.688-39</t>
  </si>
  <si>
    <t>RUA ESTELA MARANI SMECELATO</t>
  </si>
  <si>
    <t>JACINTO PISANI</t>
  </si>
  <si>
    <t>13.732-680</t>
  </si>
  <si>
    <t>JANAINA BORGES RIBEIRO</t>
  </si>
  <si>
    <t>35.018.964-X</t>
  </si>
  <si>
    <t>309.687.438-70</t>
  </si>
  <si>
    <t>MARIA JULIA MACEDO</t>
  </si>
  <si>
    <t>58.448.478-1</t>
  </si>
  <si>
    <t>477.350.468-47</t>
  </si>
  <si>
    <t>MARCELO PEREIRA DA SILVA FILHO</t>
  </si>
  <si>
    <t>RUA MARIA PILAR BENEDETTI</t>
  </si>
  <si>
    <t>PARQUE CANOAS</t>
  </si>
  <si>
    <t>13.731-505</t>
  </si>
  <si>
    <t>JULIANA FILOMENA RODRIGUES</t>
  </si>
  <si>
    <t>MG 13.913.652</t>
  </si>
  <si>
    <t>066.495.016-70</t>
  </si>
  <si>
    <t>MARIA EDUARDA OLIVEIRA</t>
  </si>
  <si>
    <t>65.711.771-7</t>
  </si>
  <si>
    <t>242.659.558-27</t>
  </si>
  <si>
    <t>RUA GILBERTO CARLOS CASSIOLATO</t>
  </si>
  <si>
    <t>JARDIM MONTE BELO</t>
  </si>
  <si>
    <t>REBECA DE SOUZA PRADO OLIVEIRA</t>
  </si>
  <si>
    <t>MARIA GABRIELA FERREIRA CHELOTTI</t>
  </si>
  <si>
    <t>66.065.945-1</t>
  </si>
  <si>
    <t>438.965.518-33</t>
  </si>
  <si>
    <t>RUA CAPITÃO HORTA</t>
  </si>
  <si>
    <t>PATRICIA JULIANA FERREIRA CHELOTTI</t>
  </si>
  <si>
    <t>362.420.448-38</t>
  </si>
  <si>
    <t>JOAO PAULO FERREIRA CHELOTTI</t>
  </si>
  <si>
    <t>66.065.930-X</t>
  </si>
  <si>
    <t>520.226.118-70</t>
  </si>
  <si>
    <t>RUA CAPITAO HORTA</t>
  </si>
  <si>
    <t>KAUAN LYNCON MARQUES SARRAF DA SILVA</t>
  </si>
  <si>
    <t>RUA FAMILIA ARMANI</t>
  </si>
  <si>
    <t>JARDIM MACAUBA</t>
  </si>
  <si>
    <t>PAMELA JAQUELINE MARQUES SARRAF</t>
  </si>
  <si>
    <t>49715660X</t>
  </si>
  <si>
    <t>431.877.088-54</t>
  </si>
  <si>
    <t>GABRIEL PECHIORI POLLI</t>
  </si>
  <si>
    <t>TANIA HELENA PECHIORI</t>
  </si>
  <si>
    <t>15.647.086-X</t>
  </si>
  <si>
    <t>108.122.008-29</t>
  </si>
  <si>
    <t>LIVIA PECHIORI POLLI</t>
  </si>
  <si>
    <t>108.122.008/29</t>
  </si>
  <si>
    <t>MIGUEL PECHIOLLI POLLI</t>
  </si>
  <si>
    <t>TANIA HELENA PECHIOLLI</t>
  </si>
  <si>
    <t>NICOLAS GOMES DOS SANTOS SAVERO</t>
  </si>
  <si>
    <t>RUA PROFESSORA MARIA TORRECILIA PERES</t>
  </si>
  <si>
    <t>ARLINDO PERES</t>
  </si>
  <si>
    <t>JEAN CARLOS DOS SANTOS SAVELLA</t>
  </si>
  <si>
    <t>406.074.128-01</t>
  </si>
  <si>
    <t>MIGUEL HENRIQUE CORREA GALLES</t>
  </si>
  <si>
    <t>AVENIDA MOACIR DE AGUIAR</t>
  </si>
  <si>
    <t>CONDOMINIO JARDIM MONTE BELO</t>
  </si>
  <si>
    <t>MARY ELLEN GALLES</t>
  </si>
  <si>
    <t>395.524.218-88</t>
  </si>
  <si>
    <t>RAPHAEL HENRIQUE ANDRADE</t>
  </si>
  <si>
    <t>513.424.718-81</t>
  </si>
  <si>
    <t>AVENIDA FAMILIA MACHADO</t>
  </si>
  <si>
    <t>BELA VISTA II</t>
  </si>
  <si>
    <t>CRISLAINE GABRIELE RUELA ANDRADE</t>
  </si>
  <si>
    <t>448.041.288-32</t>
  </si>
  <si>
    <t>ADRIAN FELIPE CAETANO</t>
  </si>
  <si>
    <t>RUA PROFESSORA GUNAR MORAIS DE ARAUJO</t>
  </si>
  <si>
    <t>CLEIDIANE NATALIA RUELA</t>
  </si>
  <si>
    <t>49.029.381-5</t>
  </si>
  <si>
    <t>410.266.098-44</t>
  </si>
  <si>
    <t>MIGUEL TOBIAS SILVERIO SILVA</t>
  </si>
  <si>
    <t>RUA DOS PELEGRINS</t>
  </si>
  <si>
    <t>FABIANA DE OLIVEIRA SILVERIO</t>
  </si>
  <si>
    <t>46.836.890-5</t>
  </si>
  <si>
    <t>319.457.618-65</t>
  </si>
  <si>
    <t>FERNANDO MARQUES COSTA FILHO</t>
  </si>
  <si>
    <t>RUA FAMILIA TOME</t>
  </si>
  <si>
    <t>KARINA SOARES DE VASCONCELOS COSTA</t>
  </si>
  <si>
    <t>282.394.848-16</t>
  </si>
  <si>
    <t>BRYAN LUCAS PATROCINIO AMANCIO</t>
  </si>
  <si>
    <t>MG 20.719.991</t>
  </si>
  <si>
    <t>VENDA BRANCA</t>
  </si>
  <si>
    <t>CARINA DE FATIMA PATROCINIO</t>
  </si>
  <si>
    <t>MG 21 701 188</t>
  </si>
  <si>
    <t>MARIA EDUARDA GALLES ARAUJO DA SILVA</t>
  </si>
  <si>
    <t>AV MONSENHOR DE AGUIAR</t>
  </si>
  <si>
    <t>PRISCILA GALLES</t>
  </si>
  <si>
    <t>274702068-17</t>
  </si>
  <si>
    <t>TAYLER DA SILVA RIBEIRO</t>
  </si>
  <si>
    <t>PATIO DA FEPASA</t>
  </si>
  <si>
    <t>ELIANA MARA SODRE SILVA RIBEIRO</t>
  </si>
  <si>
    <t>309.941.308-99</t>
  </si>
  <si>
    <t>ARTHUR SANTOS ARAUJO</t>
  </si>
  <si>
    <t>RUA JOAO PATRICIO JUNIOR</t>
  </si>
  <si>
    <t>PARAISO DO BOSQUE</t>
  </si>
  <si>
    <t>ELAINE CRISTINA GODOY DOS SANTOS ARAÚJO</t>
  </si>
  <si>
    <t>MG 13.948.556</t>
  </si>
  <si>
    <t>067.070.006-16</t>
  </si>
  <si>
    <t>MARIANA BARBOSA DE SOUZA</t>
  </si>
  <si>
    <t>RUA MARCOS ANTONIO DE LIMA MICHILO</t>
  </si>
  <si>
    <t>MATTEUS DA SILVA SOUZA</t>
  </si>
  <si>
    <t>14.032.028</t>
  </si>
  <si>
    <t>068.218.246-06</t>
  </si>
  <si>
    <t>DIJAELLY MEDEIROS SILVA</t>
  </si>
  <si>
    <t>RUA JOSE BIBIANE RAMOS</t>
  </si>
  <si>
    <t>COAB II</t>
  </si>
  <si>
    <t>MARIA JOSE BELARMINO DA SILVA MEDEIROS</t>
  </si>
  <si>
    <t>MG 23.118.439</t>
  </si>
  <si>
    <t>080.175.134-96</t>
  </si>
  <si>
    <t>MARIA CLARA COSTA PEREIRA*</t>
  </si>
  <si>
    <t>145.620.446-75</t>
  </si>
  <si>
    <t xml:space="preserve">SITIO CRUZ ALTA </t>
  </si>
  <si>
    <t>VIVIANE CRISTINA DA COSTA</t>
  </si>
  <si>
    <t>MG-12.129.749</t>
  </si>
  <si>
    <t>059.266.956-43</t>
  </si>
  <si>
    <t>CELSO RAFAEL VENTURA DE SOUZA</t>
  </si>
  <si>
    <t>RUA CERQUEIRA CESAR</t>
  </si>
  <si>
    <t>JARDIM SAO PAULO</t>
  </si>
  <si>
    <t>AVARE</t>
  </si>
  <si>
    <t>18.700-260</t>
  </si>
  <si>
    <t>JOICE VENTURA RODRIGUES</t>
  </si>
  <si>
    <t>50.407.418-0</t>
  </si>
  <si>
    <t>457.753.158-55</t>
  </si>
  <si>
    <t>SAMUEL DE PAULA SILVA</t>
  </si>
  <si>
    <t>REGINA CELIA DE PAULA</t>
  </si>
  <si>
    <t>21601294-6</t>
  </si>
  <si>
    <t>173.984.148/46</t>
  </si>
  <si>
    <t>BRENO LEONARDO LOPES MIGUEL</t>
  </si>
  <si>
    <t>RUA FABIO LUIZ DA FARA</t>
  </si>
  <si>
    <t>TROPICAL</t>
  </si>
  <si>
    <t>18.702-617</t>
  </si>
  <si>
    <t>KARINA LOPES</t>
  </si>
  <si>
    <t>49510039-0</t>
  </si>
  <si>
    <t>442.110.788-36</t>
  </si>
  <si>
    <t>BRYAN HENRIQUE LOPES CARDOSO</t>
  </si>
  <si>
    <t>MIGUEL DE OLIVEIRA BRESOLA</t>
  </si>
  <si>
    <t>RUA ANTONIO DUARTE PEREIRA</t>
  </si>
  <si>
    <t>SANTA ELISA</t>
  </si>
  <si>
    <t>18.701-305</t>
  </si>
  <si>
    <t>KARINA LUZIA DE OLIVEIRA</t>
  </si>
  <si>
    <t>43.149.655-9</t>
  </si>
  <si>
    <t>350.116.558-73</t>
  </si>
  <si>
    <t>JOAO GABRIEL RODRIGUES JANEIRO</t>
  </si>
  <si>
    <t>RUA ALFREDO CAMARA SOBRINHO</t>
  </si>
  <si>
    <t>18.708-790</t>
  </si>
  <si>
    <t>CAMILA EVARISTO JANEIRO</t>
  </si>
  <si>
    <t>41.894.067-8</t>
  </si>
  <si>
    <t>349.390.948-98</t>
  </si>
  <si>
    <t>JOAO PAULO DE ALMEIDA SILVA</t>
  </si>
  <si>
    <t>FUAD HASPANI</t>
  </si>
  <si>
    <t>JARDIM PRESIDENCIAL</t>
  </si>
  <si>
    <t>RICARDO DOS SANTOS</t>
  </si>
  <si>
    <t>BRUNO GABRIEL LEITE SANTOS</t>
  </si>
  <si>
    <t>ANTONIO CASTRO GUIMARAES</t>
  </si>
  <si>
    <t>18.701-490</t>
  </si>
  <si>
    <t>MICHELE CRISTINA LEITE</t>
  </si>
  <si>
    <t>43.149.663-8</t>
  </si>
  <si>
    <t>353.635.938/82</t>
  </si>
  <si>
    <t>JOAO VITTOR DE OLIVEIRA PANCCIONI</t>
  </si>
  <si>
    <t>RUA VALDEMAR LOPES PERES</t>
  </si>
  <si>
    <t>NATHALIA MARAISA DE OLIVEIRA FERREIRA</t>
  </si>
  <si>
    <t>48.523.988-7</t>
  </si>
  <si>
    <t>405.916.308-26</t>
  </si>
  <si>
    <t>JEAN CARLOS DE PAULA CAMARGO</t>
  </si>
  <si>
    <t xml:space="preserve">TRAVESSA ANTONIO TEODORO </t>
  </si>
  <si>
    <t>DUILO CONTRUCCI GAMBINI</t>
  </si>
  <si>
    <t>18.706-693</t>
  </si>
  <si>
    <t>LUCIANA CRISTINA DE PAULA CAMARGO</t>
  </si>
  <si>
    <t>32.399.139-7</t>
  </si>
  <si>
    <t>280794178-81</t>
  </si>
  <si>
    <t>BEATRIZ MAIA DOS SANTOS</t>
  </si>
  <si>
    <t>RUA DR JOAO ELIAS</t>
  </si>
  <si>
    <t>CHACARA ELISA</t>
  </si>
  <si>
    <t>PAULA RENATA MAIA DOS SANTOS</t>
  </si>
  <si>
    <t>43.193.526-9</t>
  </si>
  <si>
    <t>341.881.128-08</t>
  </si>
  <si>
    <t>RAFAEL MARTINS SILVA</t>
  </si>
  <si>
    <t>RUA FRANCISCO DE ALMEIDA</t>
  </si>
  <si>
    <t>VILA ALMEIDA</t>
  </si>
  <si>
    <t>18.760-000</t>
  </si>
  <si>
    <t>REBECA RODRIGUES SILVA</t>
  </si>
  <si>
    <t>PIETRO MAZIEIRO DA SILVA</t>
  </si>
  <si>
    <t>RUA BURITIS</t>
  </si>
  <si>
    <t>18.764-260</t>
  </si>
  <si>
    <t>MARCOS LUIZ DA SILVA</t>
  </si>
  <si>
    <t>307.952.518-31</t>
  </si>
  <si>
    <t>FELIPE FOGAÇA MUNHOZ</t>
  </si>
  <si>
    <t>RUA DAS DALIAS</t>
  </si>
  <si>
    <t>DAMIANA FOGAÇA DE ALMEIDA MUNHOZ</t>
  </si>
  <si>
    <t>41794335-0</t>
  </si>
  <si>
    <t>332.635.738-96</t>
  </si>
  <si>
    <t>LUIZ GUSTAVO MACEDO RODRIGUES</t>
  </si>
  <si>
    <t>RUA OTAVIANO PIRES</t>
  </si>
  <si>
    <t>JEFERSON GUERRA DIAS</t>
  </si>
  <si>
    <t>418.236.048-62</t>
  </si>
  <si>
    <t>PEDRO HENRIQUE DA SILVA PARREIRA</t>
  </si>
  <si>
    <t>RUA IGNES DE ALMEIDA PIRES</t>
  </si>
  <si>
    <t>SANTA INES</t>
  </si>
  <si>
    <t>BEATRIZ APARECIDA DA SILVA PARREIRA</t>
  </si>
  <si>
    <t>50412661-1</t>
  </si>
  <si>
    <t>332.921.578-03</t>
  </si>
  <si>
    <t>JOAO VICTOR BANIN ROSA</t>
  </si>
  <si>
    <t>RUA OSORIO GARCIA CORTEZ</t>
  </si>
  <si>
    <t>NOVA CERQUEIRA</t>
  </si>
  <si>
    <t>18.762-080</t>
  </si>
  <si>
    <t>FABIANO PAES DA ROSA</t>
  </si>
  <si>
    <t>372.240.358-82</t>
  </si>
  <si>
    <t>RUA OSORIO GARCIA CATES</t>
  </si>
  <si>
    <t>MORA CERQUEIRA</t>
  </si>
  <si>
    <t>ANA JULIA BANIN ROSA</t>
  </si>
  <si>
    <t>GUILHERME CAVALCANTE FERRAZ MIRANDA</t>
  </si>
  <si>
    <t>RUA 3 RANCHOS</t>
  </si>
  <si>
    <t>HENRIQUE DOS SANTOS SILVA</t>
  </si>
  <si>
    <t>ADRYAN SOUZA DA CRUZ</t>
  </si>
  <si>
    <t>AMANDA NATACHA DA CRUZ</t>
  </si>
  <si>
    <t>GREGORY AUGUSTO CAMPAGNO COBESA</t>
  </si>
  <si>
    <t>AV SOTERO MACHADO</t>
  </si>
  <si>
    <t>NOVE DE JULHO</t>
  </si>
  <si>
    <t>18.760-346</t>
  </si>
  <si>
    <t>ANDERSON PASCOAL COBESA</t>
  </si>
  <si>
    <t>VICTOR MIGUEL DE OLIVEIRA</t>
  </si>
  <si>
    <t>RUA DAS ORQUIDEAS</t>
  </si>
  <si>
    <t>DIOGO TEIXEIRA FELISBINO</t>
  </si>
  <si>
    <t>MIRELA AGUIAR SANTOS RODRIGUES*</t>
  </si>
  <si>
    <t>64.493.794-4</t>
  </si>
  <si>
    <t>166.975.796-09</t>
  </si>
  <si>
    <t>Rua A, n°104</t>
  </si>
  <si>
    <t xml:space="preserve">Carloto Ferreira </t>
  </si>
  <si>
    <t>GISLAINE CRISTINA DE AGUIAR SANTOS</t>
  </si>
  <si>
    <t>146.731-46</t>
  </si>
  <si>
    <t>085.454.636-77</t>
  </si>
  <si>
    <t>ANA LUIZA ROSA DA SILVA</t>
  </si>
  <si>
    <t>RUA OZORIO GARCIA CORTEZ</t>
  </si>
  <si>
    <t>IVANA PAES DA ROSA</t>
  </si>
  <si>
    <t>41.132.694-6</t>
  </si>
  <si>
    <t>357.328.558-90</t>
  </si>
  <si>
    <t>MARIA EDUARDA SILVA DE ALMEIDA</t>
  </si>
  <si>
    <t>RUA GOVERNADOR MARIO COVAS</t>
  </si>
  <si>
    <t>IARAS</t>
  </si>
  <si>
    <t>MARIANE ISAURA DA SILVA</t>
  </si>
  <si>
    <t>48.529.409-6</t>
  </si>
  <si>
    <t>346.326.498-64</t>
  </si>
  <si>
    <t>PABLO JUNIOR RODRIGUES BERNARDINO</t>
  </si>
  <si>
    <t>CORIOLANO MAYNARDES ARAUJO</t>
  </si>
  <si>
    <t>CONDOMINIO VILA SERENA</t>
  </si>
  <si>
    <t>DENISE MENDES RODRIGUES</t>
  </si>
  <si>
    <t>49.894.398-7</t>
  </si>
  <si>
    <t>478.365.688-65</t>
  </si>
  <si>
    <t>CARLOS RAFAEL PASCHOAL FERNANDES</t>
  </si>
  <si>
    <t>RUA CARMEM DIAS FARIA</t>
  </si>
  <si>
    <t>ALTO DA BOA VISTA</t>
  </si>
  <si>
    <t>18.700-010</t>
  </si>
  <si>
    <t>280.794.178-81</t>
  </si>
  <si>
    <t>SOPHIA SILVA PIMENTA</t>
  </si>
  <si>
    <t>RUA SAO JOAO EVANGELISTA</t>
  </si>
  <si>
    <t>JARDIM VERA CRUZ</t>
  </si>
  <si>
    <t>18.708-230</t>
  </si>
  <si>
    <t>LUCIVANIA DA SILVA SANTOS</t>
  </si>
  <si>
    <t>48.3564.234-9</t>
  </si>
  <si>
    <t>328.416.118-09</t>
  </si>
  <si>
    <t>CAIO DA PAIXAO MUNHOZ</t>
  </si>
  <si>
    <t>RUA NORBERTO GONCALVES</t>
  </si>
  <si>
    <t>SUZEIDE MARQUES DA PAIXAO</t>
  </si>
  <si>
    <t>41.134.980-6</t>
  </si>
  <si>
    <t>313.318.098-35</t>
  </si>
  <si>
    <t>ARTHUR FERREIRA BRAGA</t>
  </si>
  <si>
    <t>RUA DALIAS</t>
  </si>
  <si>
    <t>ADRIANA GOMES FERREIRA</t>
  </si>
  <si>
    <t>288.892.728-48</t>
  </si>
  <si>
    <t>PEDRO HENRIQUE FENESSE CORREA</t>
  </si>
  <si>
    <t>RUA MIGUEL CHIBANI</t>
  </si>
  <si>
    <t>18.702-591</t>
  </si>
  <si>
    <t>SANDRA CRISTINA FENESSE</t>
  </si>
  <si>
    <t>32.935.555-7</t>
  </si>
  <si>
    <t>JOAO ANTONIO FENESSI BUENO</t>
  </si>
  <si>
    <t>RUA WALDEMAR LOPES PERES</t>
  </si>
  <si>
    <t>18.702-589</t>
  </si>
  <si>
    <t>LUCIANE FENESSI</t>
  </si>
  <si>
    <t>32.935.556</t>
  </si>
  <si>
    <t>GUILHERME HENRIQUE KIMURA BUZATO</t>
  </si>
  <si>
    <t>mg 16.091.471</t>
  </si>
  <si>
    <t>102.053.006-50</t>
  </si>
  <si>
    <t>Rua Izabel de Oliveira Azevedo</t>
  </si>
  <si>
    <t>Jardim Alfa</t>
  </si>
  <si>
    <t>BLENDA MARQUES DA SILVA RAMOS*</t>
  </si>
  <si>
    <t>Mg-23.508.949</t>
  </si>
  <si>
    <t>141.994.806-76</t>
  </si>
  <si>
    <t>Rua Ipê</t>
  </si>
  <si>
    <t>Jardim Alto da Serra</t>
  </si>
  <si>
    <t>THAILA CRISTINA BARBOSA DOS SANTOS*</t>
  </si>
  <si>
    <t>53.924.431-4</t>
  </si>
  <si>
    <t>452.614.798-27</t>
  </si>
  <si>
    <t>Rua Antônio Correa Neves</t>
  </si>
  <si>
    <t>ISAAC EMANUEL SILVA ALMEIDA</t>
  </si>
  <si>
    <t>RUA: CLAUDIO HERCULANO DUARTE, 630</t>
  </si>
  <si>
    <t>JOÃO XXIII</t>
  </si>
  <si>
    <t>ROSIMARY DA SILVA</t>
  </si>
  <si>
    <t>MG-18.490.267</t>
  </si>
  <si>
    <t>117.100.616-00</t>
  </si>
  <si>
    <t>JENNIFER SILVA DUARTE</t>
  </si>
  <si>
    <t>156.242.636-27</t>
  </si>
  <si>
    <t>Cláudio Herculano Duarte</t>
  </si>
  <si>
    <t>João XXIII</t>
  </si>
  <si>
    <t>JOSIANE APARECIDA SILVA</t>
  </si>
  <si>
    <t>MG-17.192.348</t>
  </si>
  <si>
    <t>105.681.766-69</t>
  </si>
  <si>
    <t>CARLOS HENRIQUE DUARTE</t>
  </si>
  <si>
    <t>159.101.686-06</t>
  </si>
  <si>
    <t>GUILHERME CHAVES SILVA</t>
  </si>
  <si>
    <t>097.519.346-56</t>
  </si>
  <si>
    <t xml:space="preserve">Jacui </t>
  </si>
  <si>
    <t>Santa Rita</t>
  </si>
  <si>
    <t>FLÁVIA SILVA DE ANDRADE</t>
  </si>
  <si>
    <t>MG-21.730.461</t>
  </si>
  <si>
    <t>141.687.276-02</t>
  </si>
  <si>
    <t>Rua Alcebíades Rodrigues</t>
  </si>
  <si>
    <t>Jardim Joaquim Júlio</t>
  </si>
  <si>
    <t>ABILIO MIGUEL CEZINE GABRIEL</t>
  </si>
  <si>
    <t>RUA JOSE LIMA PEDREIRA DE FREITAS</t>
  </si>
  <si>
    <t>MOCOQUINHA</t>
  </si>
  <si>
    <t>13.734-240</t>
  </si>
  <si>
    <t>ANGELICA CEZINE GABRIEL</t>
  </si>
  <si>
    <t>33.800.982-6</t>
  </si>
  <si>
    <t>292.924.978-12</t>
  </si>
  <si>
    <t>JOSIMAR APARECIDO DE OLIVEIRA</t>
  </si>
  <si>
    <t>45828319-8</t>
  </si>
  <si>
    <t>362.084.558-12</t>
  </si>
  <si>
    <t>Rua Odila Pelorca Lorenzato</t>
  </si>
  <si>
    <t>João Lorenzato</t>
  </si>
  <si>
    <t>DUMONT</t>
  </si>
  <si>
    <t>14.120-000</t>
  </si>
  <si>
    <t>145.265.746-78</t>
  </si>
  <si>
    <t>13 DE MAIO</t>
  </si>
  <si>
    <t>CASSIA DA SILVA ANTONIO DE ASSIS</t>
  </si>
  <si>
    <t>395.579.158-03</t>
  </si>
  <si>
    <t>RUA LUIZ ANTONIO BRONDI</t>
  </si>
  <si>
    <t>JARDIM LUIZA</t>
  </si>
  <si>
    <t>LUCIANO CORREA DE ASSIS</t>
  </si>
  <si>
    <t>25.064.951-2</t>
  </si>
  <si>
    <t>285.945.758-58</t>
  </si>
  <si>
    <t>BEATRIZ MACIEL CHIAPPA PESSOA</t>
  </si>
  <si>
    <t>481.659.538-42</t>
  </si>
  <si>
    <t>RUA JOSE BONIFACIO</t>
  </si>
  <si>
    <t>JULIA BARBOSA DE BRITO</t>
  </si>
  <si>
    <t>62.462.491-2</t>
  </si>
  <si>
    <t>515.516.928-30</t>
  </si>
  <si>
    <t>RUA JOAO ISAAC</t>
  </si>
  <si>
    <t>MORADA GABRIELA</t>
  </si>
  <si>
    <t>FLAVIA DE LIMA ROCHA</t>
  </si>
  <si>
    <t>50.793.204-3</t>
  </si>
  <si>
    <t>399.232.568-71</t>
  </si>
  <si>
    <t>RUA DANILO BOTELHO</t>
  </si>
  <si>
    <t>FIGUEIREDO WALTER</t>
  </si>
  <si>
    <t>THAINA CORREA CAROLLI</t>
  </si>
  <si>
    <t>332.578.318-03</t>
  </si>
  <si>
    <t>RUA CAPITAO JOSE ESTEVES JUNIOR</t>
  </si>
  <si>
    <t>JARDIM ESPLANADA</t>
  </si>
  <si>
    <t>MATEUS MENEGHINE MELLES</t>
  </si>
  <si>
    <t>456.507.818-00</t>
  </si>
  <si>
    <t>RUA GUILHERME GRECHI</t>
  </si>
  <si>
    <t>JARDIM SANTA MONICA</t>
  </si>
  <si>
    <t>LETICIA GUIMARAES SE SOUZA MENON</t>
  </si>
  <si>
    <t>031.711.621-56</t>
  </si>
  <si>
    <t>LUCAS DA ROCHA BARBOSA</t>
  </si>
  <si>
    <t>RUA MARIO TINCANI JUNIOR</t>
  </si>
  <si>
    <t>ROSIMARA APARECIDA DA ROCHA</t>
  </si>
  <si>
    <t>42.605.646-2</t>
  </si>
  <si>
    <t>296.538.328-08</t>
  </si>
  <si>
    <t>NICOLE NEHME BARBOSA</t>
  </si>
  <si>
    <t>RUA PASSIM VIEIRA</t>
  </si>
  <si>
    <t>MAICOM WILLIAN VIEITOS</t>
  </si>
  <si>
    <t>340.205.708-50</t>
  </si>
  <si>
    <t>LARA EDUARDA DOS SANTOS</t>
  </si>
  <si>
    <t>RUA SANTA ISABEL</t>
  </si>
  <si>
    <t>SILMARA APARECIDA GRIZOLIO DOS SANTOS</t>
  </si>
  <si>
    <t>340.242.318-98</t>
  </si>
  <si>
    <t>ANTONIO MARCOS SILVA MACEDO FILHO</t>
  </si>
  <si>
    <t>67.131.905-X</t>
  </si>
  <si>
    <t>545.430.768-85</t>
  </si>
  <si>
    <t>RUA HORACIO ROBERTO DO NASCIMENTO</t>
  </si>
  <si>
    <t>JARDO NOVA CAJURU</t>
  </si>
  <si>
    <t>MARCELO DO NASCIMENTO PATERNIANI</t>
  </si>
  <si>
    <t>319.806.718-93</t>
  </si>
  <si>
    <t>EDUARDO NUNES REIS</t>
  </si>
  <si>
    <t>559.108.268-83</t>
  </si>
  <si>
    <t>RUA VOLUNTARIO SILVANO</t>
  </si>
  <si>
    <t>RICARDO LUIS REIS</t>
  </si>
  <si>
    <t>ANE VITORIA NERES TEIXEIRA</t>
  </si>
  <si>
    <t>64.443.145-3</t>
  </si>
  <si>
    <t>545.866.378-03</t>
  </si>
  <si>
    <t>RUA PROJETADA</t>
  </si>
  <si>
    <t>ANDREIA NERES TEIXEIRA</t>
  </si>
  <si>
    <t>095.881.856-88</t>
  </si>
  <si>
    <t>GABRIELA BALDINI CARLOS</t>
  </si>
  <si>
    <t>62.693.545-3</t>
  </si>
  <si>
    <t>490.201.938-80</t>
  </si>
  <si>
    <t>RUA JOAQUIM GOMES</t>
  </si>
  <si>
    <t>ESTER APARECIDA BALDINI</t>
  </si>
  <si>
    <t>36.898.953</t>
  </si>
  <si>
    <t>SAMUEL DE SOUZA MATIAS</t>
  </si>
  <si>
    <t>RUA VENANCIO LOPES DA SILVA</t>
  </si>
  <si>
    <t>MOQUEIRAO II</t>
  </si>
  <si>
    <t>PAULO HENRIQUE SOUZA RODRIGUES</t>
  </si>
  <si>
    <t>044.017.181-43</t>
  </si>
  <si>
    <t>ANA LUISA BERNARDO OLIVEIRA SILVA</t>
  </si>
  <si>
    <t>CECAP</t>
  </si>
  <si>
    <t>SANDRA LUCIA OLIVEIRA DA SILVA</t>
  </si>
  <si>
    <t>28293042X</t>
  </si>
  <si>
    <t>GUILHERME DE MELO MAXIMO</t>
  </si>
  <si>
    <t>NIVEA MARIA DE MELO MAXIMO</t>
  </si>
  <si>
    <t>ANA BEATRIZ DE MELO MAXIMO</t>
  </si>
  <si>
    <t>246.791.328-76</t>
  </si>
  <si>
    <t>ANA LAURA VILLELA DO NASCIMENTO</t>
  </si>
  <si>
    <t>RUA DOUTOR MATA</t>
  </si>
  <si>
    <t>ROSE MARIE VILLELA DO NASCIMENTO</t>
  </si>
  <si>
    <t>181.159.378-00</t>
  </si>
  <si>
    <t>RAQUELE SOUZA DELA LIBERA</t>
  </si>
  <si>
    <t>64.872.672-1</t>
  </si>
  <si>
    <t>474.805.208-24</t>
  </si>
  <si>
    <t>RUA ESPIRITO SANTO</t>
  </si>
  <si>
    <t>DANIELA GOULART DE SOUZA</t>
  </si>
  <si>
    <t>45.175.414-1</t>
  </si>
  <si>
    <t>384.890.698-83</t>
  </si>
  <si>
    <t>NOEMI VENANCIO PIMENTA</t>
  </si>
  <si>
    <t>RUA RICARDO MICHLUTTE DE ARAUJO LIMA</t>
  </si>
  <si>
    <t>LUCIANE VENANCIO DA SILVA PIMENTA</t>
  </si>
  <si>
    <t>13.021.975</t>
  </si>
  <si>
    <t>251.001.038-76</t>
  </si>
  <si>
    <t>MIRELA PATRINIANI DE CARVALHO</t>
  </si>
  <si>
    <t>561.652.618-50</t>
  </si>
  <si>
    <t>ANA CAROLINA PATRINIANI</t>
  </si>
  <si>
    <t>40.428.609-4</t>
  </si>
  <si>
    <t>355.670.188-00</t>
  </si>
  <si>
    <t>PIETRA CAROLINA OLIVEIRA COSTA PIRES ARAUJO</t>
  </si>
  <si>
    <t>RUA DAS HORTENCIAS</t>
  </si>
  <si>
    <t>MARIA HELENA DE OLIVEIRA</t>
  </si>
  <si>
    <t>CAUA EDUARDO OLIVEIRA COSTA PIRES ARAUJO</t>
  </si>
  <si>
    <t>11.867.178-9</t>
  </si>
  <si>
    <t>148.944.728-80</t>
  </si>
  <si>
    <t>KEVIN DANIEL APARECIDO MEDEIROS</t>
  </si>
  <si>
    <t>RUA DONA ANTONIA</t>
  </si>
  <si>
    <t>DANIELA CRISTINA DA SILVA</t>
  </si>
  <si>
    <t>53.803.696-5</t>
  </si>
  <si>
    <t>233.912.908-70</t>
  </si>
  <si>
    <t>CARLOS DANIEL APARECIDO MEDEIROS</t>
  </si>
  <si>
    <t>MARIA FERNANDA BATISTA VENANCIO</t>
  </si>
  <si>
    <t>JARDIM MARIA GORETI</t>
  </si>
  <si>
    <t>SILVANA NOBRE BATISTA</t>
  </si>
  <si>
    <t>MARIELE VITORIA NASCIMENTO VIEITOS</t>
  </si>
  <si>
    <t>RUA ANTONIO PALACIO</t>
  </si>
  <si>
    <t>JARDIM QUEBEQUE</t>
  </si>
  <si>
    <t>MAICOM WILLIAN VIETTOS</t>
  </si>
  <si>
    <t>DIOGO VICENTE DA SILVA</t>
  </si>
  <si>
    <t>SIDNEIA AP DE SOUZA SILVA</t>
  </si>
  <si>
    <t>41913637X</t>
  </si>
  <si>
    <t>GABRIELE AP DOS SANTOS MATOS</t>
  </si>
  <si>
    <t>RUA HORACIO ROBERTO NASCIMENTO</t>
  </si>
  <si>
    <t>ROSA MARIA AP DOS SANTOS MATOS</t>
  </si>
  <si>
    <t>40.428.954-X</t>
  </si>
  <si>
    <t>314.345.788-01</t>
  </si>
  <si>
    <t>JOAO MARCOS CARVALHO SILVA</t>
  </si>
  <si>
    <t>578.565.458-01</t>
  </si>
  <si>
    <t>RUA PIAUI</t>
  </si>
  <si>
    <t>VILA MARIA DAS GRAÇAS</t>
  </si>
  <si>
    <t>SORAIA CAROLINA ROBERTA DE CARVALHO SILVA</t>
  </si>
  <si>
    <t>JAILSON TEIXEIRA BERTOLDO SANTOS</t>
  </si>
  <si>
    <t>RUA JOAO CANCIO SAKAMOTO</t>
  </si>
  <si>
    <t>JOODILSON BERTOLDO DOS SANTOS</t>
  </si>
  <si>
    <t>729.940.705-10</t>
  </si>
  <si>
    <t>ARTUR JOSE DOS SANTOS</t>
  </si>
  <si>
    <t>RUA DR  JOSE GONCALVES DOS REIS</t>
  </si>
  <si>
    <t>MARIA LUIZA RODRIGUES DOS SANTOS</t>
  </si>
  <si>
    <t>TAINA MARA DE PAULA SILVA ESPINDOLA</t>
  </si>
  <si>
    <t>SILMARA DE PAULA SILVA ALCANTARA</t>
  </si>
  <si>
    <t>30955428/7</t>
  </si>
  <si>
    <t>ANTONIO JOSE DO NASCIMENTO NETO</t>
  </si>
  <si>
    <t>576.708.418-18</t>
  </si>
  <si>
    <t>RUA MOCOCA</t>
  </si>
  <si>
    <t>SIMONE APARECIDA DA SILVA</t>
  </si>
  <si>
    <t>EDUARDO DO NASCIMENTO JUNIOR</t>
  </si>
  <si>
    <t>576.708.148-45</t>
  </si>
  <si>
    <t>REINALDO APARECIDO DA SILVA JUNIOR</t>
  </si>
  <si>
    <t>RUA PADRE ANTONIO VIEIRA</t>
  </si>
  <si>
    <t>FRANCIELE DIONISIO DE SOUZA</t>
  </si>
  <si>
    <t>GIVANILSON JESUS DOS SANTOS</t>
  </si>
  <si>
    <t>RUA CORONEL CAETANO</t>
  </si>
  <si>
    <t>GIVANILDO DE JESUS SANTANA</t>
  </si>
  <si>
    <t>CARLOS EDUARDO DOS REIS GONCALVES</t>
  </si>
  <si>
    <t>RUA JOSE GONCALVES DOS REIS</t>
  </si>
  <si>
    <t>RITA DE CASSIA  FARIA</t>
  </si>
  <si>
    <t>MARIA JULIA PEREIRA VACCARO</t>
  </si>
  <si>
    <t>RUA LIBANO</t>
  </si>
  <si>
    <t>COHAB</t>
  </si>
  <si>
    <t>TATIANI DE FATIMA PEREIRA</t>
  </si>
  <si>
    <t>ANDERSON OLIVEIRA MAXIMO</t>
  </si>
  <si>
    <t>FEIRA DE SANTANA</t>
  </si>
  <si>
    <t>BA</t>
  </si>
  <si>
    <t>00.000-000</t>
  </si>
  <si>
    <t>MARIDALVA DA SILVA OLIVEIRA MAXIMO</t>
  </si>
  <si>
    <t>MARIA VITORIA DE MORAIS ZARAMELA</t>
  </si>
  <si>
    <t>MG 21881299</t>
  </si>
  <si>
    <t>155.655.296-38</t>
  </si>
  <si>
    <t>CONFIRMAR ENDEREÇO NO BOA VINDAS</t>
  </si>
  <si>
    <t>CONFIRMAR</t>
  </si>
  <si>
    <t>CARLA ANTONIA DE MORAIS GOMBIO</t>
  </si>
  <si>
    <t>MG 21 881 338</t>
  </si>
  <si>
    <t>NAIARA EDUARDA MALACHIAS SALOMAO</t>
  </si>
  <si>
    <t>DENISE MALACHIAS RAMO TOSTES</t>
  </si>
  <si>
    <t>47925025X</t>
  </si>
  <si>
    <t>NAIARA MOREIRA DE OLIVEIRA SANTOS</t>
  </si>
  <si>
    <t>HENRIQUE MARQUES DE CARVALHO</t>
  </si>
  <si>
    <t>468.840.228-76</t>
  </si>
  <si>
    <t>TRAVEA EVODIO BORGE DIA NETO</t>
  </si>
  <si>
    <t>PRICILA MENDONCA DE JESUS</t>
  </si>
  <si>
    <t>498.455.108-92</t>
  </si>
  <si>
    <t>RUA IVOMAR DO CARMO ABRAAO</t>
  </si>
  <si>
    <t>BRENO FERNANDES SANTO</t>
  </si>
  <si>
    <t>571.191.678-55</t>
  </si>
  <si>
    <t>CRISTIANE FERNANDES PINTO</t>
  </si>
  <si>
    <t>SARAH FERNANDES SANTOS</t>
  </si>
  <si>
    <t>571.190.898-70</t>
  </si>
  <si>
    <t>GREICIELE OLIVEIRA DA SILVA</t>
  </si>
  <si>
    <t>RUA BARBARA NEVES DOS REIS</t>
  </si>
  <si>
    <t>LIMAR CAETANO DA SILVA</t>
  </si>
  <si>
    <t>ANTONIO VINICIUS PACHECO GONCALVES</t>
  </si>
  <si>
    <t>RUA CARLO DE CAMPO</t>
  </si>
  <si>
    <t>ANTONIO GERALDO GONCALVES</t>
  </si>
  <si>
    <t>MARIANE VITORIA DE SOUZA DA SILVA</t>
  </si>
  <si>
    <t>576.478.728-93</t>
  </si>
  <si>
    <t>PRACA TEREZA BENETT CHOCAIR</t>
  </si>
  <si>
    <t>HELOISA CRISTINA DE SOUZA</t>
  </si>
  <si>
    <t>MATHEUS RODRIGUES DA SILVA</t>
  </si>
  <si>
    <t>SANDRA ROCHA DA SILVA</t>
  </si>
  <si>
    <t>ANANEURY OLIVEIRA DE SOUZA</t>
  </si>
  <si>
    <t>484.345.168-10</t>
  </si>
  <si>
    <t>SITIO BOA ESPERANCA</t>
  </si>
  <si>
    <t>JIVANI GONCALVES DE OLIVEIRA SOUSA</t>
  </si>
  <si>
    <t>GABRIELLY DELGADO SOUZA</t>
  </si>
  <si>
    <t>RUA MARIO MATEUS LIMA</t>
  </si>
  <si>
    <t>JARDIM MORUMBI</t>
  </si>
  <si>
    <t>KARINI RODRIGUE DELGADO</t>
  </si>
  <si>
    <t>JUNIELSON APARECIDO DE SOUZA CANARIO</t>
  </si>
  <si>
    <t>538.008.218-18</t>
  </si>
  <si>
    <t>ROSALMIRA APARECIDA DE SOUZA CANARIO</t>
  </si>
  <si>
    <t>RAQUEL FERREIRA DE JESUS MORAIS</t>
  </si>
  <si>
    <t>581.107.768-84</t>
  </si>
  <si>
    <t>RUA JOSE BERNARDO GARCIA</t>
  </si>
  <si>
    <t>RICHARD FELIX ARRUDA</t>
  </si>
  <si>
    <t>RUA CARLOS DE CAMPO</t>
  </si>
  <si>
    <t>ROFISON AUGUSTO ARRUDA</t>
  </si>
  <si>
    <t>RAFAEL REIS DA SILVEIRA</t>
  </si>
  <si>
    <t>CASCAVEL</t>
  </si>
  <si>
    <t>ANA MARIA DOS SANTOS SILVEIRA</t>
  </si>
  <si>
    <t>IASMIN APARECIDA JUNQUEIRA LIMA</t>
  </si>
  <si>
    <t>SITIO TORRES</t>
  </si>
  <si>
    <t>ALINE TAIS JUNQUEIRA SILVA</t>
  </si>
  <si>
    <t>QUENIA APARECIDA ROCHA CARDOSO</t>
  </si>
  <si>
    <t>66124278X</t>
  </si>
  <si>
    <t>547.476.928-86</t>
  </si>
  <si>
    <t>RUA ADEMAR CORREA NOVAIS</t>
  </si>
  <si>
    <t>VANDERLEIA APARECIDA DA ROCHA</t>
  </si>
  <si>
    <t>MARIA EDUARDA DA SILVA FERREIRA</t>
  </si>
  <si>
    <t>MARIA ANTONIA DA SILVA</t>
  </si>
  <si>
    <t>VITORIA CORREA ROCHA</t>
  </si>
  <si>
    <t>MARIA DA PENHA GOMES ROCHA</t>
  </si>
  <si>
    <t>ANNA FLAVIA CRISTINA DOS REIS</t>
  </si>
  <si>
    <t>JENNIFER APARECIDA LOPES</t>
  </si>
  <si>
    <t>590.766.958-65</t>
  </si>
  <si>
    <t>RUA EXPEDIC ANTONIO SILVESTRE BORGES</t>
  </si>
  <si>
    <t>FABRICIA APARECIDA LOPES</t>
  </si>
  <si>
    <t>LAYANA VIANA DO NASCIMENTO</t>
  </si>
  <si>
    <t>497.578.728-81</t>
  </si>
  <si>
    <t>LEANDRO OLIVEIRA DO NASCIMENTO</t>
  </si>
  <si>
    <t>ANDREIA APARECIDA DOS SANTOS ROSSI</t>
  </si>
  <si>
    <t>302.199.798-80</t>
  </si>
  <si>
    <t>JULIA CRESCENCIO MAZZUCO</t>
  </si>
  <si>
    <t>488.641.648-98</t>
  </si>
  <si>
    <t>RUA JOSE ABRAAO SIRIO</t>
  </si>
  <si>
    <t>ANDERSON CAMILO MAZZUCO</t>
  </si>
  <si>
    <t>STEFANI CRESCENCIO MAZZUCO</t>
  </si>
  <si>
    <t>488.641.258-09</t>
  </si>
  <si>
    <t>LAURA MARIA DA SILVA</t>
  </si>
  <si>
    <t>LUCIANA PIMENTA SILVA</t>
  </si>
  <si>
    <t>MARIA ALICE DA SILVA</t>
  </si>
  <si>
    <t>502.524.848-51</t>
  </si>
  <si>
    <t>RUA AMERICO CONSTANCIO DE MENEZES VIANA</t>
  </si>
  <si>
    <t>DANIEL DA ROCHA LEMES</t>
  </si>
  <si>
    <t>CANTINA DO ENGENHO CORONEL</t>
  </si>
  <si>
    <t>MARIA DEISE DA ROCHA SOUZA</t>
  </si>
  <si>
    <t>RODRIGO MAIA LIMA</t>
  </si>
  <si>
    <t>180.267.086-60</t>
  </si>
  <si>
    <t>SITIO BAUZINHO</t>
  </si>
  <si>
    <t>LUIS DOS REIS LIMA</t>
  </si>
  <si>
    <t>HELIO MIGUEL GARCIA SILVA</t>
  </si>
  <si>
    <t>515.079.488-08</t>
  </si>
  <si>
    <t>MARTA GARCIA SILVA</t>
  </si>
  <si>
    <t>CAROL FERLIN DE ALMEIDA</t>
  </si>
  <si>
    <t>595.562.808-80</t>
  </si>
  <si>
    <t>RUA MANOEL OLIMPIO DOS REIS</t>
  </si>
  <si>
    <t>ANA ROSA DO ESPIRITO SANTO</t>
  </si>
  <si>
    <t>CACILDA LOURENCO DE ALMEIDA</t>
  </si>
  <si>
    <t>CAMILA FERLIN DE ALMEIDA</t>
  </si>
  <si>
    <t>595.563.008-21</t>
  </si>
  <si>
    <t>GUILHERME GARCIA FREIRIA</t>
  </si>
  <si>
    <t>58852721X</t>
  </si>
  <si>
    <t>486.395.048-90</t>
  </si>
  <si>
    <t>MARCIA DE MELO GARCIA VIEIRA</t>
  </si>
  <si>
    <t>LEONELA CAROLINE TOMAZ PEREIRA</t>
  </si>
  <si>
    <t>565.185.968-30</t>
  </si>
  <si>
    <t>VIVIANE DORALICE TOMAZ</t>
  </si>
  <si>
    <t>KAICK DE OLIVEIRA PIRES</t>
  </si>
  <si>
    <t>RUA RITA MOREIRA</t>
  </si>
  <si>
    <t>CLAUDIA HELENA DE OLIVEIRA PIRES</t>
  </si>
  <si>
    <t>CIRINEU JOSE RIBEIRO VIANA</t>
  </si>
  <si>
    <t>VALDIRENE DIAS RIBEIRO</t>
  </si>
  <si>
    <t>JOEL PAULINO DE SOUZA</t>
  </si>
  <si>
    <t>570.908.928-16</t>
  </si>
  <si>
    <t>LISKELLY DA SILVA PAULINO</t>
  </si>
  <si>
    <t>38640172X</t>
  </si>
  <si>
    <t>GABRIEL ALVES SILVESTRE DA SILVA</t>
  </si>
  <si>
    <t>OTILIA ALVES SILVESTRE</t>
  </si>
  <si>
    <t>RAFAELA MIGUEL DE OLIVEIRA MOREIRA GONCALVES</t>
  </si>
  <si>
    <t>SITIO BAU 3</t>
  </si>
  <si>
    <t>DJALMA GONCALVES</t>
  </si>
  <si>
    <t>GABRIELLY FERNANDA DA SILVA</t>
  </si>
  <si>
    <t>598.084.858-47</t>
  </si>
  <si>
    <t>FAZENDA COLINA VERDE</t>
  </si>
  <si>
    <t>DAIANA CRISTINA DA SILVA</t>
  </si>
  <si>
    <t>41913721X</t>
  </si>
  <si>
    <t>ANDRESSA DOS SANTOS GERMANO</t>
  </si>
  <si>
    <t>RUA PADRE ADOLFO DE MOURA</t>
  </si>
  <si>
    <t>ALEXSANDRA APARECIDA GERMANO</t>
  </si>
  <si>
    <t>MG 14942113</t>
  </si>
  <si>
    <t>MARIA EDUARDA ARAUJO MOREIRA</t>
  </si>
  <si>
    <t>MG 24 047 563</t>
  </si>
  <si>
    <t>186.418.546-57</t>
  </si>
  <si>
    <t>JOSIELE ROSA DE ARAUJO</t>
  </si>
  <si>
    <t>MG 14110242</t>
  </si>
  <si>
    <t>OTAVIO AUGUSTO MESSIAS ELIAS</t>
  </si>
  <si>
    <t>CINTIA MARIA DE JESUS MARCAL</t>
  </si>
  <si>
    <t>MG 17116913</t>
  </si>
  <si>
    <t>GABRIEL THIAGO SOARES</t>
  </si>
  <si>
    <t>136.327.036-20</t>
  </si>
  <si>
    <t>SITIO CALDAS</t>
  </si>
  <si>
    <t>MARCOS AURELIO SOARES</t>
  </si>
  <si>
    <t>MG 12047733</t>
  </si>
  <si>
    <t>EDILAINE LOURDES TIBURCIO</t>
  </si>
  <si>
    <t>RUA CORONEL PROCOPIO DUTRA</t>
  </si>
  <si>
    <t>DEOSMAR TIBURCIO</t>
  </si>
  <si>
    <t>MG 3 070 667</t>
  </si>
  <si>
    <t>BRUNA HIPOLITO DE OLIVEIRA</t>
  </si>
  <si>
    <t>RUA FRANCISCO BANDEIRA</t>
  </si>
  <si>
    <t>REGIANE FAISA HIPOLITO</t>
  </si>
  <si>
    <t>MG 12 598 547</t>
  </si>
  <si>
    <t>051 981 556 40</t>
  </si>
  <si>
    <t>RANI APARECIDA DE MORAIS</t>
  </si>
  <si>
    <t>MG 23782933</t>
  </si>
  <si>
    <t>183.564.666-28</t>
  </si>
  <si>
    <t xml:space="preserve">RUA BEM TI VI </t>
  </si>
  <si>
    <t>MIGUEL DE MATOS ALVES</t>
  </si>
  <si>
    <t>MG 21535625</t>
  </si>
  <si>
    <t>ANA LUIZA BATISTA MALAQUIAS</t>
  </si>
  <si>
    <t>705.723.026-57</t>
  </si>
  <si>
    <t>RUA TOMAS BATISTA DE SOUZA</t>
  </si>
  <si>
    <t>DANIEL ASSIS MALAQUIAS</t>
  </si>
  <si>
    <t>BIANCA DA SILVA NERI</t>
  </si>
  <si>
    <t>mg 21876406</t>
  </si>
  <si>
    <t>161.448.536-42</t>
  </si>
  <si>
    <t>SITIO LANHOSO</t>
  </si>
  <si>
    <t>/N</t>
  </si>
  <si>
    <t>NILSON DA SILVA NERI</t>
  </si>
  <si>
    <t>MG 10982132</t>
  </si>
  <si>
    <t>KAUAN RAIMUNDO ALVARENGA</t>
  </si>
  <si>
    <t>MG 21575525</t>
  </si>
  <si>
    <t>152.276.706-17</t>
  </si>
  <si>
    <t>GILBERTO DE ALVARENGA</t>
  </si>
  <si>
    <t>M 7443546</t>
  </si>
  <si>
    <t>ALINE BORGES SOUZA</t>
  </si>
  <si>
    <t>RUA EUSTAQUIO CAMPOS</t>
  </si>
  <si>
    <t>EDNEI ARANTES DE SOUZA</t>
  </si>
  <si>
    <t>M 7173104</t>
  </si>
  <si>
    <t>THAIS CAROLINA RODRIGUES</t>
  </si>
  <si>
    <t>RUA JOSIAS MARIO CHAVES</t>
  </si>
  <si>
    <t>EDILEIA APARECIDA RODRIGUES</t>
  </si>
  <si>
    <t>MG 13913561</t>
  </si>
  <si>
    <t>LUIZ FABIANO RODRIGUES DOMINGUES</t>
  </si>
  <si>
    <t>VITOR HUGO RODRIGUES DOMINGUES</t>
  </si>
  <si>
    <t>MG 13 913 561</t>
  </si>
  <si>
    <t>ISADORA OLIVEIRA DE MATOS</t>
  </si>
  <si>
    <t>SITIO RETIRO</t>
  </si>
  <si>
    <t>NEUSELI MASTINS OLIVEIRA DE MATOS</t>
  </si>
  <si>
    <t>1 321 2539</t>
  </si>
  <si>
    <t>LIVIA OLIVEIRA DE MATOS</t>
  </si>
  <si>
    <t>NEUSELI MARTINS OLIVEIRA DE MATOS</t>
  </si>
  <si>
    <t>ARIEL HENRIQUE DA SILVA</t>
  </si>
  <si>
    <t>MG 23788362</t>
  </si>
  <si>
    <t>538.296.188-32</t>
  </si>
  <si>
    <t>RUA HORACIO SOUZA VIEIRA</t>
  </si>
  <si>
    <t>JOSIANE CARVALHAIS</t>
  </si>
  <si>
    <t>MILENA EDUARDA DE SOUZA</t>
  </si>
  <si>
    <t>MG 23901868</t>
  </si>
  <si>
    <t>081.139.826-98</t>
  </si>
  <si>
    <t>EDUARDO JOSE DE SOUZA</t>
  </si>
  <si>
    <t>MG 11471187</t>
  </si>
  <si>
    <t>GEOVANA MARIA DOS REIS</t>
  </si>
  <si>
    <t>SITIO ROSEIRA</t>
  </si>
  <si>
    <t>CALDAS</t>
  </si>
  <si>
    <t>JOSIANA ROBERTA CAMARGO DOS REIS</t>
  </si>
  <si>
    <t>MG 17645339</t>
  </si>
  <si>
    <t>AMANDA SILVA LIMA</t>
  </si>
  <si>
    <t>SITIO BOA VISTA</t>
  </si>
  <si>
    <t>ADEMIR JOSE DE LIMA</t>
  </si>
  <si>
    <t>BRUNO HENRIQUE DE SOUZA MARTINS</t>
  </si>
  <si>
    <t>RUA MINERBINO ALVE DA CRUZ</t>
  </si>
  <si>
    <t>MARLI APARECIDA DE SOUZA</t>
  </si>
  <si>
    <t>MG 12 718 517</t>
  </si>
  <si>
    <t>VITORIA DA SILVA CEZARINO</t>
  </si>
  <si>
    <t>RUA ANTONIO MIGUEL NASSER</t>
  </si>
  <si>
    <t>ZENILDO CEZARINO</t>
  </si>
  <si>
    <t>ALESSANDRA CARDOSO MOREIRA</t>
  </si>
  <si>
    <t>MG 23922146</t>
  </si>
  <si>
    <t>180.852.546-97</t>
  </si>
  <si>
    <t>RUA DA SAUDADE</t>
  </si>
  <si>
    <t>ZILDA CARDOSO MOREIRA</t>
  </si>
  <si>
    <t>PEDRO AUGUSTO ALVES SANTOS</t>
  </si>
  <si>
    <t>RUA ORACIO DE SOUZA VIEIRA</t>
  </si>
  <si>
    <t>EDER CARVALHO SANTOS</t>
  </si>
  <si>
    <t>MG 3005646</t>
  </si>
  <si>
    <t>ALISSON MATHEUS DE OLIVEIRA SANCHES</t>
  </si>
  <si>
    <t>MG 23 683 838</t>
  </si>
  <si>
    <t>182.188.856-17</t>
  </si>
  <si>
    <t>PRACA DONA MARIA BUENO DE ASSIS</t>
  </si>
  <si>
    <t>JARDIM BOM PASTOR</t>
  </si>
  <si>
    <t>THAIS APARECIDA DE OLIVEIRA</t>
  </si>
  <si>
    <t>MG 16206136</t>
  </si>
  <si>
    <t>JOAO PAULO NERI MIRANDA</t>
  </si>
  <si>
    <t>MG 21 889 863</t>
  </si>
  <si>
    <t>155.758.076-65</t>
  </si>
  <si>
    <t>GABRIEL APARECIDO BERLATO RAMOS</t>
  </si>
  <si>
    <t>RUA PADRE ALFEU DE CASTRO MELO</t>
  </si>
  <si>
    <t>JESSICA APARECIDA BERLATO</t>
  </si>
  <si>
    <t>MG 18 382 963</t>
  </si>
  <si>
    <t>ANDREY DE CREDO ALMEIDA</t>
  </si>
  <si>
    <t>RUA FRANCISCO COELHO PAIM</t>
  </si>
  <si>
    <t>TEREZINHA BARBARA DE CREDO</t>
  </si>
  <si>
    <t>SAMUEL SILVEIRA ARANTES</t>
  </si>
  <si>
    <t>MG 20 744 618</t>
  </si>
  <si>
    <t>142.633.396-06</t>
  </si>
  <si>
    <t>MARIA JOSE SILVEIRA ARANTES</t>
  </si>
  <si>
    <t>MG 12011110</t>
  </si>
  <si>
    <t>MARIA EDUARDA SILVEIRA ARANTES</t>
  </si>
  <si>
    <t>MG 20 744 629</t>
  </si>
  <si>
    <t>142.633.226-22</t>
  </si>
  <si>
    <t>MG 12 011 110</t>
  </si>
  <si>
    <t>BIANCA LOVATO TOLETO</t>
  </si>
  <si>
    <t>168.093.976-98</t>
  </si>
  <si>
    <t>RUA JOAO PINHEIROS</t>
  </si>
  <si>
    <t>VIVIANE ROSA LOVATO</t>
  </si>
  <si>
    <t>28.947.259-3</t>
  </si>
  <si>
    <t>030.643.566-74</t>
  </si>
  <si>
    <t>RAUANY LOVATO TOLETO</t>
  </si>
  <si>
    <t>GABRIEL SILVA SANTOS</t>
  </si>
  <si>
    <t>RUA JOSE AUGUSTO PIMENTA NETO</t>
  </si>
  <si>
    <t>ESTAÇÃO,</t>
  </si>
  <si>
    <t>CELIO APARECIDO DOS SANTOS</t>
  </si>
  <si>
    <t>TARCISIO COSTA SILVA</t>
  </si>
  <si>
    <t>RUA JOAO APARECIDO</t>
  </si>
  <si>
    <t>JARDIM UNIAO 2</t>
  </si>
  <si>
    <t>VANIO BATISTA SILVA</t>
  </si>
  <si>
    <t>MG 12910206</t>
  </si>
  <si>
    <t>067.052.226-03</t>
  </si>
  <si>
    <t>LUIS FELIPE CHAGAS MARIANO</t>
  </si>
  <si>
    <t>MG 22.263.893</t>
  </si>
  <si>
    <t>134.089.436-05</t>
  </si>
  <si>
    <t>SITIO CANDINHOS</t>
  </si>
  <si>
    <t>JULIANA LUISA CHAGAS MARIANO</t>
  </si>
  <si>
    <t>MG 16.122.622</t>
  </si>
  <si>
    <t>114.351.156-51</t>
  </si>
  <si>
    <t>SAVIO OLIVEIRA REIS SILVA</t>
  </si>
  <si>
    <t>MG 22913719</t>
  </si>
  <si>
    <t>170.780.966-65</t>
  </si>
  <si>
    <t>SITIO SERTÃOZINHO</t>
  </si>
  <si>
    <t>LIDIANE RITA DE OLIVEIRA</t>
  </si>
  <si>
    <t>LUIS FABIANO MARTINS COIMBRA</t>
  </si>
  <si>
    <t>MG 23909827</t>
  </si>
  <si>
    <t>153.653.026-30</t>
  </si>
  <si>
    <t>RUA CELSO DAVID</t>
  </si>
  <si>
    <t>PARQUE INDUSTRIAL</t>
  </si>
  <si>
    <t>FABIANO MARCIO COIMBRA</t>
  </si>
  <si>
    <t>37398991X</t>
  </si>
  <si>
    <t>PIETRO ROBERTO MARQUES</t>
  </si>
  <si>
    <t>RUA SANTINA AMANTES DIAS</t>
  </si>
  <si>
    <t>ALTO DA APARECIDA</t>
  </si>
  <si>
    <t>JOSE ROBERTO MARQUES</t>
  </si>
  <si>
    <t>MG 12 598 064</t>
  </si>
  <si>
    <t>KATHELLIN RAYANI FERREIRA CARVALHO OLIVEIRA</t>
  </si>
  <si>
    <t xml:space="preserve">MG 21 774 647 </t>
  </si>
  <si>
    <t>088.186.386-61</t>
  </si>
  <si>
    <t>RUA ANTONIO VIEIRA TIGRAO</t>
  </si>
  <si>
    <t>ALECINA FERREIRA DE SA</t>
  </si>
  <si>
    <t>MG 12639838</t>
  </si>
  <si>
    <t>LAISA BEATRIZ DE SOUSA</t>
  </si>
  <si>
    <t>RUA JOSE PEREIRA DA SILVA</t>
  </si>
  <si>
    <t>JARDIM LEAO</t>
  </si>
  <si>
    <t>ZACARIAS SIDNEY DE SOUSA</t>
  </si>
  <si>
    <t>10.416.228</t>
  </si>
  <si>
    <t>034.344.576-07</t>
  </si>
  <si>
    <t>GISELLY SILVA FORNAZIERI</t>
  </si>
  <si>
    <t>RUA GALDINO CARDEAL DA COSTA</t>
  </si>
  <si>
    <t>CAMILA SUDARIO SILVA FORNAZIERI</t>
  </si>
  <si>
    <t>MG 14 911 257</t>
  </si>
  <si>
    <t>MIRIA TRINDADE SILVA</t>
  </si>
  <si>
    <t>RUA ANTONIO PIMENTA NEVES</t>
  </si>
  <si>
    <t>ALTO APARECIDA</t>
  </si>
  <si>
    <t>JOSE CARLOS DONIZETE SILVA</t>
  </si>
  <si>
    <t>ANA CLARA BRITO ALVES</t>
  </si>
  <si>
    <t>MG 23848624</t>
  </si>
  <si>
    <t>167.874.906-07</t>
  </si>
  <si>
    <t>RUA JOAO BATISTA E SILVA</t>
  </si>
  <si>
    <t>LUCIENE DA SILVA BRITO</t>
  </si>
  <si>
    <t>MG 19 723 190</t>
  </si>
  <si>
    <t>EMILLY FERNANDA DE ARAUJO PAIVA</t>
  </si>
  <si>
    <t>RUA ROSA CALIXTO HELVANI</t>
  </si>
  <si>
    <t>DANIELA MARTINS DE ARAUJO</t>
  </si>
  <si>
    <t>FELIPE CANDIDO NAVES SILVA</t>
  </si>
  <si>
    <t>141.376.726-52</t>
  </si>
  <si>
    <t>RUA ERNESTA PASCHOALINA LOVATO</t>
  </si>
  <si>
    <t>NATALIA SILVA CANDIDO</t>
  </si>
  <si>
    <t>MG 14 511 432</t>
  </si>
  <si>
    <t>PEDRO HENRIQUE DOMINGOS DO CARMO</t>
  </si>
  <si>
    <t>MG 20544112</t>
  </si>
  <si>
    <t>141.139.136-50</t>
  </si>
  <si>
    <t>RUA JOSIAS CAETANO VAZ</t>
  </si>
  <si>
    <t>JARDIM DA AMIZADE</t>
  </si>
  <si>
    <t>CLAUDIA CRISTINA DOMINGOS</t>
  </si>
  <si>
    <t>MG 13083713</t>
  </si>
  <si>
    <t>ANA FLAVIA MEDEIROS DE PAULA</t>
  </si>
  <si>
    <t>MG 21 196 459</t>
  </si>
  <si>
    <t>141.678.706-22</t>
  </si>
  <si>
    <t>GIOVANA MARIA MEDEIROS</t>
  </si>
  <si>
    <t>MAURICIO DE PAULA REZENDE</t>
  </si>
  <si>
    <t>MG 27700625</t>
  </si>
  <si>
    <t>163.769.976-00</t>
  </si>
  <si>
    <t>RUA OLVIDIO DE ABREU</t>
  </si>
  <si>
    <t>VANILDA SILVA DE PAULA</t>
  </si>
  <si>
    <t>M 9146023</t>
  </si>
  <si>
    <t>SABRINY PEREIRA SOARES</t>
  </si>
  <si>
    <t>CEL FRANCISCO ARANTES</t>
  </si>
  <si>
    <t>MARIA SUELI PEREIRA</t>
  </si>
  <si>
    <t>YASMIM CINTRA SILVA</t>
  </si>
  <si>
    <t>CACHOEIRINHA</t>
  </si>
  <si>
    <t>PRISCILA SILVA CINTRA</t>
  </si>
  <si>
    <t>EVELLYN SANTOS DE OLIVEIRA</t>
  </si>
  <si>
    <t>RUA SEBASTIAO LEONEL DIAS</t>
  </si>
  <si>
    <t>GILSON SILVA DE OLIVEIRA</t>
  </si>
  <si>
    <t>MARIA LUISA SANTOS SILVA</t>
  </si>
  <si>
    <t>MG 20 912 756</t>
  </si>
  <si>
    <t>136.670.676-58</t>
  </si>
  <si>
    <t>RUA ALEXANDRE RAMOS LEMOS</t>
  </si>
  <si>
    <t>TEREZA DE FATIMA MACHADO</t>
  </si>
  <si>
    <t>MG 13 856 317</t>
  </si>
  <si>
    <t>MARIA CLARA BORGES AZARIAS</t>
  </si>
  <si>
    <t>RUA BOM JESUS DA LAPA</t>
  </si>
  <si>
    <t>CLAUDINEIA APARECIDA BORGES</t>
  </si>
  <si>
    <t>M 5 991 244</t>
  </si>
  <si>
    <t>KAUANY VITORIA DONIZETE SILVA</t>
  </si>
  <si>
    <t>VIRGILIO LOPES</t>
  </si>
  <si>
    <t>GILIARD APARECIDO DA SILVA</t>
  </si>
  <si>
    <t>MG 14341521</t>
  </si>
  <si>
    <t>THAYLA VITORIA DE PAULA RODRIGUES</t>
  </si>
  <si>
    <t>MG 19654169</t>
  </si>
  <si>
    <t>165.666.366-09</t>
  </si>
  <si>
    <t>CORONEL JOSE FURTADO</t>
  </si>
  <si>
    <t>EDILAINE APARECIDA DE PAULA</t>
  </si>
  <si>
    <t>EMILLY APARECIDA DE OLIVEIRA SANTOS</t>
  </si>
  <si>
    <t>MG 22 091099</t>
  </si>
  <si>
    <t>158.334.386-59</t>
  </si>
  <si>
    <t>FAZENDA GARIOVAL</t>
  </si>
  <si>
    <t>MG 17070659</t>
  </si>
  <si>
    <t>VINICIUS NAVES DE SOUSA</t>
  </si>
  <si>
    <t>MG 21 609 716</t>
  </si>
  <si>
    <t>152.587.076-95</t>
  </si>
  <si>
    <t>OTAIR MARTINS</t>
  </si>
  <si>
    <t>VERA DONIZETE SILVA</t>
  </si>
  <si>
    <t>M 7569212</t>
  </si>
  <si>
    <t>FELIPE LEONEL VICENTE</t>
  </si>
  <si>
    <t>RUA ISRAEL PINHEIRO</t>
  </si>
  <si>
    <t>MARIA AMELIA GUIMARAES LEONEL</t>
  </si>
  <si>
    <t>RAFAEL FERREIRA</t>
  </si>
  <si>
    <t>176.583.256-00</t>
  </si>
  <si>
    <t>MARIA MADALENA DE FREITAS</t>
  </si>
  <si>
    <t>RONILDA FERREIRA DE SA</t>
  </si>
  <si>
    <t>MG 16494304</t>
  </si>
  <si>
    <t>CHAVELY SELEN GUADALUPE BOGADO VALDEZ</t>
  </si>
  <si>
    <t>RUA ALBERTO CARLOS DE OLIVEIRA</t>
  </si>
  <si>
    <t>ZULLY LILIANA BOGADO VALDEZ</t>
  </si>
  <si>
    <t>JULIA DI LELLA LEMOS</t>
  </si>
  <si>
    <t>CEL JOSE FURTADO</t>
  </si>
  <si>
    <t>KAREN DOMENICA DI LELLA</t>
  </si>
  <si>
    <t>GIOVANNA DI LELLA PARRA</t>
  </si>
  <si>
    <t xml:space="preserve">CEL JOSE FURTADO </t>
  </si>
  <si>
    <t>ANA CLARA DOMINGOS MIGUEL</t>
  </si>
  <si>
    <t>MG 22599876</t>
  </si>
  <si>
    <t>159.313.006-60</t>
  </si>
  <si>
    <t>37.976-000</t>
  </si>
  <si>
    <t>LUCIANA DOMINGOS MIGUEL</t>
  </si>
  <si>
    <t>MG 12630592</t>
  </si>
  <si>
    <t>JOAO VICTOR RODRIGUES OLIVEIRA SILVA NUNES</t>
  </si>
  <si>
    <t>MG 22 442 249</t>
  </si>
  <si>
    <t>163.679.456-44</t>
  </si>
  <si>
    <t>EDILAINE RODRIGUES OLIVEIRA</t>
  </si>
  <si>
    <t>MG 17 487 493</t>
  </si>
  <si>
    <t>JOAO GABRIEL ZANIN</t>
  </si>
  <si>
    <t>MG 22958759</t>
  </si>
  <si>
    <t>RUA FRANCISCO BERNARDO</t>
  </si>
  <si>
    <t>JARDIM UNIAO 1</t>
  </si>
  <si>
    <t>JACQUELINE DE PAULA</t>
  </si>
  <si>
    <t>MG 14 144 720</t>
  </si>
  <si>
    <t>HILLARY KAWANNE GOMES</t>
  </si>
  <si>
    <t>OLVIDIO DE ABREU</t>
  </si>
  <si>
    <t>APARECIDA CONCEICAO FERREIRA</t>
  </si>
  <si>
    <t>GIOVANA APARECIDA EVA DOS REIS</t>
  </si>
  <si>
    <t>151.578.916-01</t>
  </si>
  <si>
    <t>ANA PAULA CRISTINA BORGES RODRIGUES</t>
  </si>
  <si>
    <t>528.497.158-24</t>
  </si>
  <si>
    <t>KEYTI DOS REIS PAULA</t>
  </si>
  <si>
    <t>DIVINO JOSE ANTONIO</t>
  </si>
  <si>
    <t>JARDIM UNIAO</t>
  </si>
  <si>
    <t>FERNANDO BARBOSA PAULA</t>
  </si>
  <si>
    <t>MG 11232771</t>
  </si>
  <si>
    <t>MIRELY VITORIA APARECIDA PEREIRA</t>
  </si>
  <si>
    <t>MG 23405152</t>
  </si>
  <si>
    <t>177.732.406-80</t>
  </si>
  <si>
    <t>CARLOS ROSA PEREIRA</t>
  </si>
  <si>
    <t>MG 5 497 912</t>
  </si>
  <si>
    <t>IARA CRISTINA SANTANELI SILVA</t>
  </si>
  <si>
    <t>MG 22 915 464</t>
  </si>
  <si>
    <t>142.139.126-04</t>
  </si>
  <si>
    <t>RUA ANTONIO TEODORO DE FREITAS</t>
  </si>
  <si>
    <t>VIVIANI APARECIDA SANTANELI</t>
  </si>
  <si>
    <t>M 9 073 779</t>
  </si>
  <si>
    <t xml:space="preserve">028 230 736 20 </t>
  </si>
  <si>
    <t>MARIA EDUARDA ROCHA DOS SANTOS</t>
  </si>
  <si>
    <t>491.215.248-07</t>
  </si>
  <si>
    <t>MARCELA BERNARDO DA ROCHA</t>
  </si>
  <si>
    <t>319.057.058-24</t>
  </si>
  <si>
    <t>JULIA MARIA BAISE AMADEU</t>
  </si>
  <si>
    <t>LEONARDO DA SILVA</t>
  </si>
  <si>
    <t>BYANKA LETICIA PEREIRA MASSAROTO</t>
  </si>
  <si>
    <t>66.121.870-3</t>
  </si>
  <si>
    <t>568.107.218-51</t>
  </si>
  <si>
    <t>RUA FAMILIA SILLAS</t>
  </si>
  <si>
    <t>FERNANDO SOARES PEREIRA</t>
  </si>
  <si>
    <t>GEISLANE DIAS LIMA</t>
  </si>
  <si>
    <t>RUA PATIO DA ESTACAO VELHA</t>
  </si>
  <si>
    <t>JANETE BARBOSA DIAS</t>
  </si>
  <si>
    <t>MARIA VITORIA DA SILVA DE FREITAS</t>
  </si>
  <si>
    <t>RUA ROMULO BORZANI</t>
  </si>
  <si>
    <t>GELSON CORREA DE CAMPOS</t>
  </si>
  <si>
    <t>AGATHA DIAS FERREIRA DE ANDRADE</t>
  </si>
  <si>
    <t>RUA MARIANA ZANQUETA ALVES</t>
  </si>
  <si>
    <t>JARDIM MACAUVA</t>
  </si>
  <si>
    <t>MAILA RAQUEL DIAS DE ANDRADE</t>
  </si>
  <si>
    <t>YASMIM CAROLINE HONORATO DE PAIVA</t>
  </si>
  <si>
    <t>DEISE APARECIDA HONORATO GOULART</t>
  </si>
  <si>
    <t>MARCELLE DOS SANTOS CASTOLDI</t>
  </si>
  <si>
    <t>66941590X</t>
  </si>
  <si>
    <t>576.539.318-71</t>
  </si>
  <si>
    <t>RUA PROFESSOR LEONIDAS HORTA DE MACEDO</t>
  </si>
  <si>
    <t>COND. MORADA DO SOL</t>
  </si>
  <si>
    <t>ELIANA APARECIDA DOS SANTOS CASTOLDI</t>
  </si>
  <si>
    <t>HOMERO JOSE HORVAT ROSA</t>
  </si>
  <si>
    <t>556.386.858-39</t>
  </si>
  <si>
    <t>R PROFESSORA PALMIRA OLIVEIRA GUERREIRO</t>
  </si>
  <si>
    <t>ANDORINHA</t>
  </si>
  <si>
    <t>MARIA STELA HORVAT</t>
  </si>
  <si>
    <t>CECILIA FERNANDA FLORES FERREIRA</t>
  </si>
  <si>
    <t>ASSENTAMENTO DOS COCAIS</t>
  </si>
  <si>
    <t>ANTONIO MARCOS FERREIRA</t>
  </si>
  <si>
    <t>AQUILES PRADO GILAVERTI</t>
  </si>
  <si>
    <t>505.435.758-02</t>
  </si>
  <si>
    <t>RUA PEDRO DUTRA</t>
  </si>
  <si>
    <t>TATIANA MOREIRA PRADO</t>
  </si>
  <si>
    <t>LORRAINE OLIVEIRA DE LIMA</t>
  </si>
  <si>
    <t>515.116.318-30</t>
  </si>
  <si>
    <t>SITIO SAO JOSE DOS JARDINS</t>
  </si>
  <si>
    <t>MARIA MARTA DE OLIVEIRA TAVARES</t>
  </si>
  <si>
    <t>VITORIA CRISTINA DA SILVA</t>
  </si>
  <si>
    <t>540.690.298-93</t>
  </si>
  <si>
    <t>AV PERIGEL</t>
  </si>
  <si>
    <t>LUCILEIA CRISTINA DA SILVA</t>
  </si>
  <si>
    <t>MATHEUS HENRIQUE MAGALHAES GARCIA</t>
  </si>
  <si>
    <t>544.559.438-62</t>
  </si>
  <si>
    <t>RUA HUGO ZANQUETA</t>
  </si>
  <si>
    <t>MARCO AURELIO GARCIA</t>
  </si>
  <si>
    <t>GIOVANA ELIAS DE SOUZA</t>
  </si>
  <si>
    <t>RUA ERICLE RAMON MACHADO BRAZ</t>
  </si>
  <si>
    <t>CESAR HENRIQUE SIMAO DE SOUZA</t>
  </si>
  <si>
    <t>LAUANE CRISTINA DE OLIVEIRA BENTO</t>
  </si>
  <si>
    <t>JOANA CELIA DE OLIVEIRA BENTO</t>
  </si>
  <si>
    <t>MARIA VITORIA ROMUALDO DE MELO</t>
  </si>
  <si>
    <t>483.985.468-83</t>
  </si>
  <si>
    <t>RUA JOAO ZOPPEI</t>
  </si>
  <si>
    <t>JA MACAUBA</t>
  </si>
  <si>
    <t>REGIANE APARECIDA ROMUALDO</t>
  </si>
  <si>
    <t>36617924X</t>
  </si>
  <si>
    <t>JOAO OTAVIO DE SOUZA GREGORIO</t>
  </si>
  <si>
    <t>RUA NICANOR FRANCISCO FERRAZ</t>
  </si>
  <si>
    <t>JOAO BATISTA GREGORIO</t>
  </si>
  <si>
    <t>JOAO LUIS SILVA DUTRA</t>
  </si>
  <si>
    <t>RUA JORGE BONETI</t>
  </si>
  <si>
    <t>SENHOR MINIMO</t>
  </si>
  <si>
    <t>ELISA APARECIDA SILVA ANTONIO</t>
  </si>
  <si>
    <t>ANA LAURA DE LIMA INACARATTO</t>
  </si>
  <si>
    <t>481.096.298-90</t>
  </si>
  <si>
    <t>RUA EMANOEL RODRIGUES DE PAULA</t>
  </si>
  <si>
    <t>SANTA MARIA</t>
  </si>
  <si>
    <t>MARIA DAS GRACAS ALVES</t>
  </si>
  <si>
    <t>CALEBI JOSE BATISTA</t>
  </si>
  <si>
    <t>RUA MARIANA MOURA</t>
  </si>
  <si>
    <t>PARQUE SAO PAULO</t>
  </si>
  <si>
    <t>LEONOR DO CARMO BATISTA</t>
  </si>
  <si>
    <t>MARIA VITORIA CARDOSO DA SILVA</t>
  </si>
  <si>
    <t>RUA MAQUINISTA ARTHUR URBANO SOBRINHO</t>
  </si>
  <si>
    <t>ANA PAULA CARDOSO DA SILVA</t>
  </si>
  <si>
    <t>VITOR DANIEL PEREIRA LIMA</t>
  </si>
  <si>
    <t>596.048.738-14</t>
  </si>
  <si>
    <t>BRUNA APARECIDA ROSA DA SILVEIRA</t>
  </si>
  <si>
    <t>WESLLEY ANTONIO DA SILVA</t>
  </si>
  <si>
    <t>569.714.328-19</t>
  </si>
  <si>
    <t>RUA PROFESSOR ODETE SANTANA</t>
  </si>
  <si>
    <t>ANDREIA APARECIDA SILVA</t>
  </si>
  <si>
    <t>MARIA EDUARDA GASPARINO DIAS</t>
  </si>
  <si>
    <t>563.128.398-00</t>
  </si>
  <si>
    <t>RUA JOSE DOS SANTOS BASTOS</t>
  </si>
  <si>
    <t>JD MACAUBA</t>
  </si>
  <si>
    <t>MARCO ANTONIO DO PACIO DIAS</t>
  </si>
  <si>
    <t>ANA CLARA DIAS GREGORIO</t>
  </si>
  <si>
    <t>567.081.288-37</t>
  </si>
  <si>
    <t>FAZENDA SAO DOMINGOS</t>
  </si>
  <si>
    <t>JAQUELINE ADRIANA DIAS</t>
  </si>
  <si>
    <t>44568821X</t>
  </si>
  <si>
    <t>LUIS HENRIQUE DIAS</t>
  </si>
  <si>
    <t>579.863.758-17</t>
  </si>
  <si>
    <t>IASMIN SILVA LEITE</t>
  </si>
  <si>
    <t>106.791.403-01</t>
  </si>
  <si>
    <t>GABRIEL DUARTE LINO SANTANA</t>
  </si>
  <si>
    <t>440.679.798-00</t>
  </si>
  <si>
    <t>RUA MARINA MOURA</t>
  </si>
  <si>
    <t>FERNANDA ROMAO LINO SANTANA</t>
  </si>
  <si>
    <t>VINICIUS ALVES TAVARES</t>
  </si>
  <si>
    <t>412.672.028-66</t>
  </si>
  <si>
    <t>SIDNEI MATTOS TAVARES</t>
  </si>
  <si>
    <t>26198343X</t>
  </si>
  <si>
    <t>MARCOS VINICIUS MARTINS DUARTE</t>
  </si>
  <si>
    <t>512.752.408-28</t>
  </si>
  <si>
    <t>RUA JOSE LIMA HORTA</t>
  </si>
  <si>
    <t>DEBORA DE SOUSA MARTINS</t>
  </si>
  <si>
    <t>CAMILLE VITORIA DIAS DOS SANTOS</t>
  </si>
  <si>
    <t>494.609.308-75</t>
  </si>
  <si>
    <t>RUA PEDRO PIMENTA</t>
  </si>
  <si>
    <t>ELIZABETE APARECIDA DIAS</t>
  </si>
  <si>
    <t>THAMIRIS DUTRA RAMOS DO LAGO</t>
  </si>
  <si>
    <t>533.249.368-10</t>
  </si>
  <si>
    <t>RUA JOSE SORIANO</t>
  </si>
  <si>
    <t>SANTINA DE ALMEIDA DUTRA DO NASCIMENTO</t>
  </si>
  <si>
    <t>9 687 505 7</t>
  </si>
  <si>
    <t>LUIZA ISADORA JESUS JACINTHO</t>
  </si>
  <si>
    <t>RUA MARIO LAURETI</t>
  </si>
  <si>
    <t>JOELMA DE JESUS GOMES</t>
  </si>
  <si>
    <t>MARIA VITORIA DOMINGUES PEREIRA</t>
  </si>
  <si>
    <t>RUA FAMILIA FACHINI</t>
  </si>
  <si>
    <t>ROBSON CARLOS PEREIRA</t>
  </si>
  <si>
    <t>FRANCIELE VITORIA DA SILVA</t>
  </si>
  <si>
    <t>560.268.618-58</t>
  </si>
  <si>
    <t>RUA FAMILIA DOURADOR</t>
  </si>
  <si>
    <t>ANDREIA DE FATIMA GIMENEZ</t>
  </si>
  <si>
    <t>ARTHUR RIAN BARBOSA SILVA</t>
  </si>
  <si>
    <t>582.970.808-62</t>
  </si>
  <si>
    <t>SITIO COLINA</t>
  </si>
  <si>
    <t>NATANAEL BARBOSA SOARES</t>
  </si>
  <si>
    <t>MIRELLA SOARES DE CARVALHO</t>
  </si>
  <si>
    <t>ESTRADA DE TAMBAU- SITIO RANCHO CASA BRA</t>
  </si>
  <si>
    <t>ANGELICA APARECIDA CARVALHO SOARES</t>
  </si>
  <si>
    <t>NICOLE NAGLIATTI DE OLIVEIRA</t>
  </si>
  <si>
    <t>450.933.658-66</t>
  </si>
  <si>
    <t>RUA CELINA SOARES</t>
  </si>
  <si>
    <t>CAMILA NAGLIATTI DA SILVA</t>
  </si>
  <si>
    <t>STEFANI NATASHA JESUS DA SILVA</t>
  </si>
  <si>
    <t>535.046.278-40</t>
  </si>
  <si>
    <t>RUA DOZE DE OUTUBRO</t>
  </si>
  <si>
    <t>WAGNER ALVES DOS SANTOS</t>
  </si>
  <si>
    <t>VICTOR GABRIEL TORTELO SILVA</t>
  </si>
  <si>
    <t>514.247.148-26</t>
  </si>
  <si>
    <t>RUA DOS FRANCISCHETI</t>
  </si>
  <si>
    <t>MONIQUE DAIANE TORTELO</t>
  </si>
  <si>
    <t>RAYANI INES ROMAO IGNACIO</t>
  </si>
  <si>
    <t>532.191.498-20</t>
  </si>
  <si>
    <t>RUA THEODORO RODRIGUES MARTINS</t>
  </si>
  <si>
    <t>NOSSO TEMPLO</t>
  </si>
  <si>
    <t>JOICE MAYARA ROMAO IGNACIO</t>
  </si>
  <si>
    <t>SARA CRISTINA VENEZIAN LOPES</t>
  </si>
  <si>
    <t>SITIO 3 IRMAOS</t>
  </si>
  <si>
    <t>DANIELA APARECIDA VENEZIAN LOPES</t>
  </si>
  <si>
    <t>MICHELLY NASCIMENTO CORREA</t>
  </si>
  <si>
    <t>077.539.475-08</t>
  </si>
  <si>
    <t>RUA VITORIA</t>
  </si>
  <si>
    <t>JOSE CONRADO DE ARAUJO</t>
  </si>
  <si>
    <t>ARACAJU</t>
  </si>
  <si>
    <t>49.085-450</t>
  </si>
  <si>
    <t>LUANA HELENA BORGUESI</t>
  </si>
  <si>
    <t>MG 20.470.312</t>
  </si>
  <si>
    <t>127.154.786-40</t>
  </si>
  <si>
    <t>SITIO SAO PAULO</t>
  </si>
  <si>
    <t>ROCHELA</t>
  </si>
  <si>
    <t>ROSANGELA DE FATIMA BORGUESI</t>
  </si>
  <si>
    <t>MG 7 530 522</t>
  </si>
  <si>
    <t>LUCAS NORONHA DA SILVA</t>
  </si>
  <si>
    <t>RUA JOAO G LOPES</t>
  </si>
  <si>
    <t>SUZIE APARECIDA DE NORONHA</t>
  </si>
  <si>
    <t>mg 11 004 602</t>
  </si>
  <si>
    <t>085.213.406-13</t>
  </si>
  <si>
    <t>MARIA CRISTINA GONCALVES SANTOS</t>
  </si>
  <si>
    <t>MG 22.419.587</t>
  </si>
  <si>
    <t>163.409.796-37</t>
  </si>
  <si>
    <t>CHACARA NOSSA SENHORA DE FATIMA</t>
  </si>
  <si>
    <t>CAPAO DO MEL</t>
  </si>
  <si>
    <t>CICERO DE ARAUJO SANTOS</t>
  </si>
  <si>
    <t>VITORIA GABRIELY STOPA ROSA</t>
  </si>
  <si>
    <t>18.781.854</t>
  </si>
  <si>
    <t>123.632.726-84</t>
  </si>
  <si>
    <t>RUA CELIO TEIXEIRA</t>
  </si>
  <si>
    <t>JARDIM MIRANTE</t>
  </si>
  <si>
    <t>KELLY MOREIRA STOPA</t>
  </si>
  <si>
    <t>MG 9.149.766</t>
  </si>
  <si>
    <t>048.342.196-07</t>
  </si>
  <si>
    <t>RUAN JOSE VICENTE</t>
  </si>
  <si>
    <t>MG 21 180 991</t>
  </si>
  <si>
    <t>147.348.126-08</t>
  </si>
  <si>
    <t>RUA DOS TURATI</t>
  </si>
  <si>
    <t>ABEL JOSE VICENTE</t>
  </si>
  <si>
    <t>M 5701249</t>
  </si>
  <si>
    <t>KARINE VITORINO</t>
  </si>
  <si>
    <t>MG 20342544</t>
  </si>
  <si>
    <t>160.063.826-01</t>
  </si>
  <si>
    <t>MARILIA RIBEIRO VITORINO</t>
  </si>
  <si>
    <t>MG 8 374 109</t>
  </si>
  <si>
    <t>MARIA EDUARDA VIEIRA DA SILVA</t>
  </si>
  <si>
    <t>MG 18978434</t>
  </si>
  <si>
    <t>162.932.566-03</t>
  </si>
  <si>
    <t>RUA JOSE VENTORELI</t>
  </si>
  <si>
    <t>CARMEM DE PAULA VIEIRA</t>
  </si>
  <si>
    <t>MG 10600952</t>
  </si>
  <si>
    <t>EMILÁYNI KAMILY DO NASCIMENTO PANSERI</t>
  </si>
  <si>
    <t>163.351.066-20</t>
  </si>
  <si>
    <t>FIORAVANTI TREVOSAN</t>
  </si>
  <si>
    <t>MAURO SERGIO MESSIAS PANSERI</t>
  </si>
  <si>
    <t>MG 10800061</t>
  </si>
  <si>
    <t>GABRIELA DA SILVA BARREIRO</t>
  </si>
  <si>
    <t>168.700.966-00</t>
  </si>
  <si>
    <t>RUA OLINTO TREVISAN</t>
  </si>
  <si>
    <t>VALDIRENE DA SILVA BARREIRO</t>
  </si>
  <si>
    <t>KIMBERLY MOURA RIBEIRO</t>
  </si>
  <si>
    <t>RUA SEBASTIAO MARCONDES FARIA</t>
  </si>
  <si>
    <t>DAVI DE PAULA</t>
  </si>
  <si>
    <t>CARLOS EDUARDO ROQUE RIBEIRO</t>
  </si>
  <si>
    <t>MG 15047063</t>
  </si>
  <si>
    <t>ISABELA FELISBERTO DE OLIVEIRA</t>
  </si>
  <si>
    <t>RUA ALBERTA NHOLA</t>
  </si>
  <si>
    <t>SILVANA APARECIDA GONCALVES</t>
  </si>
  <si>
    <t>MG 8418744</t>
  </si>
  <si>
    <t>ISABELLI CAROLINI ALVES</t>
  </si>
  <si>
    <t>168.715.016-81</t>
  </si>
  <si>
    <t>RUA UM</t>
  </si>
  <si>
    <t>JARDIM VITORIA</t>
  </si>
  <si>
    <t>DEBORA CRISTINA FRANCISCO</t>
  </si>
  <si>
    <t>MG 12 963 568</t>
  </si>
  <si>
    <t>LUANA SOAVE MANGABEIRA</t>
  </si>
  <si>
    <t>MG 23 251 001</t>
  </si>
  <si>
    <t>450.070.938-07</t>
  </si>
  <si>
    <t>RENATO GONCALVES MANGABEIRA</t>
  </si>
  <si>
    <t>NAYARA APARECIDA ROSA ALBUQUERQUE</t>
  </si>
  <si>
    <t>172.999.596-90</t>
  </si>
  <si>
    <t>PINHEIRINHO</t>
  </si>
  <si>
    <t>JOSE CARLOS DE GOIS ALBUQUERQUE</t>
  </si>
  <si>
    <t>MG 19935046</t>
  </si>
  <si>
    <t>RAYSSA MIRANDA BORGES FERREIRA</t>
  </si>
  <si>
    <t>MG 22 623 092</t>
  </si>
  <si>
    <t>159.487.676-20</t>
  </si>
  <si>
    <t>RUA DOS BUZATOS</t>
  </si>
  <si>
    <t>FABIANA MIRANDA BORGES</t>
  </si>
  <si>
    <t>LETICIA MARTINS RAMOS</t>
  </si>
  <si>
    <t>RUA EVANIZE TREVISAN CARLIM</t>
  </si>
  <si>
    <t>FRANK ROLBSON RAMOS</t>
  </si>
  <si>
    <t>JOAO EDUARDO PURCINO ARAUJO</t>
  </si>
  <si>
    <t>VILA MAGANHOTO</t>
  </si>
  <si>
    <t>EDUARDO ARAUJO</t>
  </si>
  <si>
    <t>IZADORA LAIS FERREIRA</t>
  </si>
  <si>
    <t>MG 22817108</t>
  </si>
  <si>
    <t>163.122.416-61</t>
  </si>
  <si>
    <t>SITIO 3 MARIAS</t>
  </si>
  <si>
    <t>JAGUARI</t>
  </si>
  <si>
    <t>CLAUDIO EDILSON FERREIRA</t>
  </si>
  <si>
    <t>M 9 155 322</t>
  </si>
  <si>
    <t>RAI VINICIUS  PEDRO BARBOSA</t>
  </si>
  <si>
    <t>MG 23 648 868</t>
  </si>
  <si>
    <t>122.200.596-42</t>
  </si>
  <si>
    <t>MOISES DOS SANTOS BARBOSA</t>
  </si>
  <si>
    <t>MG 11 288 839</t>
  </si>
  <si>
    <t>ANA JULIA BARBOSA</t>
  </si>
  <si>
    <t>MG 22.938.057</t>
  </si>
  <si>
    <t>135.917.886-43</t>
  </si>
  <si>
    <t>SILVIA HELENA FERREIRA DOS SANTOS</t>
  </si>
  <si>
    <t>YASMIM SIMIONATO TEIXEIRA</t>
  </si>
  <si>
    <t>MG 19869803</t>
  </si>
  <si>
    <t>145.381.116-86</t>
  </si>
  <si>
    <t>AV MARLANZANI</t>
  </si>
  <si>
    <t>HELDER HENRIQUE DE OLIVEIRA TEIXEIRA</t>
  </si>
  <si>
    <t>RANNY GABRIEL VITORIO</t>
  </si>
  <si>
    <t>MG 23085323</t>
  </si>
  <si>
    <t>142.936.486-66</t>
  </si>
  <si>
    <t>RUA CAPITAO RUI DE CAMARGO</t>
  </si>
  <si>
    <t>VILA MUSCHIONI</t>
  </si>
  <si>
    <t>GELSON APARECIDO VITORIO</t>
  </si>
  <si>
    <t>MG 4 395 208</t>
  </si>
  <si>
    <t>WILLIAN RICHARD SILVERIO PEREIRA PINTO</t>
  </si>
  <si>
    <t>532.263.328-64</t>
  </si>
  <si>
    <t>RUA DOIS</t>
  </si>
  <si>
    <t>ELIANE FERRAZ SILVERIO</t>
  </si>
  <si>
    <t>PAULO HENRIQUE RIBEIRO FERRAZ</t>
  </si>
  <si>
    <t xml:space="preserve">MG 21 432 625 </t>
  </si>
  <si>
    <t>101.115.046-86</t>
  </si>
  <si>
    <t>RUA TRES CONTINENTES</t>
  </si>
  <si>
    <t>ARALI RIBEIRO FERRAZ</t>
  </si>
  <si>
    <t>MG 11 338 525</t>
  </si>
  <si>
    <t>VINICIUS GABRIEL DE SOUZA FERRAZ</t>
  </si>
  <si>
    <t>MG 24098994</t>
  </si>
  <si>
    <t>164.507.076-07</t>
  </si>
  <si>
    <t>RUA JOAO JOSE</t>
  </si>
  <si>
    <t>VILA CAMARGO</t>
  </si>
  <si>
    <t>LUZIA DE CASSIA DE SOUZA</t>
  </si>
  <si>
    <t>MG 10001487</t>
  </si>
  <si>
    <t>PEDRO ISRAEL DE LIMA MOREIRA</t>
  </si>
  <si>
    <t>MG 21 659 226</t>
  </si>
  <si>
    <t>127.886.216-12</t>
  </si>
  <si>
    <t>RUA VINTE E CINCO</t>
  </si>
  <si>
    <t>JOSE FERNANDO MOREIRA</t>
  </si>
  <si>
    <t>MG 8347813</t>
  </si>
  <si>
    <t>JOHNATAN HUMBERTO VALIM PEREIRA</t>
  </si>
  <si>
    <t>MG 21.180.898</t>
  </si>
  <si>
    <t>113.214.846-40</t>
  </si>
  <si>
    <t>CHACARA 3 IRMAOS</t>
  </si>
  <si>
    <t>OLEO</t>
  </si>
  <si>
    <t>TATIANE VALIM PEREIRA</t>
  </si>
  <si>
    <t>RAYSSA HELENA DE SOUZA TESTA</t>
  </si>
  <si>
    <t xml:space="preserve">RUA JOCELEI DE ANDRADE </t>
  </si>
  <si>
    <t>CARACOL</t>
  </si>
  <si>
    <t>VIVIAN APARECIDA TESTA</t>
  </si>
  <si>
    <t>MATHEUS MIGUEL DELA TESTA</t>
  </si>
  <si>
    <t>MG 20301823</t>
  </si>
  <si>
    <t>139.049.286-94</t>
  </si>
  <si>
    <t>SITIO OURO BRANCO</t>
  </si>
  <si>
    <t>TULIA PRETO</t>
  </si>
  <si>
    <t>ISADORA FERRAZ</t>
  </si>
  <si>
    <t>RUA MANGARA</t>
  </si>
  <si>
    <t>JARDIM VIDEIRAS</t>
  </si>
  <si>
    <t>ELISANGELA LINO FERRAZ</t>
  </si>
  <si>
    <t>MG 10271555</t>
  </si>
  <si>
    <t>ISADORA VITORIA DA SILVA</t>
  </si>
  <si>
    <t>AV PREFEITO ANTONIO GONCALVES</t>
  </si>
  <si>
    <t>7 SETEMBRO</t>
  </si>
  <si>
    <t>MICHELE CRISTINA DIOGO</t>
  </si>
  <si>
    <t>MG 13336371</t>
  </si>
  <si>
    <t>ANA BEATRIZ SILVA GONCALVES</t>
  </si>
  <si>
    <t>RUA ARACI MARTINS TREVISAN</t>
  </si>
  <si>
    <t>GERALDO GONCALVES AMORIM</t>
  </si>
  <si>
    <t>MG 20531242</t>
  </si>
  <si>
    <t>JONATHAN NORONHA DA SILVA</t>
  </si>
  <si>
    <t>ELIANA NORONHA DA SILVA</t>
  </si>
  <si>
    <t>MG 11005032</t>
  </si>
  <si>
    <t>TAINARA DOS SANTOS FERRARI</t>
  </si>
  <si>
    <t>NELEI DOS SANTOS FERRARI</t>
  </si>
  <si>
    <t>MG 7 646 611</t>
  </si>
  <si>
    <t>BEATRIZ DE CARVALHO MARTINELI</t>
  </si>
  <si>
    <t>CHACARA SARACURA</t>
  </si>
  <si>
    <t>ANTONIO MARCOS MARTINELI</t>
  </si>
  <si>
    <t>M 7416057</t>
  </si>
  <si>
    <t>ANA LUIZA RODRIGUES SIMAO</t>
  </si>
  <si>
    <t>RUA WELLINGTON MARCIO MAGALHAES</t>
  </si>
  <si>
    <t>JARDIM RIO NEGRO 2</t>
  </si>
  <si>
    <t>HERICA RODRIGUES JARDIM</t>
  </si>
  <si>
    <t>MG 10830035</t>
  </si>
  <si>
    <t>CARLA BEATRIZ GOMES SANTOS</t>
  </si>
  <si>
    <t>RUA HELINTON MARCIO MAGALHAES</t>
  </si>
  <si>
    <t>RIO NEGO</t>
  </si>
  <si>
    <t>GEANE GONCALVES GOMES</t>
  </si>
  <si>
    <t>MG 14 009 704</t>
  </si>
  <si>
    <t>FERNANDA VILELA</t>
  </si>
  <si>
    <t>MARILISA TEODORA DA SILVA</t>
  </si>
  <si>
    <t>ANA JULIA PONTES LIMA</t>
  </si>
  <si>
    <t>RUA FERNANDA AVELINO ANDRADE</t>
  </si>
  <si>
    <t>MARISTELA DE LIMA PONTES</t>
  </si>
  <si>
    <t>REGIANE BONDARYK VIEIRA</t>
  </si>
  <si>
    <t>PRAÇA MARTINS RISSO</t>
  </si>
  <si>
    <t>TEREZA FERNANDES BONDARYK</t>
  </si>
  <si>
    <t>MG 13 425 983</t>
  </si>
  <si>
    <t>EMANUELLE VICENTIN MASCARELLI</t>
  </si>
  <si>
    <t>136.379.966-50</t>
  </si>
  <si>
    <t>GABIROBAL</t>
  </si>
  <si>
    <t>EDER MASCARELLI</t>
  </si>
  <si>
    <t>MG 12145209</t>
  </si>
  <si>
    <t>LARISSA ESTHEFANNI CANDIDO</t>
  </si>
  <si>
    <t>MG 22916995</t>
  </si>
  <si>
    <t>111.700.226-85</t>
  </si>
  <si>
    <t>VILA BUZATO</t>
  </si>
  <si>
    <t>MARCOS ROBERTO CANDIDO</t>
  </si>
  <si>
    <t>MG 17 665 000</t>
  </si>
  <si>
    <t>EVELLYN FERREIRA DE MELO</t>
  </si>
  <si>
    <t>082.592.854-01</t>
  </si>
  <si>
    <t>RUA DOS LOBOS</t>
  </si>
  <si>
    <t>SILENE DA SILVA FERREIRA</t>
  </si>
  <si>
    <t>GABRIEL FRANCO BARRETO DE ALMEIDA</t>
  </si>
  <si>
    <t>MG 20664272</t>
  </si>
  <si>
    <t>142.205.706-24</t>
  </si>
  <si>
    <t>RUA BRUNO ANTONIO ALMEIDA</t>
  </si>
  <si>
    <t>VERA LUCIA FRANCO</t>
  </si>
  <si>
    <t>M 7 844431</t>
  </si>
  <si>
    <t>GIOVANNA ALVARENGA ALEXANDRE</t>
  </si>
  <si>
    <t>RUA GERALDO BERALI</t>
  </si>
  <si>
    <t>VALDENIR BAIBOSA ALVARENGA</t>
  </si>
  <si>
    <t>M 4113546</t>
  </si>
  <si>
    <t>MELISA RAGANI HADDAD PINTO</t>
  </si>
  <si>
    <t>RUA ALZIRA FRALZINO BATISTA</t>
  </si>
  <si>
    <t>LAERCIO APARECIDO PINTO</t>
  </si>
  <si>
    <t>M 7242467</t>
  </si>
  <si>
    <t>ELISEU GOMES DA SILVA</t>
  </si>
  <si>
    <t>RUA FRANCLIN BARBOSA</t>
  </si>
  <si>
    <t>ADRIANA FERREIRA GOMES DA SILVA</t>
  </si>
  <si>
    <t>STHEFANY MAYRA SANTOR</t>
  </si>
  <si>
    <t>RUA MARCILIANO AMARAL</t>
  </si>
  <si>
    <t>SABRINA MACHADO SANTOS</t>
  </si>
  <si>
    <t>MG 10 162 851</t>
  </si>
  <si>
    <t>MARCELA EDUARDA PONTES VAES</t>
  </si>
  <si>
    <t>RUA MIGUEL COSTA PEREIRA</t>
  </si>
  <si>
    <t>ALINE JOICE PONTES VAES</t>
  </si>
  <si>
    <t>MG 16126121</t>
  </si>
  <si>
    <t>ERICK ALEXANDRE RIBEIRO MARINHO</t>
  </si>
  <si>
    <t>139.611.026-78</t>
  </si>
  <si>
    <t>RUA JOAQUIM PEREIRA BATISTA</t>
  </si>
  <si>
    <t>LEANDRO CARLOS DA SILVA</t>
  </si>
  <si>
    <t>MG 11 989699</t>
  </si>
  <si>
    <t>RYAN CARLOS DA SILVA TOMAS</t>
  </si>
  <si>
    <t>SITIO RECREIO</t>
  </si>
  <si>
    <t>LIMEIRO</t>
  </si>
  <si>
    <t>MARCIANA DA SILVA</t>
  </si>
  <si>
    <t>MG 15016896</t>
  </si>
  <si>
    <t>GABRIEL BENEDITO DE OLIVEIRA</t>
  </si>
  <si>
    <t>BAIRRO FEIJOAL</t>
  </si>
  <si>
    <t>BENEDITO DE OLIVEIRA</t>
  </si>
  <si>
    <t>M 7 647 321</t>
  </si>
  <si>
    <t>HELLEN FERREIRA SANTOS</t>
  </si>
  <si>
    <t>MG 22876181</t>
  </si>
  <si>
    <t>155.088.606-14</t>
  </si>
  <si>
    <t>RODOVIA MG 290 KM 165</t>
  </si>
  <si>
    <t>LUCAS DONIZETE TEODORO</t>
  </si>
  <si>
    <t>JOAO PIETRO GOMES DA SILVA</t>
  </si>
  <si>
    <t>RUA SEBASTIAO BATISTA DE MORAIS</t>
  </si>
  <si>
    <t>JANAINA TAVARES DA SILVA</t>
  </si>
  <si>
    <t>MG 14144421</t>
  </si>
  <si>
    <t>LUISA APARECIDA DOS SANTOS LIMA GERALDO</t>
  </si>
  <si>
    <t>RUA NUMERO 9</t>
  </si>
  <si>
    <t>WELLINGTON SANTOS LIMA</t>
  </si>
  <si>
    <t>MG 21654322</t>
  </si>
  <si>
    <t>DANIELLY APARECIDA SOUZA SANTOS</t>
  </si>
  <si>
    <t>MG 19070269</t>
  </si>
  <si>
    <t>132.593.636-70</t>
  </si>
  <si>
    <t>AV DELFIM MOREIRA</t>
  </si>
  <si>
    <t>ANA PAULA DE SOUZA</t>
  </si>
  <si>
    <t>MG 15191566</t>
  </si>
  <si>
    <t>JOAO VICTOR BRASIL DE LIMA</t>
  </si>
  <si>
    <t>MG 21736318</t>
  </si>
  <si>
    <t>154.045.376-63</t>
  </si>
  <si>
    <t>RUA CAETANO CAPASSI</t>
  </si>
  <si>
    <t>PALOMOS</t>
  </si>
  <si>
    <t>VITOR LASTORIA</t>
  </si>
  <si>
    <t>YASMIM RIBEIRO TEODORO</t>
  </si>
  <si>
    <t>158.117.776-39</t>
  </si>
  <si>
    <t>RUA ANGELO BATISTA</t>
  </si>
  <si>
    <t>SILVANA RIBEIRO</t>
  </si>
  <si>
    <t>MG 15869382</t>
  </si>
  <si>
    <t>FRANCESCA STEPHANY RIBEIRO DE MORAES</t>
  </si>
  <si>
    <t>MG 21470484</t>
  </si>
  <si>
    <t>150.945.626-06</t>
  </si>
  <si>
    <t>RUA ANGELO BAPTISTA</t>
  </si>
  <si>
    <t>MAIRA FERNANDA RIBEIRO DE MORAES</t>
  </si>
  <si>
    <t>MG 15727992</t>
  </si>
  <si>
    <t>RUTH GABRIELLI DOS SANTOS</t>
  </si>
  <si>
    <t>MG 21614206</t>
  </si>
  <si>
    <t>153.050.106-75</t>
  </si>
  <si>
    <t xml:space="preserve">RUA HENRIQUE DIAS </t>
  </si>
  <si>
    <t>ALTO NOSSA SENHORA FATIMA</t>
  </si>
  <si>
    <t>SUELY ANDREIA DA SILVA</t>
  </si>
  <si>
    <t>M 8366281</t>
  </si>
  <si>
    <t>FABIANE FELIS DE FREITAS LIMA</t>
  </si>
  <si>
    <t>159.195.376-63</t>
  </si>
  <si>
    <t>RUA KURTI WOLFE</t>
  </si>
  <si>
    <t>RONALDO BATISTA DE LIMA</t>
  </si>
  <si>
    <t>PRISCILA DE ALMEIDA OLIVEIRA</t>
  </si>
  <si>
    <t>MG 24043616</t>
  </si>
  <si>
    <t>158.756.756-32</t>
  </si>
  <si>
    <t>RUA OSMAR NUNES DE CASTRO</t>
  </si>
  <si>
    <t>RAQUEL GARCIA DE OLIVEIRA</t>
  </si>
  <si>
    <t>MG 20971547</t>
  </si>
  <si>
    <t>CLARA ALMEIDA ESPOSITO</t>
  </si>
  <si>
    <t>RUA NILTON EMILIO ASSIS DE OLIVEIRA</t>
  </si>
  <si>
    <t>RUBENS ESPOSITO</t>
  </si>
  <si>
    <t>VICTORIA PUCCI</t>
  </si>
  <si>
    <t>MG 19890698</t>
  </si>
  <si>
    <t>019.848.556-54</t>
  </si>
  <si>
    <t>RUA BIAS FORTES</t>
  </si>
  <si>
    <t>MARIA DALVANIRA GUILHERME PUCCI</t>
  </si>
  <si>
    <t>MG 19890749</t>
  </si>
  <si>
    <t>ERIK BATISTA DA SILVA</t>
  </si>
  <si>
    <t xml:space="preserve">RUA JOAO NOGUEIRA </t>
  </si>
  <si>
    <t>PARQUE DOS MOREIRAS</t>
  </si>
  <si>
    <t>ANDERSON BATISTA DA SILVA</t>
  </si>
  <si>
    <t>MG 11434607</t>
  </si>
  <si>
    <t>MARIANE DOS SANTOS</t>
  </si>
  <si>
    <t>RUA HENRIQUE DIAS</t>
  </si>
  <si>
    <t>MICHAEL FELIPE ROCHA DE LIMA</t>
  </si>
  <si>
    <t>SAMUEL OLIVEIRA VAES</t>
  </si>
  <si>
    <t>MG 24088958</t>
  </si>
  <si>
    <t>159.342.696-82</t>
  </si>
  <si>
    <t>RUA JOAO NOGUEIRA</t>
  </si>
  <si>
    <t>LEA PATRICIA DE OLIVEIRA VAES</t>
  </si>
  <si>
    <t>MG 11441651</t>
  </si>
  <si>
    <t>MATEUS JOSE DE CANTUARIA</t>
  </si>
  <si>
    <t>RUA MANOEL JESUINO DE CARVALHO</t>
  </si>
  <si>
    <t>PARREROS</t>
  </si>
  <si>
    <t>CLEONISSE CASSIA DELFINO DE CANTUARIA</t>
  </si>
  <si>
    <t>MG 11661605</t>
  </si>
  <si>
    <t>VITORIA APARECIDA DE LIMA</t>
  </si>
  <si>
    <t>RUA JOSE DE ROMA</t>
  </si>
  <si>
    <t>FRANCISCARLOS DE OLIVEIRA</t>
  </si>
  <si>
    <t>MG 19969482</t>
  </si>
  <si>
    <t>GUSTAVO APARECIDO DE SOUZA VIANA</t>
  </si>
  <si>
    <t>RUA BRUNO GERMINIANE</t>
  </si>
  <si>
    <t>JARDIM  ESPERANÇA</t>
  </si>
  <si>
    <t>JULIO CEZAR VIANA</t>
  </si>
  <si>
    <t>MG 14283297</t>
  </si>
  <si>
    <t>JONATAN SEBASTIAO DOS SANTOS</t>
  </si>
  <si>
    <t>RUA DOM PEDRO PRIMEIRO</t>
  </si>
  <si>
    <t>JARDIM INDEPENDENCIA</t>
  </si>
  <si>
    <t>LUIS EDUARDO DOS SANTOS</t>
  </si>
  <si>
    <t>MG 21232010</t>
  </si>
  <si>
    <t>CLAUDEMIR ALBINO JUNIOR</t>
  </si>
  <si>
    <t>RUA MAITA</t>
  </si>
  <si>
    <t>RITA DE CASSIA ASSIS</t>
  </si>
  <si>
    <t>LIDIANE COSTA ONORIO</t>
  </si>
  <si>
    <t>RUA AFONSO PIEVISAN</t>
  </si>
  <si>
    <t>LILIANE COSTA</t>
  </si>
  <si>
    <t>M 7186018</t>
  </si>
  <si>
    <t>EMANUELLE GOMES PEREIRA</t>
  </si>
  <si>
    <t>ELIANA GOMES TEIXEIRA</t>
  </si>
  <si>
    <t>ESTEFANY GABRIELLI OLIVEIRA DA SILVA</t>
  </si>
  <si>
    <t>MARCIA OLIVEIRA VENANCIO</t>
  </si>
  <si>
    <t>TATIANE SILVA MALAQUIAS</t>
  </si>
  <si>
    <t>RUA OLIMPIA BARROS DE MIRANDA</t>
  </si>
  <si>
    <t>ROBERTO MALAQUIAS</t>
  </si>
  <si>
    <t>M 760875</t>
  </si>
  <si>
    <t>MARCELO RODRIGUES DE OLIVEIRA</t>
  </si>
  <si>
    <t>RUA DARIO LUIZ DE ALMEIDA</t>
  </si>
  <si>
    <t>GARGATA</t>
  </si>
  <si>
    <t>TIAGO ROSENDO DE OLIVEIRA</t>
  </si>
  <si>
    <t>JOAO VICTOR DOMINGUES</t>
  </si>
  <si>
    <t>AMELIA CRISTINA DOMINGUES</t>
  </si>
  <si>
    <t>MG 4 839 815</t>
  </si>
  <si>
    <t>HELOISA RAIMARA DA SILVA</t>
  </si>
  <si>
    <t>RUA JOSE LUCIO FILHO</t>
  </si>
  <si>
    <t>MARLENE DA SILVA</t>
  </si>
  <si>
    <t>MG 10928774</t>
  </si>
  <si>
    <t>JOAO GABRIEL MOISES BUENO</t>
  </si>
  <si>
    <t>RUA SEBASTIANA DO CARMO</t>
  </si>
  <si>
    <t>MARIA ADRINA MOISES</t>
  </si>
  <si>
    <t>MG 16918550</t>
  </si>
  <si>
    <t>JULIA GABRIELLY MOISES BUENO</t>
  </si>
  <si>
    <t>MARIA ADRIANA MOISES</t>
  </si>
  <si>
    <t>LIVIA DONIZETI DIOGO</t>
  </si>
  <si>
    <t>RUA MONSENHOR VICENTE PEREIRA GOMES</t>
  </si>
  <si>
    <t>GORGOTA</t>
  </si>
  <si>
    <t>TATIANE APARECIDA DIOGO</t>
  </si>
  <si>
    <t>MG 17463164</t>
  </si>
  <si>
    <t>LARA GABRIELLY DAMAS DIOGO</t>
  </si>
  <si>
    <t>172.617.356-98</t>
  </si>
  <si>
    <t>RUA AFONSO PIOVEZAN</t>
  </si>
  <si>
    <t>MARCELO DONIZETE DIOGO</t>
  </si>
  <si>
    <t>MARIANA GOMES PINHEIRO TORRES</t>
  </si>
  <si>
    <t>RUA LAZARO FRULAN</t>
  </si>
  <si>
    <t>FLAVIA GOMES PINHEIRO TORRES</t>
  </si>
  <si>
    <t>MG 11559815</t>
  </si>
  <si>
    <t>ADRIAN HENRIQUE CARDOSO DA SILVA</t>
  </si>
  <si>
    <t>FLAVIANE DE LIMA CARDOSO</t>
  </si>
  <si>
    <t>MG 15728079</t>
  </si>
  <si>
    <t>GIOVANNA CARLA RIBEIRO VIEIRA</t>
  </si>
  <si>
    <t>RUA JOAQUIM DA CUNHA GUEDES</t>
  </si>
  <si>
    <t>SERRINHA</t>
  </si>
  <si>
    <t>MARIA DULCILENE RIBEIRO</t>
  </si>
  <si>
    <t>MG 23 276 495</t>
  </si>
  <si>
    <t>UALESKA LOPES VIEIRA</t>
  </si>
  <si>
    <t>168.068.186-92</t>
  </si>
  <si>
    <t>RUA GLAUCO BAILONE</t>
  </si>
  <si>
    <t>VIVIANE APARECIDA LOPES LEON DE PAULA</t>
  </si>
  <si>
    <t>MG 12824079</t>
  </si>
  <si>
    <t>GISELLY ROCHA LIMA</t>
  </si>
  <si>
    <t>174.545.196-01</t>
  </si>
  <si>
    <t>PENHA</t>
  </si>
  <si>
    <t>CLAUDEZITO SOUSA LIMA</t>
  </si>
  <si>
    <t>CLAUDIA ELEN DO NASCIMENTO MOTA</t>
  </si>
  <si>
    <t>MORRO DOS TOCOS</t>
  </si>
  <si>
    <t>MARIA LEONICE DO NASCIMENTO</t>
  </si>
  <si>
    <t>10 467 891 2</t>
  </si>
  <si>
    <t>ESTER MACHADO GONZAGA</t>
  </si>
  <si>
    <t>MG 22510619</t>
  </si>
  <si>
    <t>RUA KRIZANTO AVELAR MUNIZ</t>
  </si>
  <si>
    <t>JAMIL GONZAGA</t>
  </si>
  <si>
    <t>M 3521235</t>
  </si>
  <si>
    <t>AMANDA SOPHIA FAGUNDES TEOBALDO</t>
  </si>
  <si>
    <t>MG 19107868</t>
  </si>
  <si>
    <t>RUA JACI PEREIRA DE ANDRADE</t>
  </si>
  <si>
    <t>LUCIANA FAGUNDES TEOBALDO</t>
  </si>
  <si>
    <t>M 7701427</t>
  </si>
  <si>
    <t>SAMUEL VITOR FERREIRA</t>
  </si>
  <si>
    <t>MG 22846056</t>
  </si>
  <si>
    <t>158.751.846-55</t>
  </si>
  <si>
    <t>RAFAEL FERREIRA BRAGANÇA</t>
  </si>
  <si>
    <t>MG 13436046</t>
  </si>
  <si>
    <t>NICOLY VALENTIM RIBEIRO DOS SANTOS</t>
  </si>
  <si>
    <t>mg 22124273</t>
  </si>
  <si>
    <t>158.643.996-04</t>
  </si>
  <si>
    <t>RUA LAERCIO PEREIRA</t>
  </si>
  <si>
    <t>JARDIM ALLIANZ</t>
  </si>
  <si>
    <t>ANDREIA RIBEIRO DOS SANTOS</t>
  </si>
  <si>
    <t>MG 15491062</t>
  </si>
  <si>
    <t>CAIO HENRIQUE DA SILVA ARRUDA</t>
  </si>
  <si>
    <t>MG 17 942 833</t>
  </si>
  <si>
    <t>112.686.636-97</t>
  </si>
  <si>
    <t>SITIO OLIVEIRA</t>
  </si>
  <si>
    <t>BAIRRO DA PENHA</t>
  </si>
  <si>
    <t>SIMONE DE CASSIA DA SILVA ARRUDA</t>
  </si>
  <si>
    <t>M 7315674</t>
  </si>
  <si>
    <t>GABRIEL DE MATTOS</t>
  </si>
  <si>
    <t>AVENIDA PARANA</t>
  </si>
  <si>
    <t>TABULEIRO</t>
  </si>
  <si>
    <t>MATINHOS</t>
  </si>
  <si>
    <t>PR</t>
  </si>
  <si>
    <t>83.260-000</t>
  </si>
  <si>
    <t>FABIANA LUIZ DE MATTOS</t>
  </si>
  <si>
    <t>9 102 499 3</t>
  </si>
  <si>
    <t>044 413 139 69</t>
  </si>
  <si>
    <t>JULIA SOARES CATHARINO</t>
  </si>
  <si>
    <t>RUA JOSE ARTHUR LANLUTI</t>
  </si>
  <si>
    <t>JESSIE SOARES</t>
  </si>
  <si>
    <t>GIULIA MARIA WISNIESKI</t>
  </si>
  <si>
    <t>VALDIR MULLER</t>
  </si>
  <si>
    <t>CAIOBA</t>
  </si>
  <si>
    <t>SOLANGE BISPO</t>
  </si>
  <si>
    <t>5 513 4987</t>
  </si>
  <si>
    <t>LUCAS GABRIEL DA SILVA MARTINS</t>
  </si>
  <si>
    <t>FABIO MARTINS</t>
  </si>
  <si>
    <t>8 283 168 1</t>
  </si>
  <si>
    <t>BRUNO SALVO GONCALVES</t>
  </si>
  <si>
    <t>RUA TOCANTINS</t>
  </si>
  <si>
    <t>RIVIEIRA</t>
  </si>
  <si>
    <t>AURELIO ANTONIO DIAS GONCALVES</t>
  </si>
  <si>
    <t>EMELY CRISTINA MARTINS ALMEIDA</t>
  </si>
  <si>
    <t>RUA VINTE E OITO</t>
  </si>
  <si>
    <t>SAINT ETIENE</t>
  </si>
  <si>
    <t>JANDIRA GONCALVES MARTINS</t>
  </si>
  <si>
    <t>LUIZ GUILHERME DE AMORIM GOMES</t>
  </si>
  <si>
    <t>AVENIDA ATLANTICA</t>
  </si>
  <si>
    <t>FRANCIELE DAIANA DA SILVA</t>
  </si>
  <si>
    <t>RAMONA BEATRIZ DE MEDEIROS</t>
  </si>
  <si>
    <t>RUA NOVO HORIZONTE</t>
  </si>
  <si>
    <t>FATIMA CAMARGO</t>
  </si>
  <si>
    <t>TAYLATA CERQUEIRA JAQUES</t>
  </si>
  <si>
    <t>TATIANA DA SILVA CERQUEIRA</t>
  </si>
  <si>
    <t>086 967 279 75</t>
  </si>
  <si>
    <t>AGATHA DA CUNHA KULESZA</t>
  </si>
  <si>
    <t>RUA ITATIAIA</t>
  </si>
  <si>
    <t>ELUSAI RIBEIRO DA CUNHA</t>
  </si>
  <si>
    <t>YASMIN ANTUNES</t>
  </si>
  <si>
    <t>RUA PONTA GROSSA</t>
  </si>
  <si>
    <t>FLAMINGO</t>
  </si>
  <si>
    <t>ROSILDA PAULA ANTUNES</t>
  </si>
  <si>
    <t>MARIA LETICIA DA COSTA DA SILVA</t>
  </si>
  <si>
    <t>RUA CABARAGUARA</t>
  </si>
  <si>
    <t>JULIO CESAR DA SILVA</t>
  </si>
  <si>
    <t>LOHAYNE NAIARA NEO SAO MARCOS DE VITO</t>
  </si>
  <si>
    <t>LAIZA CAROLINE NEO SAO MARCOS DE VITO</t>
  </si>
  <si>
    <t>YASMYN VITORIA DA SILVA DE OLIVEIRA</t>
  </si>
  <si>
    <t>JULIO CESAR SILVA</t>
  </si>
  <si>
    <t>VITORIA GABRIELY LACERDA</t>
  </si>
  <si>
    <t>RUA JUVENCIO RAMOS</t>
  </si>
  <si>
    <t>JOAO ALTAIR LACERDA</t>
  </si>
  <si>
    <t>RONALDY MARCEL SIMOES DA COSTA</t>
  </si>
  <si>
    <t>RUA SENHOR DO BONFIM</t>
  </si>
  <si>
    <t>RENATO PIRES DA COSTA</t>
  </si>
  <si>
    <t>ARTHUR LUIZ OLIVEIRA DA ROSA</t>
  </si>
  <si>
    <t>RUA VALDIR MULLER</t>
  </si>
  <si>
    <t>CAIOBÁ</t>
  </si>
  <si>
    <t>FERNANDA CLARO DE OLIVEIRA</t>
  </si>
  <si>
    <t>ANA BEATRIZ RAIZ FELISBERTO</t>
  </si>
  <si>
    <t>RUA OSNI ROBERTO MARQUES</t>
  </si>
  <si>
    <t>DUCILEIA DA SILVA RAIZ FELISBERTO</t>
  </si>
  <si>
    <t>ANNA BEATRIZ GALVAO</t>
  </si>
  <si>
    <t>AVENIDA DO CANAL</t>
  </si>
  <si>
    <t>ALBATROZ</t>
  </si>
  <si>
    <t>HELENA MOREIRA</t>
  </si>
  <si>
    <t>EDUARDA LOPES MATILDE ANTONIO</t>
  </si>
  <si>
    <t>DENER MATIOLE ANTONIO</t>
  </si>
  <si>
    <t>MARIANA SANTANA</t>
  </si>
  <si>
    <t>RUA RIO NEGRO</t>
  </si>
  <si>
    <t>INES CRISTINA MINAS</t>
  </si>
  <si>
    <t>PIETRO FRAGOSO RODRIGUES</t>
  </si>
  <si>
    <t>RUA DIOMAR RENATO CUNHA</t>
  </si>
  <si>
    <t>LUCENE FRAGOSO RODRIGUES</t>
  </si>
  <si>
    <t>THYAGO ROBERTO DA SILVA</t>
  </si>
  <si>
    <t>AVENIDA JUNIOR OLIVEIRA</t>
  </si>
  <si>
    <t>ELISANGELA INACIO DASILVA</t>
  </si>
  <si>
    <t>MAIRA GABRIELA ZAKALUSNE</t>
  </si>
  <si>
    <t>RUA NELSON TAVARES</t>
  </si>
  <si>
    <t>JOSE VALMOR ZAKALUSNE</t>
  </si>
  <si>
    <t>JULIA DOS SANTOS NOVAES</t>
  </si>
  <si>
    <t>RUA BEIRA MAR</t>
  </si>
  <si>
    <t>PRAINHA</t>
  </si>
  <si>
    <t>CLAUDIA JARDIM DOS SANTOS</t>
  </si>
  <si>
    <t>GABRIEL DE SOUZA FELICIANO</t>
  </si>
  <si>
    <t>REGIANE RODRIGUES DA MATA</t>
  </si>
  <si>
    <t>ISABELE CRISTINA DE SOUZA</t>
  </si>
  <si>
    <t>ANA ELYSA MENDES DA SILVA LEAL</t>
  </si>
  <si>
    <t>AVENIDA LONDRINA</t>
  </si>
  <si>
    <t>BOM RETIRO</t>
  </si>
  <si>
    <t>MALANY MENDES DA SILVA</t>
  </si>
  <si>
    <t>JOAO VITOR FERRETO DE OLIVEIRA</t>
  </si>
  <si>
    <t>RUA UNIFLOR</t>
  </si>
  <si>
    <t>SIMONE REGINA FERRETO</t>
  </si>
  <si>
    <t>ISABELA BOARD RAMOS</t>
  </si>
  <si>
    <t>RUA PONTA PORA</t>
  </si>
  <si>
    <t>DIONI REIDI BOARD COVRE</t>
  </si>
  <si>
    <t>GABRIELA GUIMARAES PINTO</t>
  </si>
  <si>
    <t>RUA DOUTOR JOSE ARTHUR ZANUTE</t>
  </si>
  <si>
    <t>SERTAOZINHO</t>
  </si>
  <si>
    <t>MARIA DOS SANTOS GUIMARAES</t>
  </si>
  <si>
    <t>RAPHAELLA ROJA DE ASSIS</t>
  </si>
  <si>
    <t>PRAIA GRANDE</t>
  </si>
  <si>
    <t>ANNA PAULA CARVALHO LASS</t>
  </si>
  <si>
    <t>MARINA SOUZA SPIELMANN MULLER</t>
  </si>
  <si>
    <t>RUA FRANCISCO VIANA MESQUITO</t>
  </si>
  <si>
    <t>MICHAELE SOUZA SPIELMANN MULLER</t>
  </si>
  <si>
    <t>MARIA EDUARDA DE OLIVEIRA CAMPOS</t>
  </si>
  <si>
    <t>TIAGO ALEXANDRE ALVES</t>
  </si>
  <si>
    <t>GABRIELA GAIEVISK PAES DE ALMEIDA</t>
  </si>
  <si>
    <t>RUA GILMAR RENATO CUNHA</t>
  </si>
  <si>
    <t>GISLAINE DAS GRAÇAS GAIEVISK</t>
  </si>
  <si>
    <t>HAYANNA LOURENCENA DOS SANTOS</t>
  </si>
  <si>
    <t>AVENIDA PARANAGUA</t>
  </si>
  <si>
    <t>CARAVELAS</t>
  </si>
  <si>
    <t>MARA LUCIA LOURENCENO</t>
  </si>
  <si>
    <t>ANA BEATRIZ LARA CARNEIRO</t>
  </si>
  <si>
    <t>MG 19253466</t>
  </si>
  <si>
    <t>149.294.936-17</t>
  </si>
  <si>
    <t>RUA ADONIRO MUNIZ AMORIM</t>
  </si>
  <si>
    <t>SAO LUCAS</t>
  </si>
  <si>
    <t>GREISUELLY APARECIDA LARA SILVA</t>
  </si>
  <si>
    <t>CRISTIAN COSTA SILVA</t>
  </si>
  <si>
    <t>MG 19335151</t>
  </si>
  <si>
    <t>130.836.956-59</t>
  </si>
  <si>
    <t>SULEIMA QUEIROZ COSTA</t>
  </si>
  <si>
    <t>MG 12506916</t>
  </si>
  <si>
    <t xml:space="preserve">RYAN LOPES AMORIM </t>
  </si>
  <si>
    <t>MG18971541</t>
  </si>
  <si>
    <t>128.281.956-94</t>
  </si>
  <si>
    <t xml:space="preserve">RUA PRIMAVERAS </t>
  </si>
  <si>
    <t xml:space="preserve">COAB 2 </t>
  </si>
  <si>
    <t>GERALDO ANTONIO AMORIM</t>
  </si>
  <si>
    <t>M9286265</t>
  </si>
  <si>
    <t xml:space="preserve">MARIA EDUARDA MARTINS CORREA </t>
  </si>
  <si>
    <t>MG24079264</t>
  </si>
  <si>
    <t>121.786.956-55</t>
  </si>
  <si>
    <t xml:space="preserve">RUA ANTONIO CALIXTO CALAS </t>
  </si>
  <si>
    <t xml:space="preserve">BELA VISTA </t>
  </si>
  <si>
    <t xml:space="preserve">CARINA APARECIDA DA SILVA </t>
  </si>
  <si>
    <t>MG16729912</t>
  </si>
  <si>
    <t>102926526-74</t>
  </si>
  <si>
    <t xml:space="preserve">LUDMYLA KAMILY DA SILVA </t>
  </si>
  <si>
    <t xml:space="preserve">RUA ANESIO FERNANDES OLIVEIRA </t>
  </si>
  <si>
    <t xml:space="preserve">LUCIA ALVES DA SILVA </t>
  </si>
  <si>
    <t>MG16060828</t>
  </si>
  <si>
    <t xml:space="preserve">MAELLY WANESSA CRUZ DO NASCIMENTO </t>
  </si>
  <si>
    <t>MG22516872</t>
  </si>
  <si>
    <t>110.499.966-82</t>
  </si>
  <si>
    <t xml:space="preserve">RUA SAMAMBAIA </t>
  </si>
  <si>
    <t xml:space="preserve">JAQUELINE APARECIDA DA CRUZ </t>
  </si>
  <si>
    <t>MG13546522</t>
  </si>
  <si>
    <t>085317826-78</t>
  </si>
  <si>
    <t xml:space="preserve">VICTOR ROGERIO MARQUES </t>
  </si>
  <si>
    <t xml:space="preserve">RUA CORREDOR </t>
  </si>
  <si>
    <t xml:space="preserve">UNIVERSITARIO </t>
  </si>
  <si>
    <t xml:space="preserve">ROGERIO MARQUES </t>
  </si>
  <si>
    <t>M9154256</t>
  </si>
  <si>
    <t xml:space="preserve">LARRYANE VENÂNCIO RODRIGUES </t>
  </si>
  <si>
    <t>MG18510410</t>
  </si>
  <si>
    <t>130.619.446-64</t>
  </si>
  <si>
    <t xml:space="preserve">PEDRO OSCAR DE QUEIROZ </t>
  </si>
  <si>
    <t xml:space="preserve">LEONICE APARECIDA VENÂNCIO </t>
  </si>
  <si>
    <t>mg8482607</t>
  </si>
  <si>
    <t>004538826-17</t>
  </si>
  <si>
    <t>LOHAN LOPES SILVA</t>
  </si>
  <si>
    <t>RUA JOAO ALVES RIVEIRO</t>
  </si>
  <si>
    <t xml:space="preserve">ACASSIAS </t>
  </si>
  <si>
    <t xml:space="preserve">SUELY FERREIRA LOPES </t>
  </si>
  <si>
    <t>M11206010</t>
  </si>
  <si>
    <t xml:space="preserve">JOAO PEDRO DE OLIVEIRA MARTINS </t>
  </si>
  <si>
    <t>MG-22382569</t>
  </si>
  <si>
    <t>161.960.026-94</t>
  </si>
  <si>
    <t xml:space="preserve">DENIS ISRAEL MARTINS </t>
  </si>
  <si>
    <t>M9309695</t>
  </si>
  <si>
    <t xml:space="preserve">LUCAS FRANK FERREIRA REIS </t>
  </si>
  <si>
    <t>RUA DR JOSÉ MARIO TAVARES DE OLIVIA</t>
  </si>
  <si>
    <t xml:space="preserve">MILZA HELENA FERREIRA </t>
  </si>
  <si>
    <t>050554426-11</t>
  </si>
  <si>
    <t xml:space="preserve">FELIPE APARECIDO NASCIMENTO </t>
  </si>
  <si>
    <t>MG23588697</t>
  </si>
  <si>
    <t>135.122.536-79</t>
  </si>
  <si>
    <t xml:space="preserve">RUA REINALDO MÉDICE </t>
  </si>
  <si>
    <t xml:space="preserve">SANTO ANTONIO </t>
  </si>
  <si>
    <t xml:space="preserve">TATIANE APARECIDA NOGUEIRA </t>
  </si>
  <si>
    <t>MG15086214</t>
  </si>
  <si>
    <t>082868856-78</t>
  </si>
  <si>
    <t xml:space="preserve">BRUNO KAIKY MACHADO BEZERRA GOULART </t>
  </si>
  <si>
    <t>MG20560516</t>
  </si>
  <si>
    <t>136.129.596-11</t>
  </si>
  <si>
    <t>RUA JOÃO KICHNNEI</t>
  </si>
  <si>
    <t xml:space="preserve"> PATRICIA BEZERRA DA SILVA GOULART </t>
  </si>
  <si>
    <t>MG22178700</t>
  </si>
  <si>
    <t xml:space="preserve">WERIK HENRIQUE SILVA </t>
  </si>
  <si>
    <t>MG22955352</t>
  </si>
  <si>
    <t>166.773.306-05</t>
  </si>
  <si>
    <t xml:space="preserve">RUA ARI BASTOS FIQUEIRA </t>
  </si>
  <si>
    <t>JD. CAMPESTRE</t>
  </si>
  <si>
    <t>WELLINGTON DIVINO DA SILVA</t>
  </si>
  <si>
    <t>M9256482</t>
  </si>
  <si>
    <t>039827116-06</t>
  </si>
  <si>
    <t>JOAO VITOR GABRIEL CUSTÓDIO DA SILVA</t>
  </si>
  <si>
    <t>MG23421888</t>
  </si>
  <si>
    <t>148.776.296-88</t>
  </si>
  <si>
    <t>JD. PINHEIROS</t>
  </si>
  <si>
    <t xml:space="preserve">RENATO CUSTÓDIO DA SILVA </t>
  </si>
  <si>
    <t>MG11524559</t>
  </si>
  <si>
    <t>LUAN ANTONIO AMORIM SILVA</t>
  </si>
  <si>
    <t>MG 21 599 489</t>
  </si>
  <si>
    <t>NORMA HIPOLITA DE CARVALHO</t>
  </si>
  <si>
    <t>JARDIM PINHEIRO</t>
  </si>
  <si>
    <t>LUIZ ALVES DA SILVA</t>
  </si>
  <si>
    <t>M 3571354</t>
  </si>
  <si>
    <t>HEITOR HENRIQUE MACEDO</t>
  </si>
  <si>
    <t>MG 19768182</t>
  </si>
  <si>
    <t>122.656.486-04</t>
  </si>
  <si>
    <t>LETICIA ALVES BARBOSA MACEDO</t>
  </si>
  <si>
    <t>MG 18.352.013</t>
  </si>
  <si>
    <t>122.656.736-33</t>
  </si>
  <si>
    <t>ISABELLE LUANA MOREIRA</t>
  </si>
  <si>
    <t>RIVIERA</t>
  </si>
  <si>
    <t>83.280-000</t>
  </si>
  <si>
    <t>FABIO RIBEIRO</t>
  </si>
  <si>
    <t>GUARATUBA</t>
  </si>
  <si>
    <t>CAROLINA DINÁ RAMOS PARDIN LEITE</t>
  </si>
  <si>
    <t>RUA ITALICIO FERREIRA</t>
  </si>
  <si>
    <t>ALBATROS</t>
  </si>
  <si>
    <t>GISELE NUNES DINÁ ALVES</t>
  </si>
  <si>
    <t>DALMIM MADALENA MESQUITA PERRI</t>
  </si>
  <si>
    <t>AVENIDA INAJA</t>
  </si>
  <si>
    <t>INAJA</t>
  </si>
  <si>
    <t>JANAINA APARECIDA MESQUITA</t>
  </si>
  <si>
    <t>LEONARDO MACIEL</t>
  </si>
  <si>
    <t>RUA PANAMA</t>
  </si>
  <si>
    <t>COSTA AZUL</t>
  </si>
  <si>
    <t>JAQUELINE MACIEL VIANA</t>
  </si>
  <si>
    <t>CARLOS DANIEL PRIMO</t>
  </si>
  <si>
    <t>RUA JOSE CAMPOS HIDAL</t>
  </si>
  <si>
    <t>JAMAIL</t>
  </si>
  <si>
    <t>ROSELI DE FATIMA FRANCISCO DE LIMA</t>
  </si>
  <si>
    <t>KAUA HENRIQUE BUENO</t>
  </si>
  <si>
    <t>AVENIDA DO CANAL 2</t>
  </si>
  <si>
    <t>MARCIA APARECIDA DOS SANTOS</t>
  </si>
  <si>
    <t>RAYANE VITORIA DE LIMA NOVAK</t>
  </si>
  <si>
    <t>RUA BENEDITO AMORIM</t>
  </si>
  <si>
    <t>GAIVOTAS</t>
  </si>
  <si>
    <t>81.260-000</t>
  </si>
  <si>
    <t>ROSENILDA RODRIGUES DE LIMA</t>
  </si>
  <si>
    <t>VITORIA MEL</t>
  </si>
  <si>
    <t>RUA ITAPORAM</t>
  </si>
  <si>
    <t>MARILENE MELGOREJO</t>
  </si>
  <si>
    <t>465.514.091-72</t>
  </si>
  <si>
    <t>MAYZA BARBOSA GONCALVES</t>
  </si>
  <si>
    <t>RUA PORTO ALEGRE</t>
  </si>
  <si>
    <t>JESSICKA HEYYTTYYENNE PAIANO BARBOSA</t>
  </si>
  <si>
    <t>GABRIEL ROSA LUNARDI</t>
  </si>
  <si>
    <t>RUA PASSEIO DAS PALMEIRAS</t>
  </si>
  <si>
    <t>ADEMIR LUNARD</t>
  </si>
  <si>
    <t>KEVIN DOS SANTOS GARCIA</t>
  </si>
  <si>
    <t>RUA BENJAMIN DA SILVA RAMOS</t>
  </si>
  <si>
    <t>VANESSA ALVES DOS SANTOS</t>
  </si>
  <si>
    <t>MARIA ELISE AMORIM DA SILVA</t>
  </si>
  <si>
    <t>RUA HARMONIA</t>
  </si>
  <si>
    <t>JULIA SOARES AMORIM</t>
  </si>
  <si>
    <t>LUCAS MATHEUS P VANALI ALVES</t>
  </si>
  <si>
    <t>RUA SANTA EFIGENIA</t>
  </si>
  <si>
    <t>LUANA VIANA VANALI</t>
  </si>
  <si>
    <t>ISIS DE CARVALHO ZIELINSKI</t>
  </si>
  <si>
    <t>RUA ERNUTO POSTAREK</t>
  </si>
  <si>
    <t>MONICA CARVALHO ZIELINSKI</t>
  </si>
  <si>
    <t>GABRIEL WANSORISC AUGUSTO COSTA</t>
  </si>
  <si>
    <t>RUA ADAELTON JUNIOR DE LIMA</t>
  </si>
  <si>
    <t>COAPAR 2</t>
  </si>
  <si>
    <t>CLEITON LUIZ COSTA</t>
  </si>
  <si>
    <t>LUCAS GABRIEL GARCIA THOMAS</t>
  </si>
  <si>
    <t>RUA PLINIO DOS SANTOS</t>
  </si>
  <si>
    <t>MARA DALILA GARCIA CARNEIRO</t>
  </si>
  <si>
    <t>RUAN LOBATO DOS SANTOS</t>
  </si>
  <si>
    <t>RUA RIBEIRA PRETO</t>
  </si>
  <si>
    <t>MANGU SECO</t>
  </si>
  <si>
    <t>ADILSON ANTONIO DOS SANTOS</t>
  </si>
  <si>
    <t>ELENNA FERREIRA BATISTA</t>
  </si>
  <si>
    <t>RUA TRAVESSA QUATORZE</t>
  </si>
  <si>
    <t>ELSON FLAVIO BATISTA</t>
  </si>
  <si>
    <t>ALANNA FERREIRA BATISTA</t>
  </si>
  <si>
    <t>NICOLLY BEATRIZ TELLES CARDOSO</t>
  </si>
  <si>
    <t>RUA ROLANDIA</t>
  </si>
  <si>
    <t>LUCELIA DOS SANTOS TELLES CARDOSO</t>
  </si>
  <si>
    <t>VICTOR MANOEL CAMARGO DE LIMA</t>
  </si>
  <si>
    <t>BALNEARIO FLAMINGO</t>
  </si>
  <si>
    <t>ANA PAULA BUENO CAMARGO DE LIMA</t>
  </si>
  <si>
    <t>INGRID PADINHA DE OLIVEIRA</t>
  </si>
  <si>
    <t>RUA BOM SUCESSO</t>
  </si>
  <si>
    <t>CRISTIAN PADILHA DE LIMA</t>
  </si>
  <si>
    <t>SAMYRA RIBEIRO DE SOUZA</t>
  </si>
  <si>
    <t>RUA TRAVESSA PAI ANTONIO</t>
  </si>
  <si>
    <t>COOPAR</t>
  </si>
  <si>
    <t>JOSE LUIZ ALVES DE SOUZA</t>
  </si>
  <si>
    <t>THALITA AGAZZI ORZECHOSWKI</t>
  </si>
  <si>
    <t>RUA WALDIR MULER</t>
  </si>
  <si>
    <t>LUIZ ANTONIO ORZECHOSWKI</t>
  </si>
  <si>
    <t>LORENZO MARCONDES</t>
  </si>
  <si>
    <t>RUA SNEHOR DO BONFIM</t>
  </si>
  <si>
    <t>ZULMINEIA LUZ DA SILVA</t>
  </si>
  <si>
    <t>DAVI MUNHOZ FERREIRA</t>
  </si>
  <si>
    <t>RUA PEDRO PICHE</t>
  </si>
  <si>
    <t>LUCILENE MUNHOZ FERREIRA</t>
  </si>
  <si>
    <t>YUDI MATHEUS PRESTES MARTINS</t>
  </si>
  <si>
    <t>MARIA FERNANDA PRESTES</t>
  </si>
  <si>
    <t>KAUE MURILO PRESTES MARTINS</t>
  </si>
  <si>
    <t>ENZO EDUARDO OLIVEIRA ROMUALDO</t>
  </si>
  <si>
    <t>ALLAN CLAUDIO FONSECA DE SA</t>
  </si>
  <si>
    <t>MANOEL PEIXOTO DE ARAUJO</t>
  </si>
  <si>
    <t>RUA MOZART GOMES CORREIA</t>
  </si>
  <si>
    <t>KARLA JOSIANE PEIXOTO CORREIA</t>
  </si>
  <si>
    <t>YASMIM CRISTINA BEZ FARIA</t>
  </si>
  <si>
    <t>RUA ROQUE VERNALHA</t>
  </si>
  <si>
    <t>KATHLYN CRISTINA BEZ</t>
  </si>
  <si>
    <t>GEOVANNA LETTY MARNITT</t>
  </si>
  <si>
    <t>RUA VALDIR MILIC</t>
  </si>
  <si>
    <t>ANA ERIKA LITTY</t>
  </si>
  <si>
    <t>MATHEUS HENRIQUE DOS SANTOS</t>
  </si>
  <si>
    <t>EMERSON MATHEUS DOS SANTOS</t>
  </si>
  <si>
    <t>NAYA CRISTINA NERI DA SILVA</t>
  </si>
  <si>
    <t>AVENIDA ASSUNÇÃO</t>
  </si>
  <si>
    <t>IPACARAI</t>
  </si>
  <si>
    <t>ALINE MAILA NERI</t>
  </si>
  <si>
    <t>ENZO AUGUSTO NERI DA SILVA</t>
  </si>
  <si>
    <t>NICOLY COSTA MARTINS</t>
  </si>
  <si>
    <t>RUA DA MATA</t>
  </si>
  <si>
    <t>MICHELE PAULA COSTA</t>
  </si>
  <si>
    <t>mg 15969671</t>
  </si>
  <si>
    <t>MARIANA COELHO</t>
  </si>
  <si>
    <t>RUA BITURUNA</t>
  </si>
  <si>
    <t>SERTAO</t>
  </si>
  <si>
    <t>SUELEN COLEHO</t>
  </si>
  <si>
    <t>MIGUEL GOMES SILVEIRA</t>
  </si>
  <si>
    <t>RUA SAO MATEUS</t>
  </si>
  <si>
    <t>GEOVANNA SILVEIRA</t>
  </si>
  <si>
    <t>HEITOR ALFREDO DIAS</t>
  </si>
  <si>
    <t>JANAINA DA SILVA BORGES DIAS</t>
  </si>
  <si>
    <t>REBECA PYETRA FERNANDES MARTO</t>
  </si>
  <si>
    <t>CAMILA SOARES FERNANDES</t>
  </si>
  <si>
    <t>EDUARDA PEREIRA DA SILVA</t>
  </si>
  <si>
    <t>RUA MARTINHOS RAMOS</t>
  </si>
  <si>
    <t>JOSE BERNARDO DA SILVA</t>
  </si>
  <si>
    <t>BRENDA MESQUITA CECCON</t>
  </si>
  <si>
    <t>SORAIA DE LARA</t>
  </si>
  <si>
    <t>DAVI LUCAS MUNIZ GOLCALVES</t>
  </si>
  <si>
    <t>RUA LUISA VIANA MESQUITA</t>
  </si>
  <si>
    <t xml:space="preserve">83.260-00 </t>
  </si>
  <si>
    <t>FRANCIELE DA SILVA MUNIZ</t>
  </si>
  <si>
    <t>MIGUEL CARVALHO BERTOTI</t>
  </si>
  <si>
    <t>RUA UNIAO DA VITORIA</t>
  </si>
  <si>
    <t>ROMULO LEANDRO BERTOTI</t>
  </si>
  <si>
    <t>HENRIQUE APARECIDO DA SILVA DE SOUZA</t>
  </si>
  <si>
    <t>RUA WALDIR MILER</t>
  </si>
  <si>
    <t>CLAUDINEIA APARECIDA DA SILVA</t>
  </si>
  <si>
    <t>PEDRO EMANUEL DA SILVA</t>
  </si>
  <si>
    <t>rua luiza viana mesquita</t>
  </si>
  <si>
    <t>sertaozinho</t>
  </si>
  <si>
    <t xml:space="preserve">ANDRIELI ALBUQUERQUE DA SILVA </t>
  </si>
  <si>
    <t>AMANDA CLAUDIA BORBA CARNEIRO</t>
  </si>
  <si>
    <t>RUA GUARAPUAVA</t>
  </si>
  <si>
    <t>RENE BORBA CARNEIRO JUNIOR</t>
  </si>
  <si>
    <t>MARIA ANITA DE OLIVEIRA</t>
  </si>
  <si>
    <t>RUA RIO NEGRINHO</t>
  </si>
  <si>
    <t>GRAJAU</t>
  </si>
  <si>
    <t>PONTAL DO PARANA</t>
  </si>
  <si>
    <t>83.255-000</t>
  </si>
  <si>
    <t>SHEILA MARLENE DE JESUS DE OLIVEIRA</t>
  </si>
  <si>
    <t>7896881-8</t>
  </si>
  <si>
    <t>LIDIANNY MENDES SILVA</t>
  </si>
  <si>
    <t>RUA ITAPORANGA</t>
  </si>
  <si>
    <t>IPANEMA</t>
  </si>
  <si>
    <t>LIDIA DE OLIVEIRA MENDES SILVA</t>
  </si>
  <si>
    <t>GABRIEL HENRIQUE HRENCHECHUN</t>
  </si>
  <si>
    <t>RUA ANTONIO VICENTE DA SILVA</t>
  </si>
  <si>
    <t>BALNEÁRIO IPARUMA</t>
  </si>
  <si>
    <t>DOROTEIA HRENCHECHUN</t>
  </si>
  <si>
    <t>MIRELLA BERTONI DE OLIVEIRA RIBEIRO</t>
  </si>
  <si>
    <t>RUA TIBAGI</t>
  </si>
  <si>
    <t>BALNEARIO PRAIA DE LESTE</t>
  </si>
  <si>
    <t>VALDINES APARECIDA BERTONI</t>
  </si>
  <si>
    <t>EMANUELLY MARQUES DE OLIVEIRA</t>
  </si>
  <si>
    <t>RUA AFONSO BOTEIRA</t>
  </si>
  <si>
    <t>BALNEÁRIO SANTA TEREZINHA</t>
  </si>
  <si>
    <t>JONAS BATISTA DE OLIVEIRA</t>
  </si>
  <si>
    <t>ANA LUIZA BRET CHINAIDER MONTANHA</t>
  </si>
  <si>
    <t>RUA VINTE DE DEZEMBRO</t>
  </si>
  <si>
    <t>ANNA CAROLINE BRET CHINAIDER</t>
  </si>
  <si>
    <t>BEATRIZ EDUARDA MENDES</t>
  </si>
  <si>
    <t>RUA TAQUARIN</t>
  </si>
  <si>
    <t>MONÇOES</t>
  </si>
  <si>
    <t>DANIEL RIBEIRO</t>
  </si>
  <si>
    <t>MARIA EDUARDA DE CARVALHO BRITO</t>
  </si>
  <si>
    <t>RUA ELIER MARTINS</t>
  </si>
  <si>
    <t>BALNEARIO CANOAS</t>
  </si>
  <si>
    <t>FRANCISCO DE PAULA BRITTO NETO</t>
  </si>
  <si>
    <t>ELIEZER DA COSTA LIMA</t>
  </si>
  <si>
    <t>TRAVESSA ITACOLOMI</t>
  </si>
  <si>
    <t>TAMIRES DA COSTA LIMA</t>
  </si>
  <si>
    <t>KETELLYN ROBERTA CAMARGO DA ROCHA</t>
  </si>
  <si>
    <t>RUA LUIS CARLOS PRESTES</t>
  </si>
  <si>
    <t>BALNEARIO LEBLON</t>
  </si>
  <si>
    <t>JULIANE SANTOS CAMARGO</t>
  </si>
  <si>
    <t>106.997.379-31</t>
  </si>
  <si>
    <t>NICOLLY BASSO CAPELARI</t>
  </si>
  <si>
    <t>RUA DEPUTADO ANABEL KAY</t>
  </si>
  <si>
    <t>IPANEMA VILA DOS P</t>
  </si>
  <si>
    <t>ELIANE DOS SANTOS BASSO</t>
  </si>
  <si>
    <t>ALANNA LUISE DA SILVA BARBOSA</t>
  </si>
  <si>
    <t>RUA IRAJA</t>
  </si>
  <si>
    <t>BALNEARIO IPANEMA</t>
  </si>
  <si>
    <t>MARCELO GONCALVES MAIA</t>
  </si>
  <si>
    <t>RUA GRAJA</t>
  </si>
  <si>
    <t>SAYMON RYAN VIEIRA DA SILVA</t>
  </si>
  <si>
    <t>RUA PIRAJA</t>
  </si>
  <si>
    <t>BALNEARIO IPANEMA 3</t>
  </si>
  <si>
    <t>MICHELLY RAMOS DA SILVA</t>
  </si>
  <si>
    <t>RUA AIRTON SENNA</t>
  </si>
  <si>
    <t>BALNEARIO GRAJAU</t>
  </si>
  <si>
    <t>CLAUDEMIRO THOMAZ</t>
  </si>
  <si>
    <t>LEONARDO ALVES PERES</t>
  </si>
  <si>
    <t>RUA PROFESSORA CLELIA</t>
  </si>
  <si>
    <t>KATIA FRANCISCO COSTA VEIGA</t>
  </si>
  <si>
    <t>SANDRA ELAINE DE CASTRO</t>
  </si>
  <si>
    <t>RUA LAMBRIL CORREIA DA V</t>
  </si>
  <si>
    <t>SHANGRILA</t>
  </si>
  <si>
    <t>DAYANE NOVAKI DINA</t>
  </si>
  <si>
    <t>MARIA GABRIELLY GARCIA CARDOSO</t>
  </si>
  <si>
    <t>RUA RAUL CASTRO E SILVA</t>
  </si>
  <si>
    <t>MARIA TEREZA MADEIRA</t>
  </si>
  <si>
    <t>JULIA GABRIELA DE LIMA JACKOWSKI</t>
  </si>
  <si>
    <t>THALITA CRISTINA DE LIMA JACKOWSKI</t>
  </si>
  <si>
    <t>073.483.059-97</t>
  </si>
  <si>
    <t>DAVI PEREIRA MANOSSO DA LUZ</t>
  </si>
  <si>
    <t>RUA TRAVESSA SOLIMÕES</t>
  </si>
  <si>
    <t>IPANEMA 3</t>
  </si>
  <si>
    <t>SOLANGE PERREIRA MANISSO DA LUZ</t>
  </si>
  <si>
    <t>MIGUEL POLLI WISCHRAL</t>
  </si>
  <si>
    <t>RUA EUCLIDES DANILO GARBELOTTE</t>
  </si>
  <si>
    <t>DAIANE POLLI</t>
  </si>
  <si>
    <t>ISADORA VALENTINA ALVES</t>
  </si>
  <si>
    <t>RUA SAO LUIZ</t>
  </si>
  <si>
    <t>EULALIA MARIA DA SILVA NETA</t>
  </si>
  <si>
    <t>ARTHUR GABRIEL DA VEIGA RODA</t>
  </si>
  <si>
    <t>RUA GAVIAO</t>
  </si>
  <si>
    <t>EDSON DA ROSA</t>
  </si>
  <si>
    <t>JULIA DO NASCIMENTO FIGUEIREDO</t>
  </si>
  <si>
    <t>BALNEARIO PRAIA DO LESTE</t>
  </si>
  <si>
    <t>ALISSON LENON ROSARIO FIGUEIREDO</t>
  </si>
  <si>
    <t>DAVI LUCAS RIBEIRO DOS SANTOS FERNANDES</t>
  </si>
  <si>
    <t>MARILZA RIBEIRO DOS SANTOS</t>
  </si>
  <si>
    <t>ANDRE LUIZ DA SILVA DE QUEIROZ</t>
  </si>
  <si>
    <t>DAVY GOMEZ DE QUEIROZ</t>
  </si>
  <si>
    <t>YOSHINORI GUILHERME QUISPE MAMANI</t>
  </si>
  <si>
    <t>AVENIDA SAO LUIZ</t>
  </si>
  <si>
    <t>NATIVIDAD MAMANI QUENTASI</t>
  </si>
  <si>
    <t>V 803132Y</t>
  </si>
  <si>
    <t>FILIPE ANTONIACOMI</t>
  </si>
  <si>
    <t>ROD PR 412</t>
  </si>
  <si>
    <t>MARCOS ANTONIACOMI</t>
  </si>
  <si>
    <t>AYLA VARGAS COSTA</t>
  </si>
  <si>
    <t>RUA CABO FRIO</t>
  </si>
  <si>
    <t>NELIO RAMOS DA COSTA</t>
  </si>
  <si>
    <t>MATHEUS DE ANHAIA PEREIRA</t>
  </si>
  <si>
    <t>ROD PR 412 KM 5</t>
  </si>
  <si>
    <t>ANA PAULA GAULIKI</t>
  </si>
  <si>
    <t>LIVIA SIMAS DOS SANTOS</t>
  </si>
  <si>
    <t xml:space="preserve">RODOVIA PR </t>
  </si>
  <si>
    <t>ROSIMARE MARCINICK DE LIMA</t>
  </si>
  <si>
    <t>LUISA ROSA LOPES</t>
  </si>
  <si>
    <t>RUA ANDARAY</t>
  </si>
  <si>
    <t>LEBLON</t>
  </si>
  <si>
    <t>ALINE KAIS ROSA</t>
  </si>
  <si>
    <t>GABRIEL DE SOUZA TOSTA</t>
  </si>
  <si>
    <t>RUA ELIS REGINA</t>
  </si>
  <si>
    <t>BALNEARIO PRIMAVERA</t>
  </si>
  <si>
    <t>PAMELA APARECIDO</t>
  </si>
  <si>
    <t>NICOLAS BUENO DA SILVA</t>
  </si>
  <si>
    <t>AVENIDA PIRAJA</t>
  </si>
  <si>
    <t>HUMBERTO MOREIRA DA SILVA</t>
  </si>
  <si>
    <t>RICARDO FERNANDO ZAPPA RADDI</t>
  </si>
  <si>
    <t>RUA ITAQUI</t>
  </si>
  <si>
    <t>CAROLINA V S RADDI</t>
  </si>
  <si>
    <t>WENDEL GABRIEL DE ALMEIDA DEPETRIZ</t>
  </si>
  <si>
    <t>TRAVESSA PALMITAL</t>
  </si>
  <si>
    <t>PONTAL DO SUL</t>
  </si>
  <si>
    <t>ELIEGE DE CASSIA DEPETRIZ</t>
  </si>
  <si>
    <t>ANABELLA DE ANDRADE</t>
  </si>
  <si>
    <t>RUA ITAPOLIS</t>
  </si>
  <si>
    <t>BALNEARIO CARMERI</t>
  </si>
  <si>
    <t>MAYARA RODRIGUES TEIXEIRA</t>
  </si>
  <si>
    <t>ANTONELA SANTANA DA SILVA</t>
  </si>
  <si>
    <t>ANIBAL CURY</t>
  </si>
  <si>
    <t>JULIANE SANTANA DE OLIVEIRA</t>
  </si>
  <si>
    <t>ERICK KAUÃ SOARES</t>
  </si>
  <si>
    <t>RUA PALMEIRAL</t>
  </si>
  <si>
    <t>IVANILCE SOARES DA SILVA</t>
  </si>
  <si>
    <t>KAUA TRISCHER JACOMINI</t>
  </si>
  <si>
    <t>RUA RAUL DE CASTRO</t>
  </si>
  <si>
    <t>JONIR TRISCHER DA PAZ</t>
  </si>
  <si>
    <t>CLARICE ALVES DE SOUSA</t>
  </si>
  <si>
    <t>RUA DONA ALBER DE SOUSA SILVA</t>
  </si>
  <si>
    <t>APARECIDA LIMA SANTOS</t>
  </si>
  <si>
    <t>DOUGLAS HENRIQUE DE SOUZA JUNIOR</t>
  </si>
  <si>
    <t>RUA BADI DO CARMO MESQUITA</t>
  </si>
  <si>
    <t>PRAIA DE LESTE</t>
  </si>
  <si>
    <t>83.255-970</t>
  </si>
  <si>
    <t>SANDRA CAMACHO DE SOUZA</t>
  </si>
  <si>
    <t>GABRIEL LOHAN PERREIRO POPHIRIO</t>
  </si>
  <si>
    <t>RUA CEDRO</t>
  </si>
  <si>
    <t>FRANCIELE PERREIRO FERREIRA BOSESE NEVES</t>
  </si>
  <si>
    <t>JOAO ELISEU CHIQUITTO DE LARA</t>
  </si>
  <si>
    <t>RUA DOS ADVENTISTAS</t>
  </si>
  <si>
    <t>JARDIM JACARANDA</t>
  </si>
  <si>
    <t>ELISANDRA APARECIDA CHIQUITTO</t>
  </si>
  <si>
    <t>JORDANA DE OLIVEIRA DA SILVA</t>
  </si>
  <si>
    <t>RUA ATLANTICA</t>
  </si>
  <si>
    <t>MANGUE SECO</t>
  </si>
  <si>
    <t>JECIANE DE OLIVEIRA DA SILVA</t>
  </si>
  <si>
    <t>MARCELO SANTOS FERREIRA DE JESUS</t>
  </si>
  <si>
    <t>ROD PR 412 KM 1,5</t>
  </si>
  <si>
    <t>JONAS DE JESUS</t>
  </si>
  <si>
    <t>TAILYS CORREA VEIGA SERAFIM</t>
  </si>
  <si>
    <t>RUA ARTUR JOAO DE CAMPOS</t>
  </si>
  <si>
    <t>MARIA ZILA CORREA VEIGA</t>
  </si>
  <si>
    <t>EMANUELLA COSTA VEIGA</t>
  </si>
  <si>
    <t>ROSEL ANTONIO DA CRUZ VEIGA</t>
  </si>
  <si>
    <t>MURILO HENRIQUE SQUIDA QUADROS</t>
  </si>
  <si>
    <t>AVENIDA MARUMBI</t>
  </si>
  <si>
    <t>DALET GUIMEL SQUIDO</t>
  </si>
  <si>
    <t>KAIO LORENZO FERREIRA DE CASTRO</t>
  </si>
  <si>
    <t>RUA DAS MANGAS</t>
  </si>
  <si>
    <t>IRANITA DE MATTOS</t>
  </si>
  <si>
    <t>AGHATA LOHAYNE CASTRO DO R</t>
  </si>
  <si>
    <t>5.853.316.5</t>
  </si>
  <si>
    <t>776.044.319-68</t>
  </si>
  <si>
    <t>PEDRO PAULO PASSOS GONDIN GUAMAIS</t>
  </si>
  <si>
    <t>RUA DA SOJA</t>
  </si>
  <si>
    <t>PONTAL DOIS</t>
  </si>
  <si>
    <t>DANIELI DOS PASSOS SERAFIM</t>
  </si>
  <si>
    <t>LUKAS EDUARDO RAMOS</t>
  </si>
  <si>
    <t>AVNIDA OSVALDO CRUZ</t>
  </si>
  <si>
    <t>VALERIA CRISTINA ANSELMO RAMOS</t>
  </si>
  <si>
    <t>KELVIN LUIZ ALVES SOUZA</t>
  </si>
  <si>
    <t>GUILHERME LOURENÇO ROSA</t>
  </si>
  <si>
    <t>RUA APUCARANA</t>
  </si>
  <si>
    <t>SUZANA LOURENÇO</t>
  </si>
  <si>
    <t>9.771.105.4</t>
  </si>
  <si>
    <t>063.383.099-21</t>
  </si>
  <si>
    <t>MARIANA RODRIGUES CHRUN</t>
  </si>
  <si>
    <t>RUA JANUARIO CORREIA DA VEIGA</t>
  </si>
  <si>
    <t>SHANGRILÁ</t>
  </si>
  <si>
    <t>TATIANA APARECIDA RODRIGUES CHRUN</t>
  </si>
  <si>
    <t>083.327.859-28</t>
  </si>
  <si>
    <t>REBECA CRISTINA</t>
  </si>
  <si>
    <t>RUA SEREIA</t>
  </si>
  <si>
    <t>SUSAN CRISTINA MERISIO DOBRADO</t>
  </si>
  <si>
    <t>DAVI FERNANDES DE SOUZA AGOSTINHO</t>
  </si>
  <si>
    <t>RUA GRALIA AZUL</t>
  </si>
  <si>
    <t>MARI SOL</t>
  </si>
  <si>
    <t>SANDRA APARECIDA FERNANDES DE SOUZA AGOSTINHO</t>
  </si>
  <si>
    <t>YASMIN ROCHA LUMANERI</t>
  </si>
  <si>
    <t>RUA ALBA DE SOUZA E SILVA</t>
  </si>
  <si>
    <t>ELISEU GOMES ROCHA</t>
  </si>
  <si>
    <t>1.585.633</t>
  </si>
  <si>
    <t>317.321.279.72</t>
  </si>
  <si>
    <t>VICTORIA AP GRACIANO BRAZ DA SILVA</t>
  </si>
  <si>
    <t>RUA MANOEL NICACIO</t>
  </si>
  <si>
    <t>ATAMI</t>
  </si>
  <si>
    <t>ALEXANDRA APARECIDA GRACIANO</t>
  </si>
  <si>
    <t>8.316.037.3</t>
  </si>
  <si>
    <t>030.828.379-13</t>
  </si>
  <si>
    <t>MARIA EDUARDA NAOUCHOSKI TEIXEIRA</t>
  </si>
  <si>
    <t>RUA ANDORINHA</t>
  </si>
  <si>
    <t>CLEIDILEI TEIXEIRA</t>
  </si>
  <si>
    <t>037.977.889.08</t>
  </si>
  <si>
    <t>JULIANA PEREIRA PIZAO</t>
  </si>
  <si>
    <t>RUA MENDES</t>
  </si>
  <si>
    <t>GRAJAÚ</t>
  </si>
  <si>
    <t>JOSIAS DOS SANTOS PIZAO</t>
  </si>
  <si>
    <t>906.393.597-87</t>
  </si>
  <si>
    <t>FELIPE DA SILVA FERREIRA</t>
  </si>
  <si>
    <t>JOSE MARCOS DA SILVA FERREIRA</t>
  </si>
  <si>
    <t>653.915.009-15</t>
  </si>
  <si>
    <t>PERICLES RODRIGO ROSSETTI DONDA DOS SANTOS</t>
  </si>
  <si>
    <t>RUA GUARA QUIÇABA</t>
  </si>
  <si>
    <t>RODRIGO DOS SANTOS</t>
  </si>
  <si>
    <t>055534569-67</t>
  </si>
  <si>
    <t>CAMILA ROSA CANDIDO</t>
  </si>
  <si>
    <t>RUA JOAO GOULART</t>
  </si>
  <si>
    <t>EDUARDA DINA</t>
  </si>
  <si>
    <t>AV SEBASTIAO CABOTO</t>
  </si>
  <si>
    <t>MARIA ELENA DINA</t>
  </si>
  <si>
    <t>MARJORY FARIA DE MELLO RAIMUNDO</t>
  </si>
  <si>
    <t>RUA PARANAVAI</t>
  </si>
  <si>
    <t>SANDRA FARIA DE MELLO</t>
  </si>
  <si>
    <t>ARTHUR RONAN DE MELLO PEREIRA</t>
  </si>
  <si>
    <t>PEDRO VITOR RIBEIRO DO PRADO</t>
  </si>
  <si>
    <t>RUA NITERÓI</t>
  </si>
  <si>
    <t>JULIANA FARIA RIBEIRO</t>
  </si>
  <si>
    <t>033.422.799.23</t>
  </si>
  <si>
    <t>DAVI RIBEIRO DO PRADO</t>
  </si>
  <si>
    <t>RUA NITEROI</t>
  </si>
  <si>
    <t>NATAN HENRIQUE LIMA FERREIRA</t>
  </si>
  <si>
    <t>RUA BANDEIRANTES</t>
  </si>
  <si>
    <t>DABINEI LIMA FERREIRA</t>
  </si>
  <si>
    <t>HELENA MAFRA MULLER</t>
  </si>
  <si>
    <t>RUA LUIS DA SILVEIRA</t>
  </si>
  <si>
    <t>ROBERTO MAFRA MULLER</t>
  </si>
  <si>
    <t>LAURA CAROLINA BRAGA LUCIO</t>
  </si>
  <si>
    <t>AV LONDRINA</t>
  </si>
  <si>
    <t>WILSON LOPES BRAGA</t>
  </si>
  <si>
    <t>ANA BEATRIZ DA VEIGA ROSA</t>
  </si>
  <si>
    <t>WALERIA THAIS DA VEIGA</t>
  </si>
  <si>
    <t>FERNANDO PEREIRA DA SILVA NETO</t>
  </si>
  <si>
    <t>28.061.972-7</t>
  </si>
  <si>
    <t>175.046.857-39</t>
  </si>
  <si>
    <t>RUA TERTULIANA DA CRUZ DOS SANTOS</t>
  </si>
  <si>
    <t>PARQUE SÃO JOÃO</t>
  </si>
  <si>
    <t>PARANAGUÁ</t>
  </si>
  <si>
    <t>83.212-060</t>
  </si>
  <si>
    <t>JAQUELINE LINHARES DE CASTRO</t>
  </si>
  <si>
    <t>108.018.147-40</t>
  </si>
  <si>
    <t>SARA LINHARES E CASTRO DA SILVA</t>
  </si>
  <si>
    <t>30.376.433-6</t>
  </si>
  <si>
    <t>175.047.017-93</t>
  </si>
  <si>
    <t>CAUÃ DA SILVA OLIVEIRA</t>
  </si>
  <si>
    <t>27.601.926-2</t>
  </si>
  <si>
    <t>160.298.057-89</t>
  </si>
  <si>
    <t>RUA ARTUR BERNARDES</t>
  </si>
  <si>
    <t>PALMITAL</t>
  </si>
  <si>
    <t>83.206-110</t>
  </si>
  <si>
    <t>PAULA DA SILVA SANTOS</t>
  </si>
  <si>
    <t>078.332.547-97</t>
  </si>
  <si>
    <t>MATEUS AMARAL PEREIRA</t>
  </si>
  <si>
    <t>14.792.890-4</t>
  </si>
  <si>
    <t>089.565.099-13</t>
  </si>
  <si>
    <t>RUA PROFESSOR CLETO</t>
  </si>
  <si>
    <t>CENTRO HISTORICO</t>
  </si>
  <si>
    <t>83.203-070</t>
  </si>
  <si>
    <t>REGIANE BARBOSA AMARAL</t>
  </si>
  <si>
    <t>5.480.034-7</t>
  </si>
  <si>
    <t>910.972.319-68</t>
  </si>
  <si>
    <t>MARYAH EDUARDA PIERROTE JAMIELNIAK</t>
  </si>
  <si>
    <t>RUA GOVERNADOR MANOEL RIBAS</t>
  </si>
  <si>
    <t>SERRARIA DA ROCHA</t>
  </si>
  <si>
    <t>83.221-560</t>
  </si>
  <si>
    <t>CLAUDIA REGINA PIERROTE</t>
  </si>
  <si>
    <t>7881225-7</t>
  </si>
  <si>
    <t>039.979.659-27</t>
  </si>
  <si>
    <t>RUA GOVERNADOR VALADARES RIBAS</t>
  </si>
  <si>
    <t>DOM PEDRO II</t>
  </si>
  <si>
    <t>JOAO GABRIEL DOS SANTOS DE FREITAS SOUZA</t>
  </si>
  <si>
    <t>16.108.724-6</t>
  </si>
  <si>
    <t>157.991.196-06</t>
  </si>
  <si>
    <t>RUA GERALDO BORGES DE SOUZA</t>
  </si>
  <si>
    <t>VILA MARINHO</t>
  </si>
  <si>
    <t>83.210-102</t>
  </si>
  <si>
    <t>SILVANA FERREIRA DOS SANTOS</t>
  </si>
  <si>
    <t>090.756.816-58</t>
  </si>
  <si>
    <t>RUA JEOVALDO BORGES DE OLIVEIRA</t>
  </si>
  <si>
    <t>JARDIM IGUAÇU</t>
  </si>
  <si>
    <t>LUAN STADLER MIRANDA</t>
  </si>
  <si>
    <t>13.427.439-5</t>
  </si>
  <si>
    <t>100.356.379-19</t>
  </si>
  <si>
    <t>RUA DAS BRACATINGAS</t>
  </si>
  <si>
    <t>83.210-009</t>
  </si>
  <si>
    <t>CRISTIANE PEREIRA STADLER</t>
  </si>
  <si>
    <t>8.723.138-0</t>
  </si>
  <si>
    <t>034.321.519-50</t>
  </si>
  <si>
    <t>NAHUANE MIRANDA DA COSTA</t>
  </si>
  <si>
    <t>13.898.685-3</t>
  </si>
  <si>
    <t>109.259.089-75</t>
  </si>
  <si>
    <t>RUA ARI TRANCOSO MATOSO</t>
  </si>
  <si>
    <t>83.212-490</t>
  </si>
  <si>
    <t>CRISLENE STADLER MIRANDA DA COSTA</t>
  </si>
  <si>
    <t>12.453.037-7</t>
  </si>
  <si>
    <t>084.376.639-54</t>
  </si>
  <si>
    <t>LEANDRO SANTOS QUEIROZ</t>
  </si>
  <si>
    <t>13.766.409-7</t>
  </si>
  <si>
    <t>106.763.789-35</t>
  </si>
  <si>
    <t>RUA TUPINAMBÁ</t>
  </si>
  <si>
    <t>VILA GUARANI</t>
  </si>
  <si>
    <t>83.221-420</t>
  </si>
  <si>
    <t>ELISANGELA DO ROCIO SANTOS</t>
  </si>
  <si>
    <t>6.722.535-0</t>
  </si>
  <si>
    <t>046.291.509-35</t>
  </si>
  <si>
    <t>RUA DOS JACARANDÁS</t>
  </si>
  <si>
    <t>LORRANNY DA SILVA SANTOS</t>
  </si>
  <si>
    <t>15.804.453-6</t>
  </si>
  <si>
    <t>142.258.469-03</t>
  </si>
  <si>
    <t>RUA CELSON LUIZ CORREA</t>
  </si>
  <si>
    <t>83.210-183</t>
  </si>
  <si>
    <t>ANNE KERMILLY DA SILVA INACIO</t>
  </si>
  <si>
    <t>MYRELLA MICHELY RIBEIRO DA SILVA ARAUJO</t>
  </si>
  <si>
    <t>13.779.903-9</t>
  </si>
  <si>
    <t>106.947.769-98</t>
  </si>
  <si>
    <t>ESTRADA DO CORREIA VELHO</t>
  </si>
  <si>
    <t>83.206-366</t>
  </si>
  <si>
    <t>CAMILLA JULIA RIBEIRO FERREIRA</t>
  </si>
  <si>
    <t>13.775.900-4</t>
  </si>
  <si>
    <t>106.947.939-06</t>
  </si>
  <si>
    <t>ESTRADA DAS COLONIAS</t>
  </si>
  <si>
    <t>JARDIM ESPERANÇA</t>
  </si>
  <si>
    <t>LUIGI QUEIROZ LACERDA</t>
  </si>
  <si>
    <t>15.769.169-4</t>
  </si>
  <si>
    <t>139.800.329-81</t>
  </si>
  <si>
    <t>AVENIDA BENTO ROCHA</t>
  </si>
  <si>
    <t>VILA PORTUÁRIA</t>
  </si>
  <si>
    <t>83.221-565</t>
  </si>
  <si>
    <t>EDITE DE CASSIA SÁ DE QUEIROZ LACERDA</t>
  </si>
  <si>
    <t>15.769.153-8</t>
  </si>
  <si>
    <t>908.733.863-53</t>
  </si>
  <si>
    <t>NATHALYA LEANDRO GONÇALVES MARTINS</t>
  </si>
  <si>
    <t>RUA ZITO MANUEL MENDES</t>
  </si>
  <si>
    <t>COSTEIRA</t>
  </si>
  <si>
    <t>83.203-457</t>
  </si>
  <si>
    <t>ANDRESSA RIBAS MARTINS</t>
  </si>
  <si>
    <t>061.905.439-52</t>
  </si>
  <si>
    <t>GABRIELLA CANTARELLI</t>
  </si>
  <si>
    <t>RUA MOHAMAD HAMUD HAMUD</t>
  </si>
  <si>
    <t>CONJUNTO BERTIOGA</t>
  </si>
  <si>
    <t>83.215-060</t>
  </si>
  <si>
    <t>ANDERSON CANTARELLI</t>
  </si>
  <si>
    <t>KALINE NAYARA SIQUEIRA DOS SANTOS</t>
  </si>
  <si>
    <t>RUA MARIA LUIZA DOS SANTOS RIBAS</t>
  </si>
  <si>
    <t>83.214-114</t>
  </si>
  <si>
    <t>AGENILDO DOS SANTOS</t>
  </si>
  <si>
    <t>029.340.964-16</t>
  </si>
  <si>
    <t>KAULY COSTA SERAFIM DOS SANTOS</t>
  </si>
  <si>
    <t>074.411.319-95</t>
  </si>
  <si>
    <t>RUA BRUNO PEDRO RAINERT</t>
  </si>
  <si>
    <t>VILA ITIBERÊ</t>
  </si>
  <si>
    <t>83.206-347</t>
  </si>
  <si>
    <t>KARINA COSTA SERAFIM</t>
  </si>
  <si>
    <t>063.112.729-11</t>
  </si>
  <si>
    <t>KEROLYN GABRIELLY VIEIRA</t>
  </si>
  <si>
    <t>LABRA</t>
  </si>
  <si>
    <t>KEILA REGINA VIEIRA</t>
  </si>
  <si>
    <t>JOAO PEDRO BARRO DE FRETIRAS GONCALVES</t>
  </si>
  <si>
    <t>RUA WILLY HAUER</t>
  </si>
  <si>
    <t>83.218-020</t>
  </si>
  <si>
    <t>ANDERSON PAULO GONCALVES</t>
  </si>
  <si>
    <t>MATHEUS DOS SANTOS PONTES</t>
  </si>
  <si>
    <t>139.640.289-67</t>
  </si>
  <si>
    <t>RUA GERSON CONSTANTINO</t>
  </si>
  <si>
    <t>PONTA DO CAJU</t>
  </si>
  <si>
    <t>83.203-137</t>
  </si>
  <si>
    <t>ANÍSIO PONTES</t>
  </si>
  <si>
    <t>RUA GERSO CONSTANTINO</t>
  </si>
  <si>
    <t>DANIELE BEZERRA DA LUZ</t>
  </si>
  <si>
    <t>130.755.069-07</t>
  </si>
  <si>
    <t>RUA CARLOS ROBERTO FONTES</t>
  </si>
  <si>
    <t>JARDIM SAMAMBAIA</t>
  </si>
  <si>
    <t>83.212-345</t>
  </si>
  <si>
    <t>DENIZE COSTA BEZERRA DA LUZ</t>
  </si>
  <si>
    <t>ESTRADA VELHA DO ROSSIO</t>
  </si>
  <si>
    <t>VILA ALBOITT</t>
  </si>
  <si>
    <t>GABRIEL HENRYQUE DA VEIGA GALDINO</t>
  </si>
  <si>
    <t>120.278.239-64</t>
  </si>
  <si>
    <t>RUA RONDONIA</t>
  </si>
  <si>
    <t>VILA DO POVO</t>
  </si>
  <si>
    <t>83.209-628</t>
  </si>
  <si>
    <t>ELIZABETH DA VEIGA GALDINO</t>
  </si>
  <si>
    <t>RUA RONDONIA BAIXADA GALDINO</t>
  </si>
  <si>
    <t>VILA PRIMAVERA</t>
  </si>
  <si>
    <t>SHAUANNY MARIA MARTINS GUIMARAES</t>
  </si>
  <si>
    <t>155.681.789-41</t>
  </si>
  <si>
    <t>RUA JOÃO TEIXEIRA</t>
  </si>
  <si>
    <t>VILA BELA - ILHA DOS VALADARES</t>
  </si>
  <si>
    <t>83.252-000</t>
  </si>
  <si>
    <t>ANTONIO MARCOS DOMINGUES GUIMARAES</t>
  </si>
  <si>
    <t>ILHA DOS VALADARES</t>
  </si>
  <si>
    <t>VILA BELA</t>
  </si>
  <si>
    <t>VITOR PINA TEMANSKY</t>
  </si>
  <si>
    <t>12639561-2</t>
  </si>
  <si>
    <t>084.000.209-28</t>
  </si>
  <si>
    <t>RUA SOARES GOMES</t>
  </si>
  <si>
    <t>BOKMANN</t>
  </si>
  <si>
    <t>83.206-290</t>
  </si>
  <si>
    <t>NIKOLY KAUANY VIEIRA AGUIAR</t>
  </si>
  <si>
    <t>MARIA DE SANTANA LOPES</t>
  </si>
  <si>
    <t>RUA ARTHUR DE SOUZA COSTA</t>
  </si>
  <si>
    <t>VILA HORIZONTE</t>
  </si>
  <si>
    <t>83.206-210</t>
  </si>
  <si>
    <t>ZINGARESCA DE SANTANA LOPES</t>
  </si>
  <si>
    <t>JHULLY ESTHEFANY ECCEL VARELA DE OLIVEIRA</t>
  </si>
  <si>
    <t>106.303.819-76</t>
  </si>
  <si>
    <t>RUA ALZIRA ANDRADE DUTRA</t>
  </si>
  <si>
    <t>83.212-100</t>
  </si>
  <si>
    <t>LIVIA RODRIGUES LOPES</t>
  </si>
  <si>
    <t>RUA MANOEL CORREIA</t>
  </si>
  <si>
    <t>83.206-030</t>
  </si>
  <si>
    <t>ALEX MOREIRA LOPES</t>
  </si>
  <si>
    <t>RUA ANIBAL DE CASTRO</t>
  </si>
  <si>
    <t>VILA GARCIA</t>
  </si>
  <si>
    <t>KEREN VITORIA OLIVEIRA DOS ANJOS</t>
  </si>
  <si>
    <t>RUA RENATO LEONE</t>
  </si>
  <si>
    <t>PARQUE SÃO JOAO</t>
  </si>
  <si>
    <t>83.212-475</t>
  </si>
  <si>
    <t>JANAINA OLIVEIRA DA SILVA</t>
  </si>
  <si>
    <t>ROBERT ARAÚJO GONÇALVES SILVANO</t>
  </si>
  <si>
    <t>AVENIDA JULIO BOVO</t>
  </si>
  <si>
    <t>PORTO SEGURO</t>
  </si>
  <si>
    <t>83.215-745</t>
  </si>
  <si>
    <t>EDILENE ARAUJO GONCALVES SILVA</t>
  </si>
  <si>
    <t>MARCELA SANCHES DE SOUZA</t>
  </si>
  <si>
    <t>RUA DOZE</t>
  </si>
  <si>
    <t>ELIZANDRA ZELA</t>
  </si>
  <si>
    <t>CARLA CRISTINA BARRETOS</t>
  </si>
  <si>
    <t>117.613.079-08</t>
  </si>
  <si>
    <t>PARQUE SÃO JOAO 2</t>
  </si>
  <si>
    <t>EMILLY VITORIA DA SILVEIRA DE B</t>
  </si>
  <si>
    <t>RUA DOUTOR ARNALDO LOBO</t>
  </si>
  <si>
    <t>JARDIM YAMAGUCHI</t>
  </si>
  <si>
    <t>83.212-555</t>
  </si>
  <si>
    <t>GRACIELI CRISTINA DA SILVEIRA</t>
  </si>
  <si>
    <t>ROBERTA DE SOUZA</t>
  </si>
  <si>
    <t>RUA MANOEL GONCALVES MAIA JUNIOR</t>
  </si>
  <si>
    <t>83.206-295</t>
  </si>
  <si>
    <t>SHEILA FARIAS DE SOUZA PERSCHIN</t>
  </si>
  <si>
    <t>RYAN BATISTA PASZKO</t>
  </si>
  <si>
    <t>135.906.319-61</t>
  </si>
  <si>
    <t>RUA CAJÁ</t>
  </si>
  <si>
    <t>SÃO VICENTE</t>
  </si>
  <si>
    <t>83.209-150</t>
  </si>
  <si>
    <t>LAURIANE ALBINO BATISTA DAMASCENO</t>
  </si>
  <si>
    <t>RUA NILTON ABEL DE LIMA</t>
  </si>
  <si>
    <t>COMERCIARIOS</t>
  </si>
  <si>
    <t>LETICIA BRAGA SANTANA</t>
  </si>
  <si>
    <t>AV DONA JULIETA</t>
  </si>
  <si>
    <t>83.218-140</t>
  </si>
  <si>
    <t>MICHELLE PALOMA BRAGA</t>
  </si>
  <si>
    <t>PEDRO HENRIQUE GUTIERREZ LEMOS</t>
  </si>
  <si>
    <t>RUA MIGUEL RIBEIRO DE OLIVEIRA</t>
  </si>
  <si>
    <t>VILA SAO VICENTE</t>
  </si>
  <si>
    <t>83.209-157</t>
  </si>
  <si>
    <t>ISAIAS PINTO LEMOS</t>
  </si>
  <si>
    <t>RUA MIGUEL RIBEIRO DE ARAUJO</t>
  </si>
  <si>
    <t>MARIA FERNANDA BUCH DOS SANTOS</t>
  </si>
  <si>
    <t>112.151.769-29</t>
  </si>
  <si>
    <t>RUA RANDOLFO ARZUA</t>
  </si>
  <si>
    <t>BOCKMANN</t>
  </si>
  <si>
    <t>83.206-284</t>
  </si>
  <si>
    <t>ANDREA DA SILVA SANTOS</t>
  </si>
  <si>
    <t>LUANA CIQUEIRA LARSE</t>
  </si>
  <si>
    <t>RUA OSVALDO GOLVALVES PEREIRA</t>
  </si>
  <si>
    <t>JARDIM GUARAITUBA</t>
  </si>
  <si>
    <t>83.209-332</t>
  </si>
  <si>
    <t>SANDRO LEITE</t>
  </si>
  <si>
    <t>CAMILE GONCALVES PEREIRA</t>
  </si>
  <si>
    <t>115.721.989-66</t>
  </si>
  <si>
    <t>TRAVESSA ROBERTO BARROSO</t>
  </si>
  <si>
    <t>ALTO SAO SEBASTIAO</t>
  </si>
  <si>
    <t>83.203-725</t>
  </si>
  <si>
    <t>JESSICA KLEM</t>
  </si>
  <si>
    <t>143.600.779-80</t>
  </si>
  <si>
    <t>RUA MIGUEL DO CARMO</t>
  </si>
  <si>
    <t>ANGELICA JACINTO RICARDO KLEM</t>
  </si>
  <si>
    <t>EVELYN MACHADO NERI</t>
  </si>
  <si>
    <t>RUA ACESSO DOS SAMAUMAS</t>
  </si>
  <si>
    <t>83.210-132</t>
  </si>
  <si>
    <t>LUIS GUILHERME MACHADO CALIXTO</t>
  </si>
  <si>
    <t>AISLYN NICOLE DA SILVA FARLANDES</t>
  </si>
  <si>
    <t>RUA LECANADIAN</t>
  </si>
  <si>
    <t>83.209-020</t>
  </si>
  <si>
    <t>ALESSANDRO CAMARA FARLANDES</t>
  </si>
  <si>
    <t>GABRIELY RIBEIRO FERNANDES</t>
  </si>
  <si>
    <t>141.444.619-55</t>
  </si>
  <si>
    <t>RUA FRANCISCO JOAQUIM DA SILVA</t>
  </si>
  <si>
    <t>83.212-130</t>
  </si>
  <si>
    <t>MARIA VERISSIMO DA SILVEIRA</t>
  </si>
  <si>
    <t>AMANDA BRAGA SANTANA</t>
  </si>
  <si>
    <t>RUA DONA JULIETA</t>
  </si>
  <si>
    <t>83.208-140</t>
  </si>
  <si>
    <t>MICHELLE PALOMA  BRAGA</t>
  </si>
  <si>
    <t>MARIA EDUARDA FARYJ DOS SANTOS</t>
  </si>
  <si>
    <t>RUA FRANCISCO MACHADO</t>
  </si>
  <si>
    <t>VILA RUTH</t>
  </si>
  <si>
    <t>83.221-540</t>
  </si>
  <si>
    <t>MARILUCY FARYJ CARVALHO</t>
  </si>
  <si>
    <t>RUA CAMNPAL</t>
  </si>
  <si>
    <t>MARIA GABRIELA DOS SANTOS FERREIRA</t>
  </si>
  <si>
    <t>RUA VILSON BRITO</t>
  </si>
  <si>
    <t>83.203-133</t>
  </si>
  <si>
    <t>ZILDA CIQUEIRA DOS SANTOS</t>
  </si>
  <si>
    <t>EVELYN CRISTINI DOS SANTOS</t>
  </si>
  <si>
    <t>RUA EMILIO CESAR GONCALVES</t>
  </si>
  <si>
    <t>SAMAMBAIA</t>
  </si>
  <si>
    <t>83.212-346</t>
  </si>
  <si>
    <t>LUIS MARÇAL DOS SANTOS</t>
  </si>
  <si>
    <t>JARED HENRIQUE CANDIDO DE OLIVEIRA</t>
  </si>
  <si>
    <t>146.134.609-64</t>
  </si>
  <si>
    <t>RUA ROMAN</t>
  </si>
  <si>
    <t>83.209-180</t>
  </si>
  <si>
    <t>GILMAR SANTOS DE OLIVEIRA</t>
  </si>
  <si>
    <t>MARIA EDUARDA MACHADO</t>
  </si>
  <si>
    <t>AVENIDA DAS ARAUCARIAS</t>
  </si>
  <si>
    <t>83.210-160</t>
  </si>
  <si>
    <t>SIMONE SCHIMILOSKI DE DEUS</t>
  </si>
  <si>
    <t>ALEXSANDER NASCIMENTO DA CONCEICAO</t>
  </si>
  <si>
    <t>RUA XAVIER DA SILVA</t>
  </si>
  <si>
    <t>83.203-620</t>
  </si>
  <si>
    <t>DANIELE NASCIMENTO DO ROSARIO</t>
  </si>
  <si>
    <t>DEBORA SALLES ALVES</t>
  </si>
  <si>
    <t>RUA: TREZE DE MAIO</t>
  </si>
  <si>
    <t>ESTRADINHA</t>
  </si>
  <si>
    <t>83.206-010</t>
  </si>
  <si>
    <t>SILVANA SALLES ALVES3</t>
  </si>
  <si>
    <t>WANDERLEIA GOMES PINTO</t>
  </si>
  <si>
    <t xml:space="preserve">RUA SEBASTIAO MACHADO DE SOUZA </t>
  </si>
  <si>
    <t>83.209-219</t>
  </si>
  <si>
    <t>JUCILEIA MARTINS GOMES PINTO</t>
  </si>
  <si>
    <t>GRAZIELLY DE SOUZA CALAZANS</t>
  </si>
  <si>
    <t>RUA OITI</t>
  </si>
  <si>
    <t>83.209-170</t>
  </si>
  <si>
    <t>ORDIREIS BARROZO  DOS ANJOS SOUZA</t>
  </si>
  <si>
    <t>EVELYN AKEMY PAULINO</t>
  </si>
  <si>
    <t>800.058.579-02</t>
  </si>
  <si>
    <t>83.221-640</t>
  </si>
  <si>
    <t>MIRIAN CARDOZO DOS SANTOS</t>
  </si>
  <si>
    <t>LETICIA LOESZHNER CONNICK DOS SANTOS</t>
  </si>
  <si>
    <t xml:space="preserve">RUA DAS GOIABEIRAS </t>
  </si>
  <si>
    <t>83.212-300</t>
  </si>
  <si>
    <t>CRISTIANE LOESZNER CONNICK DOS SANTOS</t>
  </si>
  <si>
    <t>RENATA SILVA FERREIRA</t>
  </si>
  <si>
    <t>NILSON NEVES</t>
  </si>
  <si>
    <t>83.215-490</t>
  </si>
  <si>
    <t>ALECSANDRA CONCEICAO SILVA</t>
  </si>
  <si>
    <t>RAYSSA DE SOUZA SANTOS</t>
  </si>
  <si>
    <t>127.452.849-67</t>
  </si>
  <si>
    <t>RUA VILA NOVA</t>
  </si>
  <si>
    <t>ROSINA DE SOUZA</t>
  </si>
  <si>
    <t>JOYCE SILVEIRA LOPES</t>
  </si>
  <si>
    <t>83.209-590</t>
  </si>
  <si>
    <t>GABRIELLE CAROLINE MIQUELINE</t>
  </si>
  <si>
    <t>LUIZ GHABRIEL RAYNERTE XAVIER</t>
  </si>
  <si>
    <t xml:space="preserve">DOMINGOS PENEDA </t>
  </si>
  <si>
    <t>83.209-340</t>
  </si>
  <si>
    <t>VALERIA RAYNERTE PRUCK</t>
  </si>
  <si>
    <t>JOANA ANTONIELE GOMES DO NASCIMENTO</t>
  </si>
  <si>
    <t>096.854.009-03</t>
  </si>
  <si>
    <t>RUA JOAO ESTEVAO</t>
  </si>
  <si>
    <t>83.203-020</t>
  </si>
  <si>
    <t>JOSIANE CUNHA GOMES</t>
  </si>
  <si>
    <t>VINICIUS DA SILVA SATO</t>
  </si>
  <si>
    <t>089.013.989-07</t>
  </si>
  <si>
    <t>VILA ITIBARE</t>
  </si>
  <si>
    <t>86.221-370</t>
  </si>
  <si>
    <t>THIAGO MARTINS MENDONCA</t>
  </si>
  <si>
    <t>RUA SETEMBRINO DA COSTA ALVES</t>
  </si>
  <si>
    <t>KM 4</t>
  </si>
  <si>
    <t>ANTONINA</t>
  </si>
  <si>
    <t>83.370-000</t>
  </si>
  <si>
    <t>DENILSO DO AMARAL MENDONCA</t>
  </si>
  <si>
    <t>9782550-5</t>
  </si>
  <si>
    <t>EDUARDA MARCELA DOS SANTOS ANTUNES</t>
  </si>
  <si>
    <t>RUA ZEZITO MOREIRA</t>
  </si>
  <si>
    <t>BATEL</t>
  </si>
  <si>
    <t>MICHELE DOS SANTOS RIBEIRO</t>
  </si>
  <si>
    <t>10.029.336-6</t>
  </si>
  <si>
    <t>RAQUEL ANASTACIO DOS SANTOS</t>
  </si>
  <si>
    <t>RUA YOSHI TAKASHIMA</t>
  </si>
  <si>
    <t>JARDIM ITAPEMA</t>
  </si>
  <si>
    <t>CLAUDINEI ROLA DOS SANTOS</t>
  </si>
  <si>
    <t>DANIELA FRIEDRICH DE SOUZA</t>
  </si>
  <si>
    <t>RUA SOS EXPEDICIONARIOS</t>
  </si>
  <si>
    <t>EDEMILSON RIBEIRO DE SOUZA</t>
  </si>
  <si>
    <t>MARIANE HENEQUIN DA SILVA</t>
  </si>
  <si>
    <t>RUA DARIO BEZERRA</t>
  </si>
  <si>
    <t>CAIXA D'AGUA</t>
  </si>
  <si>
    <t>ELIZANGELA DOS SANTOS HENEQUIN RODRIGUES</t>
  </si>
  <si>
    <t>MARIA EDUARDA LAMEU SCHWONKA</t>
  </si>
  <si>
    <t>117.737.519-21</t>
  </si>
  <si>
    <t>RUA MANOEL ALVES MARTINS</t>
  </si>
  <si>
    <t>CELIA LAMEU SCHWONKA</t>
  </si>
  <si>
    <t>RAYSSA ALEXANDRA SOARES DE MIRANDA</t>
  </si>
  <si>
    <t>RUA VADIR DE CASTTO</t>
  </si>
  <si>
    <t>BARIGUI</t>
  </si>
  <si>
    <t>KAREN GIULLIANE CASSILHA LAMEZON</t>
  </si>
  <si>
    <t>BRUNO ORTIZ DOS SANTOS MARTINS</t>
  </si>
  <si>
    <t>RUA ERMANCIA MENDES DOS SANTOS</t>
  </si>
  <si>
    <t>TUCUNDUVA</t>
  </si>
  <si>
    <t>ANIELLEN DUTRA FERNANDES DOS SANTOS</t>
  </si>
  <si>
    <t>145.347.639-30</t>
  </si>
  <si>
    <t>RUA PRINCESA ISABEL</t>
  </si>
  <si>
    <t>MARINES DUTRA</t>
  </si>
  <si>
    <t>KAREN CIBELY DA SILVA DOS SANTOS</t>
  </si>
  <si>
    <t>143.503.669-70</t>
  </si>
  <si>
    <t>RUA CARMEM ALVES DOS SANTOS MATSSUMOTO</t>
  </si>
  <si>
    <t>PORTINHO</t>
  </si>
  <si>
    <t>KARINA BARBOSA DA SILVA DOS SANTOS</t>
  </si>
  <si>
    <t>MARIA EDUARDA DE ARAUJO CASTRO</t>
  </si>
  <si>
    <t>RUA TRAVESSA PEDRO AMADO</t>
  </si>
  <si>
    <t>SAIVÁ</t>
  </si>
  <si>
    <t>MARLI TERESINHA DE ARAUJO</t>
  </si>
  <si>
    <t>149.652.729-19</t>
  </si>
  <si>
    <t>WESLLEY ABNER SANTOS DA COSTA SOARES</t>
  </si>
  <si>
    <t>125.214.459-83</t>
  </si>
  <si>
    <t>RUA ARTHUR SCHUNIMAN</t>
  </si>
  <si>
    <t>INES DOS SANTOS DA COSTA</t>
  </si>
  <si>
    <t>GABRIELLY KEMPNER DO PRADO</t>
  </si>
  <si>
    <t>135.249.749-29</t>
  </si>
  <si>
    <t>RUA DR MELO</t>
  </si>
  <si>
    <t>THAGO HENRIQUE CORREA DO PRADO</t>
  </si>
  <si>
    <t>VITOR GABRIEL TABORDA DE FRANCA</t>
  </si>
  <si>
    <t>RUA HERMINIA SANTOS</t>
  </si>
  <si>
    <t>TEREZA LOURENÇO TABORDA DE FRANÇA</t>
  </si>
  <si>
    <t>ORICELE RODRIGUES MEDEIROS</t>
  </si>
  <si>
    <t>RUA RIO DO NUNES</t>
  </si>
  <si>
    <t>RIO DO NUNES</t>
  </si>
  <si>
    <t>GRAZIELE APARECIDA RODRIGUES MEDEIROS</t>
  </si>
  <si>
    <t>GABRIEL PEREIRA TEIXEIRA</t>
  </si>
  <si>
    <t>RUA SALOMAO POLICARPO</t>
  </si>
  <si>
    <t>VANDIR ALVES TEIXEIRA</t>
  </si>
  <si>
    <t>BEATRIZ SANTANA DA VEIGA</t>
  </si>
  <si>
    <t>TRAVESSA ELISEU BRITES DE MORAES</t>
  </si>
  <si>
    <t>GUAPÉ</t>
  </si>
  <si>
    <t>JEAN RODRIGUES DA VEIGA</t>
  </si>
  <si>
    <t>GUSTAVO SANTOS MENDES</t>
  </si>
  <si>
    <t>RUA MIGUEL BEFORA</t>
  </si>
  <si>
    <t>VANDERLEY MENDES</t>
  </si>
  <si>
    <t>MARIA VITORIA DE ANDRADE RAMOS</t>
  </si>
  <si>
    <t>RUA DEMETRIO MACHADO</t>
  </si>
  <si>
    <t>MARIA LANDRIN DE ANDRADE</t>
  </si>
  <si>
    <t>CAROLINE DE CAMPOS CARDOSO</t>
  </si>
  <si>
    <t>RUA THIAGO PEIXOTO</t>
  </si>
  <si>
    <t>KELLI CAMILA  RIBEIRO DE CAMPOS</t>
  </si>
  <si>
    <t>BEATRIZ MATSUMOTO ROSA</t>
  </si>
  <si>
    <t>RUA MAQUITO YASUMOTO</t>
  </si>
  <si>
    <t>JARDIM MARIA LUZIA</t>
  </si>
  <si>
    <t>BRUNA KETLEN MATSUMOTO DE LIMA</t>
  </si>
  <si>
    <t>STEPHANE RODRIGUES LEITE</t>
  </si>
  <si>
    <t>VANDEIR ALVES TEIXEIRA</t>
  </si>
  <si>
    <t>THALYTA DOS SANTOS PINHEIRO</t>
  </si>
  <si>
    <t>RUA HONORIO MACHADO</t>
  </si>
  <si>
    <t>EDSON ALVES PINHEIRO</t>
  </si>
  <si>
    <t>AGATA GOUVEIA MENDES</t>
  </si>
  <si>
    <t>138.973.389-04</t>
  </si>
  <si>
    <t>RUA LAERTES SCHILIPAKE</t>
  </si>
  <si>
    <t>FABIANA DOS SANTOS GOUVEA</t>
  </si>
  <si>
    <t>GEOVANA MARTINS OLIVEIRA</t>
  </si>
  <si>
    <t>DEBORA ALAINE MARTINS PINTO</t>
  </si>
  <si>
    <t>HILLARY DA SILVA SANTOS DO ROSARIO</t>
  </si>
  <si>
    <t>RUA ALAMEDA GUARAPIROCABA</t>
  </si>
  <si>
    <t>BIANCA REGINA DA SILVA</t>
  </si>
  <si>
    <t>ERIK MARLO FERNANDES</t>
  </si>
  <si>
    <t>137.823.369-76</t>
  </si>
  <si>
    <t>RUA ABILIO LOPES VIEIRA</t>
  </si>
  <si>
    <t>LINDAMIR DO ROCIO FERREIRA FERNANDES</t>
  </si>
  <si>
    <t>SARA CRISTINE CARDOZO DOS SANTOS</t>
  </si>
  <si>
    <t>107.821.399-22</t>
  </si>
  <si>
    <t>RUA ROBERTO SANTOS</t>
  </si>
  <si>
    <t>VANIA CARDOZO PEREIRA</t>
  </si>
  <si>
    <t>LUIS FERNANDO DA SILVA</t>
  </si>
  <si>
    <t>RUA ANA CANDIDA VALERIANO</t>
  </si>
  <si>
    <t>RENATA DA SILVA</t>
  </si>
  <si>
    <t>MG 14167348</t>
  </si>
  <si>
    <t>086.297.546-80</t>
  </si>
  <si>
    <t>ALAN GOIS DA SILVA</t>
  </si>
  <si>
    <t>MG 23752911</t>
  </si>
  <si>
    <t>133.474.166-27</t>
  </si>
  <si>
    <t>JACUBA</t>
  </si>
  <si>
    <t>KEREN OLIVEIRA REIS</t>
  </si>
  <si>
    <t>MG 23756844</t>
  </si>
  <si>
    <t>LETICIA FERREIRA SILVA</t>
  </si>
  <si>
    <t>RUA IRMA SEBASTIANA</t>
  </si>
  <si>
    <t>JARDIM NOSSA SENHORAde Lurdes</t>
  </si>
  <si>
    <t>MARLENE DOS REIS FERREIRA</t>
  </si>
  <si>
    <t>081.615.576-32</t>
  </si>
  <si>
    <t>JARDIM NOSSA SENHORA</t>
  </si>
  <si>
    <t>PEDRO OTAVIO DE OLIVEIRA NEVES</t>
  </si>
  <si>
    <t>MG 21700333</t>
  </si>
  <si>
    <t>153.571.756-40</t>
  </si>
  <si>
    <t>RUA AMADOR ALVES DE LIMA</t>
  </si>
  <si>
    <t>JULIENE DE OLIVEIRA SILVA NEVES</t>
  </si>
  <si>
    <t>MG 17689404</t>
  </si>
  <si>
    <t>109.153.276-19</t>
  </si>
  <si>
    <t>VICTOR HUGO DE OLIVEIRA NEVES</t>
  </si>
  <si>
    <t>MG 21 700 155</t>
  </si>
  <si>
    <t>153.571.976-10</t>
  </si>
  <si>
    <t>ANTONIO RODRIGUES ALVES SILVA</t>
  </si>
  <si>
    <t>15313785X</t>
  </si>
  <si>
    <t>214.099.778-62</t>
  </si>
  <si>
    <t xml:space="preserve">RUA ANANIAS GOMES </t>
  </si>
  <si>
    <t>LUCAS HENRIQUE BUENO AZEVEDO</t>
  </si>
  <si>
    <t>RUA ULISSES ALEXANDRE DE OLIVEIRA</t>
  </si>
  <si>
    <t>ALINE BATISTA BUENO</t>
  </si>
  <si>
    <t>LEILANY VILELA RICARDO</t>
  </si>
  <si>
    <t>MG 23105302</t>
  </si>
  <si>
    <t>173.841.696-82</t>
  </si>
  <si>
    <t>RUA SEBASTIAO FERREIRA</t>
  </si>
  <si>
    <t>WELINTON TADEU DE ANDRADE</t>
  </si>
  <si>
    <t>VALENTINA ARRUDA ANDRADE</t>
  </si>
  <si>
    <t>MG 23967263</t>
  </si>
  <si>
    <t>134.771.556-88</t>
  </si>
  <si>
    <t>RUA VENERANDO DOMINGUES REIS</t>
  </si>
  <si>
    <t>HONDURAS</t>
  </si>
  <si>
    <t>GABRIEL CARVALHO</t>
  </si>
  <si>
    <t xml:space="preserve"> Julio Faria de Castro</t>
  </si>
  <si>
    <t>JOCELEI DONIZETE DE CARVALHO</t>
  </si>
  <si>
    <t>028.320.596-27</t>
  </si>
  <si>
    <t>NICOLE CARVALHO LACERDA</t>
  </si>
  <si>
    <t>RUA MARIA DOMINIQUINI</t>
  </si>
  <si>
    <t>MARLI APARECIDA NEVES CARVALHO</t>
  </si>
  <si>
    <t>MG 13590446</t>
  </si>
  <si>
    <t>RYAN CESAR DOS SANTOS ELIAS</t>
  </si>
  <si>
    <t>RUA JOSE RONALDO DE CARVALHO LEMOS</t>
  </si>
  <si>
    <t>CRISTINA DOS SANTOS CUNHA</t>
  </si>
  <si>
    <t>QUEZIA ESTEFANY DOS REIS</t>
  </si>
  <si>
    <t>MARCELO JOSE DOS REIS</t>
  </si>
  <si>
    <t>GABRIEL HENRIQUE MENDONCA CALIMERIO</t>
  </si>
  <si>
    <t>MG 22605900</t>
  </si>
  <si>
    <t>704.543.916-41</t>
  </si>
  <si>
    <t>RUA ANTONIO CRISPIM DE OLIVEIRA</t>
  </si>
  <si>
    <t>JARDIM NOSSA SENHORA APARECIDA</t>
  </si>
  <si>
    <t>MARIA LUCIANA MENDONCA</t>
  </si>
  <si>
    <t>DIEGO PEREIRA DE MELO</t>
  </si>
  <si>
    <t>168.696.076-05</t>
  </si>
  <si>
    <t>TRAVESSA HELIO COSTA LEITE</t>
  </si>
  <si>
    <t>MARIA ANGELA PEREIRA</t>
  </si>
  <si>
    <t>VICTOR HUGO FRANCISCO DA SILVA</t>
  </si>
  <si>
    <t>TIAGO FRANCISCO DA SILVA</t>
  </si>
  <si>
    <t>MARIA LUIZA MENDONCA</t>
  </si>
  <si>
    <t>RUA JOAQUIM LUIZ MARQUES</t>
  </si>
  <si>
    <t>ELISANGELA APARECIDA FLAUZINO</t>
  </si>
  <si>
    <t>MG 18483595</t>
  </si>
  <si>
    <t>MIGUEL DE LIMA ALVES</t>
  </si>
  <si>
    <t>JARDIM CONTINENTAL</t>
  </si>
  <si>
    <t>PEDRO HENRIQUE LIMA E SILVA</t>
  </si>
  <si>
    <t>DANIEL SILVA TEIXEIRA  RODRIGUES</t>
  </si>
  <si>
    <t>LUCIANO RODRIGUES</t>
  </si>
  <si>
    <t>RENAN OLIVEIRA GONCALVES</t>
  </si>
  <si>
    <t>RUA MARIO LEITE AZEVEDO</t>
  </si>
  <si>
    <t>JOAO BATISTA GONCALVES</t>
  </si>
  <si>
    <t>ROSELI DE OLIVEIRA DA SILVA</t>
  </si>
  <si>
    <t>MARIMILHA RIBEIRO DOS SANTOS</t>
  </si>
  <si>
    <t>RUA LUIZA AMELIO FREIRE</t>
  </si>
  <si>
    <t>DAYANE RIBEIRO DA SILVA</t>
  </si>
  <si>
    <t>HELIO DOS REIS OLIVEIRA NETO</t>
  </si>
  <si>
    <t>MG 23741659</t>
  </si>
  <si>
    <t>RUA MANOEL PEREIRA DE CARVALHO</t>
  </si>
  <si>
    <t>JD NOSSA SRA CARMO</t>
  </si>
  <si>
    <t>SALOMAO REIS OLIVEIRA</t>
  </si>
  <si>
    <t>MG 10840027</t>
  </si>
  <si>
    <t>VITORIA DA SILVA</t>
  </si>
  <si>
    <t>RUA ODILAR ALVES DE LIMA</t>
  </si>
  <si>
    <t>LUCIRENE DA SILVA ALVES</t>
  </si>
  <si>
    <t xml:space="preserve">EDUARDA VITORIA DO CARMO SILVA </t>
  </si>
  <si>
    <t>RUA AGRIPINO FERMINIANO PEREIRA</t>
  </si>
  <si>
    <t>83.212-528</t>
  </si>
  <si>
    <t>ANGELICA DA ROSA PEREIRA</t>
  </si>
  <si>
    <t>ESTEFANI CRISANTO</t>
  </si>
  <si>
    <t>RUA 11 DE JULHO</t>
  </si>
  <si>
    <t>83.210-320</t>
  </si>
  <si>
    <t>GILMAR CAVALHEIRO GIL</t>
  </si>
  <si>
    <t>ARTHUR MARTINS BUENO</t>
  </si>
  <si>
    <t>RUA DOS FLAMINGOS</t>
  </si>
  <si>
    <t>83.218-210</t>
  </si>
  <si>
    <t>ADRIANA VIDAL MARTINS</t>
  </si>
  <si>
    <t>5638040-0</t>
  </si>
  <si>
    <t>MARIA EDUARDA AMORIM CONSTANTINO</t>
  </si>
  <si>
    <t>KM 6,5 ESTRADA DAS PRAIAS</t>
  </si>
  <si>
    <t>JARDIM COMETA</t>
  </si>
  <si>
    <t>83.218-180</t>
  </si>
  <si>
    <t>CRISTIANE AMORIM DE CARVALHO</t>
  </si>
  <si>
    <t>PAULA LORENA GRIJALES CASTANEDA</t>
  </si>
  <si>
    <t>VILA DOS COMERCIARIOS</t>
  </si>
  <si>
    <t>GRIJALES HERRERA JOHANY ANDARES</t>
  </si>
  <si>
    <t>JOAO VITOR BRAGA PORTO</t>
  </si>
  <si>
    <t>RUA MARLENE DE FATIMA HIABUINSKI</t>
  </si>
  <si>
    <t>83.218-150</t>
  </si>
  <si>
    <t>BIANCA MARCELLI BRAGA DOS SANTOS</t>
  </si>
  <si>
    <t xml:space="preserve">ELIAN FERREIRA LAMAU DUTRA </t>
  </si>
  <si>
    <t>14298658-02</t>
  </si>
  <si>
    <t>131.722.759-06</t>
  </si>
  <si>
    <t xml:space="preserve">RUA PADRE JOSE MILANI </t>
  </si>
  <si>
    <t>ADRIANA FERREIRA LAMAU DUTRA</t>
  </si>
  <si>
    <t>10031128-3</t>
  </si>
  <si>
    <t>070533779-03</t>
  </si>
  <si>
    <t>VICTORIA COMIM TARREGA</t>
  </si>
  <si>
    <t>426.375.988-59</t>
  </si>
  <si>
    <t>RUA HELIO SIMOES ESTIMA</t>
  </si>
  <si>
    <t>PARQUE DOS IPES</t>
  </si>
  <si>
    <t>PITANGUEIRAS</t>
  </si>
  <si>
    <t>14.750-000</t>
  </si>
  <si>
    <t>CAMILA COMIM</t>
  </si>
  <si>
    <t>LETICIA MARQUES DE SOUZA</t>
  </si>
  <si>
    <t>418.280.258-60</t>
  </si>
  <si>
    <t>RUA JOSE SARAMIM</t>
  </si>
  <si>
    <t>BOM SUCESSO</t>
  </si>
  <si>
    <t>MARIA APARECIDA MIRANDA DE SOUZA</t>
  </si>
  <si>
    <t>58132710x</t>
  </si>
  <si>
    <t>VITORIA CAROLINA NASCIMENTO</t>
  </si>
  <si>
    <t>RUA SEBASTIAO SILVESTRE DE MORAES</t>
  </si>
  <si>
    <t>JARDIM MACEDO</t>
  </si>
  <si>
    <t>LUCIANO CARLOS NASCIMENTO</t>
  </si>
  <si>
    <t>ANA JULIA VIEIRA DOS SANTOS</t>
  </si>
  <si>
    <t>FLORENÇA RODRIGUES DOS SANTOS</t>
  </si>
  <si>
    <t>VITORIA APARECIDA ALVES RODRIGUES</t>
  </si>
  <si>
    <t>RUA ANA DE SOUZA RODRIGUES</t>
  </si>
  <si>
    <t>RONALDO RODRIGUES DOS SANTOS</t>
  </si>
  <si>
    <t>HELOISA GAZETA RODRIGUES</t>
  </si>
  <si>
    <t>406.038.368-60</t>
  </si>
  <si>
    <t>RUA IGUAÇU</t>
  </si>
  <si>
    <t>JARDIM BRASILIA</t>
  </si>
  <si>
    <t>MARIA ELISA GAZETA</t>
  </si>
  <si>
    <t>LUIS OTAVIO RIZIOLLI FERREIRA</t>
  </si>
  <si>
    <t>423.079.668-46</t>
  </si>
  <si>
    <t>RUA JOSE CLEMENTE</t>
  </si>
  <si>
    <t>SANTA VITORIA</t>
  </si>
  <si>
    <t>FRANCIELE RIZIOLLI MARIOTTO</t>
  </si>
  <si>
    <t>HENRIQUE MANOEL GOMES MESSIAS</t>
  </si>
  <si>
    <t>579.953.528-67</t>
  </si>
  <si>
    <t>RUA PATRICIA FERREIRA</t>
  </si>
  <si>
    <t>SAO LOURENÇO</t>
  </si>
  <si>
    <t>CAROLINA GOMES MESSIAS</t>
  </si>
  <si>
    <t>GUILHERME RIBEIRO SOARES</t>
  </si>
  <si>
    <t>464.134.408-64</t>
  </si>
  <si>
    <t>AVENIDA BENTO GOMES DA COSTA</t>
  </si>
  <si>
    <t>CRISTINA FELICIANO RIBEIRO</t>
  </si>
  <si>
    <t>46939173X</t>
  </si>
  <si>
    <t>JOSE ALVES</t>
  </si>
  <si>
    <t>RUA FRANCISCO FERDINANDO</t>
  </si>
  <si>
    <t>MARIA ALVES DA SILVA</t>
  </si>
  <si>
    <t>VITOR GABRIEL CARDOSO DE OLIVEIRA</t>
  </si>
  <si>
    <t>JARDIM SANTA VITORIA</t>
  </si>
  <si>
    <t>JOSE ANTONIO CARDOSO DE ABREU</t>
  </si>
  <si>
    <t>ESTTELA NEVES DE ALMEIDA</t>
  </si>
  <si>
    <t>RUA PEDRO PASCON FILHO</t>
  </si>
  <si>
    <t>JARDIM SAO JOAO</t>
  </si>
  <si>
    <t>NELMA RIBEIRO NEVES DE ALMEIDA</t>
  </si>
  <si>
    <t>KENIO ALVES GONCALVES</t>
  </si>
  <si>
    <t>RUA CEARA</t>
  </si>
  <si>
    <t>JARDIM LEONE</t>
  </si>
  <si>
    <t>DURVALINA FATIMA ALVES DOS SANTOS</t>
  </si>
  <si>
    <t>KETHELIN AIZA SIRQUEIRA DE ALMEIDA</t>
  </si>
  <si>
    <t>RUA DIVINO RODRIGUES DE AMORIM</t>
  </si>
  <si>
    <t>BOM SUCESSO II</t>
  </si>
  <si>
    <t>KESIA  GABRIELA SANTOS SIRQUEIRA ALMEIDA</t>
  </si>
  <si>
    <t>TAISSA ALMEIDA CARLOS</t>
  </si>
  <si>
    <t>RUA JOSE SARAMIN</t>
  </si>
  <si>
    <t>ALBERICO DAS NEVES CARLOS</t>
  </si>
  <si>
    <t>BRUNA ELOISA MATOS ARAUJO</t>
  </si>
  <si>
    <t>468.686.288-46</t>
  </si>
  <si>
    <t>RUA FÁBRICIA MEIRELLES</t>
  </si>
  <si>
    <t>TRÊS MARIAS 2</t>
  </si>
  <si>
    <t>EMANUEL GUEDES DE ARAUJO</t>
  </si>
  <si>
    <t>RUA FABRICIA MEIRELES</t>
  </si>
  <si>
    <t>RAFAELA SOFIA FERREIRA DA SILVA</t>
  </si>
  <si>
    <t>540.459.718-66</t>
  </si>
  <si>
    <t>AVENIDA SANTO ANTÔNIO DA ALEGRIA</t>
  </si>
  <si>
    <t>JARDIM MARIA TERESA</t>
  </si>
  <si>
    <t>FERNANDA DA SILVA PRADO</t>
  </si>
  <si>
    <t>RUA SANTO ANTÔNIO DA ALEGRIA</t>
  </si>
  <si>
    <t>JARDIM SANTA TEREZA</t>
  </si>
  <si>
    <t>EDUARDO SANTANA SANTOS</t>
  </si>
  <si>
    <t>525.481.118-81</t>
  </si>
  <si>
    <t>ZELIA MAXIMIANO SANTANA SANTOS</t>
  </si>
  <si>
    <t>RENAN DO NASCIMENTO MEDEIROS</t>
  </si>
  <si>
    <t>548.008.588-36</t>
  </si>
  <si>
    <t>RUA ANTINO CANDIDO GARCIA</t>
  </si>
  <si>
    <t>ANA CRISTINA FLORES DO NASCIMENTO MEDEIROS</t>
  </si>
  <si>
    <t>DOMINIKY EDUARDA PAULA BASTOS</t>
  </si>
  <si>
    <t>544.468.368-70</t>
  </si>
  <si>
    <t>RUA LUIZ GONZAGA BRANDÃO</t>
  </si>
  <si>
    <t>BRUNO CARLOS DE MELO BASTOS</t>
  </si>
  <si>
    <t>IASMIN FIDELIS DE SOUZA</t>
  </si>
  <si>
    <t>543.490.628-40</t>
  </si>
  <si>
    <t>RUA JOSÉ BONIFACIO</t>
  </si>
  <si>
    <t>LUCIANA RAMOS FIDELIS DE SOUZA</t>
  </si>
  <si>
    <t>TABITA BEATRIZ MARTINS</t>
  </si>
  <si>
    <t>AVENIDA BIG VALLEY</t>
  </si>
  <si>
    <t>BIG VALLEY</t>
  </si>
  <si>
    <t>ELIZABETH DA SILVA MARTINS</t>
  </si>
  <si>
    <t>SARAH DOS SANTOS COUTINHO</t>
  </si>
  <si>
    <t>RUA DR. PALMINHA</t>
  </si>
  <si>
    <t>FRANCIANE CRISTINA DOS SANTOS</t>
  </si>
  <si>
    <t>JULIO CESAR DA SILVA DOS SANTOS</t>
  </si>
  <si>
    <t>MARIA EDUARDA NASCIMENTO DA SILVA</t>
  </si>
  <si>
    <t>245.103.928-00</t>
  </si>
  <si>
    <t>CASSIA REGINA DO NASCIMENTO</t>
  </si>
  <si>
    <t>RAYANE CRISTINA BERTOLDO LUNA</t>
  </si>
  <si>
    <t>502.987.268-07</t>
  </si>
  <si>
    <t>VERA LUCIA MILITÃO BERTOLDO</t>
  </si>
  <si>
    <t>YASMIM APARECIDA JACINTO REIS</t>
  </si>
  <si>
    <t>RUA MARQUES DO PARANA</t>
  </si>
  <si>
    <t>FRANCIELE CRISTINA JACINTO</t>
  </si>
  <si>
    <t>RUA MARQUES PARANA</t>
  </si>
  <si>
    <t>GABRIEL HENRIQUE DE OLIVEIRA</t>
  </si>
  <si>
    <t>RODRIGO FERNANDES DA SILVA</t>
  </si>
  <si>
    <t>MARILIA CRISTINA PRADO</t>
  </si>
  <si>
    <t>563.627.108-51</t>
  </si>
  <si>
    <t>MARLI CRISTIANE LUIZ</t>
  </si>
  <si>
    <t>TALIS FELIPE DOS SANTOS RODRIGUES</t>
  </si>
  <si>
    <t>500.518.158-00</t>
  </si>
  <si>
    <t>VERA LUCIA DOS SANTOS</t>
  </si>
  <si>
    <t>RUA ORACIO ROBERTO DO NASCIMENTO</t>
  </si>
  <si>
    <t>VLADSON RODRIGUES DE ALMEIDA</t>
  </si>
  <si>
    <t>ADRIANO ALEXANDRE OLIVEIRA</t>
  </si>
  <si>
    <t>RUA ALIPIO CECIN</t>
  </si>
  <si>
    <t>BOQUEIRÃO</t>
  </si>
  <si>
    <t>CAUÃ JULIO MARCUSSI BERNARDES DA SILVEIRA</t>
  </si>
  <si>
    <t>RUA CASSIA DOS COQUEIROS</t>
  </si>
  <si>
    <t>VIVIANE MARCUSSI</t>
  </si>
  <si>
    <t>MARIELE VITÓRIA NASCIMENTO VIEITOS</t>
  </si>
  <si>
    <t>534.150.728-27</t>
  </si>
  <si>
    <t>RUA ANTÔNIO PALÂNCIO</t>
  </si>
  <si>
    <t>JARDIM QUEBEC</t>
  </si>
  <si>
    <t>ALINE BARBOSA DO NASCIMENTO</t>
  </si>
  <si>
    <t>GABRIELI FRANCILEIA DA SILVA FERREIRA</t>
  </si>
  <si>
    <t>LUCAS PEREIRA DIAS DE PAULA</t>
  </si>
  <si>
    <t>JOAO IUNES ELIAS</t>
  </si>
  <si>
    <t>RESIDENCIAL SÃO LUIZ</t>
  </si>
  <si>
    <t>CLAUDECIR DE PAULA</t>
  </si>
  <si>
    <t>RUA 13 DE MAIO</t>
  </si>
  <si>
    <t>MIGUEL FRANCISCO SANTOS</t>
  </si>
  <si>
    <t>RUA JOSÉ BONIFÁCIO</t>
  </si>
  <si>
    <t>ALESSANDRA DOS SANTOS CARVALHO</t>
  </si>
  <si>
    <t>45120637X</t>
  </si>
  <si>
    <t>OTAVIO AUGUSTO PORTO DA COSTA</t>
  </si>
  <si>
    <t>JARDIM MARIA GORET</t>
  </si>
  <si>
    <t>LORIVAL TEODORO DA COSTA</t>
  </si>
  <si>
    <t>DIRCEU ALEXANDRE PAIVA SIDORIO</t>
  </si>
  <si>
    <t>RUA PROFESSORA LAURA CORREIA CANTATORI</t>
  </si>
  <si>
    <t>BOQUEIRÃO 02</t>
  </si>
  <si>
    <t>VANESSA OLIVEIRA PAIVA</t>
  </si>
  <si>
    <t>ALINE DA SILVA SIMÃO DE LIMA</t>
  </si>
  <si>
    <t>BALDINI</t>
  </si>
  <si>
    <t>ALESSANDRA APARECIDA DA SILVA</t>
  </si>
  <si>
    <t>ANA LUIZA BRAGA RIBEIRO</t>
  </si>
  <si>
    <t>589.563.978-05</t>
  </si>
  <si>
    <t>RUA DEU CLECIANO ALVES DE OLIVEIRA</t>
  </si>
  <si>
    <t>ALICE LIBERATO</t>
  </si>
  <si>
    <t>RUA DEOCLECIANO ALVES DE OLIVEIRA</t>
  </si>
  <si>
    <t>RINALDO ROMEU FERNANDES JUNIOR</t>
  </si>
  <si>
    <t>466.362.138-41</t>
  </si>
  <si>
    <t>RUA ZECA ARENA</t>
  </si>
  <si>
    <t>GELIA CRISTINA RIBEIRO</t>
  </si>
  <si>
    <t>HAISA GONÇALVES GERVINO</t>
  </si>
  <si>
    <t>RUA MARGARIDA MENDES</t>
  </si>
  <si>
    <t>JESSICA FRANCISCA GERVINO</t>
  </si>
  <si>
    <t>PAULO MURILO DOS SANTOS FILHO</t>
  </si>
  <si>
    <t>RUA DR. FERNANDO COSTA</t>
  </si>
  <si>
    <t>MARIA DO CARMO DA SILVA</t>
  </si>
  <si>
    <t>RUA DR. FERNANDES COSTA</t>
  </si>
  <si>
    <t>SARA EMANUELLY PEREIRA DOS SANTOS</t>
  </si>
  <si>
    <t>414.928.508-02</t>
  </si>
  <si>
    <t>RUA ALTINO CANDIDO GÁRCIA</t>
  </si>
  <si>
    <t>MARIA GESIANNEY AMORIM PEREIRA</t>
  </si>
  <si>
    <t>RIAN AUGUSTO TORRES CÂNDIDO</t>
  </si>
  <si>
    <t>594.727.368-31</t>
  </si>
  <si>
    <t>RUA JERCY CASSIANO DA SILVA</t>
  </si>
  <si>
    <t>SANTA FELICIDADE</t>
  </si>
  <si>
    <t>FERNANDA TORRES SILVA</t>
  </si>
  <si>
    <t xml:space="preserve">MAYSA GONÇALVES FRANÇA DO NASCIMENTO </t>
  </si>
  <si>
    <t>15669120-8</t>
  </si>
  <si>
    <t>150.432.609-12</t>
  </si>
  <si>
    <t xml:space="preserve">RUA NEGREU GOUVEA </t>
  </si>
  <si>
    <t xml:space="preserve">CASA A </t>
  </si>
  <si>
    <t xml:space="preserve">LARISSA FRANCIELE FRANÇA GARRIDO </t>
  </si>
  <si>
    <t>060317689-50</t>
  </si>
  <si>
    <t>JONATAS REIS PATRINIANI</t>
  </si>
  <si>
    <t>58927031X</t>
  </si>
  <si>
    <t>486.778.298-06</t>
  </si>
  <si>
    <t>JOSIANE CRISTINA TÓFOLI PATRINIANI</t>
  </si>
  <si>
    <t>34858703X</t>
  </si>
  <si>
    <t>ANA LAURA DE OLIVIERA SILVA</t>
  </si>
  <si>
    <t>RUA JOAQUIM CANDIDO BARBOSA</t>
  </si>
  <si>
    <t>KEYLA REGINA DE OLIVEIRA SILVA</t>
  </si>
  <si>
    <t>BRENO HENRIQUE DE PAULA ROCHA</t>
  </si>
  <si>
    <t>544.848.158-26</t>
  </si>
  <si>
    <t>RUA JOSÉ BERNARDES DA SILVA</t>
  </si>
  <si>
    <t>DRIÉLE ROSA DE PAULA SILVA</t>
  </si>
  <si>
    <t>48157926X</t>
  </si>
  <si>
    <t>GABRIELE SOFIA TOMÉ MORO</t>
  </si>
  <si>
    <t>63901124X</t>
  </si>
  <si>
    <t>536.577.758-11</t>
  </si>
  <si>
    <t>RUA WALDINA BASTOS RÉ</t>
  </si>
  <si>
    <t>RAIANE NAIARA TOMÉ MACHADO MORO</t>
  </si>
  <si>
    <t>KAIKY ALEXANDRE CAMPOS BORGES</t>
  </si>
  <si>
    <t xml:space="preserve">28 DE SETEMBRO </t>
  </si>
  <si>
    <t>CAMILA FERNANDA CAMPOS</t>
  </si>
  <si>
    <t>40133322X</t>
  </si>
  <si>
    <t>IASMIM CRISTINA PEREIRA</t>
  </si>
  <si>
    <t>500.593.368-97</t>
  </si>
  <si>
    <t xml:space="preserve">RUA JOSÉ MONTE </t>
  </si>
  <si>
    <t xml:space="preserve">TRÊS MARIAS </t>
  </si>
  <si>
    <t>IZABELA CRISTINA PIMENTA PEREIRA</t>
  </si>
  <si>
    <t>FAZENDA SANTA HELENA DA ITAOCA</t>
  </si>
  <si>
    <t>522.665.028-08</t>
  </si>
  <si>
    <t>RUA DOMINGOS CONSTÂNCIO</t>
  </si>
  <si>
    <t>EDUARDA NATALI ARAÚJO</t>
  </si>
  <si>
    <t>ANA VITORIA SANCHES PIMENTA</t>
  </si>
  <si>
    <t>RUA PARAIBA</t>
  </si>
  <si>
    <t>VILA MARIA DA GLORIA</t>
  </si>
  <si>
    <t>MICHELE RIBEIRO SANCHES PIMENTA</t>
  </si>
  <si>
    <t>572.851.938-52</t>
  </si>
  <si>
    <t xml:space="preserve">RUA PIA SIMONAZZI RE </t>
  </si>
  <si>
    <t xml:space="preserve">JARDIM SANTA CLARA </t>
  </si>
  <si>
    <t>VANESSA PIMENTA DA SILVA</t>
  </si>
  <si>
    <t>SITIO LAGRADO</t>
  </si>
  <si>
    <t>LORENA EMANUELLE FERNANDES VIANA</t>
  </si>
  <si>
    <t>FAZENDA SERRINHA</t>
  </si>
  <si>
    <t>12.420-000</t>
  </si>
  <si>
    <t>VANDERLEI APARECIDO VIANA</t>
  </si>
  <si>
    <t>ANDREALIS VICTORIA GAMBOA CONSTANTE</t>
  </si>
  <si>
    <t>DOMINGOS CONSTANCIO</t>
  </si>
  <si>
    <t>ANYELIS DEL CARMEN CONSTANTE DE GAMBOA</t>
  </si>
  <si>
    <t>LAIS FERNANDA APARECIDA SEGANTINI SILVA</t>
  </si>
  <si>
    <t>RUA AMAPÁ</t>
  </si>
  <si>
    <t>EDILENE APARECIDA SEGANTINI</t>
  </si>
  <si>
    <t>RUA AMOPA</t>
  </si>
  <si>
    <t>JOÃO GUILHERME DOS REIS CASANOVA</t>
  </si>
  <si>
    <t>GRAZIELE AUGUSTA DOS REIS</t>
  </si>
  <si>
    <t>RICHARD LEANDRO CARVALHO BIBIANO</t>
  </si>
  <si>
    <t>PAULA CARVALHO INACIO DE SOUZA</t>
  </si>
  <si>
    <t>ANA MARIA APARECIDA MATHIAS</t>
  </si>
  <si>
    <t>RUA DR. MARIO ANTONIO TINCANI JUNIOR</t>
  </si>
  <si>
    <t>PRISCILA APARECIDA RODRIGUES</t>
  </si>
  <si>
    <t>RUA DR. MARIO ANTONIO TINCÔNIO JUNIOR</t>
  </si>
  <si>
    <t>FELIPE MIGUEL DO NASCIMENTO QUEIRO</t>
  </si>
  <si>
    <t>RUA CUSTÓDIO FERREIRA GUEDES</t>
  </si>
  <si>
    <t>ROSANGELA CONCEIÇÃO DO NASCIMENTO FRANCO</t>
  </si>
  <si>
    <t>ANA MARIA NASCIMENTO OLIVEIRA</t>
  </si>
  <si>
    <t xml:space="preserve">RUA CASSIA DOS COQUEIROS </t>
  </si>
  <si>
    <t xml:space="preserve">JARDIM MARIA TEREZA </t>
  </si>
  <si>
    <t>ANA ROSA DO NASCIMENTO OLIVEIRA</t>
  </si>
  <si>
    <t>ESTANCIA OASSIS</t>
  </si>
  <si>
    <t>ANA CAROLINA FERREIRA DA CRUZ</t>
  </si>
  <si>
    <t>RUA PREFEITO NENE TINCANI</t>
  </si>
  <si>
    <t>LUCIANA AP. FERREIRA M. DA CRUZ</t>
  </si>
  <si>
    <t>RUA PREFEITO NENE TINCONI</t>
  </si>
  <si>
    <t>AIRTON APARECIDO PORTO NETO</t>
  </si>
  <si>
    <t xml:space="preserve">RUA JOSE BERNARDES FREIRE </t>
  </si>
  <si>
    <t>DONIZETE APARECIDO FERREIRA PORTO</t>
  </si>
  <si>
    <t>FAZENDA RESSACA DO MORRI VERMELHO</t>
  </si>
  <si>
    <t>MARATÁ</t>
  </si>
  <si>
    <t>ANA LARA DA SILVA SÁ</t>
  </si>
  <si>
    <t>RUA JAPÃO</t>
  </si>
  <si>
    <t>JOICE ALICE DA SILVA SÁ</t>
  </si>
  <si>
    <t>DIEGO ALVES LIMA SILVA</t>
  </si>
  <si>
    <t>RUA SEBASTIAO PIERRE</t>
  </si>
  <si>
    <t>ANGELA MARIA DE LIMA SILVA</t>
  </si>
  <si>
    <t>20.906.802-4</t>
  </si>
  <si>
    <t>094.815.378/46</t>
  </si>
  <si>
    <t>65.588.832-9</t>
  </si>
  <si>
    <t>547.663.838-50</t>
  </si>
  <si>
    <t>SITIO RESSACA</t>
  </si>
  <si>
    <t>JULIO CESAR XAVIER</t>
  </si>
  <si>
    <t>221.315.778-26</t>
  </si>
  <si>
    <t>GEOVANA OLIVEIRA DOS SANTOS</t>
  </si>
  <si>
    <t>ELIANE NEVES DE OLIVEIRA</t>
  </si>
  <si>
    <t>361.341.008/70</t>
  </si>
  <si>
    <t>GUSTAVO AUGUSTO P A DOS REIS</t>
  </si>
  <si>
    <t xml:space="preserve">14.390-00 </t>
  </si>
  <si>
    <t>JULIANA CRISTINA PANDINI</t>
  </si>
  <si>
    <t>47162973X</t>
  </si>
  <si>
    <t>415000988-09</t>
  </si>
  <si>
    <t>SITIO/FAZENDA GOIABEIRA</t>
  </si>
  <si>
    <t>LAGINHA</t>
  </si>
  <si>
    <t>ALINE AP DO NASCIMENTO VILELA</t>
  </si>
  <si>
    <t>SITIO GOIABEIRA</t>
  </si>
  <si>
    <t>LUCAS HENRIQUE MARTINS</t>
  </si>
  <si>
    <t>598.050.008-18</t>
  </si>
  <si>
    <t>JOSIANE ANDREIA PINTO MARTINS</t>
  </si>
  <si>
    <t>44.755.310-0</t>
  </si>
  <si>
    <t>391.015.428-00</t>
  </si>
  <si>
    <t>SALETE VITORIA PIMENTA RODRIGUES</t>
  </si>
  <si>
    <t>FAZENDA SAO SEBASTIAO</t>
  </si>
  <si>
    <t>BAÚ 1</t>
  </si>
  <si>
    <t>GISLENE MARIA PIMENTA</t>
  </si>
  <si>
    <t>381585798-84</t>
  </si>
  <si>
    <t>CAIC MARCOS LIMA DESOZ</t>
  </si>
  <si>
    <t>63.281.846-3</t>
  </si>
  <si>
    <t>RUA JOSE BENJAMIM DA SILVA</t>
  </si>
  <si>
    <t>COAB 9</t>
  </si>
  <si>
    <t>LUCILENE FERNANDA DE LIMA</t>
  </si>
  <si>
    <t>42.000.906-1</t>
  </si>
  <si>
    <t>307.921.738-13</t>
  </si>
  <si>
    <t>MURILO DE ALMEIDA SOLER COSTA</t>
  </si>
  <si>
    <t>65.095.622-9</t>
  </si>
  <si>
    <t>558.035.448-76</t>
  </si>
  <si>
    <t>SITIO CAPÃO</t>
  </si>
  <si>
    <t>JOSE SOLER COSTA</t>
  </si>
  <si>
    <t>35.222.282-7</t>
  </si>
  <si>
    <t>397.655.986-53</t>
  </si>
  <si>
    <t>LUIS OTAVIO PEREIRA CAMPOS</t>
  </si>
  <si>
    <t>63.273.375-5</t>
  </si>
  <si>
    <t>544.706.458-93</t>
  </si>
  <si>
    <t>RUA JOAO ROBERTO DA SILVA</t>
  </si>
  <si>
    <t>CIRENE AP DE PAULA DUARTE</t>
  </si>
  <si>
    <t>20.102.644-2</t>
  </si>
  <si>
    <t>094.815.068-86</t>
  </si>
  <si>
    <t>ERIK SILVA DO CARMO</t>
  </si>
  <si>
    <t>PQ I A N SECCO</t>
  </si>
  <si>
    <t>PATRICIA AP SILVA DO CARMO</t>
  </si>
  <si>
    <t>072.711.606-12</t>
  </si>
  <si>
    <t>FAZENDA SANTA HELENA</t>
  </si>
  <si>
    <t>PINHEIROS</t>
  </si>
  <si>
    <t>EVELIM JULIA RIBEIRO FARIAS</t>
  </si>
  <si>
    <t>MG 22036041</t>
  </si>
  <si>
    <t>151.444.256-66</t>
  </si>
  <si>
    <t>ROSIANA OLIVEIRA RIBEIRA</t>
  </si>
  <si>
    <t>MG 12861810</t>
  </si>
  <si>
    <t>054.776.996-20</t>
  </si>
  <si>
    <t>ISABEL LIMA DE SOUZA</t>
  </si>
  <si>
    <t>MG 23307620</t>
  </si>
  <si>
    <t>175.157.166-14</t>
  </si>
  <si>
    <t>FABIANA AP LIMA</t>
  </si>
  <si>
    <t>MG 11685797</t>
  </si>
  <si>
    <t>MARIA CLARA MARTINS DO PRADO</t>
  </si>
  <si>
    <t>122.052.796-37</t>
  </si>
  <si>
    <t>RUA LA PAZ</t>
  </si>
  <si>
    <t>DIRCE PRADO DOS SANTOS</t>
  </si>
  <si>
    <t>MG 8854950</t>
  </si>
  <si>
    <t>ELOA ALVES SILVA</t>
  </si>
  <si>
    <t>190.351.946-24</t>
  </si>
  <si>
    <t xml:space="preserve">CASSILDO RODRIGUES PINTO </t>
  </si>
  <si>
    <t>KARINA ALVES SILVA</t>
  </si>
  <si>
    <t>RUA CACILDO RODRIGUES PINTO</t>
  </si>
  <si>
    <t>RAISSY FERREIRA DOS SANTOS</t>
  </si>
  <si>
    <t>MG 19532214</t>
  </si>
  <si>
    <t>110.970.566-27</t>
  </si>
  <si>
    <t>AVENIDA IDELFONSO DEL BIANCO</t>
  </si>
  <si>
    <t>ANTONIO SOUZA FERREIRA</t>
  </si>
  <si>
    <t>AVENIDA AFONSO DEL BIANCO</t>
  </si>
  <si>
    <t>ALUISIO SURMANO OLIVEIRA</t>
  </si>
  <si>
    <t>MG 20356995</t>
  </si>
  <si>
    <t>021.398.296-03</t>
  </si>
  <si>
    <t>CRISTINA DA SILVA SURMANO</t>
  </si>
  <si>
    <t>HELOISA RIBEIRO DE SOUZA</t>
  </si>
  <si>
    <t>MG 20828322</t>
  </si>
  <si>
    <t>151.418.266-19</t>
  </si>
  <si>
    <t>RUA AZARIAS AZEVEDO MELO</t>
  </si>
  <si>
    <t>ROSALVINA RIBEIRO DO CARMO</t>
  </si>
  <si>
    <t>RYCHARD CESAR SILVA DIAS</t>
  </si>
  <si>
    <t>MG 21943515</t>
  </si>
  <si>
    <t>142.981.866-28</t>
  </si>
  <si>
    <t>VITTOR RICARDO NEVES</t>
  </si>
  <si>
    <t>AVENIDA ERCULANO CESARIO</t>
  </si>
  <si>
    <t>JARDIM DO SOL</t>
  </si>
  <si>
    <t>BETANIA ALVES RICARDO</t>
  </si>
  <si>
    <t>RUA HERCULANO CESARIO</t>
  </si>
  <si>
    <t>GEOVANA FREITAS CARDOSO</t>
  </si>
  <si>
    <t xml:space="preserve">RUA ROBERTO AZEVEDO </t>
  </si>
  <si>
    <t>CASSIALAR</t>
  </si>
  <si>
    <t>SHENIA MOURA DE FREITAS</t>
  </si>
  <si>
    <t>M 1342491</t>
  </si>
  <si>
    <t>MARIA EDUARDA LUVIZOTTO VILELA OLIVEIRA</t>
  </si>
  <si>
    <t>RUA DOS BOIADEIROS</t>
  </si>
  <si>
    <t>LUCIA HELENA ROSA OLIVEIRA</t>
  </si>
  <si>
    <t>MARIA VITORIA LACERDA SILVA</t>
  </si>
  <si>
    <t>MG 22156166</t>
  </si>
  <si>
    <t>158.708.536-48</t>
  </si>
  <si>
    <t>RUA PRISCILIANO DE BRITO</t>
  </si>
  <si>
    <t>REINALDO  DONIZETE DA SILVA</t>
  </si>
  <si>
    <t>RUA PRECILIANO DE BRITO</t>
  </si>
  <si>
    <t>IGOR RANGEL DIAS</t>
  </si>
  <si>
    <t>RUA MONSENHOR GERALDO</t>
  </si>
  <si>
    <t>LUCIENE NOVAES RANGEL</t>
  </si>
  <si>
    <t>MG 10620478</t>
  </si>
  <si>
    <t>RUA SENHOR GERALDO</t>
  </si>
  <si>
    <t>LARA VITORIANO HIPOLITO</t>
  </si>
  <si>
    <t>ROSEMEIRY SOUSA  VITORIANO</t>
  </si>
  <si>
    <t>DEYVYD BRUNO SILVA DIAS</t>
  </si>
  <si>
    <t>MG 24364420</t>
  </si>
  <si>
    <t>142.964.766-37</t>
  </si>
  <si>
    <t>PIETRO MARQUES PIAZZA</t>
  </si>
  <si>
    <t>150.649.676-83</t>
  </si>
  <si>
    <t>RUA QUITO</t>
  </si>
  <si>
    <t>ELISA PIMENTA MARQUES</t>
  </si>
  <si>
    <t>MG 11686087</t>
  </si>
  <si>
    <t>PEDRO RODRIGUES ARAUJO</t>
  </si>
  <si>
    <t>MG 21529116</t>
  </si>
  <si>
    <t>144.387.376-48</t>
  </si>
  <si>
    <t>RUA OLINDA</t>
  </si>
  <si>
    <t>GERALDO RONILSON DE ARAUJO</t>
  </si>
  <si>
    <t>MG 12643448</t>
  </si>
  <si>
    <t>LORRANNY APARECIDA DE OLIVEIRA SILVA</t>
  </si>
  <si>
    <t>MG 23547956</t>
  </si>
  <si>
    <t>180.477.796-05</t>
  </si>
  <si>
    <t>RUA SAO JOSE</t>
  </si>
  <si>
    <t>IRISMAR LOPES DE OLIVEIRA</t>
  </si>
  <si>
    <t>LETICIA DE ARAUJO SOUSA</t>
  </si>
  <si>
    <t>MG 23193934</t>
  </si>
  <si>
    <t>108.899.786-46</t>
  </si>
  <si>
    <t>PRAÇA SANTA EFIGENIA</t>
  </si>
  <si>
    <t>MARIA AP ARAUJO SOUSA</t>
  </si>
  <si>
    <t>M 6433783</t>
  </si>
  <si>
    <t>JOANA DARC DE FRANCA SILVA</t>
  </si>
  <si>
    <t>MG 18024696</t>
  </si>
  <si>
    <t>115.878.546-19</t>
  </si>
  <si>
    <t>VITOR JOSE DE LIMA</t>
  </si>
  <si>
    <t>M 9236011</t>
  </si>
  <si>
    <t>KAUAN KEDSON SILVA GOMES</t>
  </si>
  <si>
    <t>142.979.386-42</t>
  </si>
  <si>
    <t>RUA DELSON SCARANO</t>
  </si>
  <si>
    <t>FABIOLA SILVA GOMES</t>
  </si>
  <si>
    <t>RAISSA EDUARDA TEIXEIRA MORAES</t>
  </si>
  <si>
    <t>168.573.856-70</t>
  </si>
  <si>
    <t>RUA DEPUTADO DELSON SCARANO</t>
  </si>
  <si>
    <t>GABRIEL EDUARDO TEIXEIRA MORAIS</t>
  </si>
  <si>
    <t>168.574.156-84</t>
  </si>
  <si>
    <t>MILENA CRISTINA SENE DELFINO</t>
  </si>
  <si>
    <t>MG 18379232</t>
  </si>
  <si>
    <t>148.390.536-50</t>
  </si>
  <si>
    <t>GABRIELA FERREIRA NERES</t>
  </si>
  <si>
    <t>GABRIELY SILVA MOREIRA</t>
  </si>
  <si>
    <t xml:space="preserve">RUA SAO PEDRO </t>
  </si>
  <si>
    <t xml:space="preserve">AGUA LIMPA </t>
  </si>
  <si>
    <t>ANA PAULA SILVA MOREIRA</t>
  </si>
  <si>
    <t>FAZENDA NOSSA SENHORA DA GUIA</t>
  </si>
  <si>
    <t>DHAFINY APARECIDA BARBOSA DE CARVALHO</t>
  </si>
  <si>
    <t>AV MONSENHOR SILVIO PONTEL</t>
  </si>
  <si>
    <t>RONEI DA SILVA CARVALHO</t>
  </si>
  <si>
    <t>MG 10225559</t>
  </si>
  <si>
    <t>IVAN GARDINO DE SOUZA</t>
  </si>
  <si>
    <t>RUA LAUDELINA ALVARENGA</t>
  </si>
  <si>
    <t>SANTA MARIA 3</t>
  </si>
  <si>
    <t>IVAIR BERNARDES GARDINO</t>
  </si>
  <si>
    <t>JULIA GIMENES SOUZA</t>
  </si>
  <si>
    <t>RUA PAPOULAS</t>
  </si>
  <si>
    <t>SILMARA GOMES GIMENES TEIXEIRA</t>
  </si>
  <si>
    <t>RUA PAPOLAS</t>
  </si>
  <si>
    <t>ANA PAULA FONSECA DE ALMEIDA</t>
  </si>
  <si>
    <t>LUIZ CLAUDIO FERREIRA DE ALMEIDA</t>
  </si>
  <si>
    <t>MG 15163159</t>
  </si>
  <si>
    <t>HELOISA MORAIS  RIBEIRO</t>
  </si>
  <si>
    <t>RUA RIO BRANCO</t>
  </si>
  <si>
    <t>SAO JOSE (coabi)</t>
  </si>
  <si>
    <t>ILSE APARECIDA FERREIRA MORAIS RIBEIRO</t>
  </si>
  <si>
    <t>MG 15299087</t>
  </si>
  <si>
    <t>YASMIN BICHACO DA SILVA</t>
  </si>
  <si>
    <t>RUA QUINTINO BOCAIUVA</t>
  </si>
  <si>
    <t>DAYANE CUNHA BICHACO</t>
  </si>
  <si>
    <t>MG 14006268</t>
  </si>
  <si>
    <t>GUSTAVO FONSECA EVANGELISTA</t>
  </si>
  <si>
    <t>RUA JASMIM</t>
  </si>
  <si>
    <t>FERNANDA FONSECA SOUSA</t>
  </si>
  <si>
    <t>KAREN OLIVEIRA BARBOSA</t>
  </si>
  <si>
    <t>ROGERIO L BARBOSA</t>
  </si>
  <si>
    <t>JULIA MARTINS SANTOS</t>
  </si>
  <si>
    <t>MG 22.430.437</t>
  </si>
  <si>
    <t>164.190.196-99</t>
  </si>
  <si>
    <t>LANCHONETE DO PORTO - RODOVIA 856 KM 22</t>
  </si>
  <si>
    <t xml:space="preserve"> RODOVIA 856 KM 22</t>
  </si>
  <si>
    <t>MIRIAM ROSA MARTINS SANTOS</t>
  </si>
  <si>
    <t>MG 13716344</t>
  </si>
  <si>
    <t>078.370.356-23</t>
  </si>
  <si>
    <t>GUSTAVO GERALDO SILVEIRA FARIA</t>
  </si>
  <si>
    <t>MG-23.251.168</t>
  </si>
  <si>
    <t>146.522.796-20</t>
  </si>
  <si>
    <t>RUA LOURDES RODRIGUES</t>
  </si>
  <si>
    <t>ANA DE FATIMA DA SILVEIRA</t>
  </si>
  <si>
    <t>MG 13228117</t>
  </si>
  <si>
    <t>CAMILA DE CASSIA SILVA</t>
  </si>
  <si>
    <t>MG-23.358.167</t>
  </si>
  <si>
    <t>153.456.806-98</t>
  </si>
  <si>
    <t>RUA GERALDO ROBERTO DE OLIVEIRA</t>
  </si>
  <si>
    <t>PATRICIA MARIA DA SILVA</t>
  </si>
  <si>
    <t>MG 13699606</t>
  </si>
  <si>
    <t>MARCO TULIO LIMA REZENDE</t>
  </si>
  <si>
    <t>MG-22.151.019</t>
  </si>
  <si>
    <t>129.227.516-27</t>
  </si>
  <si>
    <t>RUA AGOSTINHO TELES CASTRO</t>
  </si>
  <si>
    <t>NOSSA SENHORA LOURDES</t>
  </si>
  <si>
    <t>SIRLENE LIMA FERREIRA</t>
  </si>
  <si>
    <t>M 8177836</t>
  </si>
  <si>
    <t>EMILY ALVES SILVA</t>
  </si>
  <si>
    <t>MG-24.042.343</t>
  </si>
  <si>
    <t>183.750.636-14</t>
  </si>
  <si>
    <t xml:space="preserve">RUA Valência </t>
  </si>
  <si>
    <t>Jardim Alvorada</t>
  </si>
  <si>
    <t>MAGALI ALVES FERREIRA SILVA</t>
  </si>
  <si>
    <t>MG 10080213</t>
  </si>
  <si>
    <t>QUARTEIS</t>
  </si>
  <si>
    <t>DANIEL DOS SANTOS PEREIRA</t>
  </si>
  <si>
    <t>MG-23.590.995</t>
  </si>
  <si>
    <t>171.611.136-60</t>
  </si>
  <si>
    <t>RUA MARIA FERREIRA DA SILVA</t>
  </si>
  <si>
    <t>ÉRCIO ROCHA</t>
  </si>
  <si>
    <t>RAQUEL DOS SANTOS PEREIRA</t>
  </si>
  <si>
    <t>ECIO ROCHA</t>
  </si>
  <si>
    <t>LARISSA EMILY CAETANO DA SILVA</t>
  </si>
  <si>
    <t>140.201.486-43</t>
  </si>
  <si>
    <t>273A</t>
  </si>
  <si>
    <t>AMILTON JOSE DA SILVA</t>
  </si>
  <si>
    <t>RUA VEREADOR CELSO FERNANDES</t>
  </si>
  <si>
    <t>ANNA LARA PEREIRA SOARES</t>
  </si>
  <si>
    <t>MG-24.558.125</t>
  </si>
  <si>
    <t>165.666.386-44</t>
  </si>
  <si>
    <t>RUA PARIS</t>
  </si>
  <si>
    <t>VILA IMPERIAL</t>
  </si>
  <si>
    <t>KAREN MARCY PEREIRA SOARES</t>
  </si>
  <si>
    <t>MG 15918373</t>
  </si>
  <si>
    <t>ERICK DOS SANTOS SILVA</t>
  </si>
  <si>
    <t>MG-23.826.920</t>
  </si>
  <si>
    <t>172.918.116-35</t>
  </si>
  <si>
    <t>RIA ANTÔNIO EVARISTO DE SOUZA</t>
  </si>
  <si>
    <t>LAIS CRISTINA DOS SANTOS SILVA</t>
  </si>
  <si>
    <t>MG 14221208</t>
  </si>
  <si>
    <t>RIA ANTONIO EVARISTO DE SOUZA</t>
  </si>
  <si>
    <t>LIVIA PATRICIA NASCIMENTO</t>
  </si>
  <si>
    <t>MG-22.527.609</t>
  </si>
  <si>
    <t>164.590.946-83</t>
  </si>
  <si>
    <t>RUA CONTORNO DOS PAMARES</t>
  </si>
  <si>
    <t>GERALDO VELOZO</t>
  </si>
  <si>
    <t>UALISSON MARCIANO NASCIMENTO</t>
  </si>
  <si>
    <t>MG 12871904</t>
  </si>
  <si>
    <t>060.023.496-77</t>
  </si>
  <si>
    <t>ISADORA TERRA SANTOS</t>
  </si>
  <si>
    <t>RUA CARLOS  GOMES</t>
  </si>
  <si>
    <t>RONILCE TERRA DOS SANTOS</t>
  </si>
  <si>
    <t>MG 1180525</t>
  </si>
  <si>
    <t>SARAH DE OLIVEIRA</t>
  </si>
  <si>
    <t>MG-19.523.494</t>
  </si>
  <si>
    <t>132.042.736-79</t>
  </si>
  <si>
    <t>RUA ELIAS GERALDO DE CASTRO</t>
  </si>
  <si>
    <t>NOVO SANTO ANTONIO</t>
  </si>
  <si>
    <t>LOURIZA DE OLIVEIRA FRAZAO</t>
  </si>
  <si>
    <t>MG 5 169 331</t>
  </si>
  <si>
    <t>BRENO CUNHA GONCALVES</t>
  </si>
  <si>
    <t>RUA AGOSTINHO TELES DE CASTRO</t>
  </si>
  <si>
    <t>MARINA ROBERTA CUNHA</t>
  </si>
  <si>
    <t>MG 14221232</t>
  </si>
  <si>
    <t>SAMELA SARA SOUZA</t>
  </si>
  <si>
    <t>MG-23735853</t>
  </si>
  <si>
    <t>114.274.456-64</t>
  </si>
  <si>
    <t>RUA JUCA NECA</t>
  </si>
  <si>
    <t>35.574-634</t>
  </si>
  <si>
    <t>SERGIO EVARISTO DE DOUZA</t>
  </si>
  <si>
    <t>MG 7226835</t>
  </si>
  <si>
    <t>LUCCA PEREIRA SOUZA</t>
  </si>
  <si>
    <t>AV GOVERNADOR VALADARES</t>
  </si>
  <si>
    <t>ARCOS</t>
  </si>
  <si>
    <t>REGINALDO DE SOUZA</t>
  </si>
  <si>
    <t>MG 11707648</t>
  </si>
  <si>
    <t>RUA DEOLINDA NOGUEIRA DA COSTA</t>
  </si>
  <si>
    <t>JULIO CESAR SANTOS CASTILHO</t>
  </si>
  <si>
    <t>RUA PADRE DANIEL NASCIMENTO LIMA</t>
  </si>
  <si>
    <t>ROSA MISTICA</t>
  </si>
  <si>
    <t>MARIA JOSE SANTOS CASTILHO</t>
  </si>
  <si>
    <t>MG 6233637</t>
  </si>
  <si>
    <t>SARAH RAQUEL CAUDINO LEAL</t>
  </si>
  <si>
    <t>RUA EVA DE MOURA MARIANO</t>
  </si>
  <si>
    <t>IVANE AP CAUDINO BRITO</t>
  </si>
  <si>
    <t>MG 7642934</t>
  </si>
  <si>
    <t>IZAMARA KEILA DO COUTO</t>
  </si>
  <si>
    <t>MG-23.309.021</t>
  </si>
  <si>
    <t>140.940.436-67</t>
  </si>
  <si>
    <t>RUA INOCÊNCIO GONDIM</t>
  </si>
  <si>
    <t>GERALDO RONILSON DO COUTO</t>
  </si>
  <si>
    <t>M 7442717</t>
  </si>
  <si>
    <t>RUA INOCENCIA GONDIN</t>
  </si>
  <si>
    <t>LEONARDO DE PAULA ALMEIDA</t>
  </si>
  <si>
    <t>RUA ROSALINA GEORGINA DE OLIVEIRA</t>
  </si>
  <si>
    <t>GLEICE MARA DE PAULA ASSIS</t>
  </si>
  <si>
    <t>MG 14731522</t>
  </si>
  <si>
    <t>ALICE RODRIGUES DA SILVA</t>
  </si>
  <si>
    <t>181.075.376-70</t>
  </si>
  <si>
    <t>RUA ADOLFO PEREIRA</t>
  </si>
  <si>
    <t>ANTONIA DE JESUS SANTOS</t>
  </si>
  <si>
    <t>MG 11814920</t>
  </si>
  <si>
    <t>DEYVID CHRISTIAN DE OLIVEIRA CORREA</t>
  </si>
  <si>
    <t>MG-23.643.587</t>
  </si>
  <si>
    <t>157.122.336-30</t>
  </si>
  <si>
    <t>AV ABILHO MACHADO</t>
  </si>
  <si>
    <t>SAGRADO CORAÇÃO</t>
  </si>
  <si>
    <t>EUNICE MIZAEL DE OLIVEIRA</t>
  </si>
  <si>
    <t>MG 23121856</t>
  </si>
  <si>
    <t>JOAO GABRIEL COUTO DA SILVA</t>
  </si>
  <si>
    <t>150.145.316-52</t>
  </si>
  <si>
    <t>RUA MANOEL RODRIGUES SOUTO</t>
  </si>
  <si>
    <t>DHAIANE BRUNELLY COUTO</t>
  </si>
  <si>
    <t>MG-13708456</t>
  </si>
  <si>
    <t>102.903.846-56</t>
  </si>
  <si>
    <t>RUA MANOEL RODRIGUES SOUZA</t>
  </si>
  <si>
    <t>JASMINE DAMASCENO NASCIMENTO</t>
  </si>
  <si>
    <t>RUA JOSE CANDIDO LOPES</t>
  </si>
  <si>
    <t>RESIDENCIAL DOS LAGOS</t>
  </si>
  <si>
    <t>EDNA MARIA DAMASCENO NASCIMENTO</t>
  </si>
  <si>
    <t>MG 10596988</t>
  </si>
  <si>
    <t>ISABELA MOURA PEREIRA CARVALHO</t>
  </si>
  <si>
    <t>RUA PASCHOALINO NATALI</t>
  </si>
  <si>
    <t>KELE CRISTINA PEREIRA</t>
  </si>
  <si>
    <t>MG 246665</t>
  </si>
  <si>
    <t>GRAZIELLY SOUZA BELMIRO</t>
  </si>
  <si>
    <t>MG 22543588</t>
  </si>
  <si>
    <t>130.810.466-96</t>
  </si>
  <si>
    <t>RUA CERRADO</t>
  </si>
  <si>
    <t>PATRICIA SOUZA BATISTA</t>
  </si>
  <si>
    <t>MG 15076882</t>
  </si>
  <si>
    <t>SARA ELIZABETE CASTILHO SILVA</t>
  </si>
  <si>
    <t>162.692.086-96</t>
  </si>
  <si>
    <t>RUA BOLIVIA</t>
  </si>
  <si>
    <t>OURO NEGRO</t>
  </si>
  <si>
    <t>35.577-098</t>
  </si>
  <si>
    <t>RANNICHELA REILA SILVA</t>
  </si>
  <si>
    <t>MG 10666499</t>
  </si>
  <si>
    <t>VILA NIRMATELE</t>
  </si>
  <si>
    <t>LEONARDO VIEIRA DA SILVA FILHO</t>
  </si>
  <si>
    <t>MG-18.157.119</t>
  </si>
  <si>
    <t>162.130.166-43</t>
  </si>
  <si>
    <t>ROSALINA GEORGINA DE OLIVEIRA</t>
  </si>
  <si>
    <t>35.570-678</t>
  </si>
  <si>
    <t>KARINA DE CASTRO GUTIERREZ</t>
  </si>
  <si>
    <t>MG 11479059</t>
  </si>
  <si>
    <t>PEDRO AUGUSTO SOUZA DE SA</t>
  </si>
  <si>
    <t>MG-18.718.472</t>
  </si>
  <si>
    <t>170.100.306-69</t>
  </si>
  <si>
    <t>RUA FIDELIS MARINHO DA COSTA</t>
  </si>
  <si>
    <t>35.570-640</t>
  </si>
  <si>
    <t>SONIA MARCELINA DE SA SOUZA</t>
  </si>
  <si>
    <t>MG 8593214</t>
  </si>
  <si>
    <t>KEROLAYNY ALVES DA SILVA</t>
  </si>
  <si>
    <t>MG-24.048.104</t>
  </si>
  <si>
    <t>124.084.956-79</t>
  </si>
  <si>
    <t>RUA AMOREIRAS</t>
  </si>
  <si>
    <t>GERALDO VELOSO</t>
  </si>
  <si>
    <t>35.573-324</t>
  </si>
  <si>
    <t>KELLEN MARCIA SILVA</t>
  </si>
  <si>
    <t>MG 14903294</t>
  </si>
  <si>
    <t>LETICIA RESENDE FARIA</t>
  </si>
  <si>
    <t>MG-19.631.029</t>
  </si>
  <si>
    <t>132.316.666-19</t>
  </si>
  <si>
    <t>RUA VEREADORA MARIA HILDA</t>
  </si>
  <si>
    <t>35.570-044</t>
  </si>
  <si>
    <t>PAULA RESENDE SILVA</t>
  </si>
  <si>
    <t xml:space="preserve"> MG 13345411</t>
  </si>
  <si>
    <t>BIANCA RAISSA RODRIGUES</t>
  </si>
  <si>
    <t>MG 23750792</t>
  </si>
  <si>
    <t>087.395.666-41</t>
  </si>
  <si>
    <t>RUA MARIA CONCEIÇAO DE CASTRO BARBOSA</t>
  </si>
  <si>
    <t>AMANDA MILANI</t>
  </si>
  <si>
    <t>MG-24.393.583</t>
  </si>
  <si>
    <t>179.252.966-07</t>
  </si>
  <si>
    <t>PADRE TEODORO ANTONIO BECKER</t>
  </si>
  <si>
    <t>35.572-394</t>
  </si>
  <si>
    <t>ANDERSON MILANI</t>
  </si>
  <si>
    <t>MG 18022194</t>
  </si>
  <si>
    <t>EVELLYN GUIMARAES SOUZA</t>
  </si>
  <si>
    <t>MG-21.702.017</t>
  </si>
  <si>
    <t>141.139.316-31</t>
  </si>
  <si>
    <t>RUA CALADIO</t>
  </si>
  <si>
    <t>BALBINO RIBEIRO</t>
  </si>
  <si>
    <t>35.576-428</t>
  </si>
  <si>
    <t>SUELEN GUIMARAES SANTOS</t>
  </si>
  <si>
    <t>MG 14.063.000</t>
  </si>
  <si>
    <t>EMILLY KAROLAINE FERREIRA DE ASSIS</t>
  </si>
  <si>
    <t>CIPO DE SAO JOAO</t>
  </si>
  <si>
    <t>35.576-440</t>
  </si>
  <si>
    <t>SIMONE AP FERREIRA</t>
  </si>
  <si>
    <t>BEATRIZ LUIZA DA COSTA OLIVEIRA</t>
  </si>
  <si>
    <t>MG-24.250.167</t>
  </si>
  <si>
    <t>184.871.806-39</t>
  </si>
  <si>
    <t>MARIA CONCEICAO CASTRO BARBOSA CASTRO</t>
  </si>
  <si>
    <t>VIVIANE ELIZABETH DA COSTA</t>
  </si>
  <si>
    <t>MG 11962287</t>
  </si>
  <si>
    <t>MARIA CONCEICAO CASTRO BARBOSA</t>
  </si>
  <si>
    <t>PABLO HENRIQUE MAGALHAES DA COSTA JUVENCIO</t>
  </si>
  <si>
    <t>171.871.856-00</t>
  </si>
  <si>
    <t>RUA JOSE AUGUSTO DE SOUZA</t>
  </si>
  <si>
    <t>ANNA CRISTINA MAGALHAES DA COSTA</t>
  </si>
  <si>
    <t xml:space="preserve">EULARIA PIRES PAIXÃO  </t>
  </si>
  <si>
    <t xml:space="preserve"> 22.151.772</t>
  </si>
  <si>
    <t>159.202.556-09</t>
  </si>
  <si>
    <t>Francisco Campos Gonçalves</t>
  </si>
  <si>
    <t>COB 3  Lázaro D Gonçalves</t>
  </si>
  <si>
    <t>EDILENE TOLEDO PIRES PAIXAO</t>
  </si>
  <si>
    <t>MG 13626752</t>
  </si>
  <si>
    <t>RUA FRANCISCO CAMPOS GONSALVES</t>
  </si>
  <si>
    <t xml:space="preserve">ANA HELENA VIANA GONÇALVES 
</t>
  </si>
  <si>
    <t>121.043.726-07</t>
  </si>
  <si>
    <t xml:space="preserve">Rua Isaac Simão </t>
  </si>
  <si>
    <t>TATIELI VIANA MAGALHAES</t>
  </si>
  <si>
    <t>mg 14289762</t>
  </si>
  <si>
    <t>RUA ISAQUE SIMAO</t>
  </si>
  <si>
    <t>KAUAN HENRIQUE DE LIMA</t>
  </si>
  <si>
    <t>MG 22 560 703</t>
  </si>
  <si>
    <t>158.984.016-01</t>
  </si>
  <si>
    <t>RUA BENEDITO OLIVEIRA DE PADUA</t>
  </si>
  <si>
    <t xml:space="preserve">SANTA ELENA </t>
  </si>
  <si>
    <t>NIVALDO LINO DE LIMA</t>
  </si>
  <si>
    <t>108.444.406-20</t>
  </si>
  <si>
    <t>SANTA AMELIA</t>
  </si>
  <si>
    <t xml:space="preserve">NICOLLE  GABRIELLY BATISTA  SILVA </t>
  </si>
  <si>
    <t>24.389.294</t>
  </si>
  <si>
    <t>146.547.646-66</t>
  </si>
  <si>
    <t>RUA FELIPE TOLEDO</t>
  </si>
  <si>
    <t>ADRIANA FRANCISCA BATISTA</t>
  </si>
  <si>
    <t>ARYELY IMACULADA FONTES FRANCISCO</t>
  </si>
  <si>
    <t>MG-20.332.377</t>
  </si>
  <si>
    <t>139.270.416-29</t>
  </si>
  <si>
    <t>RUA JOAO LUIS GARCIA</t>
  </si>
  <si>
    <t>PATRICIA VIEIRA DA SILVA</t>
  </si>
  <si>
    <t>MG 18463836</t>
  </si>
  <si>
    <t>112.289.956-48</t>
  </si>
  <si>
    <t>LIVIA MARIANE DO AMARAL FRANCO</t>
  </si>
  <si>
    <t>RUA CANAA</t>
  </si>
  <si>
    <t>NOVA CANAA</t>
  </si>
  <si>
    <t>JUSCELINA DONIZETE DO AMARAL FRANCO</t>
  </si>
  <si>
    <t>MG 21207595</t>
  </si>
  <si>
    <t>MARIA VICTÓRIA BARBOSA DE JESUS</t>
  </si>
  <si>
    <t>121.711.656-77</t>
  </si>
  <si>
    <t>RUA SEBASTIÃO FERREIRA DE OLIVEIRA</t>
  </si>
  <si>
    <t>CHACARA IEMES RUGANI</t>
  </si>
  <si>
    <t>LUCIANA BARBOSA</t>
  </si>
  <si>
    <t>RUA SEBASTIAO FERREIRA DE OLIVEIRA</t>
  </si>
  <si>
    <t>DANIEL CUSTÓDIO DE LIMA</t>
  </si>
  <si>
    <t>mg-23.839.123</t>
  </si>
  <si>
    <t>139.867.026-01</t>
  </si>
  <si>
    <t>BREJO</t>
  </si>
  <si>
    <t xml:space="preserve">Bairro do brejo </t>
  </si>
  <si>
    <t>DANIEL CUSTODIO DE LIMA</t>
  </si>
  <si>
    <t>TIAGO RAIMUNDO DE OLIVEIRA JUNIOR</t>
  </si>
  <si>
    <t>RUA ANTONIO CARLOS</t>
  </si>
  <si>
    <t>TIAGO RAIMUNDO DE OLIVEIRA</t>
  </si>
  <si>
    <t>MAYRA BARROS DE MOURA FERREIRA</t>
  </si>
  <si>
    <t>DOUTOR ZE LUIS</t>
  </si>
  <si>
    <t>TATIANA BARROS DE MOURA</t>
  </si>
  <si>
    <t>GABRIELI APARECIDA DOS SANTOS AZARIAS</t>
  </si>
  <si>
    <t>Rua Nelson Fernandes Macie</t>
  </si>
  <si>
    <t>Cohab 1</t>
  </si>
  <si>
    <t>EDUARDO FERREIRA AZARIAS</t>
  </si>
  <si>
    <t>COQUEIROS</t>
  </si>
  <si>
    <t>THAYLA BEATRIZ RAMOS</t>
  </si>
  <si>
    <t>MG-24.286.366</t>
  </si>
  <si>
    <t>149.916.436-00</t>
  </si>
  <si>
    <t>PAULO DOS SANTOS RAMOS</t>
  </si>
  <si>
    <t>MG 12357948</t>
  </si>
  <si>
    <t>RIO DO PEIXW</t>
  </si>
  <si>
    <t>LETÍCIA DE FÁTIMA MELO</t>
  </si>
  <si>
    <t>159.407.316-35</t>
  </si>
  <si>
    <t>CAMBUI</t>
  </si>
  <si>
    <t>37.740-000</t>
  </si>
  <si>
    <t>JOSIANE AP PEREIRA DE MELO</t>
  </si>
  <si>
    <t>NICOLLE MARIA NERY ROCHA DA COSTA</t>
  </si>
  <si>
    <t>RUA ARTHUR PILO</t>
  </si>
  <si>
    <t>BERNARDO SOARES DE FARIA</t>
  </si>
  <si>
    <t>MAURICIO DA COSTA CHAVES JUNIOR</t>
  </si>
  <si>
    <t>MG 11007224</t>
  </si>
  <si>
    <t>CASSIO GUSTAVO GONCALVES DE OLIVEIRA</t>
  </si>
  <si>
    <t>RUA ANTONIO MARIA</t>
  </si>
  <si>
    <t>JOAO VITOR CAMPOS BARBOSA SILVA</t>
  </si>
  <si>
    <t>MG-23.783.875</t>
  </si>
  <si>
    <t>145.334.256-74</t>
  </si>
  <si>
    <t>MARIA VANDERLI DE CAMPOS ANDRADE RAMOS</t>
  </si>
  <si>
    <t>M 4288103</t>
  </si>
  <si>
    <t>YASMIN SALES XAVIER PEREIRA</t>
  </si>
  <si>
    <t>MG 23662562</t>
  </si>
  <si>
    <t>159.151.626-90</t>
  </si>
  <si>
    <t>RUA TEODORO DE JANEIRO</t>
  </si>
  <si>
    <t>GEUSA ELIZABETE SALEX XAVIER</t>
  </si>
  <si>
    <t>MG 3037772</t>
  </si>
  <si>
    <t>JULIA ELIZA TEIXEIRA PEREIRA</t>
  </si>
  <si>
    <t>MG 20923084</t>
  </si>
  <si>
    <t>144.294.396-30</t>
  </si>
  <si>
    <t>RUA GABRIEL ROSA BOTELHO</t>
  </si>
  <si>
    <t>SIMAO DA CUNHA</t>
  </si>
  <si>
    <t>KELY LUCAS TEIXEIRA SILVA PEREIRA</t>
  </si>
  <si>
    <t>MG 5724883</t>
  </si>
  <si>
    <t>MATEUS VINICIUS TEODORO DE SOUZA</t>
  </si>
  <si>
    <t>MG-24.510.659</t>
  </si>
  <si>
    <t>140.960.586-88</t>
  </si>
  <si>
    <t>RUA OSWALDO FERREIRA</t>
  </si>
  <si>
    <t>NERYS</t>
  </si>
  <si>
    <t>EVA TEODORO DE LIMA</t>
  </si>
  <si>
    <t>M 8942148</t>
  </si>
  <si>
    <t>ANA LARA MORAIS</t>
  </si>
  <si>
    <t>MG 22774596</t>
  </si>
  <si>
    <t>168.588.936-01</t>
  </si>
  <si>
    <t>vila Paula</t>
  </si>
  <si>
    <t>EDMAR CAMPOS XAVIER</t>
  </si>
  <si>
    <t>M 6478894</t>
  </si>
  <si>
    <t>RUA ANTONIO AMADOR</t>
  </si>
  <si>
    <t>PAULA BRENDA GONCALVES DA SILVA</t>
  </si>
  <si>
    <t>RUA VALDEMAR ALVES DE SOUSA</t>
  </si>
  <si>
    <t xml:space="preserve">THAMARA IASMIM DE MELO SOUSA </t>
  </si>
  <si>
    <t>mg 24243610</t>
  </si>
  <si>
    <t>112.208.786-18</t>
  </si>
  <si>
    <t xml:space="preserve">JADER MOURA </t>
  </si>
  <si>
    <t xml:space="preserve">MARIA JOSE DE MELO SILVA </t>
  </si>
  <si>
    <t>MG 11131866</t>
  </si>
  <si>
    <t>KAYQUI SILVA FERREIRA</t>
  </si>
  <si>
    <t>MG 19781494</t>
  </si>
  <si>
    <t>134.121.376-50</t>
  </si>
  <si>
    <t>AVENIDA JOAQUINA DO POMPEU</t>
  </si>
  <si>
    <t>CARLOS NASCIMENTO FERREIRA</t>
  </si>
  <si>
    <t>AVENIDA JOAQUIM DO POMPEU</t>
  </si>
  <si>
    <t>EDUARDO HENRIQUE DA SILVA JUNIOR</t>
  </si>
  <si>
    <t>RUA OROZIMBO ALVES</t>
  </si>
  <si>
    <t>EDUARDO HENRIQUE DA SILVA</t>
  </si>
  <si>
    <t>RUA OZORINHO ALVES</t>
  </si>
  <si>
    <t>MARIA EDUARDA GABRIELLE LEITE SILVA</t>
  </si>
  <si>
    <t>191.867.436-19</t>
  </si>
  <si>
    <t>VALQUIRIA AP LEITE</t>
  </si>
  <si>
    <t>MG 16004851</t>
  </si>
  <si>
    <t>LARYANNE ISABELLA CARDOSO DE ARAUJO</t>
  </si>
  <si>
    <t>MG-24.362.689</t>
  </si>
  <si>
    <t>165.347.426-24</t>
  </si>
  <si>
    <t>RUA INCONFIDENTES</t>
  </si>
  <si>
    <t>ELIDA CARDOSO DOS REIS</t>
  </si>
  <si>
    <t>MG 14732636</t>
  </si>
  <si>
    <t>YASMIN VIEIRA DE FARIA</t>
  </si>
  <si>
    <t>MG-19.812.743</t>
  </si>
  <si>
    <t>019.575.806-40</t>
  </si>
  <si>
    <t>RUA CORONEL ANTONIO NORBERTO DOS SANTOS</t>
  </si>
  <si>
    <t>JARDINS</t>
  </si>
  <si>
    <t>ALEXIS LUCIO DE FARIA</t>
  </si>
  <si>
    <t>MG 10447756</t>
  </si>
  <si>
    <t>THAIS EDUARDA PEREIRA DA CUNHA LARA</t>
  </si>
  <si>
    <t>MG 22517847</t>
  </si>
  <si>
    <t>115.690.456-07</t>
  </si>
  <si>
    <t>LEONILA AP PEREIRA DA CUNHA</t>
  </si>
  <si>
    <t>MG 7766140</t>
  </si>
  <si>
    <t>BIANCA BARBARA DORACY DA SILVA BOAVENTURA</t>
  </si>
  <si>
    <t>MG 20469312</t>
  </si>
  <si>
    <t>130.881.116-04</t>
  </si>
  <si>
    <t>MARCIA AP DA SILVA</t>
  </si>
  <si>
    <t>MG 15996019</t>
  </si>
  <si>
    <t>GUSTAVO PEREIRA JUVENCIO</t>
  </si>
  <si>
    <t>MG 21378096</t>
  </si>
  <si>
    <t>RUA GERALDO FERREIRA DA CRUZ</t>
  </si>
  <si>
    <t>CINTIA CAMARGOS PEREIRA</t>
  </si>
  <si>
    <t>MG 15512961</t>
  </si>
  <si>
    <t>ANA CLARA ROSA DE MELO ARAGAO</t>
  </si>
  <si>
    <t>RUA ANTONIO F RODRIGUES</t>
  </si>
  <si>
    <t>MARIA REGINA DE MELO ARAGAO</t>
  </si>
  <si>
    <t>MG 5155678</t>
  </si>
  <si>
    <t>MAISA APARECIDA FERREIRA</t>
  </si>
  <si>
    <t>AV JOAQUIM DO POMPEU</t>
  </si>
  <si>
    <t>MARQUES ATONIO FERREIRA</t>
  </si>
  <si>
    <t>MG 11063117</t>
  </si>
  <si>
    <t>JOAO EMANOEL ALMEIDA DIAS DA SILVA</t>
  </si>
  <si>
    <t xml:space="preserve">RUA JOAO GONCALVES </t>
  </si>
  <si>
    <t>AMAZONAS</t>
  </si>
  <si>
    <t>GERALDO DIAS DA SILVA</t>
  </si>
  <si>
    <t>MG 11080201</t>
  </si>
  <si>
    <t>CASSANDRA PEREIRA DE ARAUJO MELO</t>
  </si>
  <si>
    <t>169.687.286-30</t>
  </si>
  <si>
    <t>FAZENDA RETIRO DA SAUDADE</t>
  </si>
  <si>
    <t>NILTON GONCALVES DE MELO</t>
  </si>
  <si>
    <t>MG 11065637</t>
  </si>
  <si>
    <t>WELITON JUNIO PEREIRA MOREIRA</t>
  </si>
  <si>
    <t>MG 20627206</t>
  </si>
  <si>
    <t>109.998.316-90</t>
  </si>
  <si>
    <t>RUA JOAO JOSE TAVARES DA SILVA</t>
  </si>
  <si>
    <t>MG 12080985</t>
  </si>
  <si>
    <t>FELIPE OLIVEIRA HEREDIA</t>
  </si>
  <si>
    <t>MG 22380991</t>
  </si>
  <si>
    <t>118.679.286-80</t>
  </si>
  <si>
    <t>RUA TEODORETO DE PAIVA</t>
  </si>
  <si>
    <t>AUREA ELIANA DE OLIVEIRA HEREDIA</t>
  </si>
  <si>
    <t>MG 898728</t>
  </si>
  <si>
    <t>CARLOS RENATO GONCALVES SANTIAGO</t>
  </si>
  <si>
    <t>179.595.576-75</t>
  </si>
  <si>
    <t>FERNANDA GONCALVES DA SILVA SANTIAGO</t>
  </si>
  <si>
    <t>MG 21950270</t>
  </si>
  <si>
    <t>VITORIA MENDES CORREA</t>
  </si>
  <si>
    <t>MG 18887821</t>
  </si>
  <si>
    <t>107.950.756-69</t>
  </si>
  <si>
    <t>RUA VEREADOR JOAQUIM CESAR DA SILVA</t>
  </si>
  <si>
    <t>ROSA MARIA MENDES DA SILVA</t>
  </si>
  <si>
    <t>MG 4371648</t>
  </si>
  <si>
    <t>GUILHERME AUGUSTO DA SILVA</t>
  </si>
  <si>
    <t>MG 23692988</t>
  </si>
  <si>
    <t>145.279.626-20</t>
  </si>
  <si>
    <t>RUA LUIZ ARRUDA RABELO</t>
  </si>
  <si>
    <t>ABAETEZINHO</t>
  </si>
  <si>
    <t>ADEMIR JOSE DA SILVA</t>
  </si>
  <si>
    <t>MG 19802125</t>
  </si>
  <si>
    <t>VITOR ANTONIO ALVARES GUIMARAES</t>
  </si>
  <si>
    <t>MG 18323670</t>
  </si>
  <si>
    <t>119.254.896-55</t>
  </si>
  <si>
    <t>AVENIDA BARAO DO INDAIA</t>
  </si>
  <si>
    <t>ARNALDO SERGIO GUIMARAES</t>
  </si>
  <si>
    <t>M 4666159</t>
  </si>
  <si>
    <t>YASMIM CAMILE MARQUES LIMA</t>
  </si>
  <si>
    <t>144.649.136-60</t>
  </si>
  <si>
    <t>AVENIDA MILTON CAMPOS</t>
  </si>
  <si>
    <t>RENASCENCIA</t>
  </si>
  <si>
    <t>VANIA MARQUES RODRIGUES DA SILVA</t>
  </si>
  <si>
    <t>MG 18814981</t>
  </si>
  <si>
    <t>CLARA SILVA LAMOUNIER</t>
  </si>
  <si>
    <t>MG 20040112</t>
  </si>
  <si>
    <t>136.912.076-18</t>
  </si>
  <si>
    <t>RUA JOAO GONCALVES</t>
  </si>
  <si>
    <t>35.060-000</t>
  </si>
  <si>
    <t>CARLA BEATRIZ DA SILVA</t>
  </si>
  <si>
    <t>MG 7808133</t>
  </si>
  <si>
    <t>SAMUEL VITOR DA SILVA OLIVEIRA</t>
  </si>
  <si>
    <t>RUA DIMAS FERNANDES</t>
  </si>
  <si>
    <t>ROBSON OLIVEIRA DOS SANTOS</t>
  </si>
  <si>
    <t>PEDRO EDUARDO DE FARIA OLIVEIRA</t>
  </si>
  <si>
    <t>MG 23474119</t>
  </si>
  <si>
    <t>131.366.366-27</t>
  </si>
  <si>
    <t>RUA INACIO DE OLIVEIRA CAMPOS</t>
  </si>
  <si>
    <t>CARLA CRISTINA DE FARIA</t>
  </si>
  <si>
    <t>M 5879844</t>
  </si>
  <si>
    <t>KELLY ADRIELLY MENEZES XAVIER</t>
  </si>
  <si>
    <t>147.212.516-96</t>
  </si>
  <si>
    <t>FLAVIO GOMES XAVIER</t>
  </si>
  <si>
    <t>mg 16561253</t>
  </si>
  <si>
    <t xml:space="preserve">CIRO CARVALHO FREITAS FONSECA </t>
  </si>
  <si>
    <t>MG 20428270</t>
  </si>
  <si>
    <t>106.128.856-07</t>
  </si>
  <si>
    <t xml:space="preserve">RUA JUCA DA CUNHA </t>
  </si>
  <si>
    <t xml:space="preserve">AMAZONAS </t>
  </si>
  <si>
    <t xml:space="preserve">GERALDA ADRIANA DE CARVALHO </t>
  </si>
  <si>
    <t>M 7436641</t>
  </si>
  <si>
    <t xml:space="preserve">LUCAS HENRIQUE PIMENTA DA COSTA </t>
  </si>
  <si>
    <t xml:space="preserve">AV DR GUIDO </t>
  </si>
  <si>
    <t xml:space="preserve">LUSIA ESMERALDA DA SILVA </t>
  </si>
  <si>
    <t>MG 6034014</t>
  </si>
  <si>
    <t xml:space="preserve">DAVI LIMA PIMENTA </t>
  </si>
  <si>
    <t xml:space="preserve">RUA 3 DE MAIO </t>
  </si>
  <si>
    <t xml:space="preserve">PEDRO AMANCIO ROMEIRO MENDES </t>
  </si>
  <si>
    <t>MG 21958658</t>
  </si>
  <si>
    <t>150.838.306-55</t>
  </si>
  <si>
    <t xml:space="preserve">RUA 21 DE ABRIL </t>
  </si>
  <si>
    <t>FLAVIA APARECIDA ROMEIRO</t>
  </si>
  <si>
    <t>MG 10876335</t>
  </si>
  <si>
    <t xml:space="preserve">GRACIELLY TULIANA BARBOSA </t>
  </si>
  <si>
    <t>MG 22517399</t>
  </si>
  <si>
    <t>165.975.936-69</t>
  </si>
  <si>
    <t xml:space="preserve">FAZENDA SACO FECHADO </t>
  </si>
  <si>
    <t xml:space="preserve">GLEICIANE APARECIDA BARBOSA </t>
  </si>
  <si>
    <t>MG 22533376</t>
  </si>
  <si>
    <t>JULIA GABRIELLE SILVA DE OLIVEIRA</t>
  </si>
  <si>
    <t>MG 24089918</t>
  </si>
  <si>
    <t>126.129.886-10</t>
  </si>
  <si>
    <t xml:space="preserve">RUA BARAO DO RIO BRANCO </t>
  </si>
  <si>
    <t xml:space="preserve">MARIA REGINA DE MELO ARAGAO </t>
  </si>
  <si>
    <t xml:space="preserve">JUAN PABLO DA SILVA </t>
  </si>
  <si>
    <t xml:space="preserve">RUA PRAÇA DA DARIO SILVESTRE DOS SANTOS </t>
  </si>
  <si>
    <t xml:space="preserve">MARMELADA </t>
  </si>
  <si>
    <t xml:space="preserve">MARIA CLEUSA DA SILVA </t>
  </si>
  <si>
    <t>MG 2755184</t>
  </si>
  <si>
    <t xml:space="preserve">PRAÇA DA DARIO SILVESTRE DOS SANTOS </t>
  </si>
  <si>
    <t xml:space="preserve">ISABELA CAROLINA DA SILVA MORAIS </t>
  </si>
  <si>
    <t>110.199.346-46</t>
  </si>
  <si>
    <t>RUA LUIZA ARRUDA RABELO</t>
  </si>
  <si>
    <t xml:space="preserve">ABAETEZINHO </t>
  </si>
  <si>
    <t xml:space="preserve">ANGELA MARIA DA SILVA </t>
  </si>
  <si>
    <t>MG 23994168</t>
  </si>
  <si>
    <t>LUIZA ARRUDA RABELO</t>
  </si>
  <si>
    <t xml:space="preserve">LUIZ EDUARDO SOUZA MENEZES </t>
  </si>
  <si>
    <t>MG 22809554</t>
  </si>
  <si>
    <t>167.063.846-40</t>
  </si>
  <si>
    <t xml:space="preserve">CONDOMINIO CASA 6 </t>
  </si>
  <si>
    <t xml:space="preserve">DANIEL HELENO MENEZES DA SILVA </t>
  </si>
  <si>
    <t>MG 15251204</t>
  </si>
  <si>
    <t xml:space="preserve">DOM PEDRO </t>
  </si>
  <si>
    <t xml:space="preserve">HEBERT VINICIUS PEREIRA DA SILVA </t>
  </si>
  <si>
    <t>MG 20696566</t>
  </si>
  <si>
    <t>136.852.476-11</t>
  </si>
  <si>
    <t xml:space="preserve">RUA EMANOEL ANTONIO DE SOUZA </t>
  </si>
  <si>
    <t xml:space="preserve">NERYS </t>
  </si>
  <si>
    <t>VINICIUS ALVES DELLA CROCE</t>
  </si>
  <si>
    <t>MG 17509980</t>
  </si>
  <si>
    <t xml:space="preserve">LUIS HENRIQUE NORONHA E SILVA </t>
  </si>
  <si>
    <t>MG 20603768</t>
  </si>
  <si>
    <t>094.662.576-09</t>
  </si>
  <si>
    <t xml:space="preserve">RUA NELSON DA LUZ </t>
  </si>
  <si>
    <t xml:space="preserve">LORENA RODRIGUES DOS REIS </t>
  </si>
  <si>
    <t>MG 23037506</t>
  </si>
  <si>
    <t>172.896.666-31</t>
  </si>
  <si>
    <t xml:space="preserve">RUA FLORIANO PEIXOTO </t>
  </si>
  <si>
    <t xml:space="preserve">VANDERLEIA RODRIGUES DOS SANTOS </t>
  </si>
  <si>
    <t>MG 13318711</t>
  </si>
  <si>
    <t xml:space="preserve">ISABELLA FERREIRA NORONHA DE ARAUJO </t>
  </si>
  <si>
    <t>149.350.896-28</t>
  </si>
  <si>
    <t xml:space="preserve">RUA 13 DE MAIO </t>
  </si>
  <si>
    <t xml:space="preserve">LUANA RAISSE FERREIRA </t>
  </si>
  <si>
    <t>MG 141598179</t>
  </si>
  <si>
    <t xml:space="preserve">LIDIA MILENE MENEZES PEREIRA </t>
  </si>
  <si>
    <t xml:space="preserve">RUA RIO BRANCO </t>
  </si>
  <si>
    <t xml:space="preserve">SOAO JOAO </t>
  </si>
  <si>
    <t xml:space="preserve">ILTA DIVINA PEREIRA </t>
  </si>
  <si>
    <t>MG 18148325</t>
  </si>
  <si>
    <t xml:space="preserve">BARBARA LETICIA DE PAULA PEREIRA </t>
  </si>
  <si>
    <t>RUA PADRE KERDOLE</t>
  </si>
  <si>
    <t xml:space="preserve">SAO PEDRO </t>
  </si>
  <si>
    <t xml:space="preserve">HILTON DE SOUZA PEREIRA </t>
  </si>
  <si>
    <t>MG 15081382</t>
  </si>
  <si>
    <t xml:space="preserve">KARINE KATHLEEN PEREIRA NOGUEIRA </t>
  </si>
  <si>
    <t xml:space="preserve">RUA AV BARAO DO INDAIA </t>
  </si>
  <si>
    <t xml:space="preserve">ANA PAULA NEVES DA SILVA NOGUEIRA </t>
  </si>
  <si>
    <t>KAROLINE EMANUELLE RODRIGUES SANTOS</t>
  </si>
  <si>
    <t>MG 23789285</t>
  </si>
  <si>
    <t>158.742.896-23</t>
  </si>
  <si>
    <t xml:space="preserve">RUA MANOEL SOARES DE ANDRADE </t>
  </si>
  <si>
    <t xml:space="preserve">NATALIA HELOISA DE OLIVEIRA </t>
  </si>
  <si>
    <t>MG 17907127</t>
  </si>
  <si>
    <t xml:space="preserve">ILAN VITOR TEIXEIRA SANTOS </t>
  </si>
  <si>
    <t xml:space="preserve">FAZENDA MARMELADA </t>
  </si>
  <si>
    <t xml:space="preserve">ROSA HELENA SOARES TEIXERA SANTOS </t>
  </si>
  <si>
    <t>MG 18709849</t>
  </si>
  <si>
    <t xml:space="preserve">TULIO JOSE PEREIRA DA SILVA </t>
  </si>
  <si>
    <t>176.617.536-85</t>
  </si>
  <si>
    <t xml:space="preserve">RUA ANTONIO JOSE PEREIRA </t>
  </si>
  <si>
    <t xml:space="preserve">LORENA CRISTINA PEREIRA DA SILVA </t>
  </si>
  <si>
    <t>MG 15716314</t>
  </si>
  <si>
    <t xml:space="preserve">OTAVIO TADEU PEREIRA DA SILVA </t>
  </si>
  <si>
    <t>176.617.706-95</t>
  </si>
  <si>
    <t>091.968.406-84</t>
  </si>
  <si>
    <t>LARYSSA RAFAELA LEMOS</t>
  </si>
  <si>
    <t>187.249.446-37</t>
  </si>
  <si>
    <t>RUA PASCHOAL PERRELA</t>
  </si>
  <si>
    <t>VALDINEIA LEMOS GONCALVES</t>
  </si>
  <si>
    <t>FRANCISCO ALVES FERREIRA</t>
  </si>
  <si>
    <t>117.696.116-06</t>
  </si>
  <si>
    <t>RUA DOUTOR ANTONIO AMADOR</t>
  </si>
  <si>
    <t>LAVINYA ALVES FERREIRA</t>
  </si>
  <si>
    <t>MG 16801184</t>
  </si>
  <si>
    <t>PAULO JOSE FERREIRA XAVIER</t>
  </si>
  <si>
    <t>MG 20071892</t>
  </si>
  <si>
    <t>RUA 11 DE JUNHO</t>
  </si>
  <si>
    <t>SÃO JOAO</t>
  </si>
  <si>
    <t>RAFAEL ANTONIO DA SILVA</t>
  </si>
  <si>
    <t>MG 23282460</t>
  </si>
  <si>
    <t>MARIA JÚLIA LOPES LOUZADA</t>
  </si>
  <si>
    <t>RUA ALMIRANTE BARROSO</t>
  </si>
  <si>
    <t>ELAINE MARIA LOPES</t>
  </si>
  <si>
    <t>MG 6 109 803</t>
  </si>
  <si>
    <t>ISABELLE MARJORIE PINTO</t>
  </si>
  <si>
    <t>HERCULANO ALVES DE SOUSA</t>
  </si>
  <si>
    <t>TANIA MARJORIE DE SOUSA</t>
  </si>
  <si>
    <t>57.161.269-6</t>
  </si>
  <si>
    <t>GABRIELA SILVA SCALON</t>
  </si>
  <si>
    <t>RUA FABIO DE MELO BERNARDES</t>
  </si>
  <si>
    <t>MARIA JOSE BEZERRA DA SILVA</t>
  </si>
  <si>
    <t>RUA FABIO DE MELO BERNARDO</t>
  </si>
  <si>
    <t>SCAF</t>
  </si>
  <si>
    <t>YASMIN CRISTINA DE CARVALHO</t>
  </si>
  <si>
    <t>RUA RITA DE ALMEIDA AFONSO GIANNI</t>
  </si>
  <si>
    <t>SCALF 4</t>
  </si>
  <si>
    <t>JANE APARECIDA DE RESENDE</t>
  </si>
  <si>
    <t>JEAN JUNIOR DE OLIVEIRA BARBARA</t>
  </si>
  <si>
    <t>154.323.926-90</t>
  </si>
  <si>
    <t>RUA HERCOLES PULCCE</t>
  </si>
  <si>
    <t>JESSIENE STEFANY DE OLIVEIRA BARBARA</t>
  </si>
  <si>
    <t>MATHEUS PRUDENCIO RIBEIRO</t>
  </si>
  <si>
    <t>160.303.686-56</t>
  </si>
  <si>
    <t>FAZENDA CAPÃO BONITO</t>
  </si>
  <si>
    <t>UILHER MARTINS RIBEIRO</t>
  </si>
  <si>
    <t>LUIZ GUSTAVO PEREIRA DE MELO</t>
  </si>
  <si>
    <t>RUA JOÃO VICENTE DE PAULO</t>
  </si>
  <si>
    <t>ARLENE GISLAINE PEREIRA</t>
  </si>
  <si>
    <t>GUILHERME CAVALHEIRO ESPIRIDIÃO</t>
  </si>
  <si>
    <t>RUA ATAYDE SILVA</t>
  </si>
  <si>
    <t>DEISNER COELHO ESPIRIDÃO</t>
  </si>
  <si>
    <t xml:space="preserve">KAMILLY SIMOES CUSTODIO </t>
  </si>
  <si>
    <t>MG 650388367</t>
  </si>
  <si>
    <t>106.983.566-83</t>
  </si>
  <si>
    <t>RUA GARIBALDI FRANÇA</t>
  </si>
  <si>
    <t xml:space="preserve">TALITA OLIVEIRA SIMOES DA MATA </t>
  </si>
  <si>
    <t xml:space="preserve">JOSE LUIZ DA MATA </t>
  </si>
  <si>
    <t xml:space="preserve">JARDIM DOURADA </t>
  </si>
  <si>
    <t xml:space="preserve">MARIA FERNANDA MATOS DOS SANTOS </t>
  </si>
  <si>
    <t>RUA ASTOPHO DE LUCCA</t>
  </si>
  <si>
    <t xml:space="preserve">JARDIM AMERICA </t>
  </si>
  <si>
    <t xml:space="preserve">MARIA ANTONIA DE MATOS </t>
  </si>
  <si>
    <t>TAINARA CRISTINA MIGOT</t>
  </si>
  <si>
    <t xml:space="preserve">CHACARA MIGOT </t>
  </si>
  <si>
    <t xml:space="preserve">LEILA APARECIDA LOIOLA MIGOT </t>
  </si>
  <si>
    <t xml:space="preserve">RUA CARA MIGOT </t>
  </si>
  <si>
    <t xml:space="preserve">LUCIANA DOMINGOS MARIA </t>
  </si>
  <si>
    <t>398.641.518-19</t>
  </si>
  <si>
    <t xml:space="preserve">RUA JOAO SOUZA DE SANTOS </t>
  </si>
  <si>
    <t xml:space="preserve">JARDIM ALZIRA </t>
  </si>
  <si>
    <t xml:space="preserve">MAGDA APARECIDA DOMINGOS MARIA </t>
  </si>
  <si>
    <t>DANIELLE VITORIA INACIO ALVES</t>
  </si>
  <si>
    <t>RUA INACIO AMARO LOIOLA</t>
  </si>
  <si>
    <t>DALILA DIAS INACIO ALVES</t>
  </si>
  <si>
    <t>MG11433742</t>
  </si>
  <si>
    <t>ANA CLARA OLIVEIRA CARVALHO</t>
  </si>
  <si>
    <t>132.803.196-92</t>
  </si>
  <si>
    <t>BELEM DO PARA</t>
  </si>
  <si>
    <t>GIOVANI GERALDO DA COSTA</t>
  </si>
  <si>
    <t>LETICIA HELENA BATISTA DE ALMEIDA</t>
  </si>
  <si>
    <t>155.385.896-41</t>
  </si>
  <si>
    <t>RUA DR. FABIO MELO BERNARDES</t>
  </si>
  <si>
    <t>VIVIANE APARECIDA BATISTA</t>
  </si>
  <si>
    <t>LETICIA MACIEL FERREIRA</t>
  </si>
  <si>
    <t>186.273.936-64</t>
  </si>
  <si>
    <t>RUA LAURA RODRIGUES SCALON</t>
  </si>
  <si>
    <t>JULIA MATHIAS TERRA</t>
  </si>
  <si>
    <t>TATIANE MACIEL DE GOES</t>
  </si>
  <si>
    <t>GERALDO MAJELA ALVES BELAI</t>
  </si>
  <si>
    <t>RUA ASTOLFO DE LUCAS</t>
  </si>
  <si>
    <t>ALTO DA ESTAÇÃO</t>
  </si>
  <si>
    <t>LUCIENE CRISTINA ALVES</t>
  </si>
  <si>
    <t>11658108 SSP</t>
  </si>
  <si>
    <t>EMILLY CIABOTTI</t>
  </si>
  <si>
    <t>RUA ELI ABRATI</t>
  </si>
  <si>
    <t>JULIA MATEUS TERRA</t>
  </si>
  <si>
    <t>RICARDO CIABOTTI</t>
  </si>
  <si>
    <t>ANA CLARA DE OLIVEIRA SILVA</t>
  </si>
  <si>
    <t>152.424.496-16</t>
  </si>
  <si>
    <t>RUA ATAIDE SILVA</t>
  </si>
  <si>
    <t>NATALHA CRISTINA OLIVEIRA SILVA</t>
  </si>
  <si>
    <t>RUA TAIS SILVA</t>
  </si>
  <si>
    <t>JEAN LUCAS DE SOUZA OLIVEIRA</t>
  </si>
  <si>
    <t>158.951.476-90</t>
  </si>
  <si>
    <t>CORREGO JULIAN NUNES</t>
  </si>
  <si>
    <t>CHAFARIZ</t>
  </si>
  <si>
    <t>FLAVIANE SOUZA SOARES</t>
  </si>
  <si>
    <t>RUA CORREGO JULIAN NUNES</t>
  </si>
  <si>
    <t>CHARAFIZ</t>
  </si>
  <si>
    <t>PRISCILA DA SILVA NUNES</t>
  </si>
  <si>
    <t>RUA CORONEL JOSÉ AFONSO</t>
  </si>
  <si>
    <t>EDILSON GOMES NUNES</t>
  </si>
  <si>
    <t>LUCAS GABRIEL GOMES BATISTA</t>
  </si>
  <si>
    <t xml:space="preserve">AVENIDA BENEDITO VALADARES </t>
  </si>
  <si>
    <t>PEDRO BATISTA NETO</t>
  </si>
  <si>
    <t>SITIO MINA D'AGUA</t>
  </si>
  <si>
    <t xml:space="preserve">DEYSE LOPES DE LIMA </t>
  </si>
  <si>
    <t>23.805.526</t>
  </si>
  <si>
    <t>139.500.154-50</t>
  </si>
  <si>
    <t xml:space="preserve">RUA CARICIO AFONSO DE ALMEIDA </t>
  </si>
  <si>
    <t>DHENY GRACINHA DE LIMA</t>
  </si>
  <si>
    <t>8.801.991</t>
  </si>
  <si>
    <t>100.912.964-39</t>
  </si>
  <si>
    <t>EMILLY CELINE DA SILVA PEREIRA</t>
  </si>
  <si>
    <t>22.611.618</t>
  </si>
  <si>
    <t>RUA OTAVIO MARTINS BRAGA</t>
  </si>
  <si>
    <t>DIONARIA SOUZA SILVA</t>
  </si>
  <si>
    <t>23.896.860</t>
  </si>
  <si>
    <t>368.626.250-98</t>
  </si>
  <si>
    <t>KARINA APARECIDA DE PAULA</t>
  </si>
  <si>
    <t>145.755.636-76</t>
  </si>
  <si>
    <t xml:space="preserve">RUA FERNANDO DE NORONHA </t>
  </si>
  <si>
    <t>MARIA OSTENO GOMES</t>
  </si>
  <si>
    <t>029.927.826-37</t>
  </si>
  <si>
    <t>SABRINA FERREIRA DE FARIA</t>
  </si>
  <si>
    <t>RUA ALEXANDRE SCALON</t>
  </si>
  <si>
    <t>RENATO VICENTE DE FARIA</t>
  </si>
  <si>
    <t>006.152.646-03</t>
  </si>
  <si>
    <t>RAFAELA ANTUNES ALVES</t>
  </si>
  <si>
    <t>SILVIO ALVES MAGNABOSCO</t>
  </si>
  <si>
    <t>MIRIAN ALVES RANUZI</t>
  </si>
  <si>
    <t>131.821.646-00</t>
  </si>
  <si>
    <t>LUDMILA GONÇALVES BORGES</t>
  </si>
  <si>
    <t>147.070.096-46</t>
  </si>
  <si>
    <t>RUA SEBASTIÃO MIGUEL</t>
  </si>
  <si>
    <t>ISAIAS BORGES MATA</t>
  </si>
  <si>
    <t xml:space="preserve">FABIANA CRISTINA GONÇALVES </t>
  </si>
  <si>
    <t>HIAGO SENE DA SILVA</t>
  </si>
  <si>
    <t>165.480.656-03</t>
  </si>
  <si>
    <t>RUA SANTO AFONSO</t>
  </si>
  <si>
    <t>FRANCIELY SENE SANTOS CABRECEIRA</t>
  </si>
  <si>
    <t>ANA CLARA IDUALTE LIMA</t>
  </si>
  <si>
    <t>131.929.326-35</t>
  </si>
  <si>
    <t xml:space="preserve">RUA FABIO DUARTE VILELA </t>
  </si>
  <si>
    <t>ELISANGELA SILVA IDUALTE</t>
  </si>
  <si>
    <t>050.530.406-64</t>
  </si>
  <si>
    <t>KAWNE MARIA APARECIDA DIAS E SILVA</t>
  </si>
  <si>
    <t>RUA JOSÉ RODRIGUES DE SOUZA</t>
  </si>
  <si>
    <t>MÁRCIA APARECIDA DIAS SILVA</t>
  </si>
  <si>
    <t>300.792.038-84</t>
  </si>
  <si>
    <t>MARIA EDUARDA BORGES FERREIRA DE SOUZA</t>
  </si>
  <si>
    <t>RUA SÃO JOSE</t>
  </si>
  <si>
    <t>JARDIM ROSARIO</t>
  </si>
  <si>
    <t>ANDREZA ROSA BORGES</t>
  </si>
  <si>
    <t xml:space="preserve">JAMILY LINO DA SILVA </t>
  </si>
  <si>
    <t>RUA CARAMURU PARAGUAÇU</t>
  </si>
  <si>
    <t>ALTO SANTA CRUZ</t>
  </si>
  <si>
    <t>MARIA DE LOURDES LINO DOS SANTOS</t>
  </si>
  <si>
    <t>GABRIELE DE MORAES SILVA</t>
  </si>
  <si>
    <t>S/n</t>
  </si>
  <si>
    <t xml:space="preserve">PRISCILLA OLIVEIRA DE MORAES </t>
  </si>
  <si>
    <t>MARIA JULIA VITORIA SOUZA SANTOS</t>
  </si>
  <si>
    <t>24.073.986</t>
  </si>
  <si>
    <t>161.771.326-00</t>
  </si>
  <si>
    <t xml:space="preserve">RUA RUI BARBOSA </t>
  </si>
  <si>
    <t>MARIA APARECIDA SILVA</t>
  </si>
  <si>
    <t>8.59.9.770</t>
  </si>
  <si>
    <t>015.056.936-08</t>
  </si>
  <si>
    <t>EMILLY CARVALHO DOS SANTOS</t>
  </si>
  <si>
    <t xml:space="preserve">RUA JOSÉ SEBASTIÃO </t>
  </si>
  <si>
    <t>MARCIA LETICIA PERES DE CARVALHO</t>
  </si>
  <si>
    <t>MARIA FERNANDA OLIVEIRA RIBEIRO</t>
  </si>
  <si>
    <t>RUA MONSENHOR ANTONIO AFONSO CUNHA</t>
  </si>
  <si>
    <t>JOL. OLIVEIRA</t>
  </si>
  <si>
    <t>FABRICIO STIVAL RIBEIRO</t>
  </si>
  <si>
    <t>061.577.886-07</t>
  </si>
  <si>
    <t>SOFIA SANTANA DE CARVALHO DIAS</t>
  </si>
  <si>
    <t>23.318.082</t>
  </si>
  <si>
    <t>149.814.726-76</t>
  </si>
  <si>
    <t>RUA CHAFARIZ</t>
  </si>
  <si>
    <t>ANDREIA SANTANA BARROS</t>
  </si>
  <si>
    <t>16.109.870</t>
  </si>
  <si>
    <t>RUA MAMA MARTINS DE OLIVEIRA</t>
  </si>
  <si>
    <t>NOVO ALVORECER</t>
  </si>
  <si>
    <t>RAFAEL FARIA DE OLIVEIRA GONÇALVES</t>
  </si>
  <si>
    <t>132.947.076-14</t>
  </si>
  <si>
    <t>RUA JOSE LUCAS CAMPOS MACHADO</t>
  </si>
  <si>
    <t>POMPÉU</t>
  </si>
  <si>
    <t>35.640-000</t>
  </si>
  <si>
    <t>ADRIANA FARIA</t>
  </si>
  <si>
    <t>CLÁUDIA ROBERTA MACHADO SILVA</t>
  </si>
  <si>
    <t>MG-20.073.984</t>
  </si>
  <si>
    <t>136.499.776-21</t>
  </si>
  <si>
    <t xml:space="preserve">RUA MATO GROSSO </t>
  </si>
  <si>
    <t>VOLTA DO BREJO</t>
  </si>
  <si>
    <t>ALEXANDRA DE CAMPOS MACHADO</t>
  </si>
  <si>
    <t>MG 14.597.079</t>
  </si>
  <si>
    <t>075.584.246-40</t>
  </si>
  <si>
    <t>MARIA EDUARDA ALVES CARVALHO</t>
  </si>
  <si>
    <t>RUA ALAMEDA SILVEIRIO ROCHA RABELO</t>
  </si>
  <si>
    <t>CASAS POPULARES</t>
  </si>
  <si>
    <t>MARCILENE ALVES DA SILVA</t>
  </si>
  <si>
    <t>15.332.049</t>
  </si>
  <si>
    <t>035.730.786.05</t>
  </si>
  <si>
    <t>BRUNA RAYSSA MENESES DE OLIVEIRA</t>
  </si>
  <si>
    <t>MG-19.451.537</t>
  </si>
  <si>
    <t>103.964.916-50</t>
  </si>
  <si>
    <t>MARIA ALVARES MACIEL</t>
  </si>
  <si>
    <t>JULIANA SILVA MENESES</t>
  </si>
  <si>
    <t>15.708.867</t>
  </si>
  <si>
    <t>090.900.846-90</t>
  </si>
  <si>
    <t>ANA JULIA BARBOSA CAMPOS</t>
  </si>
  <si>
    <t>RUA SÃO GERALDO</t>
  </si>
  <si>
    <t>TREVO</t>
  </si>
  <si>
    <t>TAINARA ODETE BARBOSA CAMPOS</t>
  </si>
  <si>
    <t>17.004.890</t>
  </si>
  <si>
    <t>079.428.706-93</t>
  </si>
  <si>
    <t>ISADORA GUIMARÃES GONÇALVES DA SILVEIRA</t>
  </si>
  <si>
    <t>RUA ANTONIO DE ASIS MACHADO</t>
  </si>
  <si>
    <t>LOTEAMENTO</t>
  </si>
  <si>
    <t>DECIO GONÇALVES DA SILVEIRA</t>
  </si>
  <si>
    <t>040.800.346-44</t>
  </si>
  <si>
    <t>AFONSO VASCONCELOS CAMPOS</t>
  </si>
  <si>
    <t>RUA ANTONIO LACERDA</t>
  </si>
  <si>
    <t>242-A</t>
  </si>
  <si>
    <t>KENIA HELAINE ALVES VASCONCELOS</t>
  </si>
  <si>
    <t>7564.2921.649</t>
  </si>
  <si>
    <t>BIANCA ABREU GALVÃO</t>
  </si>
  <si>
    <t>MG-18.885.693</t>
  </si>
  <si>
    <t>124.436.306-50</t>
  </si>
  <si>
    <t>RUA PADRE JOÃO PORTO</t>
  </si>
  <si>
    <t>NAIR DE ABREU GALVÃO</t>
  </si>
  <si>
    <t>6.865.830</t>
  </si>
  <si>
    <t>030.538.376-09</t>
  </si>
  <si>
    <t>MARIANY APARECIDA FERREIRA MENDES</t>
  </si>
  <si>
    <t>RUA MINISTRO FRANCISCO CAMPOS</t>
  </si>
  <si>
    <t>GILVAR DE CAMPOS MENDES</t>
  </si>
  <si>
    <t>2.781.805</t>
  </si>
  <si>
    <t>555.543.426-04</t>
  </si>
  <si>
    <t>ANA CAROLINE FERREIRA DA SILVA</t>
  </si>
  <si>
    <t>RUA MARIA DE PAULA AFONSO</t>
  </si>
  <si>
    <t>NOSSA SENHORA DA APARECIDA</t>
  </si>
  <si>
    <t>MARCILENE FERREIRA DA SILVA</t>
  </si>
  <si>
    <t>13.223.219</t>
  </si>
  <si>
    <t>055.669.446-55</t>
  </si>
  <si>
    <t>EMILE VITORIA ROCHA ROSA</t>
  </si>
  <si>
    <t>RUA INES DUARTE DA SILVA</t>
  </si>
  <si>
    <t>NOVA D</t>
  </si>
  <si>
    <t>ELIANE APARECIDA DA ROCHA</t>
  </si>
  <si>
    <t>049.822.676-00</t>
  </si>
  <si>
    <t>MARIA LUIZA LACERDA</t>
  </si>
  <si>
    <t>MG-16.920.202</t>
  </si>
  <si>
    <t>092.472.076-06</t>
  </si>
  <si>
    <t xml:space="preserve">RUA PROFESSOR EROLTIDES </t>
  </si>
  <si>
    <t>DENISE LUIZA DE BARCELOS</t>
  </si>
  <si>
    <t>9.108.565</t>
  </si>
  <si>
    <t>028.278.506.05</t>
  </si>
  <si>
    <t>PLINNIO ADÃO VELOSO MIRANDA</t>
  </si>
  <si>
    <t>RUA NOVA ESPERANÇA</t>
  </si>
  <si>
    <t>VAZEA DAS FLORES</t>
  </si>
  <si>
    <t xml:space="preserve">ROSEMARY CAMPOS </t>
  </si>
  <si>
    <t>357.697.426-15</t>
  </si>
  <si>
    <t xml:space="preserve">LUIZA HELENA FERREIRA SILVA </t>
  </si>
  <si>
    <t>MG-23.239.115</t>
  </si>
  <si>
    <t>165.747.566-26</t>
  </si>
  <si>
    <t>RUA AMERICO SILVINO</t>
  </si>
  <si>
    <t>LIDIANE FERREIRA BARBOSA SILVA</t>
  </si>
  <si>
    <t>12.823.877</t>
  </si>
  <si>
    <t>054.723.056-75</t>
  </si>
  <si>
    <t>IZADORA ALVES DUTRA</t>
  </si>
  <si>
    <t>VOLTA DO BRECHO</t>
  </si>
  <si>
    <t>PAULA DANUBIA ALVES AMARAL</t>
  </si>
  <si>
    <t>085.176.706-04</t>
  </si>
  <si>
    <t>GABRIEL YURI GOMES TOLENTINO</t>
  </si>
  <si>
    <t>MG-24388620</t>
  </si>
  <si>
    <t>126.821.076-56</t>
  </si>
  <si>
    <t>RUA NELI FERREIRA DE RESENDE</t>
  </si>
  <si>
    <t>CLEIDE GOMES DE BARCELOS</t>
  </si>
  <si>
    <t>16.384.837</t>
  </si>
  <si>
    <t>086.641.716.88</t>
  </si>
  <si>
    <t>NATALIA SOUZA SILVA</t>
  </si>
  <si>
    <t>RUA MARIA ALVES MARCIEL</t>
  </si>
  <si>
    <t>CLAUDIA MARIA ASSUNCAO SOUZA SILVA</t>
  </si>
  <si>
    <t>4.812.990</t>
  </si>
  <si>
    <t>658.323.706-78</t>
  </si>
  <si>
    <t>GUSTAVO FERREIRA CAMPOS</t>
  </si>
  <si>
    <t>24.337.251</t>
  </si>
  <si>
    <t>124.071.766-00</t>
  </si>
  <si>
    <t>NS SENHORA DA CONCEIÇÃO</t>
  </si>
  <si>
    <t xml:space="preserve">JOZIANE FEREIRA DA SILVA </t>
  </si>
  <si>
    <t>085.845.966-31</t>
  </si>
  <si>
    <t>IARA GONÇALVES DA SILVA</t>
  </si>
  <si>
    <t>RUA GERALDO GONÇALVES DA SILVA</t>
  </si>
  <si>
    <t>CRUZ DAS ALMAS</t>
  </si>
  <si>
    <t>WALISSON FLUVIO DA SILVA</t>
  </si>
  <si>
    <t>037.594.446-01</t>
  </si>
  <si>
    <t>PEDRO HENRIQUE FERREIRA DA SILVA</t>
  </si>
  <si>
    <t>RUA OTÁVIO ALVES</t>
  </si>
  <si>
    <t>MARIA APARECIDA DA SILVA</t>
  </si>
  <si>
    <t>758.429.476-68</t>
  </si>
  <si>
    <t>VITOR GONCALVES DE CAMPOS</t>
  </si>
  <si>
    <t>19.354.170</t>
  </si>
  <si>
    <t>114.184.656-07</t>
  </si>
  <si>
    <t>RUA LUIZ ANTONIO FONSECA BARBOSA</t>
  </si>
  <si>
    <t>FERNANDA GONÇALVES DOS REIS CAMPOS</t>
  </si>
  <si>
    <t>065.697.706-08</t>
  </si>
  <si>
    <t>ANA KAROLINA APARECIDA DO CARMO</t>
  </si>
  <si>
    <t>RUA MARIA CUSTÓDIO DOS SANTOS</t>
  </si>
  <si>
    <t>CLEIDE SILENE VELOSO</t>
  </si>
  <si>
    <t>039.112.526-50</t>
  </si>
  <si>
    <t>LEONE CAMPOS BARBOSA</t>
  </si>
  <si>
    <t>RUA RUBI</t>
  </si>
  <si>
    <t>ARITANA</t>
  </si>
  <si>
    <t>THALITA CAMPOS BARBOSA</t>
  </si>
  <si>
    <t>21.411.753</t>
  </si>
  <si>
    <t>146.880.196-10</t>
  </si>
  <si>
    <t>IRIS VITORIA DOS SANTOS SILVA</t>
  </si>
  <si>
    <t>RUA PROFESSORA EOTILDES</t>
  </si>
  <si>
    <t xml:space="preserve">VOLTA DO BREJO </t>
  </si>
  <si>
    <t>GEANE DA SILVA MARTINS</t>
  </si>
  <si>
    <t>318.222.128-04</t>
  </si>
  <si>
    <t>ARTUR SOARES PARREIRAS DA SILVA</t>
  </si>
  <si>
    <t>21.994.153</t>
  </si>
  <si>
    <t>140.118.936-92</t>
  </si>
  <si>
    <t>RUA MARIA JOSÉ ALVARES DA SILVA</t>
  </si>
  <si>
    <t>SONIA APARECIDA SOARES DA SILVA</t>
  </si>
  <si>
    <t>001.193.236-80</t>
  </si>
  <si>
    <t>ITALO ROCHA SANTANA</t>
  </si>
  <si>
    <t>22.259.021</t>
  </si>
  <si>
    <t>157.659.136-01</t>
  </si>
  <si>
    <t>RUA SÃO JOSÉ</t>
  </si>
  <si>
    <t>ELAINE CONCEIÇÃO DA ROCHA</t>
  </si>
  <si>
    <t>16.730.051</t>
  </si>
  <si>
    <t>098.849.366-76</t>
  </si>
  <si>
    <t>JULIA APARECIDA MACHADO GONÇALVES</t>
  </si>
  <si>
    <t>23.380.555</t>
  </si>
  <si>
    <t>161.262.496-07</t>
  </si>
  <si>
    <t>RUA TABILIÃO JOÃO ROCHA</t>
  </si>
  <si>
    <t>MARIA JOSELINA DE OLIVEIRA MACHADO</t>
  </si>
  <si>
    <t>5.585.642</t>
  </si>
  <si>
    <t>789.101.376-49</t>
  </si>
  <si>
    <t>ANA CLARA CAMARGOS DIAS</t>
  </si>
  <si>
    <t>20.209.429</t>
  </si>
  <si>
    <t>172.971.076-03</t>
  </si>
  <si>
    <t>RUA SEBASTIÃO VALADARES</t>
  </si>
  <si>
    <t>JARDIM PARAÍSO</t>
  </si>
  <si>
    <t>JOSY CAMARGO DIAS</t>
  </si>
  <si>
    <t>MG-10207382</t>
  </si>
  <si>
    <t>043.636.216.30</t>
  </si>
  <si>
    <t>MATHEUS VIEIRA SILVA</t>
  </si>
  <si>
    <t>140.680.226-31</t>
  </si>
  <si>
    <t>RUA PROFESSORA CLOTILDES</t>
  </si>
  <si>
    <t>MARIA APARECIDA VIEIRA SILVA</t>
  </si>
  <si>
    <t>3.293.735</t>
  </si>
  <si>
    <t>363.447.106-91</t>
  </si>
  <si>
    <t>JAÍNE VITÓRIA DA SILVA ROCHA</t>
  </si>
  <si>
    <t>RUA ENEIAS DE SOUZA RIBEIRO</t>
  </si>
  <si>
    <t>GILMAR ALVES DA ROCHA</t>
  </si>
  <si>
    <t>052.761.816-08</t>
  </si>
  <si>
    <t>RAISSA APARECIDA JOSAFÁ SOUSA</t>
  </si>
  <si>
    <t>FAZENDA MARRUAS</t>
  </si>
  <si>
    <t>OSMAR JOSAFÁ</t>
  </si>
  <si>
    <t>4.867.200</t>
  </si>
  <si>
    <t>676.707.096-34</t>
  </si>
  <si>
    <t>CAUÃ MENEZES DE SOUZA</t>
  </si>
  <si>
    <t xml:space="preserve">RUA CANDIDO ALVES DE SOUZA </t>
  </si>
  <si>
    <t>ISABELLA MENEZES ARAUJO</t>
  </si>
  <si>
    <t>102.038.076-42</t>
  </si>
  <si>
    <t>PEDRO FERNANDO FERREIRA DA SILVA</t>
  </si>
  <si>
    <t>RUA EURICO LACERDA</t>
  </si>
  <si>
    <t>VARZEA DAS FLORES</t>
  </si>
  <si>
    <t>JOSÉ LINDOMAR CHAVES DA SILVA</t>
  </si>
  <si>
    <t>357.668.326-72</t>
  </si>
  <si>
    <t>MARIA CLARA CHAVES</t>
  </si>
  <si>
    <t xml:space="preserve">RUA AMERICO SILVEIRO </t>
  </si>
  <si>
    <t>EDVANIA APARECIDA R. CHAVES</t>
  </si>
  <si>
    <t>YAGO GABRIEL ALVES NAKAMURA</t>
  </si>
  <si>
    <t>RUA ANA FERREIRA DOS SANTOS</t>
  </si>
  <si>
    <t>FERNANDO APARECIDO DIAS NAKAMURA</t>
  </si>
  <si>
    <t>071.930.586-14</t>
  </si>
  <si>
    <t>VITORIA LEAL DE MENDONÇA</t>
  </si>
  <si>
    <t>RUA ESPERANTO</t>
  </si>
  <si>
    <t>DANIELA C. LEAL MENDONÇA</t>
  </si>
  <si>
    <t>12.269.259</t>
  </si>
  <si>
    <t>KETLYM YASMIM SILVA MENESES</t>
  </si>
  <si>
    <t>172.171.706-48</t>
  </si>
  <si>
    <t>RUA VIOLETA</t>
  </si>
  <si>
    <t>DANIELE CARLA DA SILVA</t>
  </si>
  <si>
    <t>114.207.646.67</t>
  </si>
  <si>
    <t>LUCAS RODRIGUES</t>
  </si>
  <si>
    <t>RUA SILVA CAMPOS</t>
  </si>
  <si>
    <t>MORRO DOCE</t>
  </si>
  <si>
    <t>EUSTAQUIO APARECIDO RODRIGUES DA SILVA MACIEL</t>
  </si>
  <si>
    <t>ALEXANDER LEON OLIVEIRA ALVES</t>
  </si>
  <si>
    <t>RUA SENADOR MELO VIANA</t>
  </si>
  <si>
    <t>DEBORA RODRIGUES DE OLIVEIRA ALVES</t>
  </si>
  <si>
    <t>REBECA CRISTINA BATISTA</t>
  </si>
  <si>
    <t xml:space="preserve">RUA ANTONIO DA VARZEA </t>
  </si>
  <si>
    <t>ALINE APARECIDA DA SILVA BATISTA</t>
  </si>
  <si>
    <t>BRENDA MORATTO DE PAULA DA CRUZ</t>
  </si>
  <si>
    <t>RUA CANDIDO ALVES DE SOUZA</t>
  </si>
  <si>
    <t>CLEIDES DE PAULA DA CRUZ</t>
  </si>
  <si>
    <t>LEONARDO OLIVEIRA ALVES</t>
  </si>
  <si>
    <t>MARIA EDUARDA DUARTE SABINO</t>
  </si>
  <si>
    <t>RUA NOSSA SENHORA DA CONCEIÇÃO</t>
  </si>
  <si>
    <t>CHINAIDER PASCOAL SABINO</t>
  </si>
  <si>
    <t>NAIANE APARECIDA ANDRADE DA SILVA</t>
  </si>
  <si>
    <t>RUA JUVENITA AMELIA FERREIRA</t>
  </si>
  <si>
    <t>ALINE DE FRANCA SOUSA</t>
  </si>
  <si>
    <t>138.804.926-03</t>
  </si>
  <si>
    <t>LUIS FERNANDO DE ALMEIDA FARIA</t>
  </si>
  <si>
    <t>SIRLEI DE ALMEIDA SILVA</t>
  </si>
  <si>
    <t>JENIFER APARECIDA ALMEIDA TOMAZ</t>
  </si>
  <si>
    <t>RUA MARIA LELIS DE JESUS</t>
  </si>
  <si>
    <t>LIVIA EDUARDA FARIA MENDES</t>
  </si>
  <si>
    <t>RUA CAPITÃO MARCIO ROBERTO MENESES</t>
  </si>
  <si>
    <t>LILIAN ALICE DE FARIA MENDES</t>
  </si>
  <si>
    <t>EDNA CRISTINA MOREIRA MIRANDA</t>
  </si>
  <si>
    <t>CRISTOS</t>
  </si>
  <si>
    <t>EDMAR MOREIRA VALADARES</t>
  </si>
  <si>
    <t>NAIARA JOANA DE PAULA ASSUNÇÃO</t>
  </si>
  <si>
    <t>ELAINE APARECIDA DE PAULA</t>
  </si>
  <si>
    <t>JOYCE GONCALVES DA SILVA</t>
  </si>
  <si>
    <t>RUA ALAMEDA SILVEIRO ROCHA RABELO</t>
  </si>
  <si>
    <t>RUA ALAMEDA SILVEIRO ROCHA ROBELO</t>
  </si>
  <si>
    <t>ERIK HENRIQUE SILVA BARCELOS</t>
  </si>
  <si>
    <t>RUA PROFESSOR MARIA VICTORIA</t>
  </si>
  <si>
    <t>MORADO DO SOL</t>
  </si>
  <si>
    <t>CRISTIANA PEREIRA DA SILVA</t>
  </si>
  <si>
    <t>LARA CARVALHO PORTO</t>
  </si>
  <si>
    <t>RUA RITA RODRIGUES DA SILVA</t>
  </si>
  <si>
    <t>FLAVIO JUNIOR PORTO</t>
  </si>
  <si>
    <t>MARIA EDUARDA SILVA ALVES</t>
  </si>
  <si>
    <t>RUA MARIA VITORIA</t>
  </si>
  <si>
    <t>NAYARA KESSIA SILVA ALVES</t>
  </si>
  <si>
    <t>MARLON MACIEL FELISBINO</t>
  </si>
  <si>
    <t>RUA LUIS SEMIAL DE LARRIA</t>
  </si>
  <si>
    <t>ILHA</t>
  </si>
  <si>
    <t>SONIA RODRIGUES MARCIEL FELISBINO</t>
  </si>
  <si>
    <t>PEDRO AUGUSTO PEREIRA DOS SANTOS</t>
  </si>
  <si>
    <t>SITIO BURITI DO CAMPO</t>
  </si>
  <si>
    <t>JOSIENE PEREIRA DA SILVA</t>
  </si>
  <si>
    <t>VITORIA RESENDE MOREIRA</t>
  </si>
  <si>
    <t>FAZENDA 3 BARRAS</t>
  </si>
  <si>
    <t>DIOLENES LECIO VELOZO</t>
  </si>
  <si>
    <t>RONALD VILELA ROCHA</t>
  </si>
  <si>
    <t>JULIANA ALVES DA ROCHA</t>
  </si>
  <si>
    <t>CARLA BEATRIZ DUTRA GARCIA</t>
  </si>
  <si>
    <t>RUA AMÉRICO SILVINO</t>
  </si>
  <si>
    <t>ALINE ALVES DA SILVA</t>
  </si>
  <si>
    <t>ANA LUIZA ALVES DE SOUSA</t>
  </si>
  <si>
    <t>RUA MARIA CUSTODIO DOS SANTOS</t>
  </si>
  <si>
    <t>MARIA RENATA ALVES MENDONÇA</t>
  </si>
  <si>
    <t>MILENE LAURA SOARES TEODORO</t>
  </si>
  <si>
    <t>RUA TENENTE ANTONIO JOAQUIM DE BARROS</t>
  </si>
  <si>
    <t>DENIZIA GARCIA SOARES</t>
  </si>
  <si>
    <t>GABRIEL LIBERIO MARIANO SOUZA</t>
  </si>
  <si>
    <t>RUA ANTONIO CANDIDO CASTELO BRANCO</t>
  </si>
  <si>
    <t>WELINTON DA CONCEIÇÃO CRUZ E SOUZA</t>
  </si>
  <si>
    <t>CLÁUDIO DE JESUS PARREIRAS JÚNIOR</t>
  </si>
  <si>
    <t>176.307.016-67</t>
  </si>
  <si>
    <t>RUA 2 DE NOVEMBRO</t>
  </si>
  <si>
    <t>NOEMIA ALVES DE FARIA</t>
  </si>
  <si>
    <t>AMONIELLY SANTANA ALVES</t>
  </si>
  <si>
    <t>150.527.766-32</t>
  </si>
  <si>
    <t>RUA NOSSA SENHORA DE FÁTIMA</t>
  </si>
  <si>
    <t>DANIELE SANTANA ALVES</t>
  </si>
  <si>
    <t>JENIFER ADRIELY AP DA SILVA FERNANDES</t>
  </si>
  <si>
    <t>MG 24332359</t>
  </si>
  <si>
    <t>157.656.236-03</t>
  </si>
  <si>
    <t>RUA MARIA SEBASTIANA DE ARAUJO</t>
  </si>
  <si>
    <t>JUSCILENE AP DA SILVA FERNANDES</t>
  </si>
  <si>
    <t>MG 16481749</t>
  </si>
  <si>
    <t>ANA CLARA OLIVEIRA DE SOUSA</t>
  </si>
  <si>
    <t>MG 24339796</t>
  </si>
  <si>
    <t>152.573.526-80</t>
  </si>
  <si>
    <t>FAZENDA POMPEU VELHO</t>
  </si>
  <si>
    <t>ANASTACIO JOSE DE SOUZA</t>
  </si>
  <si>
    <t>MG 6428025</t>
  </si>
  <si>
    <t>ADALGISO AUGUSTO SILVA DUTRA</t>
  </si>
  <si>
    <t>mg 21785961</t>
  </si>
  <si>
    <t>154.650.316-11</t>
  </si>
  <si>
    <t>ALESSANDRA LUIZ DA SILVA</t>
  </si>
  <si>
    <t>MG 10268830</t>
  </si>
  <si>
    <t>YASMIN BARCELOS DE ABREU</t>
  </si>
  <si>
    <t>179.229.636-37</t>
  </si>
  <si>
    <t>RUA TOBIAS JOAO BATISTA DA ROCHA</t>
  </si>
  <si>
    <t>NOSSA SENHORA DA PIEDADE</t>
  </si>
  <si>
    <t>ALESSANDRA DE ABREU E SOUZA</t>
  </si>
  <si>
    <t>MARIA EDUARDA MACIEL CESARINO</t>
  </si>
  <si>
    <t>RUA MARIA JOSE ALVARES DA SILVA</t>
  </si>
  <si>
    <t>MARIA HELENA DE CASTRO</t>
  </si>
  <si>
    <t>JERUSA CARVALHO VALADARES</t>
  </si>
  <si>
    <t>MG 23719825</t>
  </si>
  <si>
    <t>136.099.506-41</t>
  </si>
  <si>
    <t>RUA DEJANIRA GUIMARÃES CHAVES</t>
  </si>
  <si>
    <t>GREICIELLY DEBORA BARBOSA ALVES</t>
  </si>
  <si>
    <t>MG 22214687</t>
  </si>
  <si>
    <t>JOAQUIM LIBERIO BARBOSA DA SILVA</t>
  </si>
  <si>
    <t>MG 23036848</t>
  </si>
  <si>
    <t>RUA ALIPIO PORQUATO DA SILVA</t>
  </si>
  <si>
    <t>DONA JOAQUINA</t>
  </si>
  <si>
    <t>WEBER KELE ALVES DA SILVA</t>
  </si>
  <si>
    <t>MG 8726489</t>
  </si>
  <si>
    <t>LETICIA APARECIDA BARROS DOS SANTOS</t>
  </si>
  <si>
    <t>RUA MARITA CORREA LIMA</t>
  </si>
  <si>
    <t>DILEUZA APARECIDA TEMOTEO DE BARROS SANTOS</t>
  </si>
  <si>
    <t>BERNARDO SANTOS MACHADO</t>
  </si>
  <si>
    <t>RUA TABELIAO JOAO BATISTA DA ROCHA</t>
  </si>
  <si>
    <t>VALQUIRIA KARINE DOS SANTOS MACHADO</t>
  </si>
  <si>
    <t>FREDERICO SANTOS MACHADO</t>
  </si>
  <si>
    <t>MARYELLE DOS SANTOS CORREA</t>
  </si>
  <si>
    <t>MG 23283105</t>
  </si>
  <si>
    <t>151.278.626-89</t>
  </si>
  <si>
    <t>ODEIAS CORDEIRO VALADARES</t>
  </si>
  <si>
    <t>VÁRZEA DAS FLORES</t>
  </si>
  <si>
    <t>LEIRIANE ANGELICA DOS SANTOS ALVARENGA</t>
  </si>
  <si>
    <t>MG 14895038</t>
  </si>
  <si>
    <t>ASSENTAMENTO 26 DE OUTUBRO</t>
  </si>
  <si>
    <t>NICOLLY DA SILVA SANTOS</t>
  </si>
  <si>
    <t>161.491.826-06</t>
  </si>
  <si>
    <t>RUA JOÃO PATROCINIO MIGUEL</t>
  </si>
  <si>
    <t>EURIPIDES BARSANUFO</t>
  </si>
  <si>
    <t>ALEXSANDRO DA SILVA SANTOS</t>
  </si>
  <si>
    <t>CARLOS MAYK DE PAULA PINTO</t>
  </si>
  <si>
    <t>MG 22.327.319</t>
  </si>
  <si>
    <t>161.964.156-97</t>
  </si>
  <si>
    <t>RUA JOAO MACHADO</t>
  </si>
  <si>
    <t>MATA VERDE</t>
  </si>
  <si>
    <t>SIMONE AP DE PAULA SILVA</t>
  </si>
  <si>
    <t xml:space="preserve">ADALTO NASCIMENTO </t>
  </si>
  <si>
    <t>SILVANIA PEREIRA SANTOS</t>
  </si>
  <si>
    <t xml:space="preserve">SAVIO DELEON BARCELOS SILVA </t>
  </si>
  <si>
    <t>156.258.556-84</t>
  </si>
  <si>
    <t>FAZENDA SANTO TOME</t>
  </si>
  <si>
    <t xml:space="preserve">PAULO DELEON BARCELOS SILVA </t>
  </si>
  <si>
    <t>MG10874733</t>
  </si>
  <si>
    <t xml:space="preserve">LUCIANA CRISTINA SOARES GONÇALVES </t>
  </si>
  <si>
    <t>393.229.028-33</t>
  </si>
  <si>
    <t>ARGILA</t>
  </si>
  <si>
    <t>ALTA SANTA CRUZ</t>
  </si>
  <si>
    <t>JOSIMAR MARQUES CORDEIRO</t>
  </si>
  <si>
    <t>FAZENDA CABECEIRA DOS OLHOS D'GUA</t>
  </si>
  <si>
    <t xml:space="preserve">ISABEL DOS SANTOS MARQUES </t>
  </si>
  <si>
    <t>MG19385855</t>
  </si>
  <si>
    <t>ISADORA DE SOUZA MENEZES</t>
  </si>
  <si>
    <t xml:space="preserve">RUA ANTONIO SARARIEA </t>
  </si>
  <si>
    <t>VOLTA DO BELO</t>
  </si>
  <si>
    <t xml:space="preserve">MARCILENE SOUZA DE OLIVEIRA MENEZES </t>
  </si>
  <si>
    <t>MG10753466</t>
  </si>
  <si>
    <t>FELIPE BARBOSA DE CARVALHO</t>
  </si>
  <si>
    <t>MG21627058</t>
  </si>
  <si>
    <t>172.769.356-63</t>
  </si>
  <si>
    <t>ROSANA DA SILVA BARBOSA CARVALHO</t>
  </si>
  <si>
    <t>MG11137703</t>
  </si>
  <si>
    <t>KATYA BEATRIZ DE FARIA</t>
  </si>
  <si>
    <t xml:space="preserve">RUA ARAMITA DE OLIVEIRA SILVA </t>
  </si>
  <si>
    <t>VIVIANE APARECIDA DE FARIA</t>
  </si>
  <si>
    <t>MG 1535047</t>
  </si>
  <si>
    <t>LARISSA KIMBERLLY ROCHA MADEIRA</t>
  </si>
  <si>
    <t>RUA MELO FERREIRA RESENDE</t>
  </si>
  <si>
    <t xml:space="preserve">MORADA SO SOL </t>
  </si>
  <si>
    <t>LAISSE APARECIDA ARAUJO ROCHA</t>
  </si>
  <si>
    <t>MG16146540</t>
  </si>
  <si>
    <t xml:space="preserve">LAVINIA GEOVANA SOARES CAVALCANTI </t>
  </si>
  <si>
    <t>MG23610567</t>
  </si>
  <si>
    <t>RUA CELINO CAMPOS</t>
  </si>
  <si>
    <t>JAINE JOSE COUTINHO</t>
  </si>
  <si>
    <t>MG11227939</t>
  </si>
  <si>
    <t>BRUNO DECIO MARTINS CAMPOS DUTRA</t>
  </si>
  <si>
    <t>MG23320654</t>
  </si>
  <si>
    <t>161.987.656-60</t>
  </si>
  <si>
    <t>RUA GASPAR DE CAMPOS CORDEIRO</t>
  </si>
  <si>
    <t>LUCIANA HELENA DE ALMEIDA</t>
  </si>
  <si>
    <t>MG6761326</t>
  </si>
  <si>
    <t>BIANCA NICOLE DA ROCHA PEREIRA</t>
  </si>
  <si>
    <t xml:space="preserve">RUA MARIA NERMI LACERDA </t>
  </si>
  <si>
    <t xml:space="preserve">KATIA VIVIANE DA ROCHA </t>
  </si>
  <si>
    <t>MG14779915</t>
  </si>
  <si>
    <t xml:space="preserve">STEFANY MACHADO SANTOS </t>
  </si>
  <si>
    <t>MG18819254</t>
  </si>
  <si>
    <t>123.698.936-80</t>
  </si>
  <si>
    <t xml:space="preserve">RUA MARIA CUSTODIO DOS SANTOS </t>
  </si>
  <si>
    <t xml:space="preserve">JULIANO LUIZ DOS SANTOS </t>
  </si>
  <si>
    <t>MG13145961</t>
  </si>
  <si>
    <t xml:space="preserve">STEFANI ISABELE MARTINS CAPANEMA </t>
  </si>
  <si>
    <t>MG23480807</t>
  </si>
  <si>
    <t>179.669.416-98</t>
  </si>
  <si>
    <t>RUA PEDRO DE FREITAS MACIEL</t>
  </si>
  <si>
    <t>NOSSA SRA CONCEICAO</t>
  </si>
  <si>
    <t>FERNANDA MARTINS DA SILVEIRA CAPANEMA</t>
  </si>
  <si>
    <t>MG18009624</t>
  </si>
  <si>
    <t xml:space="preserve">NICOLY KETLIN MOREIRA DE SOUZA </t>
  </si>
  <si>
    <t>RUA FELIXLANDIA</t>
  </si>
  <si>
    <t xml:space="preserve">NAIARA MOREIRA SOMONA </t>
  </si>
  <si>
    <t>MG16638379</t>
  </si>
  <si>
    <t xml:space="preserve">ISABEL BARCELOS DE CAMPOS </t>
  </si>
  <si>
    <t>MG23665162</t>
  </si>
  <si>
    <t>179.560.866-80</t>
  </si>
  <si>
    <t>FAZENDA ATERRATO</t>
  </si>
  <si>
    <t>ARVELINO DE CAMPOS MACHADO</t>
  </si>
  <si>
    <t>MG5025326</t>
  </si>
  <si>
    <t>VITOR GABRIEL SANTOS TEIXEIRA</t>
  </si>
  <si>
    <t>MG22795059</t>
  </si>
  <si>
    <t>168.723.536-86</t>
  </si>
  <si>
    <t xml:space="preserve">RUA ESMERALDA </t>
  </si>
  <si>
    <t>ELAINE DA SILVA SANTOS BARCELOS</t>
  </si>
  <si>
    <t>MG7745166</t>
  </si>
  <si>
    <t xml:space="preserve">JHENIFER MOREIRA DOS SANTOS </t>
  </si>
  <si>
    <t xml:space="preserve">RUA PEDRO FREITAS MACIEL </t>
  </si>
  <si>
    <t xml:space="preserve">ADRIANA MARIA MOREIRA </t>
  </si>
  <si>
    <t>MG15206499</t>
  </si>
  <si>
    <t>WELLINGTON JUNIOR VITALINO DE SOUSA</t>
  </si>
  <si>
    <t>FAZENDA MATO GROSSO</t>
  </si>
  <si>
    <t>ZOONA RURAL</t>
  </si>
  <si>
    <t xml:space="preserve">LUIS CARLOS DE SOUZA </t>
  </si>
  <si>
    <t>MG19014890</t>
  </si>
  <si>
    <t xml:space="preserve">ARTHUR CARLOS DA SILVA ROCHA </t>
  </si>
  <si>
    <t xml:space="preserve">RUA RODOLFO CESARINO DA SILVA </t>
  </si>
  <si>
    <t xml:space="preserve">CASAS POPULARES </t>
  </si>
  <si>
    <t>ELIZIANE MENDES DA SILVA</t>
  </si>
  <si>
    <t>MG15621526</t>
  </si>
  <si>
    <t xml:space="preserve">CLAUDIO BENTO DA CRUZ JUNIOR </t>
  </si>
  <si>
    <t>179.091.666-64</t>
  </si>
  <si>
    <t xml:space="preserve">RUA JOAO MACHADO </t>
  </si>
  <si>
    <t xml:space="preserve">ELIANA BENTO DA CRUZ </t>
  </si>
  <si>
    <t>MG14494263</t>
  </si>
  <si>
    <t xml:space="preserve">EDUARDO DA ROCHA FERREIRA </t>
  </si>
  <si>
    <t>RUA MAXIMILIANO MENEZES</t>
  </si>
  <si>
    <t xml:space="preserve">SILVA CAMPOS </t>
  </si>
  <si>
    <t xml:space="preserve">SONIA APARECIDA PIRES DA ROCHA </t>
  </si>
  <si>
    <t>MG4235391</t>
  </si>
  <si>
    <t>SILVA CAMPOS</t>
  </si>
  <si>
    <t xml:space="preserve">SAMUEL HENRIQUE SOARES DE PAULA LINO </t>
  </si>
  <si>
    <t>MG24352131</t>
  </si>
  <si>
    <t>166.235.086-43</t>
  </si>
  <si>
    <t xml:space="preserve">RUA JASMIM </t>
  </si>
  <si>
    <t xml:space="preserve">CIDADE JARDIM </t>
  </si>
  <si>
    <t>RENATA SOARES DE BARCELOS</t>
  </si>
  <si>
    <t>MG15623688</t>
  </si>
  <si>
    <t xml:space="preserve">AMANDA SANTOS ALVES </t>
  </si>
  <si>
    <t>173.107.556-18</t>
  </si>
  <si>
    <t>RUA 47</t>
  </si>
  <si>
    <t>VIVIANE OLIVEIRA SANTOS</t>
  </si>
  <si>
    <t>MG12496751</t>
  </si>
  <si>
    <t>125.996.906-17</t>
  </si>
  <si>
    <t>RUA 32</t>
  </si>
  <si>
    <t>RAFAELA CRISTINA RIBEIRO</t>
  </si>
  <si>
    <t>MG12303761</t>
  </si>
  <si>
    <t>174.293.646-67</t>
  </si>
  <si>
    <t>RUA 222</t>
  </si>
  <si>
    <t>ALEX LIMA SILVA</t>
  </si>
  <si>
    <t>MG23190963</t>
  </si>
  <si>
    <t>162.724.976-10</t>
  </si>
  <si>
    <t>RUA 50</t>
  </si>
  <si>
    <t>GERALDO JOSE ZACARIAS</t>
  </si>
  <si>
    <t>MG3751930</t>
  </si>
  <si>
    <t>178.745.966-76</t>
  </si>
  <si>
    <t>RUA 402</t>
  </si>
  <si>
    <t>DEBORA CRISTINA DA SILVA PRADO</t>
  </si>
  <si>
    <t>MG11557247</t>
  </si>
  <si>
    <t>178.455.026-42</t>
  </si>
  <si>
    <t>RUA 181</t>
  </si>
  <si>
    <t>VIVIAN MARIA CARVALHO SILVA</t>
  </si>
  <si>
    <t>MG11195585</t>
  </si>
  <si>
    <t>MARCELA SILVA RIBEIRO SOUZA</t>
  </si>
  <si>
    <t>144.625.176-44</t>
  </si>
  <si>
    <t>RUA W2</t>
  </si>
  <si>
    <t>JARDIM</t>
  </si>
  <si>
    <t>ANGELICA KARITA SILVA</t>
  </si>
  <si>
    <t>MG12288813</t>
  </si>
  <si>
    <t>VICTORIA CRISTINA DE JESUS MENDONÇA</t>
  </si>
  <si>
    <t>137.394.436-69</t>
  </si>
  <si>
    <t>RUA SALVADOR TAVARES MACHADO</t>
  </si>
  <si>
    <t>NATALIA APARECIDA DE JESUS MENDONÇA</t>
  </si>
  <si>
    <t>MG16676571</t>
  </si>
  <si>
    <t>177.903.156-41</t>
  </si>
  <si>
    <t>RUA 216</t>
  </si>
  <si>
    <t>CRISTINA DA SILVA CARVALHO</t>
  </si>
  <si>
    <t>MG23329394</t>
  </si>
  <si>
    <t>RUA 65</t>
  </si>
  <si>
    <t>GIZELE APARECIDA DE ALMEIDA</t>
  </si>
  <si>
    <t>MG11637676</t>
  </si>
  <si>
    <t>RUA 213</t>
  </si>
  <si>
    <t>CARMELITA RIBEIRO DE CARVALHO</t>
  </si>
  <si>
    <t>MG22663186</t>
  </si>
  <si>
    <t>173.094.276-88</t>
  </si>
  <si>
    <t>RA500</t>
  </si>
  <si>
    <t>NOSSA SRA LOURDES</t>
  </si>
  <si>
    <t xml:space="preserve">GISELE BORGES OLIVEIRA </t>
  </si>
  <si>
    <t>MG16619673</t>
  </si>
  <si>
    <t>138.915.116-63</t>
  </si>
  <si>
    <t>RUA 31</t>
  </si>
  <si>
    <t xml:space="preserve">SAO BENEDITO </t>
  </si>
  <si>
    <t xml:space="preserve">FABIANA BEATRIZ SANTOS </t>
  </si>
  <si>
    <t>MG11899256</t>
  </si>
  <si>
    <t>115.687.746-64</t>
  </si>
  <si>
    <t>RUA 401</t>
  </si>
  <si>
    <t>35.650-000</t>
  </si>
  <si>
    <t xml:space="preserve">REGIANE JULLYE DA SILVA MORAIS </t>
  </si>
  <si>
    <t>MG6220112</t>
  </si>
  <si>
    <t>180.760.076-90</t>
  </si>
  <si>
    <t>RUA 42</t>
  </si>
  <si>
    <t>GAMELEIRAS</t>
  </si>
  <si>
    <t>35.950-000</t>
  </si>
  <si>
    <t>THAIS CRISTINA EDUARDO</t>
  </si>
  <si>
    <t>MG14337492</t>
  </si>
  <si>
    <t xml:space="preserve">RUA AV TATAO PALHARES </t>
  </si>
  <si>
    <t>JARDIM UNIVERSARIO</t>
  </si>
  <si>
    <t>CHEILA CRISTINA GALVAO SILVA</t>
  </si>
  <si>
    <t>MG12751607</t>
  </si>
  <si>
    <t>159.347.496-25</t>
  </si>
  <si>
    <t>RUA 175</t>
  </si>
  <si>
    <t xml:space="preserve">RISOLETA NEVES </t>
  </si>
  <si>
    <t xml:space="preserve">JOSE PEREIRA SOUZA </t>
  </si>
  <si>
    <t>MG6220297</t>
  </si>
  <si>
    <t xml:space="preserve">ERIK FERNANDO SILVA BORGES </t>
  </si>
  <si>
    <t>MG22300302</t>
  </si>
  <si>
    <t>160.972.756-84</t>
  </si>
  <si>
    <t xml:space="preserve">RUA AV GETULIO VARGAS </t>
  </si>
  <si>
    <t xml:space="preserve">BAIRRO JARDIM </t>
  </si>
  <si>
    <t xml:space="preserve">ROBERTO NUNES BORGES </t>
  </si>
  <si>
    <t>MG4800745</t>
  </si>
  <si>
    <t>177.896.416-89</t>
  </si>
  <si>
    <t>RUA 215</t>
  </si>
  <si>
    <t xml:space="preserve">GILCIMAR DIAS DE OLIVEIRA </t>
  </si>
  <si>
    <t>MG11988953</t>
  </si>
  <si>
    <t>183.706.056-80</t>
  </si>
  <si>
    <t>RUA 110</t>
  </si>
  <si>
    <t>SÃO DIMAS</t>
  </si>
  <si>
    <t>VICENTE DE PAULA</t>
  </si>
  <si>
    <t>MG-664523</t>
  </si>
  <si>
    <t>167.298.816-07</t>
  </si>
  <si>
    <t>RUA 27</t>
  </si>
  <si>
    <t>MARCIA GONÇALVES MALINA</t>
  </si>
  <si>
    <t>MG- 12072892</t>
  </si>
  <si>
    <t>WILSON JORGE SILVA JUNIOR</t>
  </si>
  <si>
    <t>MG- 21640723</t>
  </si>
  <si>
    <t>154.700.306-52</t>
  </si>
  <si>
    <t>RUA 205</t>
  </si>
  <si>
    <t>ADRIANA NOVAIS SILVA</t>
  </si>
  <si>
    <t>MG- 11788672</t>
  </si>
  <si>
    <t>PEDRO HENRIQUE BARBOSA CASTRO</t>
  </si>
  <si>
    <t>RUA 46</t>
  </si>
  <si>
    <t>ROSA MARIA</t>
  </si>
  <si>
    <t>VANESSA CANDIDA BARBOSA</t>
  </si>
  <si>
    <t>MG- 5291286</t>
  </si>
  <si>
    <t>MARIA EDUARDA DA SILVA MENEZES</t>
  </si>
  <si>
    <t>MG-24192164</t>
  </si>
  <si>
    <t>190.849.286-44</t>
  </si>
  <si>
    <t>DEOLINDA MENDES</t>
  </si>
  <si>
    <t>CARLOS DANIEL DA SILVA MENEZES</t>
  </si>
  <si>
    <t>MG- 2161935</t>
  </si>
  <si>
    <t>FERNANDA ALMEIDA SANTOS</t>
  </si>
  <si>
    <t>mg- 22586883</t>
  </si>
  <si>
    <t>165.547.916-47</t>
  </si>
  <si>
    <t>RUA 34</t>
  </si>
  <si>
    <t>FRANCISNALDO QUINTINO DOS SANTOS</t>
  </si>
  <si>
    <t>MG- 23292087</t>
  </si>
  <si>
    <t>BRUNO DANIEL RODRIGUES</t>
  </si>
  <si>
    <t>136.223.286-65</t>
  </si>
  <si>
    <t>RUA 500</t>
  </si>
  <si>
    <t>NOSSA SENHORA LURDES</t>
  </si>
  <si>
    <t>VICTOR GABRIEL MACHADO</t>
  </si>
  <si>
    <t>MG- 19409161</t>
  </si>
  <si>
    <t>GABRIELLY CRISTINE BORGES DE SOUZA</t>
  </si>
  <si>
    <t>MG- 22785719</t>
  </si>
  <si>
    <t>130.334.106-93</t>
  </si>
  <si>
    <t>RUA 20</t>
  </si>
  <si>
    <t>FERNANDA SIMEÃO BORGES DE SOUZA</t>
  </si>
  <si>
    <t>MG-13395904</t>
  </si>
  <si>
    <t>168.258.916-18</t>
  </si>
  <si>
    <t>RUA 208</t>
  </si>
  <si>
    <t>LUCIANO NOVAIS SILVA</t>
  </si>
  <si>
    <t>MG-12661051</t>
  </si>
  <si>
    <t>SOPHIA LEOPOLDINA MOTA SEVERINO</t>
  </si>
  <si>
    <t>MG- 19233241</t>
  </si>
  <si>
    <t>178.574.536-09</t>
  </si>
  <si>
    <t>RUA 179</t>
  </si>
  <si>
    <t>ALINE LEOPOLDINA MOTA</t>
  </si>
  <si>
    <t>MG- 9063770</t>
  </si>
  <si>
    <t>BARBARA PAZ FERREIRA LOPES</t>
  </si>
  <si>
    <t>MG- 23965333</t>
  </si>
  <si>
    <t>702.802.911-59</t>
  </si>
  <si>
    <t>MURILO RODRIGUES LOPES</t>
  </si>
  <si>
    <t>MG- 12632802</t>
  </si>
  <si>
    <t>MARIA EDUARDA FERNANDES FERREIRA</t>
  </si>
  <si>
    <t>175.994.466-13</t>
  </si>
  <si>
    <t>rua 175</t>
  </si>
  <si>
    <t>ANGELICA FERNANDES RIBEIRO</t>
  </si>
  <si>
    <t>AV JOSÉ ASSIS LEMOS</t>
  </si>
  <si>
    <t>RAIMUNDO TADEU ANDRADE</t>
  </si>
  <si>
    <t>MG- 2673026</t>
  </si>
  <si>
    <t>MARIANA ROCHA PEREIRA</t>
  </si>
  <si>
    <t>RUA G</t>
  </si>
  <si>
    <t xml:space="preserve">SOLANGE ANTUNES ROCHA </t>
  </si>
  <si>
    <t>MG14157871</t>
  </si>
  <si>
    <t>BERNARDO ORICIO MOREIRA ASSIS</t>
  </si>
  <si>
    <t>154.202.546-03</t>
  </si>
  <si>
    <t>LAIZE VIVIANI SOUZA MOREIRA ORICIO</t>
  </si>
  <si>
    <t>MG- 12145317</t>
  </si>
  <si>
    <t>MIKAELLY CRISTINA DA SILVA</t>
  </si>
  <si>
    <t>MG- 20071048</t>
  </si>
  <si>
    <t>136.509.626-24</t>
  </si>
  <si>
    <t>RUA 23</t>
  </si>
  <si>
    <t>JOSÉ EUSTAQUI SILVA</t>
  </si>
  <si>
    <t>MG- 13498520</t>
  </si>
  <si>
    <t>NATANAELI APARECIDA RAIMUNDO</t>
  </si>
  <si>
    <t>MG- 22103995</t>
  </si>
  <si>
    <t>188.404.236-80</t>
  </si>
  <si>
    <t>RUA 210</t>
  </si>
  <si>
    <t>FLAVIO MAGNO RAIMUNDO</t>
  </si>
  <si>
    <t>JHULIA ADRIELE DE SOUZA</t>
  </si>
  <si>
    <t>163.117.266-29</t>
  </si>
  <si>
    <t>RUA 114</t>
  </si>
  <si>
    <t>EMERSON MARCELINO CARLOS</t>
  </si>
  <si>
    <t>MG- 14218766</t>
  </si>
  <si>
    <t>VICTOR SAMUEL ALVES CABRAL</t>
  </si>
  <si>
    <t>168.898.306-60</t>
  </si>
  <si>
    <t>RUA 66</t>
  </si>
  <si>
    <t>LILIAM CONCEIÇÃO APARECIDA ALVES</t>
  </si>
  <si>
    <t>MG- 13058343</t>
  </si>
  <si>
    <t>161.724.476-70</t>
  </si>
  <si>
    <t>AVENIDA B</t>
  </si>
  <si>
    <t>MARLENE CRISTINA DA SILVA</t>
  </si>
  <si>
    <t>MG-8933062</t>
  </si>
  <si>
    <t>MARIA EDUARDA FERNANDES</t>
  </si>
  <si>
    <t>121.192.126-35</t>
  </si>
  <si>
    <t>RUA 85</t>
  </si>
  <si>
    <t>CLAUDINEIA MARIA FERNANDES</t>
  </si>
  <si>
    <t>MG- 12350497</t>
  </si>
  <si>
    <t>135.263.236-58</t>
  </si>
  <si>
    <t>RUA J</t>
  </si>
  <si>
    <t>JOÃO FERREIRO</t>
  </si>
  <si>
    <t>CHAYNHANNA ALANNA TANIA NUNES DA SILVA</t>
  </si>
  <si>
    <t>MG-15665535</t>
  </si>
  <si>
    <t>RAFAELA CRISTINA REIS SILVA</t>
  </si>
  <si>
    <t>MG- 22034377</t>
  </si>
  <si>
    <t>154.033.036-26</t>
  </si>
  <si>
    <t>RUA K</t>
  </si>
  <si>
    <t>SONIA MARIA DE AFE</t>
  </si>
  <si>
    <t>JOAO PAULO OLIVEIRA SILVA</t>
  </si>
  <si>
    <t>mg- 23699384</t>
  </si>
  <si>
    <t>180.161.936-09</t>
  </si>
  <si>
    <t>RUA 204</t>
  </si>
  <si>
    <t>THAIS CASSIANO DE OLIVEIRA</t>
  </si>
  <si>
    <t>MG- 16174428</t>
  </si>
  <si>
    <t>LÍVIA EMANUELE DA SILVA</t>
  </si>
  <si>
    <t>RUA PASTOR RENATO MAIA DE SOUSA</t>
  </si>
  <si>
    <t>MARIA ROSA DA SILVA</t>
  </si>
  <si>
    <t>PAULA EDUARDA FERREIRA LIMA</t>
  </si>
  <si>
    <t>RUA ANTONIO CANDIDO CASTELO BRANCO FILHO</t>
  </si>
  <si>
    <t>RENAN JUNIOR LOPES SAMPAIO</t>
  </si>
  <si>
    <t>RUA PEDRO DE CAMPOS DUTRA</t>
  </si>
  <si>
    <t>SAMUEL SOARES VASCONCELOS</t>
  </si>
  <si>
    <t>RUA ANTONIA JOAQUINA DOS SANTOS</t>
  </si>
  <si>
    <t>SAMUEL SOARES VASCCONCELOS</t>
  </si>
  <si>
    <t>141.922.446-83</t>
  </si>
  <si>
    <t>RUA DOS PINHEIROS</t>
  </si>
  <si>
    <t>TAQUARIL</t>
  </si>
  <si>
    <t>SÃO GOTARDO</t>
  </si>
  <si>
    <t>38.800-000</t>
  </si>
  <si>
    <t>MARIA AXILIADORA ALVES</t>
  </si>
  <si>
    <t>MG-- 13505928</t>
  </si>
  <si>
    <t>BRENO VICTOR MORAIS SILVA</t>
  </si>
  <si>
    <t>MG- 22583392</t>
  </si>
  <si>
    <t>165.386.266-10</t>
  </si>
  <si>
    <t>RUA HORÁCIO LACERDA MAIA</t>
  </si>
  <si>
    <t>HERMINIA OLIVEIRA SILVA</t>
  </si>
  <si>
    <t>MG- 17431624</t>
  </si>
  <si>
    <t>128.606.046-00</t>
  </si>
  <si>
    <t>RUA JOSE PIRES DE CAMARGO</t>
  </si>
  <si>
    <t>FERNANDA LIMA DE SA LOPES</t>
  </si>
  <si>
    <t>MG- 13493398</t>
  </si>
  <si>
    <t>SOPHIA ALVES TEODORO</t>
  </si>
  <si>
    <t>143.882.916-76</t>
  </si>
  <si>
    <t>RIO SAO MARCOS</t>
  </si>
  <si>
    <t>REGILENE TEODORO DA SILVA</t>
  </si>
  <si>
    <t>MG8077014</t>
  </si>
  <si>
    <t>138.308.746-69</t>
  </si>
  <si>
    <t xml:space="preserve">RUA JOAO ALVES FRANCO </t>
  </si>
  <si>
    <t>LUZIA GELZA DE ARAUJO OLIVEIRA</t>
  </si>
  <si>
    <t>MG8918590</t>
  </si>
  <si>
    <t>167.287.706-74</t>
  </si>
  <si>
    <t>ROSILENE COSTA ALVES</t>
  </si>
  <si>
    <t>MG16627221</t>
  </si>
  <si>
    <t>150.212.446-71</t>
  </si>
  <si>
    <t xml:space="preserve">RUA SEBASTIAO LEOPOLDINO SOUZA </t>
  </si>
  <si>
    <t>JAQUELINE SILVA APARECIDA</t>
  </si>
  <si>
    <t>MG17009414</t>
  </si>
  <si>
    <t>LARA URBANO ALVES</t>
  </si>
  <si>
    <t>122.126.486-93</t>
  </si>
  <si>
    <t>RUA JOSE BALRINO FILHO</t>
  </si>
  <si>
    <t>VERA DONIZETE URBANO ALVES</t>
  </si>
  <si>
    <t>MG4203156</t>
  </si>
  <si>
    <t>RAILLA MIRANDA DIAS</t>
  </si>
  <si>
    <t>165.829.376-26</t>
  </si>
  <si>
    <t>RUA NELION LOPES SILVA</t>
  </si>
  <si>
    <t>LIRIOS DO CAMPO 2</t>
  </si>
  <si>
    <t>ANA PAULA MARTINS DIAS</t>
  </si>
  <si>
    <t>MG21217041</t>
  </si>
  <si>
    <t>RUA JOSE SANTANA FILHO</t>
  </si>
  <si>
    <t>SATURNINHO</t>
  </si>
  <si>
    <t>FABIO VIEIRA SILVA</t>
  </si>
  <si>
    <t>MG30585945</t>
  </si>
  <si>
    <t>127.363.876-00</t>
  </si>
  <si>
    <t>RUA UBERLANDIA</t>
  </si>
  <si>
    <t>CARLA PRISCILA DE OLIVEIRA SILVA</t>
  </si>
  <si>
    <t>MG19835814</t>
  </si>
  <si>
    <t>RUA PADRE RAFAEL</t>
  </si>
  <si>
    <t>GERALDO MARQUES</t>
  </si>
  <si>
    <t>SELMA CREUZA DOS ANJOS</t>
  </si>
  <si>
    <t>MG23338055</t>
  </si>
  <si>
    <t>115.643.716-46</t>
  </si>
  <si>
    <t>RUA CAPITAO FURTADO</t>
  </si>
  <si>
    <t>ABAETE DOS VENANCIOS</t>
  </si>
  <si>
    <t>GISELE APARECIDA CAMARGO FREITAS</t>
  </si>
  <si>
    <t>MG15912014</t>
  </si>
  <si>
    <t>128.242.196-45</t>
  </si>
  <si>
    <t xml:space="preserve">RUA SEBASTIAO LEOPOLDINO DE SOUZA </t>
  </si>
  <si>
    <t>VANESSA CRISTINA SOBRINHO</t>
  </si>
  <si>
    <t>MG12316579</t>
  </si>
  <si>
    <t>RAPHAEL MORAIS DE OLIVEIRA</t>
  </si>
  <si>
    <t>MG23718289</t>
  </si>
  <si>
    <t>127.189.196-47</t>
  </si>
  <si>
    <t>AVENIDA RIO BRANCO</t>
  </si>
  <si>
    <t>VALERIA MARCIA ADRIANA ABADIA DE MORAIS</t>
  </si>
  <si>
    <t>MG13236810</t>
  </si>
  <si>
    <t>MARIA EDUARDA MORAIS DE OLIVEIRA</t>
  </si>
  <si>
    <t>MG23718416</t>
  </si>
  <si>
    <t>141.061.046-28</t>
  </si>
  <si>
    <t>VALERIA MARCIA ADRIANA ABADIA</t>
  </si>
  <si>
    <t>HELOISA ARIANE DIAS FERREIRA</t>
  </si>
  <si>
    <t>EDINALDO FERREIRA DIAS</t>
  </si>
  <si>
    <t>MG11565092</t>
  </si>
  <si>
    <t>628.209.433-06</t>
  </si>
  <si>
    <t xml:space="preserve">RUA DR JOAQUIM DOS SANTOS SIQUEIRA </t>
  </si>
  <si>
    <t>ROBERTA ARAUJO RIBEIRO</t>
  </si>
  <si>
    <t>MG23828091</t>
  </si>
  <si>
    <t>RUA RIO SAO LOURENÇO</t>
  </si>
  <si>
    <t>AILTON FERREIRA MATOS</t>
  </si>
  <si>
    <t>MG7632189</t>
  </si>
  <si>
    <t>YASMIN CRISTINY OLIVEIRA FERREIRA</t>
  </si>
  <si>
    <t>159.303.646-99</t>
  </si>
  <si>
    <t xml:space="preserve">RUA AGOSTINHO RODRIGUES DA SILVA </t>
  </si>
  <si>
    <t>SATURNINHO PEREIRA</t>
  </si>
  <si>
    <t>JUSSARA DE OLIVEIRA MARTINS</t>
  </si>
  <si>
    <t>MG17095519</t>
  </si>
  <si>
    <t>RUA ELORIANOPOLIS</t>
  </si>
  <si>
    <t>REIS GARCIA</t>
  </si>
  <si>
    <t>MAYRA ARAUJO MARTINS</t>
  </si>
  <si>
    <t>MG19125985</t>
  </si>
  <si>
    <t>DAIANE CRISTINA BARBOSA RODRIGUES</t>
  </si>
  <si>
    <t>MG22134028</t>
  </si>
  <si>
    <t>155.218.566-41</t>
  </si>
  <si>
    <t>FAZENDA COQUEIROS</t>
  </si>
  <si>
    <t>JOSE ANTONIO RODRIGUES</t>
  </si>
  <si>
    <t>MG5884267</t>
  </si>
  <si>
    <t>133.001.986-58</t>
  </si>
  <si>
    <t>FAZENDA SAPECADO</t>
  </si>
  <si>
    <t>MARIA CRISTINA DA SILVA</t>
  </si>
  <si>
    <t>MG18881517</t>
  </si>
  <si>
    <t>133.353.706-94</t>
  </si>
  <si>
    <t>FAZENDA CRUVINEL</t>
  </si>
  <si>
    <t>EDILEUSA SAMPAIO DA CONCEIÇAO</t>
  </si>
  <si>
    <t>MG16842069</t>
  </si>
  <si>
    <t>ERICA CRISTINA RUAS DOS SANTOS</t>
  </si>
  <si>
    <t>169.248.806-65</t>
  </si>
  <si>
    <t xml:space="preserve">RUA ANTONIO DOCA </t>
  </si>
  <si>
    <t>JARDIM ANA PAULA</t>
  </si>
  <si>
    <t>LUIZ CARLOS DE SOUZA</t>
  </si>
  <si>
    <t>MG14799677</t>
  </si>
  <si>
    <t>THAWAN GABRIEL REIS SILVA FERREIRA</t>
  </si>
  <si>
    <t>AVENIDA NOSSA SENHORA ABADIA</t>
  </si>
  <si>
    <t xml:space="preserve">NOSSA SENHORA ABADIA </t>
  </si>
  <si>
    <t>BARBARA CRISTINA BORBA DA SILVA</t>
  </si>
  <si>
    <t>MG15980745</t>
  </si>
  <si>
    <t xml:space="preserve">RANIELY DOS SANTOS </t>
  </si>
  <si>
    <t xml:space="preserve">RUA TUPA </t>
  </si>
  <si>
    <t xml:space="preserve">ROSIVALDO DOS SANTOS </t>
  </si>
  <si>
    <t>MG23817774</t>
  </si>
  <si>
    <t xml:space="preserve">YAGO ANDREY MARTINS ROCHA BRITO </t>
  </si>
  <si>
    <t>MG23872148</t>
  </si>
  <si>
    <t>174.587.936-60</t>
  </si>
  <si>
    <t xml:space="preserve">FEZENDA CALDEIRAO </t>
  </si>
  <si>
    <t xml:space="preserve">MARLENE MARTINS DA ROCHA </t>
  </si>
  <si>
    <t>MG16258684</t>
  </si>
  <si>
    <t>DANIEL GERMANO BORGES MIOTTO</t>
  </si>
  <si>
    <t>143.876.336-03</t>
  </si>
  <si>
    <t xml:space="preserve">RUA ESTADOS UNIDOS </t>
  </si>
  <si>
    <t xml:space="preserve">JARDIM NOVO MUNDO </t>
  </si>
  <si>
    <t xml:space="preserve">PAULA APARECIDA BORGES MIOTTO </t>
  </si>
  <si>
    <t>MG12121834</t>
  </si>
  <si>
    <t>629.766.453-61</t>
  </si>
  <si>
    <t>RUA SAO RIO 10</t>
  </si>
  <si>
    <t xml:space="preserve">NOSSA SENHORA DE FATIMA </t>
  </si>
  <si>
    <t>38.000-000</t>
  </si>
  <si>
    <t xml:space="preserve">ANTONIO RAIMUNDO REIS OLIVEIRA </t>
  </si>
  <si>
    <t xml:space="preserve">MANUELLA VITORIA ALVES ROCHA </t>
  </si>
  <si>
    <t>MG23693292</t>
  </si>
  <si>
    <t>120.883.526-27</t>
  </si>
  <si>
    <t xml:space="preserve">VICENTE DE PAULA CASTRO </t>
  </si>
  <si>
    <t xml:space="preserve">SATURNINO </t>
  </si>
  <si>
    <t xml:space="preserve">MONICA APARECIDA ALVES </t>
  </si>
  <si>
    <t>MG15245544</t>
  </si>
  <si>
    <t>MG23218106</t>
  </si>
  <si>
    <t>175.649.106-23</t>
  </si>
  <si>
    <t xml:space="preserve">RUA MANAUS </t>
  </si>
  <si>
    <t xml:space="preserve">LIBERDADE </t>
  </si>
  <si>
    <t xml:space="preserve">KELLY DAIANE PEREIRA SANTOS </t>
  </si>
  <si>
    <t>MG15707717</t>
  </si>
  <si>
    <t xml:space="preserve">MARIA KLARA REIS BARBOSA </t>
  </si>
  <si>
    <t>158.302.856-06</t>
  </si>
  <si>
    <t xml:space="preserve">FAZENDA CALDERAO </t>
  </si>
  <si>
    <t xml:space="preserve">ERICK IGNANCIO LIMA </t>
  </si>
  <si>
    <t>MG308977</t>
  </si>
  <si>
    <t>NATACHA PRICILA PEREIRA DA SILVA</t>
  </si>
  <si>
    <t>RUA DAS MANGUEIRAS</t>
  </si>
  <si>
    <t>LIRIO CAMPO 2</t>
  </si>
  <si>
    <t xml:space="preserve">JOSE MARCOS DA SILVA </t>
  </si>
  <si>
    <t>MG16327269</t>
  </si>
  <si>
    <t xml:space="preserve">GUSTAVO HENRIQUE SANTOS LOPES </t>
  </si>
  <si>
    <t>MG23433284</t>
  </si>
  <si>
    <t>177.267.316-13</t>
  </si>
  <si>
    <t xml:space="preserve">FAZENDA VALADARES </t>
  </si>
  <si>
    <t xml:space="preserve">MARCIO JUNIOR LOPES CARDOSO </t>
  </si>
  <si>
    <t>MG19085324</t>
  </si>
  <si>
    <t>MATHEUS FILYPE MOREIRA</t>
  </si>
  <si>
    <t>MG16304355</t>
  </si>
  <si>
    <t>096.579.956-55</t>
  </si>
  <si>
    <t xml:space="preserve">RUA JOAQUIM DOS SANTOS SIQUEIRA </t>
  </si>
  <si>
    <t xml:space="preserve">MARIA ELZA DE JESUS RIBEIRO </t>
  </si>
  <si>
    <t>MG10213532</t>
  </si>
  <si>
    <t>MG22190982</t>
  </si>
  <si>
    <t>127.332.506-04</t>
  </si>
  <si>
    <t xml:space="preserve">RUA VAREADOS AUGUSTO GALVAO </t>
  </si>
  <si>
    <t xml:space="preserve">MARIA GERALDA FERREIRA SANTOS </t>
  </si>
  <si>
    <t>MG12071667</t>
  </si>
  <si>
    <t>MG22790007</t>
  </si>
  <si>
    <t>165.990.896-58</t>
  </si>
  <si>
    <t xml:space="preserve">RUA SR JUGUELUIAS </t>
  </si>
  <si>
    <t xml:space="preserve">BOA ESPERANÇA </t>
  </si>
  <si>
    <t xml:space="preserve">ANTONIO CARLOS LOPES </t>
  </si>
  <si>
    <t xml:space="preserve">RUA SERAR RIBEIRO DOS SANTOS </t>
  </si>
  <si>
    <t xml:space="preserve">NUBIA LACERDA DA MATA </t>
  </si>
  <si>
    <t>MG1513843</t>
  </si>
  <si>
    <t>MG24048098</t>
  </si>
  <si>
    <t>174.773.476-45</t>
  </si>
  <si>
    <t xml:space="preserve">RUA GABRIEL GALIXTO LUIZ </t>
  </si>
  <si>
    <t xml:space="preserve">RAIANEY APARECIDA SANTOS </t>
  </si>
  <si>
    <t>MG19386884</t>
  </si>
  <si>
    <t xml:space="preserve">BRYAN FERREIRA PAULA ALVES </t>
  </si>
  <si>
    <t>MG21266663</t>
  </si>
  <si>
    <t xml:space="preserve">AV FRANCA RESENDE FILHO </t>
  </si>
  <si>
    <t xml:space="preserve">ANGELICA APARECIDA FERREIRA PINTO ALVES </t>
  </si>
  <si>
    <t>MG16345268</t>
  </si>
  <si>
    <t>133.177.036-01</t>
  </si>
  <si>
    <t xml:space="preserve">SAO LUCAS </t>
  </si>
  <si>
    <t xml:space="preserve">LETICIA AURANIA DE OLIVEIRA </t>
  </si>
  <si>
    <t>MG21219852</t>
  </si>
  <si>
    <t>RUA AV PREFEITA EROTIDES BASTISTA</t>
  </si>
  <si>
    <t>GABRIELLY VICTORIA BARBOSA</t>
  </si>
  <si>
    <t xml:space="preserve">RUA CENTO E DEZESSEIS </t>
  </si>
  <si>
    <t>SAO DIMAS</t>
  </si>
  <si>
    <t>LEIDIANA MARIA MATEUS BARBOSA</t>
  </si>
  <si>
    <t>MG14503922</t>
  </si>
  <si>
    <t xml:space="preserve">ISABELLE RIBEIRO PIEDADE </t>
  </si>
  <si>
    <t xml:space="preserve">RUA DUZENTOS E SEIS </t>
  </si>
  <si>
    <t>IVAN BARBOSA PIEDADE</t>
  </si>
  <si>
    <t>MG6220956</t>
  </si>
  <si>
    <t xml:space="preserve">FELIPE GABRIEL BORGES DE SOUZA </t>
  </si>
  <si>
    <t>RUA VINTE</t>
  </si>
  <si>
    <t>DEOLINDA</t>
  </si>
  <si>
    <t>FERNANDA SIMAO BORGES DE SOUZA</t>
  </si>
  <si>
    <t>MG13395904</t>
  </si>
  <si>
    <t xml:space="preserve">EDUARDO LEVY RODRIGUES DE SOUSA </t>
  </si>
  <si>
    <t>DAMIAO LUIZ DE SOUSA</t>
  </si>
  <si>
    <t>MG2002025554</t>
  </si>
  <si>
    <t xml:space="preserve">HEIDY HELENA DOS REIS </t>
  </si>
  <si>
    <t>MG11072207</t>
  </si>
  <si>
    <t>RUA JOAO LUCIO MARIANO</t>
  </si>
  <si>
    <t xml:space="preserve">CLAUDIA F PEREIRA DA CRUZ </t>
  </si>
  <si>
    <t>MG13412987</t>
  </si>
  <si>
    <t xml:space="preserve">LUARA GABRIELLY DE JESUS SILVA LIMA </t>
  </si>
  <si>
    <t xml:space="preserve">RUA VITORIA REGI </t>
  </si>
  <si>
    <t xml:space="preserve">JARDIM DAS FLORES </t>
  </si>
  <si>
    <t>EDMA DELMEIRE  FONSECA DE CARVALHO</t>
  </si>
  <si>
    <t>MG955863</t>
  </si>
  <si>
    <t>RUA DAS LARANGEIRAS</t>
  </si>
  <si>
    <t>SERRA NEGRA</t>
  </si>
  <si>
    <t>CRISTINA APARECIDA MACHADO</t>
  </si>
  <si>
    <t>MG8330684</t>
  </si>
  <si>
    <t>RUA TAB ANTONIO MELGAÇO</t>
  </si>
  <si>
    <t>KELLE CRISTINA DE CAMARGO</t>
  </si>
  <si>
    <t>MG11566612</t>
  </si>
  <si>
    <t>RUA GRACIANO RIBEIRO 134</t>
  </si>
  <si>
    <t>BOA ESPERANÇA</t>
  </si>
  <si>
    <t>CICERA DIAS LIMA ALVES</t>
  </si>
  <si>
    <t xml:space="preserve">MARIA LUIZA FERREIRA MOTA </t>
  </si>
  <si>
    <t>RUA CORONEL ANTONIO LUCIANO PEREIRA</t>
  </si>
  <si>
    <t>POLIANA PEREIRA MOTA</t>
  </si>
  <si>
    <t>MG14783025</t>
  </si>
  <si>
    <t>PAULO HENRIQUE CAMPOS DE OLIVEIRA</t>
  </si>
  <si>
    <t>FAZENDA CACHOEIRINHA</t>
  </si>
  <si>
    <t>34.640-000</t>
  </si>
  <si>
    <t>PEDRO CORDEIRO DE OLIVEIRA</t>
  </si>
  <si>
    <t>MG 4847712</t>
  </si>
  <si>
    <t>687.892.626-20</t>
  </si>
  <si>
    <t>MARIANA DOS SANTOS SILVA</t>
  </si>
  <si>
    <t>RUA PAULINA MARIA ÁLVARES DA SILVA</t>
  </si>
  <si>
    <t>GISELLE CRISTINA DOS SANTOS</t>
  </si>
  <si>
    <t>MG12018632</t>
  </si>
  <si>
    <t xml:space="preserve">GIOVANA CAMPOLINA MACHADO
</t>
  </si>
  <si>
    <t xml:space="preserve">RUA MESSIAS JACOB </t>
  </si>
  <si>
    <t>ANA BEATRIZ RODRIGUES RIBEIRO</t>
  </si>
  <si>
    <t xml:space="preserve">RUA JOAO JOSE DE RESENDE </t>
  </si>
  <si>
    <t xml:space="preserve">ALTO SANTA CRUZ </t>
  </si>
  <si>
    <t>RIO PARANAIBA</t>
  </si>
  <si>
    <t>38.810-000</t>
  </si>
  <si>
    <t xml:space="preserve">JUCIARAH RODRIGUES DO VALE </t>
  </si>
  <si>
    <t>MG20728096</t>
  </si>
  <si>
    <t>MARIA ANGELICA ALMEIDA AMORIM</t>
  </si>
  <si>
    <t xml:space="preserve">RUA DONA MARIA TERTA </t>
  </si>
  <si>
    <t xml:space="preserve">SAO FRANCISCO </t>
  </si>
  <si>
    <t xml:space="preserve">CINTHIA CASSIA DE ALMEIDA </t>
  </si>
  <si>
    <t>MG14554397</t>
  </si>
  <si>
    <t>ELIDA FERREIRA DA SILVA</t>
  </si>
  <si>
    <t xml:space="preserve">RUA C </t>
  </si>
  <si>
    <t xml:space="preserve">JARDIM PRIMEVERA </t>
  </si>
  <si>
    <t xml:space="preserve">ELISMAR FERREIRA DE AMORIM </t>
  </si>
  <si>
    <t>MG13826632</t>
  </si>
  <si>
    <t>JOAO VICTOR CARDOSO COSTA</t>
  </si>
  <si>
    <t>RUA VEREADOR AUGUSTO DE CARVALHO</t>
  </si>
  <si>
    <t xml:space="preserve">NOVO RIO </t>
  </si>
  <si>
    <t xml:space="preserve">ANA LIDIA MARQUES COSTA </t>
  </si>
  <si>
    <t>MG5054366</t>
  </si>
  <si>
    <t xml:space="preserve">CAMILA SANTOS DE OLIVEIRA </t>
  </si>
  <si>
    <t xml:space="preserve">RUA DOS PELICONOS </t>
  </si>
  <si>
    <t xml:space="preserve">EDIMAR SETTI DE OLIVEIRA </t>
  </si>
  <si>
    <t>RUA LIBENCIO MUNDIM</t>
  </si>
  <si>
    <t>ORLANDO MACHADO DA COSTA</t>
  </si>
  <si>
    <t>MG7933255</t>
  </si>
  <si>
    <t xml:space="preserve">RAFAEL FRANCISCO LIMA OLIVEIRA </t>
  </si>
  <si>
    <t>MG22583042</t>
  </si>
  <si>
    <t xml:space="preserve">RUA TENENTE FRANCISCO SEBASTIAO </t>
  </si>
  <si>
    <t>CENTRO/ BELA VISTA</t>
  </si>
  <si>
    <t>JULIANA MARQUES DE LIMA</t>
  </si>
  <si>
    <t>MG13803994</t>
  </si>
  <si>
    <t>MATHEUS TAVARES LOURENÇO</t>
  </si>
  <si>
    <t>RUA VICO GREGORIO</t>
  </si>
  <si>
    <t xml:space="preserve">MARIA CELIA TAVARES LOURENÇO </t>
  </si>
  <si>
    <t>MG6934643</t>
  </si>
  <si>
    <t xml:space="preserve">MARIA PAULA NUNES BORGES </t>
  </si>
  <si>
    <t>MG22952218</t>
  </si>
  <si>
    <t>702.856.726-57</t>
  </si>
  <si>
    <t>RUA JOSE MARIANO</t>
  </si>
  <si>
    <t>DENISE CRISTINA NUNES BORGES</t>
  </si>
  <si>
    <t>MG13562453</t>
  </si>
  <si>
    <t xml:space="preserve">AMANDA LETICIA GOMES BARBOSA </t>
  </si>
  <si>
    <t>MG20884501</t>
  </si>
  <si>
    <t>144.656.216-63</t>
  </si>
  <si>
    <t>RUA ZE CABRITO</t>
  </si>
  <si>
    <t xml:space="preserve">CARLOS GOMES FERREIRA </t>
  </si>
  <si>
    <t>MG3947112</t>
  </si>
  <si>
    <t>166.540.496-59</t>
  </si>
  <si>
    <t xml:space="preserve">RUA CREMILDO DE BRITO </t>
  </si>
  <si>
    <t>N. SENHORA AP DE ANDRADE</t>
  </si>
  <si>
    <t xml:space="preserve">NUBIA MARA APARECIDA DE ANDRADE </t>
  </si>
  <si>
    <t xml:space="preserve">HEITOR MARQUES DE SANTANA </t>
  </si>
  <si>
    <t>MG21484650</t>
  </si>
  <si>
    <t>151.232.026-92</t>
  </si>
  <si>
    <t>RUA VIRGILIO MERQUIAS</t>
  </si>
  <si>
    <t xml:space="preserve">ORLANDO MARQUES GUIMARAES </t>
  </si>
  <si>
    <t>MG422015</t>
  </si>
  <si>
    <t>MG19687412</t>
  </si>
  <si>
    <t>115.628.146-64</t>
  </si>
  <si>
    <t xml:space="preserve">RUA ANA BRAGA </t>
  </si>
  <si>
    <t>NOSSA SENHORA DO ROSARIO II</t>
  </si>
  <si>
    <t xml:space="preserve">EMANUELLY CHRYSTINY GOMES FERREIRA </t>
  </si>
  <si>
    <t>RUA TIA CAROLA</t>
  </si>
  <si>
    <t xml:space="preserve">ANA PAULA NUNES DE SOUZA </t>
  </si>
  <si>
    <t>MG15639139</t>
  </si>
  <si>
    <t>SORAYA CRISTINA XAVIER LACERDA</t>
  </si>
  <si>
    <t xml:space="preserve">RUA JOSE SEBASTIAO BORGES </t>
  </si>
  <si>
    <t xml:space="preserve">STO CRUZ </t>
  </si>
  <si>
    <t xml:space="preserve">DENIS JOSE DA LACERDA </t>
  </si>
  <si>
    <t>MG15854109</t>
  </si>
  <si>
    <t xml:space="preserve">OTAVIO HENRIQUE GUEDOS MOREIRA </t>
  </si>
  <si>
    <t>MG22562983</t>
  </si>
  <si>
    <t>165.135.556-80</t>
  </si>
  <si>
    <t xml:space="preserve">RUA JOSE BORGES DE LIMA </t>
  </si>
  <si>
    <t>LUCIMAR GUEDOS DA LUZ</t>
  </si>
  <si>
    <t>MG22658097</t>
  </si>
  <si>
    <t>VITOR HUGO XAVIER LEAL</t>
  </si>
  <si>
    <t>FAZENDA CAMPO BONITO</t>
  </si>
  <si>
    <t xml:space="preserve">SILVIA MARIA XAVIER LEAL </t>
  </si>
  <si>
    <t>MG10753377</t>
  </si>
  <si>
    <t>MG24259841</t>
  </si>
  <si>
    <t>159.315.046-64</t>
  </si>
  <si>
    <t xml:space="preserve">RUA JOSE COSTA NETO </t>
  </si>
  <si>
    <t xml:space="preserve">NOVA HORIZONTE </t>
  </si>
  <si>
    <t xml:space="preserve">NILSON MACHADO DE SOUZA </t>
  </si>
  <si>
    <t>MG934283</t>
  </si>
  <si>
    <t>MG2307350</t>
  </si>
  <si>
    <t>166.147.676-74</t>
  </si>
  <si>
    <t>RUA ERNANE NUNES CARNEIRO</t>
  </si>
  <si>
    <t xml:space="preserve">ANDREIA APARECIDA SOARES </t>
  </si>
  <si>
    <t>MG10455285</t>
  </si>
  <si>
    <t xml:space="preserve">KAYQUE FERNANDES LIMA </t>
  </si>
  <si>
    <t>RUA JOAO DA SILVA PERES</t>
  </si>
  <si>
    <t xml:space="preserve">PLANALTA </t>
  </si>
  <si>
    <t xml:space="preserve">ISABELLA AMORIM DE LIMA </t>
  </si>
  <si>
    <t>MG15359682</t>
  </si>
  <si>
    <t xml:space="preserve">FELIPE MOREIRA SANTOS </t>
  </si>
  <si>
    <t xml:space="preserve">FAZENDA CAPAO DOS CAMPOS </t>
  </si>
  <si>
    <t xml:space="preserve">ANESEO PERREIRA DOS SANTOS </t>
  </si>
  <si>
    <t>MG13042285</t>
  </si>
  <si>
    <t xml:space="preserve">KAMILA TAYLANE SANTOS SOUZA SILVA </t>
  </si>
  <si>
    <t>MG24020869</t>
  </si>
  <si>
    <t>098.835.625-27</t>
  </si>
  <si>
    <t xml:space="preserve">RUA VIGILATO MATOA </t>
  </si>
  <si>
    <t xml:space="preserve">ALESSANDRA SANTOS SOUZA </t>
  </si>
  <si>
    <t xml:space="preserve">MIGUEL COSTA RODRIGUES </t>
  </si>
  <si>
    <t>RUA SANTO LIMICIO</t>
  </si>
  <si>
    <t xml:space="preserve">LUCIA MARIA DA COSTA </t>
  </si>
  <si>
    <t>031330936-14</t>
  </si>
  <si>
    <t xml:space="preserve">FAZENDA CAMPO ALEGRE </t>
  </si>
  <si>
    <t xml:space="preserve">ROSIMEIRA RIBEIRO DA SILVA BRAGA </t>
  </si>
  <si>
    <t>MG8163143</t>
  </si>
  <si>
    <t>ANIELLY LUIZA MOREIRA SANTANA</t>
  </si>
  <si>
    <t>FAZENDA CAPAO DAS C</t>
  </si>
  <si>
    <t>ANÍSIO PEREIRA DOS SANTOS</t>
  </si>
  <si>
    <t xml:space="preserve">ALICE NARDIELY GONÇALVES DE BRITO </t>
  </si>
  <si>
    <t xml:space="preserve">RUA TARSICIO JOSE DA FONSECA </t>
  </si>
  <si>
    <t>PLANALTA</t>
  </si>
  <si>
    <t>JESILENE GONÇALVES PERES</t>
  </si>
  <si>
    <t>MG11830991</t>
  </si>
  <si>
    <t xml:space="preserve">GEAN VICTOR ALVES BORGES </t>
  </si>
  <si>
    <t>701.135.586-35</t>
  </si>
  <si>
    <t xml:space="preserve">ViCO GREGÓRIO </t>
  </si>
  <si>
    <t>VELA VISTA</t>
  </si>
  <si>
    <t xml:space="preserve">TANIA ALVES DE OLIVEIRA BORGES </t>
  </si>
  <si>
    <t>MG14105893</t>
  </si>
  <si>
    <t xml:space="preserve">VSCO GREGÓRIO </t>
  </si>
  <si>
    <t xml:space="preserve">MARIANA FERREIRA LOPES </t>
  </si>
  <si>
    <t>MG24409881</t>
  </si>
  <si>
    <t>166.742.856-09</t>
  </si>
  <si>
    <t xml:space="preserve">JOÃO GOMES DA CRUZ </t>
  </si>
  <si>
    <t xml:space="preserve">BABILÔNIA </t>
  </si>
  <si>
    <t xml:space="preserve">VAGNER RIBEIRO LOPES </t>
  </si>
  <si>
    <t>MG17181670</t>
  </si>
  <si>
    <t xml:space="preserve">JOÃO EUSTAQUIO MACHADO JUNIOR </t>
  </si>
  <si>
    <t>MG23674060</t>
  </si>
  <si>
    <t>144.301.166-52</t>
  </si>
  <si>
    <t xml:space="preserve">RUA VIRGILHO MAQUIAS </t>
  </si>
  <si>
    <t xml:space="preserve">MARIA APARECIDA FERREIRA </t>
  </si>
  <si>
    <t>MG10381419</t>
  </si>
  <si>
    <t>088285766-50</t>
  </si>
  <si>
    <t>MG22219811</t>
  </si>
  <si>
    <t>703.586.536-57</t>
  </si>
  <si>
    <t>RUA FREIO ANTONIO GURGINO</t>
  </si>
  <si>
    <t xml:space="preserve">MILTOM FRANCISCO DE ARAUJO </t>
  </si>
  <si>
    <t xml:space="preserve"> </t>
  </si>
  <si>
    <t>004233856-58</t>
  </si>
  <si>
    <t xml:space="preserve">LUCAS MOTA DE ANDRADE </t>
  </si>
  <si>
    <t xml:space="preserve">RUA MADALENA CARNEIRO MUNDIM </t>
  </si>
  <si>
    <t xml:space="preserve">38.720-00 </t>
  </si>
  <si>
    <t xml:space="preserve">MARIA DAS GRAÇAS MOTA </t>
  </si>
  <si>
    <t>mg6934322</t>
  </si>
  <si>
    <t>933750506-15</t>
  </si>
  <si>
    <t xml:space="preserve">FAZENDA CAMPINA VERDE </t>
  </si>
  <si>
    <t xml:space="preserve">EDNA VIANA DOS SANTOS GONÇALVES </t>
  </si>
  <si>
    <t>MG14354345</t>
  </si>
  <si>
    <t>072931886-92</t>
  </si>
  <si>
    <t xml:space="preserve">CHRISTIAN HENRIQUE SOARES DOMINGOS </t>
  </si>
  <si>
    <t>AVENIDA JX, AP 302</t>
  </si>
  <si>
    <t xml:space="preserve">CLAUDIENE MARIA SOARES </t>
  </si>
  <si>
    <t>MG18239008</t>
  </si>
  <si>
    <t>109466306-90</t>
  </si>
  <si>
    <t xml:space="preserve">FAZENDA GRUTA GRANDE </t>
  </si>
  <si>
    <t xml:space="preserve">DILENE VIANA BRAGA MAGALHAES </t>
  </si>
  <si>
    <t>mg10461691</t>
  </si>
  <si>
    <t>048313336-11</t>
  </si>
  <si>
    <t>MG22783436</t>
  </si>
  <si>
    <t>137.753.386-75</t>
  </si>
  <si>
    <t xml:space="preserve">RUA EMILIANO GERALDO </t>
  </si>
  <si>
    <t xml:space="preserve">NOSSA SRA. DO PARAISO </t>
  </si>
  <si>
    <t xml:space="preserve">SILVIO JOSE DOS SANTOS </t>
  </si>
  <si>
    <t>M4817194</t>
  </si>
  <si>
    <t>115.063.316-61</t>
  </si>
  <si>
    <t xml:space="preserve">RUA JUQUINHA SOLTO </t>
  </si>
  <si>
    <t xml:space="preserve">MARLENE ENOCA CARNEIRO GONÇALVES </t>
  </si>
  <si>
    <t>MG968432</t>
  </si>
  <si>
    <t>541031856-00</t>
  </si>
  <si>
    <t>MG21491871</t>
  </si>
  <si>
    <t>701.588.476-36</t>
  </si>
  <si>
    <t xml:space="preserve">RUA JOÃO CORREA PORES </t>
  </si>
  <si>
    <t xml:space="preserve">EDNEIA LUCIO DA CUNHA </t>
  </si>
  <si>
    <t>MG22491871</t>
  </si>
  <si>
    <t xml:space="preserve">RAYANE APARECIDA ROSA </t>
  </si>
  <si>
    <t>mg23586607</t>
  </si>
  <si>
    <t>FAZENDA SAPE</t>
  </si>
  <si>
    <t xml:space="preserve">ENEIDA APARECIDA SILVA </t>
  </si>
  <si>
    <t>MG10381370</t>
  </si>
  <si>
    <t xml:space="preserve">KARINE BEATRIZ RODRIGUES FERREIRA </t>
  </si>
  <si>
    <t xml:space="preserve">RUA HOMELINDO MACHADO DE LIMA </t>
  </si>
  <si>
    <t xml:space="preserve">SANTA CRUZ </t>
  </si>
  <si>
    <t xml:space="preserve">MARIANA RODRIGUES CARLINE </t>
  </si>
  <si>
    <t xml:space="preserve">MARIA EDUARDA FERNANDES </t>
  </si>
  <si>
    <t xml:space="preserve">RUA TARCISIO JOSE DE FONSECA </t>
  </si>
  <si>
    <t xml:space="preserve">MARIA HELENA DE ARAUJO FERNANDES </t>
  </si>
  <si>
    <t>MG5244385</t>
  </si>
  <si>
    <t>NATIELE SANTOS SILVA</t>
  </si>
  <si>
    <t>FAZENDA FORTALEZA</t>
  </si>
  <si>
    <t>ZONA RURA</t>
  </si>
  <si>
    <t>ADRIANO CANDIDO SILVA</t>
  </si>
  <si>
    <t>MARCOS DE JESUS NEVES</t>
  </si>
  <si>
    <t>MG23121814</t>
  </si>
  <si>
    <t xml:space="preserve">PAULO FRANCISCO NEVES </t>
  </si>
  <si>
    <t>MG1159462682</t>
  </si>
  <si>
    <t xml:space="preserve">STEFANY DA SILVA CASTRO </t>
  </si>
  <si>
    <t xml:space="preserve">RUA JACI GUIMARARES </t>
  </si>
  <si>
    <t xml:space="preserve">POPULARES </t>
  </si>
  <si>
    <t>PAULO HENRIQUE DA SILVA CASTRO</t>
  </si>
  <si>
    <t>MG16123315</t>
  </si>
  <si>
    <t xml:space="preserve">EMILLY GABRIELLY SILVA ALVES </t>
  </si>
  <si>
    <t xml:space="preserve">NAÇOES </t>
  </si>
  <si>
    <t>ELIZANGELA LIMA SILVA ALVES</t>
  </si>
  <si>
    <t>MG16790531</t>
  </si>
  <si>
    <t xml:space="preserve">RUA NOSSA SENHORA DA ROSA MISITICA </t>
  </si>
  <si>
    <t>SANDRA MARTINS DE AVILA SILVA</t>
  </si>
  <si>
    <t>MG8017274</t>
  </si>
  <si>
    <t xml:space="preserve">SAMUEL SANTOS DE JESUS </t>
  </si>
  <si>
    <t>MG18577371</t>
  </si>
  <si>
    <t>128.189.276-92</t>
  </si>
  <si>
    <t>RUA INGLATERRA</t>
  </si>
  <si>
    <t>NAÇOES</t>
  </si>
  <si>
    <t>MARIA MADALENA DOS SANTOS MOREIRA</t>
  </si>
  <si>
    <t>MG15949732</t>
  </si>
  <si>
    <t>CAROLINE APARECIDA MARTINS VARGAS</t>
  </si>
  <si>
    <t>MG23137682</t>
  </si>
  <si>
    <t>154.932.316-46</t>
  </si>
  <si>
    <t>RUA TULIPA</t>
  </si>
  <si>
    <t>FLORES</t>
  </si>
  <si>
    <t>MARCOS MARTINS VARGAS</t>
  </si>
  <si>
    <t>MG6171032</t>
  </si>
  <si>
    <t>MARIA EDUARDA MUNIZ SILVA</t>
  </si>
  <si>
    <t>MG22652888</t>
  </si>
  <si>
    <t>RUA FRANÇA</t>
  </si>
  <si>
    <t xml:space="preserve">GISLAINE MUNIZ BATISTA </t>
  </si>
  <si>
    <t>MG17220053</t>
  </si>
  <si>
    <t>BRENDA APARECIDA SILVA</t>
  </si>
  <si>
    <t>MG21765452</t>
  </si>
  <si>
    <t>154.300.316-82</t>
  </si>
  <si>
    <t>POPULARES</t>
  </si>
  <si>
    <t>NILCELI ABADIA DE FREITAS</t>
  </si>
  <si>
    <t>MG15973828</t>
  </si>
  <si>
    <t>RUA TUPINANBAS</t>
  </si>
  <si>
    <t>ISMAR RICARDINO DE SENA SILVA</t>
  </si>
  <si>
    <t>NAILMA BARBOSA DE SERRA SILVA</t>
  </si>
  <si>
    <t>MG20038809</t>
  </si>
  <si>
    <t>ANA CLARA FONSECA COSTA</t>
  </si>
  <si>
    <t>MG23187594</t>
  </si>
  <si>
    <t>175.155.106-76</t>
  </si>
  <si>
    <t xml:space="preserve">RUA SUECIA </t>
  </si>
  <si>
    <t>TARCISIO ALVES COSTA</t>
  </si>
  <si>
    <t>MG6747999</t>
  </si>
  <si>
    <t>BIANCA CAMPOS AMORIM</t>
  </si>
  <si>
    <t>MG21738270</t>
  </si>
  <si>
    <t>154.014.476-39</t>
  </si>
  <si>
    <t>ROSELI PEREIRA CAMPOS AMORIM</t>
  </si>
  <si>
    <t>MG7445017</t>
  </si>
  <si>
    <t xml:space="preserve">LUANA CARLA RODRIGUES DA SILVA </t>
  </si>
  <si>
    <t>MG20335275</t>
  </si>
  <si>
    <t>RUA CALENDULA</t>
  </si>
  <si>
    <t xml:space="preserve">FLORES </t>
  </si>
  <si>
    <t xml:space="preserve">LUCIANA MARIA RIDRIGUES DA SILVA </t>
  </si>
  <si>
    <t>MG16439849</t>
  </si>
  <si>
    <t xml:space="preserve">RUA SANTA LUZIA </t>
  </si>
  <si>
    <t>PARQUE SANTO ANTONIO</t>
  </si>
  <si>
    <t>RAFAEL BATISTA BRANDAO</t>
  </si>
  <si>
    <t>MG144550397</t>
  </si>
  <si>
    <t xml:space="preserve">NICOLLE ALVES DA SILVA MARQUES </t>
  </si>
  <si>
    <t>NAYARA ALVES DA SILVA</t>
  </si>
  <si>
    <t>MG16170174</t>
  </si>
  <si>
    <t>MARILIA CECILIA DE JESUS PEREIRA CAMARGOS</t>
  </si>
  <si>
    <t xml:space="preserve">RUA SAO FRANCISCO </t>
  </si>
  <si>
    <t xml:space="preserve">CARLITA DE JESUS PEREIRA CAMARGOS </t>
  </si>
  <si>
    <t>MG17226366</t>
  </si>
  <si>
    <t>ERIC EDUARDO RODRIGUES</t>
  </si>
  <si>
    <t xml:space="preserve">RUA CALENDULA </t>
  </si>
  <si>
    <t xml:space="preserve">KATIA COSTA RODRIGUES </t>
  </si>
  <si>
    <t>MG8687199</t>
  </si>
  <si>
    <t>ISABELLY DAMAS SILVA CANDIDO</t>
  </si>
  <si>
    <t>RUA CANADA</t>
  </si>
  <si>
    <t>LEIDIANA APARECIDA SILVIA</t>
  </si>
  <si>
    <t>MG15123179</t>
  </si>
  <si>
    <t xml:space="preserve">ANA LUIZA FERNANDES ROCHA </t>
  </si>
  <si>
    <t>RUA NILCONIO PACHECO</t>
  </si>
  <si>
    <t>SEVERINO MATEUS SOARES FILHO</t>
  </si>
  <si>
    <t>MG22009718</t>
  </si>
  <si>
    <t xml:space="preserve">EMANUELE SILVA MENDES </t>
  </si>
  <si>
    <t>RUA DOS YPES</t>
  </si>
  <si>
    <t xml:space="preserve">ROSIMEIRE SILVA MENDES </t>
  </si>
  <si>
    <t>MG7210708</t>
  </si>
  <si>
    <t>NATALICIA PEREIRA DOS SANTOS</t>
  </si>
  <si>
    <t>RUA ADELINO JOAQUIM DA SILVA</t>
  </si>
  <si>
    <t>PATRICIA RAMOS DIAS ROSSINI</t>
  </si>
  <si>
    <t>MG- 18390198</t>
  </si>
  <si>
    <t>RAYANE CRISTINY SOUZA DE FREITAS</t>
  </si>
  <si>
    <t>MG- 21324115</t>
  </si>
  <si>
    <t>149.128.526-51</t>
  </si>
  <si>
    <t>RUA VENEZUELA</t>
  </si>
  <si>
    <t>KEMELY FERNANDA DE MATOS FERREIRA</t>
  </si>
  <si>
    <t>MG- 23039321</t>
  </si>
  <si>
    <t>177.116.016-03</t>
  </si>
  <si>
    <t>RUA SUÉCIA</t>
  </si>
  <si>
    <t>MARIA DO CARMO DE MATOS</t>
  </si>
  <si>
    <t>WESLEY BRUNO PEREIRA DE SOUZA</t>
  </si>
  <si>
    <t>561.497.398-21</t>
  </si>
  <si>
    <t>CARLITA DE JESUS PEREIRA CAMARGOS</t>
  </si>
  <si>
    <t>MG- 17226366</t>
  </si>
  <si>
    <t>MG- 21761187</t>
  </si>
  <si>
    <t>154.057.736-89</t>
  </si>
  <si>
    <t>NADJA PATRICIA SANTANA CORTES</t>
  </si>
  <si>
    <t>MG- 14664613</t>
  </si>
  <si>
    <t>JOAO LUCAS BARBOSA DA SILVA</t>
  </si>
  <si>
    <t>PEDRO HENRIQUE FERREIRA DUARTE DE FARIA</t>
  </si>
  <si>
    <t>MG 31540906</t>
  </si>
  <si>
    <t>mg 22422334</t>
  </si>
  <si>
    <t>CEMARA APARECIDA BORGES DIEGO</t>
  </si>
  <si>
    <t>ANNA JULIA RODRIGUES CARDOSO PEREIRA</t>
  </si>
  <si>
    <t>RUA HORTENCIA</t>
  </si>
  <si>
    <t>WARLISON CARDOSO PEREIRA</t>
  </si>
  <si>
    <t>MG 11581981</t>
  </si>
  <si>
    <t>RUA ORTENCIA</t>
  </si>
  <si>
    <t>JOAO VITOR SILVA LOPES</t>
  </si>
  <si>
    <t>MG- 24001263</t>
  </si>
  <si>
    <t>133.536.666-05</t>
  </si>
  <si>
    <t>GARÇAS</t>
  </si>
  <si>
    <t>IGUATAMA</t>
  </si>
  <si>
    <t>38.910-000</t>
  </si>
  <si>
    <t>RENATA LAURINDA DA SILVA</t>
  </si>
  <si>
    <t>MG- 16691300</t>
  </si>
  <si>
    <t>MARCELO HENRIQUE MOREIRA</t>
  </si>
  <si>
    <t>MG- 21616158</t>
  </si>
  <si>
    <t>152.625.406-94</t>
  </si>
  <si>
    <t>CLAUDIA APARECIDA FERREIRA</t>
  </si>
  <si>
    <t>mg 16175554</t>
  </si>
  <si>
    <t>NICOLLAS APOLINARIO GONÇALVES RIOS</t>
  </si>
  <si>
    <t>MG- 20457101</t>
  </si>
  <si>
    <t>106.050.226-74</t>
  </si>
  <si>
    <t>RUA 98</t>
  </si>
  <si>
    <t>MIETA CARLA FELICIA APOLINARIO</t>
  </si>
  <si>
    <t>MG- 11179572</t>
  </si>
  <si>
    <t>MIGUEL CAETANA PEDROSA</t>
  </si>
  <si>
    <t>RUA 166</t>
  </si>
  <si>
    <t>LACERMARIO ALVES PEDROSA</t>
  </si>
  <si>
    <t>ARTHUR DE SOUZA GARCIA LOPES</t>
  </si>
  <si>
    <t>FAZENDA CAPELINHA</t>
  </si>
  <si>
    <t>JOSE MURILLO DE SOUZA GARCIA LOPES</t>
  </si>
  <si>
    <t>mg- 23537298</t>
  </si>
  <si>
    <t>145.604.556-35</t>
  </si>
  <si>
    <t>KAINA HENRIQUE DA SILVA</t>
  </si>
  <si>
    <t>mg- 21948345</t>
  </si>
  <si>
    <t>112.617.956-60</t>
  </si>
  <si>
    <t>DANIELE LUIZA SANTOS SILVA</t>
  </si>
  <si>
    <t>MG 12303549</t>
  </si>
  <si>
    <t>MARIA LUIZA SOARES GONÇALVES</t>
  </si>
  <si>
    <t>MG- 21669242</t>
  </si>
  <si>
    <t>RUA 225</t>
  </si>
  <si>
    <t>VANESSA SOARES REIS GONÇALVES</t>
  </si>
  <si>
    <t>MG 15304177</t>
  </si>
  <si>
    <t>VITOR AUGUSTO SILVA FARIA</t>
  </si>
  <si>
    <t xml:space="preserve">RUA JUCA PINTO </t>
  </si>
  <si>
    <t>APARECIDA ANTONIA DA SILVA</t>
  </si>
  <si>
    <t>M8374412</t>
  </si>
  <si>
    <t>STEFANY LETICIA RIBEIRO</t>
  </si>
  <si>
    <t>RUA 90</t>
  </si>
  <si>
    <t>JD PARAISO</t>
  </si>
  <si>
    <t>SILVIA LETICIA PEREIRA RIBEIRO</t>
  </si>
  <si>
    <t>MYRELLA VIEIRA FLAUSINO MEDEIROS</t>
  </si>
  <si>
    <t>RUA 86</t>
  </si>
  <si>
    <t>N. SENHORA DO ROSARIO</t>
  </si>
  <si>
    <t>MARY CHRISTINA FLAUSINO</t>
  </si>
  <si>
    <t>MG 20459044</t>
  </si>
  <si>
    <t>HIVINY ADRIELE PAULINO BENTO</t>
  </si>
  <si>
    <t>FAZENDA DO CUTO</t>
  </si>
  <si>
    <t>CLAUDIMAR BENTO PAULO</t>
  </si>
  <si>
    <t>MG 18006929</t>
  </si>
  <si>
    <t>ARYEL ADRIAN PAULINO SOARES</t>
  </si>
  <si>
    <t>FAZENDA DO COUTO</t>
  </si>
  <si>
    <t>SAMUEL TIAGO SEVERO</t>
  </si>
  <si>
    <t>mg22263703</t>
  </si>
  <si>
    <t>110.526.246-42</t>
  </si>
  <si>
    <t>MARIA CLARA SANTOS DA COSTA</t>
  </si>
  <si>
    <t>RUA 157</t>
  </si>
  <si>
    <t>ROSILENE PEREIRA SANTOS</t>
  </si>
  <si>
    <t>JENIFER DE JESUS SILVA</t>
  </si>
  <si>
    <t>rua 31</t>
  </si>
  <si>
    <t>CARLA SILVA FREITAS</t>
  </si>
  <si>
    <t>MANOELY RAQUELY ALVES ARAUJO</t>
  </si>
  <si>
    <t>RUA 162</t>
  </si>
  <si>
    <t>ZILZA ALVES FERREIRA ARAUJO</t>
  </si>
  <si>
    <t>MG 17316035</t>
  </si>
  <si>
    <t>VITORIA APARECIDA RODRIGUES DOS SANTOS</t>
  </si>
  <si>
    <t>mg 21485445</t>
  </si>
  <si>
    <t>151.001.646-54</t>
  </si>
  <si>
    <t>FAZENDA SAO FELIX</t>
  </si>
  <si>
    <t>SANDRA PAULA JULIAO</t>
  </si>
  <si>
    <t>MG 14904542</t>
  </si>
  <si>
    <t>RAFAEL BRUNO JULIAO</t>
  </si>
  <si>
    <t>141.765.026-57</t>
  </si>
  <si>
    <t>BARBARA LORRANY OLIVEIRA</t>
  </si>
  <si>
    <t>mg 22156199</t>
  </si>
  <si>
    <t>157.914.336-97</t>
  </si>
  <si>
    <t>RUA 18</t>
  </si>
  <si>
    <t>PIO XII</t>
  </si>
  <si>
    <t>CAROLINA CARVALHO GARCIA</t>
  </si>
  <si>
    <t>MG 15675831</t>
  </si>
  <si>
    <t>RAIANY CRISTINA SEVERINO</t>
  </si>
  <si>
    <t>mg 23805832</t>
  </si>
  <si>
    <t>182.769.726-16</t>
  </si>
  <si>
    <t>RUA 74</t>
  </si>
  <si>
    <t>ALTO SAO FRANCISCO</t>
  </si>
  <si>
    <t>GABRIEL CAETANO CARMO SILVA MIRANDA</t>
  </si>
  <si>
    <t>MG 20457700</t>
  </si>
  <si>
    <t>RUA 04</t>
  </si>
  <si>
    <t>WESLEY OLIVEIRA MIRANDA</t>
  </si>
  <si>
    <t>MG 12639373</t>
  </si>
  <si>
    <t>NEWTON GABRIEL APARECIDO PEREIRA</t>
  </si>
  <si>
    <t>ALTO SÃO FRANCISCO</t>
  </si>
  <si>
    <t>BRUNA NAIM APARECIDA PEREIRA</t>
  </si>
  <si>
    <t>JOAO PEDRO DA SILVA RIBEIRO</t>
  </si>
  <si>
    <t>120.141.279-05</t>
  </si>
  <si>
    <t>rua 7</t>
  </si>
  <si>
    <t>RIO DOCE XII</t>
  </si>
  <si>
    <t>MARILDA LANA DA SILVA RIBEIRO</t>
  </si>
  <si>
    <t>MG 10516146</t>
  </si>
  <si>
    <t>LAURA APARECIDA SILVA FERREIRA</t>
  </si>
  <si>
    <t>MG 24422478</t>
  </si>
  <si>
    <t>178.962.246-82</t>
  </si>
  <si>
    <t>MARIA JOSE SILVA</t>
  </si>
  <si>
    <t>MG 13661182</t>
  </si>
  <si>
    <t>STEPHANY APARECIDA DE OLIVEIRA</t>
  </si>
  <si>
    <t>RUA 53</t>
  </si>
  <si>
    <t>GERSON DE OLIVEIRA</t>
  </si>
  <si>
    <t>JOYCE CAROLINE DOS SANTOS ANDRE</t>
  </si>
  <si>
    <t>MG 15598506</t>
  </si>
  <si>
    <t>JOAO PEDRO SILVA ALEXANDRE</t>
  </si>
  <si>
    <t>MG 24001234</t>
  </si>
  <si>
    <t>170.401.516-26</t>
  </si>
  <si>
    <t>RIO XII</t>
  </si>
  <si>
    <t>CAMILA STEPHANE DOS REIS SILVA</t>
  </si>
  <si>
    <t>MG 15928167</t>
  </si>
  <si>
    <t>MARIA LAURA DE FATIMA RIBEIRO</t>
  </si>
  <si>
    <t>RUA 37</t>
  </si>
  <si>
    <t>CLERIO MODESTO RIBEIRO</t>
  </si>
  <si>
    <t>MG 10813708</t>
  </si>
  <si>
    <t>MARIA CLARA MIRANDA PONTES</t>
  </si>
  <si>
    <t>ANTONIO DE PADUA DRUMOND PONTES</t>
  </si>
  <si>
    <t>MG 22126287</t>
  </si>
  <si>
    <t>ZARA ALCANTARA SILVA ROCHA</t>
  </si>
  <si>
    <t>177.883.886-37</t>
  </si>
  <si>
    <t>HELIO DOS REIS PINTO</t>
  </si>
  <si>
    <t>M 5348073</t>
  </si>
  <si>
    <t>ANTONY SILVA LOPES</t>
  </si>
  <si>
    <t>133.536.816-71</t>
  </si>
  <si>
    <t>MG 16691300</t>
  </si>
  <si>
    <t>ARTHUR LOPES RIBEIRO</t>
  </si>
  <si>
    <t>MG 23563027</t>
  </si>
  <si>
    <t>145.646.746-84</t>
  </si>
  <si>
    <t>RUA 33</t>
  </si>
  <si>
    <t>LUCIANA LOPES RIBEIRO</t>
  </si>
  <si>
    <t>LUINY DOS SANTOS PORTO</t>
  </si>
  <si>
    <t>mg 24202619</t>
  </si>
  <si>
    <t>163.649.686-51</t>
  </si>
  <si>
    <t>RUA 209</t>
  </si>
  <si>
    <t>SEBASTIAO FRANCISCO DOS SANTOS</t>
  </si>
  <si>
    <t>MG 4415154</t>
  </si>
  <si>
    <t>687520086-49</t>
  </si>
  <si>
    <t>GABRIEL ALVES PEREIRA</t>
  </si>
  <si>
    <t>MG 17121151</t>
  </si>
  <si>
    <t>134.402.276-69</t>
  </si>
  <si>
    <t>ALINE CRUZ DE OLIVEIRA</t>
  </si>
  <si>
    <t>mg 21974983</t>
  </si>
  <si>
    <t>133.341.326-25</t>
  </si>
  <si>
    <t>rua 153</t>
  </si>
  <si>
    <t>ELAINE CEZARIO DA CRUZ</t>
  </si>
  <si>
    <t>mg 21965508</t>
  </si>
  <si>
    <t>040619306-13</t>
  </si>
  <si>
    <t>GABRIEL VINICIUS DA SILVA ROSA</t>
  </si>
  <si>
    <t>141.928.086-41</t>
  </si>
  <si>
    <t>rua 27</t>
  </si>
  <si>
    <t>MARIA DE FATIMA DA SILVA ROSA</t>
  </si>
  <si>
    <t xml:space="preserve">ALYCE KAROLYNE DE SOUZA </t>
  </si>
  <si>
    <t xml:space="preserve">RUA CAMPOS ALTOS </t>
  </si>
  <si>
    <t>BAMBUI</t>
  </si>
  <si>
    <t>38.900-000</t>
  </si>
  <si>
    <t xml:space="preserve">VALDIRENE PEREIRA DE SOUZA </t>
  </si>
  <si>
    <t>MG16022141</t>
  </si>
  <si>
    <t xml:space="preserve">ANA CAROLINE SILVA SOUSA </t>
  </si>
  <si>
    <t>AVENIDA JORGE HABIB</t>
  </si>
  <si>
    <t>SAGRADO CORAÇAO</t>
  </si>
  <si>
    <t xml:space="preserve">MEYRE ANTONIA DE SOUSA </t>
  </si>
  <si>
    <t>MG7920398</t>
  </si>
  <si>
    <t>MOISES NASCIMENTO E SILVA</t>
  </si>
  <si>
    <t xml:space="preserve">RUA LINDOLFO CHAVES </t>
  </si>
  <si>
    <t>LAVA PES</t>
  </si>
  <si>
    <t>ANTONIA JUCILENE ARAUJO</t>
  </si>
  <si>
    <t>MG4023406</t>
  </si>
  <si>
    <t xml:space="preserve">PEDRO HENRIQUE PACHECO GOMES </t>
  </si>
  <si>
    <t xml:space="preserve">RUA MARIA SOARES CHAVES </t>
  </si>
  <si>
    <t xml:space="preserve">POLIANA CATARINA PACHECO GOMES </t>
  </si>
  <si>
    <t>MYLLENA PEREIRA SILVA</t>
  </si>
  <si>
    <t>MG24135362</t>
  </si>
  <si>
    <t>145.105.396-73</t>
  </si>
  <si>
    <t xml:space="preserve">RUA JOSE MANOEL GOMES </t>
  </si>
  <si>
    <t>MARIZETH DO ROSARIO SILVA</t>
  </si>
  <si>
    <t>MG1541223</t>
  </si>
  <si>
    <t>JOELMA BARBOSA DA SILVA</t>
  </si>
  <si>
    <t>147.453.426-08</t>
  </si>
  <si>
    <t>RUA JACINTO JOSE DOS NELA</t>
  </si>
  <si>
    <t>JARIM AMERICA</t>
  </si>
  <si>
    <t>MIRIAN BARBOSA DO NASCIMENTO</t>
  </si>
  <si>
    <t>MG3883468</t>
  </si>
  <si>
    <t xml:space="preserve">CAMILA DO NASCIMENTO NOBRE </t>
  </si>
  <si>
    <t>MG23607409</t>
  </si>
  <si>
    <t>145.473.526-07</t>
  </si>
  <si>
    <t>CARLOS NOBRE DA SILVA</t>
  </si>
  <si>
    <t>MG1125084</t>
  </si>
  <si>
    <t>JHULHA APARECIDA DE SOUZA</t>
  </si>
  <si>
    <t>MG22617258</t>
  </si>
  <si>
    <t>145.562.736-41</t>
  </si>
  <si>
    <t>RUA BENEDITO DA COSTA LOPES</t>
  </si>
  <si>
    <t xml:space="preserve">JHONATAN POVEA DE OLIVEIRA </t>
  </si>
  <si>
    <t>MG16352081</t>
  </si>
  <si>
    <t xml:space="preserve">GABRIELLY RIBEIRO BALDUINO </t>
  </si>
  <si>
    <t>145.211.386-67</t>
  </si>
  <si>
    <t xml:space="preserve">RUA JOSE SALES DIAS </t>
  </si>
  <si>
    <t>NOSSA SENHORA SANTANA</t>
  </si>
  <si>
    <t>ANGELA RIBEIRO BALDUINO</t>
  </si>
  <si>
    <t>MG19159721</t>
  </si>
  <si>
    <t>NEILON RUAN RESENDE DE SOUSA</t>
  </si>
  <si>
    <t>MG24173412</t>
  </si>
  <si>
    <t>129.831.126-83</t>
  </si>
  <si>
    <t>RUA ANTONIO MONTIZO</t>
  </si>
  <si>
    <t xml:space="preserve">NILTON MARTINS DE RESENDE </t>
  </si>
  <si>
    <t>MG781800038</t>
  </si>
  <si>
    <t>MARIA LUIZA MELO COSTA</t>
  </si>
  <si>
    <t>RUA JOSE RODRIGUES DA MOTA</t>
  </si>
  <si>
    <t>GRACIELLA SILVEIRA MELO COSTA</t>
  </si>
  <si>
    <t>MG10365314</t>
  </si>
  <si>
    <t>PEDRO HENRIQUE GARCIA ARAUJO</t>
  </si>
  <si>
    <t>NOSSA SENHORA FATIMA</t>
  </si>
  <si>
    <t>YARA GARCIA PEDROSA</t>
  </si>
  <si>
    <t>MG7202472</t>
  </si>
  <si>
    <t>LOURRAINE RODRIGUES DA SILVA</t>
  </si>
  <si>
    <t xml:space="preserve">RUA IBITURUNA </t>
  </si>
  <si>
    <t>JOSE ANDRE RODRIGUES</t>
  </si>
  <si>
    <t>MG1384886</t>
  </si>
  <si>
    <t>AMANDA CRISTINA DAS GRAÇAS</t>
  </si>
  <si>
    <t xml:space="preserve">RUA SAO GOTARDO </t>
  </si>
  <si>
    <t>ROLA MOÇA</t>
  </si>
  <si>
    <t>LETICIA DAS GRAÇAS GONÇALVES</t>
  </si>
  <si>
    <t>MG13278976</t>
  </si>
  <si>
    <t xml:space="preserve">MAYRON CESAR NATIVO DE MEDEIROS </t>
  </si>
  <si>
    <t xml:space="preserve">RUA ZACARIAS RODRIGUES </t>
  </si>
  <si>
    <t>NOSSA SENHORA DAS GRAÇAS</t>
  </si>
  <si>
    <t xml:space="preserve">ROSA ISABEL DA SILVA MEDEIROS </t>
  </si>
  <si>
    <t>MG2587011</t>
  </si>
  <si>
    <t>LARISSA APARECIDA MOURAO TOLEDO</t>
  </si>
  <si>
    <t>AVENIDA EMANUEL DIAS</t>
  </si>
  <si>
    <t>MARIA APARECIDA SILVA TOLEDO</t>
  </si>
  <si>
    <t>MG10779034</t>
  </si>
  <si>
    <t>MARIA EDUARDA MORAES</t>
  </si>
  <si>
    <t>RUA VERISSIMO GOMES</t>
  </si>
  <si>
    <t>JOSE HENRIQUE CORREIA</t>
  </si>
  <si>
    <t>MG20717194</t>
  </si>
  <si>
    <t xml:space="preserve">EDUARDA DA SILVA RESENDE </t>
  </si>
  <si>
    <t>MG22490386</t>
  </si>
  <si>
    <t>145.160.836-55</t>
  </si>
  <si>
    <t>RUA JACINTO JOSE DORNELAS</t>
  </si>
  <si>
    <t>IVONETE CARMEN DA SILVA</t>
  </si>
  <si>
    <t>MG12155955</t>
  </si>
  <si>
    <t>SOPHIA SOARES JANUARIO</t>
  </si>
  <si>
    <t>RUA JAPAJOS</t>
  </si>
  <si>
    <t>AÇUDES</t>
  </si>
  <si>
    <t>TATIANA MAJELA SOARES JANUARIO</t>
  </si>
  <si>
    <t>MG10898932</t>
  </si>
  <si>
    <t>JOAO PEDRO RODRIGUES CARVALHO</t>
  </si>
  <si>
    <t>RUA PADRE DOMINGOS</t>
  </si>
  <si>
    <t>DAIANE DOS SANTOS CHAVES</t>
  </si>
  <si>
    <t>MG15002264</t>
  </si>
  <si>
    <t xml:space="preserve">LUANA OLEGARIO DE CARVALHO </t>
  </si>
  <si>
    <t xml:space="preserve">RUA ELI LEANDRO </t>
  </si>
  <si>
    <t>RENATA OLEGARIO GONÇALVES DE CARVALHO</t>
  </si>
  <si>
    <t>MG13338810</t>
  </si>
  <si>
    <t>IGOR GOMES DE OLIVEIRA ARAUJO</t>
  </si>
  <si>
    <t xml:space="preserve">RUA ANTONIO TEIXEIRA DE ANDRADE </t>
  </si>
  <si>
    <t xml:space="preserve">VISTA ALEGRE </t>
  </si>
  <si>
    <t>MG19469501</t>
  </si>
  <si>
    <t xml:space="preserve">KAIKE JOAQUIM DA SILVA </t>
  </si>
  <si>
    <t>MG22510630</t>
  </si>
  <si>
    <t>145.103.666-39</t>
  </si>
  <si>
    <t xml:space="preserve">RUA JOSE GABRIEL </t>
  </si>
  <si>
    <t xml:space="preserve">ADILSON JOAQUIM DA SILVA </t>
  </si>
  <si>
    <t>VINICIUS YURI CAMILO DE JESUS</t>
  </si>
  <si>
    <t xml:space="preserve">RUA GUAJAJARAS </t>
  </si>
  <si>
    <t xml:space="preserve">NOSSA SENHORA FATIMA </t>
  </si>
  <si>
    <t xml:space="preserve">CAMILA </t>
  </si>
  <si>
    <t>MG17998487</t>
  </si>
  <si>
    <t>KAIKY JUNIO DA SILVA MENDES</t>
  </si>
  <si>
    <t>MG23964136</t>
  </si>
  <si>
    <t>145.311.596-08</t>
  </si>
  <si>
    <t xml:space="preserve">RUA ANGELO DIAMANTE </t>
  </si>
  <si>
    <t xml:space="preserve">NOVA RODOVIARIA </t>
  </si>
  <si>
    <t>JOSE MOZART DA SILVA</t>
  </si>
  <si>
    <t xml:space="preserve">LAURA SOPHIA DOS SANTOS </t>
  </si>
  <si>
    <t>MG24375412</t>
  </si>
  <si>
    <t>149.206.066-64</t>
  </si>
  <si>
    <t>RUA FRANCISCO ANGELO REMIGE</t>
  </si>
  <si>
    <t>SAGRADO CORAÇAO JESUS</t>
  </si>
  <si>
    <t>TATIANE FERREIRA LAMOUNIER</t>
  </si>
  <si>
    <t>MG17370434</t>
  </si>
  <si>
    <t>JENIFER SANTOS CARVALHO</t>
  </si>
  <si>
    <t>MG24114437</t>
  </si>
  <si>
    <t>145.229.906-42</t>
  </si>
  <si>
    <t xml:space="preserve">RUA TUPIS </t>
  </si>
  <si>
    <t>ADRIANA MARIA DOS SANTOS CARVALHO</t>
  </si>
  <si>
    <t>MG14104820</t>
  </si>
  <si>
    <t>HERICA ALVES FERREIRA</t>
  </si>
  <si>
    <t>MG22310922</t>
  </si>
  <si>
    <t>126.923.026-30</t>
  </si>
  <si>
    <t>RUA JOSE EMAUEL GOMES</t>
  </si>
  <si>
    <t>GIODANO LUIS SILVA</t>
  </si>
  <si>
    <t>MG15050142</t>
  </si>
  <si>
    <t>JULIA DE OLIVEIRA SIMAO</t>
  </si>
  <si>
    <t>148.110.866-27</t>
  </si>
  <si>
    <t>RUA MANOEL BAHIA</t>
  </si>
  <si>
    <t>DANIEL HENRIQUE GONÇ. DE CARV.ALVES DE OL. E PAULA</t>
  </si>
  <si>
    <t>MG22254425</t>
  </si>
  <si>
    <t>THAUANY LORENA DO NASCIMENTO COSTA BASTOS</t>
  </si>
  <si>
    <t>MG19952215</t>
  </si>
  <si>
    <t xml:space="preserve">RUA 10 DE NOVEMBRO </t>
  </si>
  <si>
    <t>ALTO DO CRUZEIRO</t>
  </si>
  <si>
    <t>CARLOS HENRIQUE BASTOS</t>
  </si>
  <si>
    <t>MG13496638</t>
  </si>
  <si>
    <t xml:space="preserve">JOAO PEDRO OLIVEIRA BERNARDES </t>
  </si>
  <si>
    <t>RUA JOAO MIRANDA</t>
  </si>
  <si>
    <t>GABIROBA</t>
  </si>
  <si>
    <t>GLAUCIA APARECIDA DE OLIVEIRA</t>
  </si>
  <si>
    <t>MG12509703</t>
  </si>
  <si>
    <t>LUCAS RAFAEL NASCIMENTO MIEZIKOWKI</t>
  </si>
  <si>
    <t xml:space="preserve">RUA FRANCISCO SANTOS </t>
  </si>
  <si>
    <t xml:space="preserve">LUCAS RAFAEL NASCIMENTO MIEZIKOWKI </t>
  </si>
  <si>
    <t>MG24206308</t>
  </si>
  <si>
    <t xml:space="preserve">MARIA HELOISA APARECIDA DE FARIA SILVA </t>
  </si>
  <si>
    <t xml:space="preserve">RUA JOAO SOARES DE MELO </t>
  </si>
  <si>
    <t xml:space="preserve">ELISA APARECIDA DA SILVA </t>
  </si>
  <si>
    <t>10898102SSP</t>
  </si>
  <si>
    <t xml:space="preserve">VICTOR DA SILVEIRA VAZ </t>
  </si>
  <si>
    <t xml:space="preserve">RUA ANTONIETA MAROC DA SILVA </t>
  </si>
  <si>
    <t xml:space="preserve">MARIA JOSE DA SLVEIRA </t>
  </si>
  <si>
    <t>MG10901016</t>
  </si>
  <si>
    <t xml:space="preserve">YTALLO GABRIEL COSTA SILVA </t>
  </si>
  <si>
    <t xml:space="preserve">WARDERSON VIEIRA DA SILVA </t>
  </si>
  <si>
    <t>MG14098264</t>
  </si>
  <si>
    <t xml:space="preserve">LIGIA FERRAZ GONÇALVES </t>
  </si>
  <si>
    <t>RUA  OLHOS D'AGUA</t>
  </si>
  <si>
    <t xml:space="preserve">AÇORES </t>
  </si>
  <si>
    <t xml:space="preserve">PAULA DA SILVA FERRAZ </t>
  </si>
  <si>
    <t>MG12466578</t>
  </si>
  <si>
    <t xml:space="preserve">AÇUOES </t>
  </si>
  <si>
    <t xml:space="preserve">JESSICA LAIS RAFAEL DE JESUS </t>
  </si>
  <si>
    <t xml:space="preserve">RUA JOAO TEIXEIRA DE ANDRADE </t>
  </si>
  <si>
    <t>AÇORES</t>
  </si>
  <si>
    <t xml:space="preserve">RAISSA MARTINS RAFAEL </t>
  </si>
  <si>
    <t>MG23536559</t>
  </si>
  <si>
    <t xml:space="preserve">ANDREISA PAULA RESENDE PERREIRA </t>
  </si>
  <si>
    <t xml:space="preserve">RUA MONSENHOR APARELIDA </t>
  </si>
  <si>
    <t xml:space="preserve">SANTANA </t>
  </si>
  <si>
    <t xml:space="preserve">DARLEI JUNIO PEREIRA </t>
  </si>
  <si>
    <t>MG12651284</t>
  </si>
  <si>
    <t xml:space="preserve">ANA FLAVIA PESSOA ANDRADE </t>
  </si>
  <si>
    <t xml:space="preserve">RUA JOAO MIRANDA </t>
  </si>
  <si>
    <t xml:space="preserve">NEIDA MARIA PESSOA </t>
  </si>
  <si>
    <t>MG13160353</t>
  </si>
  <si>
    <t xml:space="preserve">MAYTARA CRISTINA SILVA DE PAULA </t>
  </si>
  <si>
    <t xml:space="preserve">RUA ARMINDO GONÇALVES DA ROCHA </t>
  </si>
  <si>
    <t xml:space="preserve">ROSELI DA SILVA </t>
  </si>
  <si>
    <t xml:space="preserve">KENEDY SILVA OLIVEIRA </t>
  </si>
  <si>
    <t xml:space="preserve">RUA MANOEL MOREIRA MAGALHAES </t>
  </si>
  <si>
    <t xml:space="preserve">JANIA APARECIDA DE FARIA MOREIRA </t>
  </si>
  <si>
    <t xml:space="preserve">VIVIANE LIMA DE MORAES </t>
  </si>
  <si>
    <t xml:space="preserve">RUA ALBERTINA MARQUES BAHIA </t>
  </si>
  <si>
    <t xml:space="preserve">ELIZANGELA LIMA DA SILVA MORAES </t>
  </si>
  <si>
    <t>BRYAN FELIPE SILVA</t>
  </si>
  <si>
    <t>RUA CAMPOS ALTOS</t>
  </si>
  <si>
    <t>DAVIDSON EDUARDO DE CARVALHO</t>
  </si>
  <si>
    <t>MG- 20162214</t>
  </si>
  <si>
    <t>MARCO ANTONIO GOMES DE OLIVEIRA</t>
  </si>
  <si>
    <t>RUA SINSINATO ALVES BARBOSA</t>
  </si>
  <si>
    <t>ANTONIO EUDES DE OLIVEIRA</t>
  </si>
  <si>
    <t>MG 10777542</t>
  </si>
  <si>
    <t>ANA HELOISA APARECIDA SALGUEIRO</t>
  </si>
  <si>
    <t>168.072.956-00</t>
  </si>
  <si>
    <t>FAZENDA SAO FRANCISCO</t>
  </si>
  <si>
    <t>TALITA MARIA DA SILVA</t>
  </si>
  <si>
    <t>MG 15831241</t>
  </si>
  <si>
    <t>LUANA ALVES OLIVEIRA DA SILVA</t>
  </si>
  <si>
    <t>FAZENDA TRES BARRAS</t>
  </si>
  <si>
    <t>MARIANA CONCEIÇAO SILVA OLIVEIRA</t>
  </si>
  <si>
    <t>RUAN HENRIQUE SANTANA DA SILVA</t>
  </si>
  <si>
    <t>MG 22521284</t>
  </si>
  <si>
    <t>149.732.336-33</t>
  </si>
  <si>
    <t>RUA CINCINATO ALVES BARBOSA</t>
  </si>
  <si>
    <t>ALICE APARECIDA LEANDRO SANTANA</t>
  </si>
  <si>
    <t>MG 17129324</t>
  </si>
  <si>
    <t>ANDREIA MARIA APARECIDA CORREA</t>
  </si>
  <si>
    <t>MG 20983125</t>
  </si>
  <si>
    <t>145.304.796-41</t>
  </si>
  <si>
    <t>LUCIANA MARIA APARECIDA CORREA</t>
  </si>
  <si>
    <t>MG 20983120</t>
  </si>
  <si>
    <t>WILLIAM MACHADO DE PAULA FERREIRA</t>
  </si>
  <si>
    <t>MG 21932941</t>
  </si>
  <si>
    <t>145.470.396-23</t>
  </si>
  <si>
    <t>RUA ANTONIO FRANCISCO DA SILVEIRA NETO</t>
  </si>
  <si>
    <t>VALERIA DE PAULA SILVA FERREIRA</t>
  </si>
  <si>
    <t>MG 10778796</t>
  </si>
  <si>
    <t>RAYNNA MARQUES DA SILVA CAMPOS</t>
  </si>
  <si>
    <t>140.484.016-88</t>
  </si>
  <si>
    <t>RUA ALZIRA TORRES</t>
  </si>
  <si>
    <t>ALTO CERRA</t>
  </si>
  <si>
    <t>LUCIBELE MARQUES DA SILVA</t>
  </si>
  <si>
    <t>069.713.976-06</t>
  </si>
  <si>
    <t>LUIZA SANTOS SOUSA DE ANDRADE</t>
  </si>
  <si>
    <t>MG 24415908</t>
  </si>
  <si>
    <t>147.960.436-40</t>
  </si>
  <si>
    <t>MARIA ROSA DONISETE SOUSA</t>
  </si>
  <si>
    <t>M 5352616</t>
  </si>
  <si>
    <t xml:space="preserve">YASMIN CANEDO DO CRATO </t>
  </si>
  <si>
    <t>MG-22738393</t>
  </si>
  <si>
    <t>140.682.776-21</t>
  </si>
  <si>
    <t xml:space="preserve">RUA DEOCLECIANO MUNDIM </t>
  </si>
  <si>
    <t xml:space="preserve">SHYRLEY CANEDO DO CRATO </t>
  </si>
  <si>
    <t>MG-12118756</t>
  </si>
  <si>
    <t>048548256-85</t>
  </si>
  <si>
    <t>JULLYA ALEIXO SILVA</t>
  </si>
  <si>
    <t>133.511.306-19</t>
  </si>
  <si>
    <t>RUA 30</t>
  </si>
  <si>
    <t>ANGELICA DO CARMO ALEIXO SILVA</t>
  </si>
  <si>
    <t>RUA SEBASTIAO CASSIANO ALVES</t>
  </si>
  <si>
    <t>DIVINESIA</t>
  </si>
  <si>
    <t>PERDIZES</t>
  </si>
  <si>
    <t>38.170-000</t>
  </si>
  <si>
    <t>LUANA DE LOURDES SANTOS BARBOSA</t>
  </si>
  <si>
    <t>MG16632042</t>
  </si>
  <si>
    <t>ANA JULIA OLIVEIRA NORBERTO</t>
  </si>
  <si>
    <t>MG21744375</t>
  </si>
  <si>
    <t>174.772.756-36</t>
  </si>
  <si>
    <t xml:space="preserve">RUA FRANCISCO MATEUS DA CUNHA </t>
  </si>
  <si>
    <t>VANESSA DOS REIS DE OLIVEIRA</t>
  </si>
  <si>
    <t>MG14906823</t>
  </si>
  <si>
    <t xml:space="preserve">SABRINA ALVES DE ANDRADE </t>
  </si>
  <si>
    <t>166.655.536-39</t>
  </si>
  <si>
    <t>GERTULIANO RODRIGUES NETO</t>
  </si>
  <si>
    <t xml:space="preserve">SIMONI FLOR DE ANDRADE </t>
  </si>
  <si>
    <t>MG15971732</t>
  </si>
  <si>
    <t>157.234.276-52</t>
  </si>
  <si>
    <t xml:space="preserve">NEORLANDE SANTOS VIEIRA </t>
  </si>
  <si>
    <t>MG23727055</t>
  </si>
  <si>
    <t xml:space="preserve">JOSE PEREIRA DE ALANZA </t>
  </si>
  <si>
    <t>JARDIM MADALEMA</t>
  </si>
  <si>
    <t>LUCIANA RODRIGUES DOS REIS DE MELO</t>
  </si>
  <si>
    <t>MG10359950</t>
  </si>
  <si>
    <t xml:space="preserve">RUA TAMBUI </t>
  </si>
  <si>
    <t xml:space="preserve">MORADA NOVA </t>
  </si>
  <si>
    <t>ANDRESSA GOMES DA SILVA</t>
  </si>
  <si>
    <t>MG16817815</t>
  </si>
  <si>
    <t>RUA ANTONIO HORONATO FRAGA</t>
  </si>
  <si>
    <t xml:space="preserve">ROSIANE DE MORAIS </t>
  </si>
  <si>
    <t>MG14570439</t>
  </si>
  <si>
    <t xml:space="preserve">RUA VALDOMIRE BORGES SILVA </t>
  </si>
  <si>
    <t xml:space="preserve">FERREIRINHA </t>
  </si>
  <si>
    <t xml:space="preserve">EVANDRO JOSE DE ANDRADE </t>
  </si>
  <si>
    <t xml:space="preserve">YURICK HENRIQUE BERNARDES SILVA </t>
  </si>
  <si>
    <t>162.628.706-60</t>
  </si>
  <si>
    <t xml:space="preserve">JARDIM MADALEMA </t>
  </si>
  <si>
    <t>DAMIANE CRISTIANE BERNARDES</t>
  </si>
  <si>
    <t>MG14503731</t>
  </si>
  <si>
    <t>132.715.456-00</t>
  </si>
  <si>
    <t xml:space="preserve">RUA JOAO ANTONIO RIBEIRO </t>
  </si>
  <si>
    <t xml:space="preserve">186 B </t>
  </si>
  <si>
    <t xml:space="preserve">LIGIA CARINA SOARES VELOSO CUNHA  </t>
  </si>
  <si>
    <t>MG-11172727</t>
  </si>
  <si>
    <t xml:space="preserve">RHAKELLY BERNARDES SILVA </t>
  </si>
  <si>
    <t>MG22019295</t>
  </si>
  <si>
    <t>155.449.916-00</t>
  </si>
  <si>
    <t xml:space="preserve">JARDIM MADALENA </t>
  </si>
  <si>
    <t xml:space="preserve">DAMIANE CRISTIANE BERNARDES SILVA </t>
  </si>
  <si>
    <t xml:space="preserve">RUA PADRE HENRIQUE CUNEREM </t>
  </si>
  <si>
    <t>ALVORADA II</t>
  </si>
  <si>
    <t xml:space="preserve">ALESSANDRA RIBEIRO DA FONSERCA NASCIMENTO </t>
  </si>
  <si>
    <t>MG12155891</t>
  </si>
  <si>
    <t xml:space="preserve">LAURA GONÇALVES NASCIMENTO </t>
  </si>
  <si>
    <t>165.973.056-20</t>
  </si>
  <si>
    <t xml:space="preserve">FAZENDA BOA VISTA </t>
  </si>
  <si>
    <t xml:space="preserve">JANAINA GONÇALVES DE OLIVEIRA </t>
  </si>
  <si>
    <t>MG-1385959</t>
  </si>
  <si>
    <t>158.370.586-48</t>
  </si>
  <si>
    <t xml:space="preserve">RUA AMEDINA RIBEIRO DIAS </t>
  </si>
  <si>
    <t xml:space="preserve">JARDIM DA ESPERANÇA </t>
  </si>
  <si>
    <t xml:space="preserve">GABRIELA MACEDO SILVA </t>
  </si>
  <si>
    <t>MG-22886945</t>
  </si>
  <si>
    <t xml:space="preserve">RUA ANA BORGES DE ALMEIDA </t>
  </si>
  <si>
    <t xml:space="preserve">ZEZINHO COELHO </t>
  </si>
  <si>
    <t xml:space="preserve">BETHANIA ELIS DE MORAIS FONTES </t>
  </si>
  <si>
    <t>MG14418871</t>
  </si>
  <si>
    <t>RUA 4</t>
  </si>
  <si>
    <t xml:space="preserve">ELIENI FRANCISCO DE AGUAIR </t>
  </si>
  <si>
    <t>MG16330161</t>
  </si>
  <si>
    <t xml:space="preserve">MARIA ANTONIA GOMES DE ALMEIDA </t>
  </si>
  <si>
    <t xml:space="preserve">DISTRITO INDUSTRIAL </t>
  </si>
  <si>
    <t xml:space="preserve">RAQUEL DESIDERIO GOMES </t>
  </si>
  <si>
    <t>MG14855055</t>
  </si>
  <si>
    <t>145.180.776-79</t>
  </si>
  <si>
    <t xml:space="preserve">FAZENDA NOVA DE MESA </t>
  </si>
  <si>
    <t>CLAUDETE DORMELAS DA SILVA</t>
  </si>
  <si>
    <t>MG11404564</t>
  </si>
  <si>
    <t xml:space="preserve">RUA JOAO AFONSO SOBRINHO </t>
  </si>
  <si>
    <t xml:space="preserve">IVANILDE DE OLIVEIRA SILVA </t>
  </si>
  <si>
    <t>MG19613059</t>
  </si>
  <si>
    <t>157.438.016-81</t>
  </si>
  <si>
    <t xml:space="preserve">RUA DR FAUSTO ALVIM </t>
  </si>
  <si>
    <t xml:space="preserve">LARDIANA RODRIGUES CARNEIRO SOARES </t>
  </si>
  <si>
    <t>143.435.286-26</t>
  </si>
  <si>
    <t xml:space="preserve">RUA ANTONIO CASSIANO ALVES SOBRINHO </t>
  </si>
  <si>
    <t>MORADA NOVA</t>
  </si>
  <si>
    <t xml:space="preserve">VILMARIA SONIA AMARAL DE OLIVEIRA </t>
  </si>
  <si>
    <t>MG10120802</t>
  </si>
  <si>
    <t>MG21862001</t>
  </si>
  <si>
    <t>155.631.916-99</t>
  </si>
  <si>
    <t xml:space="preserve">RUA cunho </t>
  </si>
  <si>
    <t xml:space="preserve">DESTRITO </t>
  </si>
  <si>
    <t xml:space="preserve">LUIZ DOS REIS BORGES </t>
  </si>
  <si>
    <t>107.120.925-60</t>
  </si>
  <si>
    <t xml:space="preserve">RUA ANTONIO TOME REZENDE </t>
  </si>
  <si>
    <t>DIVINEIA</t>
  </si>
  <si>
    <t xml:space="preserve">NAIANE BARBOSA DO NASCIMENTO </t>
  </si>
  <si>
    <t>168.570.566-92</t>
  </si>
  <si>
    <t xml:space="preserve">RUA FRANCISCA CANDIDA COUTINHO </t>
  </si>
  <si>
    <t xml:space="preserve">PATRICIA MARIA BORGES SILVA </t>
  </si>
  <si>
    <t>MG10913910</t>
  </si>
  <si>
    <t>649.120.230-51</t>
  </si>
  <si>
    <t xml:space="preserve">JOAO VICTOR </t>
  </si>
  <si>
    <t>MG233627171</t>
  </si>
  <si>
    <t>178.013.606-48</t>
  </si>
  <si>
    <t xml:space="preserve">RUA JOAO EMILIA DA SILVA </t>
  </si>
  <si>
    <t>LUCIANE RIBEIRO DE BRITO</t>
  </si>
  <si>
    <t>MG17839491</t>
  </si>
  <si>
    <t>166.583.916-37</t>
  </si>
  <si>
    <t xml:space="preserve">RUA SEBASTIAO CASSIANO DIAS </t>
  </si>
  <si>
    <t xml:space="preserve">DIVINEIA </t>
  </si>
  <si>
    <t xml:space="preserve">VIVIANE TELES DE SOUZA </t>
  </si>
  <si>
    <t>MG23696685</t>
  </si>
  <si>
    <t xml:space="preserve">RUA AUGUSTO LUIS COELHO </t>
  </si>
  <si>
    <t xml:space="preserve">JESSICA LOURRAINE LOURENÇO CARNEIRO </t>
  </si>
  <si>
    <t>MG18058463</t>
  </si>
  <si>
    <t xml:space="preserve">PAULO GUSTAVO DE OLIVEIRA </t>
  </si>
  <si>
    <t>170.050.096-14</t>
  </si>
  <si>
    <t>RUA ALDERICO BORGES BUFINHO</t>
  </si>
  <si>
    <t xml:space="preserve">KATE CRISTINA DA SILVA NARCISO </t>
  </si>
  <si>
    <t>MG1797147</t>
  </si>
  <si>
    <t xml:space="preserve">RUA JOAO ADAO RIBEIRO </t>
  </si>
  <si>
    <t xml:space="preserve">ANTONIO MAGNO DA COSTA </t>
  </si>
  <si>
    <t>MG19463521</t>
  </si>
  <si>
    <t xml:space="preserve">SANDRO LIMEIRA MAGALHAES </t>
  </si>
  <si>
    <t xml:space="preserve">RUA AV JERONIMO AUGUSTO DE ARAUJO </t>
  </si>
  <si>
    <t xml:space="preserve">CLEONICE DE MAGALHAES SILVA </t>
  </si>
  <si>
    <t>MG24285255</t>
  </si>
  <si>
    <t xml:space="preserve">SAMUEL LIMEIRA MAGALHAES </t>
  </si>
  <si>
    <t>163.158.686-65</t>
  </si>
  <si>
    <t xml:space="preserve">RUA EUCLIDES EROTIDES SILVA </t>
  </si>
  <si>
    <t xml:space="preserve">RIVINEIA </t>
  </si>
  <si>
    <t xml:space="preserve">LAUDIANA RODRIGUES CARNEIRO SOARES </t>
  </si>
  <si>
    <t>166.019.036-39</t>
  </si>
  <si>
    <t xml:space="preserve">ALESSANDRA MARIA MARTINS </t>
  </si>
  <si>
    <t>MG10232258</t>
  </si>
  <si>
    <t xml:space="preserve">KAMILLY CECILIA RIGOLFO ARAUJO </t>
  </si>
  <si>
    <t xml:space="preserve">RUA JOSIRA DE PAULA CARVALHO </t>
  </si>
  <si>
    <t xml:space="preserve">CATRINES FLORIPES RIGOLFO </t>
  </si>
  <si>
    <t>MG14057562</t>
  </si>
  <si>
    <t xml:space="preserve">VICTOR HUGO BARBOSA DA SILVA </t>
  </si>
  <si>
    <t>162.402.666-47</t>
  </si>
  <si>
    <t xml:space="preserve">Rua Francisco Rodrigues da Silva </t>
  </si>
  <si>
    <t xml:space="preserve">MARIANNE RODRIGUES DA SILVA </t>
  </si>
  <si>
    <t>MG-15.379.780</t>
  </si>
  <si>
    <t>096.599.396-55</t>
  </si>
  <si>
    <t>IVO PRADO RESENDE</t>
  </si>
  <si>
    <t>137.553.026-75</t>
  </si>
  <si>
    <t>MARIA HÉLIO DA SILVA</t>
  </si>
  <si>
    <t>PALMEIRAS</t>
  </si>
  <si>
    <t>SANTA JULIANA</t>
  </si>
  <si>
    <t>37.175-000</t>
  </si>
  <si>
    <t xml:space="preserve">FAUSTO ELIAS DE RESENDE </t>
  </si>
  <si>
    <t>M9016677</t>
  </si>
  <si>
    <t>RUA ANTONIO FERREIRA</t>
  </si>
  <si>
    <t>38.175-000</t>
  </si>
  <si>
    <t>MARCIA SNICHECOTTO</t>
  </si>
  <si>
    <t xml:space="preserve">ISABELLA ALVES BORGES </t>
  </si>
  <si>
    <t xml:space="preserve">RUA DOS IPES </t>
  </si>
  <si>
    <t>JOSE CARLOS RUFINO</t>
  </si>
  <si>
    <t>JOÃO VITOR ALVES BORGES</t>
  </si>
  <si>
    <t xml:space="preserve">JOSE CARLOS RUFINO ALVES </t>
  </si>
  <si>
    <t>MARIA DANIELA MARTINS SANTOS</t>
  </si>
  <si>
    <t>MG-152.909.90</t>
  </si>
  <si>
    <t>188.098.486-59</t>
  </si>
  <si>
    <t xml:space="preserve">Vila Lagoa Bonita </t>
  </si>
  <si>
    <t xml:space="preserve">Peneira </t>
  </si>
  <si>
    <t>CLEONICE MARIA BORGES MARTINS</t>
  </si>
  <si>
    <t>107.106.176-31</t>
  </si>
  <si>
    <t>Peneira</t>
  </si>
  <si>
    <t>KAMYLLE FERNANDA SOARES PIRES</t>
  </si>
  <si>
    <t>MG- 647.263.002</t>
  </si>
  <si>
    <t>549.120.108-12</t>
  </si>
  <si>
    <t xml:space="preserve">RUA DO SOCORRO </t>
  </si>
  <si>
    <t>EUZELIA BATISTA ASSUNÇÃO DE PAULA</t>
  </si>
  <si>
    <t>MG-10128412</t>
  </si>
  <si>
    <t>NICOLE CRISTINA FERREIRA DOS SANTOS</t>
  </si>
  <si>
    <t>159.660.196-57</t>
  </si>
  <si>
    <t xml:space="preserve">RUA ORQUÍDEAS </t>
  </si>
  <si>
    <t xml:space="preserve">PRIMAVERA </t>
  </si>
  <si>
    <t xml:space="preserve">RAFAEL SILVA PRADO </t>
  </si>
  <si>
    <t>MG-14629614</t>
  </si>
  <si>
    <t>089.892.666-10</t>
  </si>
  <si>
    <t>461.308.278-14</t>
  </si>
  <si>
    <t xml:space="preserve">RUA PORTUGAL </t>
  </si>
  <si>
    <t xml:space="preserve">JARDIM BOTANCIO </t>
  </si>
  <si>
    <t xml:space="preserve">VALTEILTON DA COSTA SILVA </t>
  </si>
  <si>
    <t>MG- 21072279</t>
  </si>
  <si>
    <t>154.136.636-09</t>
  </si>
  <si>
    <t xml:space="preserve">RUA OLIVEIRA </t>
  </si>
  <si>
    <t>JARDIM ORDÁLIA BORGES</t>
  </si>
  <si>
    <t>MG-10773733</t>
  </si>
  <si>
    <t>126.089.386-39</t>
  </si>
  <si>
    <t>RUA GERSON BOAVENTURA</t>
  </si>
  <si>
    <t>ORDALIA BORGES</t>
  </si>
  <si>
    <t>HELENO MARCIO DO PRADO</t>
  </si>
  <si>
    <t>MG-10348455</t>
  </si>
  <si>
    <t>FAZENDA</t>
  </si>
  <si>
    <t>MARIA GRAZIELA SANTOS GUIMARAES</t>
  </si>
  <si>
    <t>MG- 13099336</t>
  </si>
  <si>
    <t xml:space="preserve">MARIA VITORIA LEMES DOS SANTOS </t>
  </si>
  <si>
    <t>ESTAÇÃO LAGO AZUL</t>
  </si>
  <si>
    <t xml:space="preserve">VERA SANDRA DAS GRAÇAS SANTOS </t>
  </si>
  <si>
    <t>322.723.836-53</t>
  </si>
  <si>
    <t>163.407.476-98</t>
  </si>
  <si>
    <t xml:space="preserve">AVENIDA JOÃO SEVERINO GONÇALVES </t>
  </si>
  <si>
    <t xml:space="preserve">EDSON DOMINGUES DE OLIVEIRA </t>
  </si>
  <si>
    <t>MG-17288090</t>
  </si>
  <si>
    <t>062.702.838-17</t>
  </si>
  <si>
    <t>135.670.144-20</t>
  </si>
  <si>
    <t xml:space="preserve">AVENIDA JOAQUIM HONORIO DA SILVA </t>
  </si>
  <si>
    <t>HORDALIA BORGES</t>
  </si>
  <si>
    <t xml:space="preserve">NATALIA CARDOSO DA SILVA </t>
  </si>
  <si>
    <t>MG-10290649</t>
  </si>
  <si>
    <t>094.640.174-81</t>
  </si>
  <si>
    <t xml:space="preserve">RUA JOSÉ AMERICO </t>
  </si>
  <si>
    <t>HORÁCIO FERREIRA</t>
  </si>
  <si>
    <t xml:space="preserve">LUCIMAR APARECIDA DA SILVA </t>
  </si>
  <si>
    <t>MG-15729764</t>
  </si>
  <si>
    <t>090.185.756-40</t>
  </si>
  <si>
    <t xml:space="preserve">RAYSSA APARECIDA DOS SANTOS </t>
  </si>
  <si>
    <t>MG-</t>
  </si>
  <si>
    <t xml:space="preserve">CLEBER APARECIDO DOS SANTOS </t>
  </si>
  <si>
    <t>MG-37235242</t>
  </si>
  <si>
    <t>044.896.826-62</t>
  </si>
  <si>
    <t xml:space="preserve">RUA DA FORTUNA </t>
  </si>
  <si>
    <t xml:space="preserve">SANTA FELICIDADE </t>
  </si>
  <si>
    <t xml:space="preserve">ANDREA MARQUES DA SILVA SANTOS </t>
  </si>
  <si>
    <t>MG-103951792</t>
  </si>
  <si>
    <t>060011276-46</t>
  </si>
  <si>
    <t>131.421.496-94</t>
  </si>
  <si>
    <t xml:space="preserve">RUA NOSSA SENHORA APARECIDA </t>
  </si>
  <si>
    <t xml:space="preserve">GISLAINE APARECIDA DA SILVA </t>
  </si>
  <si>
    <t>148.544.136-62</t>
  </si>
  <si>
    <t xml:space="preserve">AVENIDA AUGUSTO PEREIRA </t>
  </si>
  <si>
    <t xml:space="preserve">EDMEIA APARECIDA MOREIRA SILVA </t>
  </si>
  <si>
    <t>MG- 10342626</t>
  </si>
  <si>
    <t xml:space="preserve">EUZIRA PORTELA </t>
  </si>
  <si>
    <t>38.179-000</t>
  </si>
  <si>
    <t>KATIANE NUNES DA ROCHA SANTOS</t>
  </si>
  <si>
    <t>172.704.356-18</t>
  </si>
  <si>
    <t xml:space="preserve">JOSEANE DO NASCIMENTO RODRIGUES </t>
  </si>
  <si>
    <t>MG-1606160427</t>
  </si>
  <si>
    <t>065.838.345-02</t>
  </si>
  <si>
    <t>IZABEL DA SILVA JUVENAL</t>
  </si>
  <si>
    <t>109.795.176-64</t>
  </si>
  <si>
    <t xml:space="preserve">RUA EGITO </t>
  </si>
  <si>
    <t xml:space="preserve">JOSE RODRIGUES </t>
  </si>
  <si>
    <t xml:space="preserve">CRISTIANE MARIA DA SILVA </t>
  </si>
  <si>
    <t>MG10868206</t>
  </si>
  <si>
    <t xml:space="preserve">SOFIA CARNEIRO DA SILVA </t>
  </si>
  <si>
    <t>MG23630241</t>
  </si>
  <si>
    <t>158.902.496-65</t>
  </si>
  <si>
    <t xml:space="preserve">FAZENDA LAGOA DORADA </t>
  </si>
  <si>
    <t xml:space="preserve">ANA CLAUDIA DO CARMO </t>
  </si>
  <si>
    <t>MG15743962</t>
  </si>
  <si>
    <t>163.587.436-00</t>
  </si>
  <si>
    <t xml:space="preserve">FAZENDA LAGOA DOURADA </t>
  </si>
  <si>
    <t xml:space="preserve">POLLYANA CRISTINA NATAL DA CUNHA </t>
  </si>
  <si>
    <t>MG- 14548003</t>
  </si>
  <si>
    <t>073.241.246-31</t>
  </si>
  <si>
    <t>ANY KAROL FERREIRA JOSAFA</t>
  </si>
  <si>
    <t xml:space="preserve">RUA NIGRINI CARNEIRO </t>
  </si>
  <si>
    <t xml:space="preserve">MANOEL FERREIRA DA CUNHA </t>
  </si>
  <si>
    <t xml:space="preserve">MIRIAM APARECIDA FERREIRA DA SILVA </t>
  </si>
  <si>
    <t>MG15465247</t>
  </si>
  <si>
    <t>086160076-28</t>
  </si>
  <si>
    <t>VERMACLES TEOFILO CARNEIRO</t>
  </si>
  <si>
    <t xml:space="preserve">HORACIO PEREIRA </t>
  </si>
  <si>
    <t xml:space="preserve">SILVANIA MARIA DOS SANTOS </t>
  </si>
  <si>
    <t>MG-30908442</t>
  </si>
  <si>
    <t xml:space="preserve">ria mariohelio da silva </t>
  </si>
  <si>
    <t>palmeira</t>
  </si>
  <si>
    <t xml:space="preserve">ALEX PEREIRA DA SILVA </t>
  </si>
  <si>
    <t>027445313-40</t>
  </si>
  <si>
    <t>130.272.966-71</t>
  </si>
  <si>
    <t xml:space="preserve">EDSON VIEIRA DA ROCHA </t>
  </si>
  <si>
    <t xml:space="preserve">SÃO JUDAS TADEU </t>
  </si>
  <si>
    <t xml:space="preserve">CACILDA BELIZARIO </t>
  </si>
  <si>
    <t>MG-10389967</t>
  </si>
  <si>
    <t xml:space="preserve">MAIKELLY PEREIRA MELLO </t>
  </si>
  <si>
    <t>031.380.475-30</t>
  </si>
  <si>
    <t>PCA ANORIO VIEIRA</t>
  </si>
  <si>
    <t xml:space="preserve">ARILTE S MELO </t>
  </si>
  <si>
    <t xml:space="preserve">KELLI CRISTINA XAVIER </t>
  </si>
  <si>
    <t xml:space="preserve">JOSE PACHECO </t>
  </si>
  <si>
    <t xml:space="preserve">GLAUCIA APARECIDA DA SILVA </t>
  </si>
  <si>
    <t>MG-15586214</t>
  </si>
  <si>
    <t>148.143.286-99</t>
  </si>
  <si>
    <t xml:space="preserve">RUA ANDERSON SEBASTIÃO DE OLIVEIRA </t>
  </si>
  <si>
    <t xml:space="preserve">RENILDA SEVERIANO DE OLIVEIRA </t>
  </si>
  <si>
    <t>MG-520817333</t>
  </si>
  <si>
    <t>598.449.575.91</t>
  </si>
  <si>
    <t>MARIA EDUARDA RIBEIRO NATAL</t>
  </si>
  <si>
    <t>MG-20.133.403</t>
  </si>
  <si>
    <t>163.587.616-84</t>
  </si>
  <si>
    <t>MG-14548003</t>
  </si>
  <si>
    <t xml:space="preserve">GUILHERME HENRIQUE FERREIRA DA SILVA </t>
  </si>
  <si>
    <t>MG-19102608</t>
  </si>
  <si>
    <t>135.056.496-60</t>
  </si>
  <si>
    <t xml:space="preserve">PRACINHA HONÓRIO VIEIRA </t>
  </si>
  <si>
    <t xml:space="preserve">CÉU AZUL </t>
  </si>
  <si>
    <t xml:space="preserve">GASPAR MODESTO DA SILVA </t>
  </si>
  <si>
    <t>MG-10488239</t>
  </si>
  <si>
    <t>691.977.686-34</t>
  </si>
  <si>
    <t xml:space="preserve">BECA DELVIRA </t>
  </si>
  <si>
    <t>NOSSA SENHORA DE FÁTIMA</t>
  </si>
  <si>
    <t>ISRAEL DE CONCEIÇÃO CRUZ BORGES</t>
  </si>
  <si>
    <t>083.592.403-37</t>
  </si>
  <si>
    <t>161.135.806-01</t>
  </si>
  <si>
    <t>ODILA CANDIDA</t>
  </si>
  <si>
    <t xml:space="preserve">HORACIO FERREIRA </t>
  </si>
  <si>
    <t xml:space="preserve">MARIA DE JESUS VERIÇO DO NASCIMENTO </t>
  </si>
  <si>
    <t>MG-26875870</t>
  </si>
  <si>
    <t>046.753.483-78</t>
  </si>
  <si>
    <t xml:space="preserve">JENNIFER TEODORO DA SILVA </t>
  </si>
  <si>
    <t>MG-354648037</t>
  </si>
  <si>
    <t>173.204.096-66</t>
  </si>
  <si>
    <t xml:space="preserve">JOSÉ PACHECO </t>
  </si>
  <si>
    <t xml:space="preserve">ROSANA TEODORO RODRIGUES SANTOS </t>
  </si>
  <si>
    <t>MG-18994249</t>
  </si>
  <si>
    <t>081.246.526-19</t>
  </si>
  <si>
    <t xml:space="preserve">CAMILA OLIVEIRA SILVA </t>
  </si>
  <si>
    <t xml:space="preserve">RUA CRISTOFER DE PAULA RODRIGUES </t>
  </si>
  <si>
    <t xml:space="preserve">LEONICE DE OLIVEIRA NETO </t>
  </si>
  <si>
    <t>MG-17187958</t>
  </si>
  <si>
    <t>098.324.886-99</t>
  </si>
  <si>
    <t xml:space="preserve">ANTONIO HORACIO FERREIRA </t>
  </si>
  <si>
    <t xml:space="preserve">LELIANE DE SOUZA SILVA </t>
  </si>
  <si>
    <t>MG-17846135</t>
  </si>
  <si>
    <t>105.024.656-03</t>
  </si>
  <si>
    <t>149.405.616-07</t>
  </si>
  <si>
    <t xml:space="preserve">RUA SUIÇA </t>
  </si>
  <si>
    <t xml:space="preserve">IVANILDA RAFAEL FERREIRA </t>
  </si>
  <si>
    <t>MG-781017</t>
  </si>
  <si>
    <t>078.448.396.51</t>
  </si>
  <si>
    <t xml:space="preserve">KELEM CRISTINA SILVA DOS SANTOS </t>
  </si>
  <si>
    <t>160.440.186-95</t>
  </si>
  <si>
    <t>RUA PROFESSOR JOSE GOULART</t>
  </si>
  <si>
    <t xml:space="preserve">MARIA DE ANDRADE REGO DA SILVA </t>
  </si>
  <si>
    <t>003.811.043-11</t>
  </si>
  <si>
    <t xml:space="preserve">KEVILA KAUANE SILVA DOS SANTOS </t>
  </si>
  <si>
    <t>160.440.056-07</t>
  </si>
  <si>
    <t xml:space="preserve">RUA PROFESSOR JOSÉ GOULATE </t>
  </si>
  <si>
    <t xml:space="preserve">MARIA DE ANDRADE R. DA SILVA </t>
  </si>
  <si>
    <t>MG-1190037995</t>
  </si>
  <si>
    <t xml:space="preserve">LAIS DEGMAR DE MORAIS </t>
  </si>
  <si>
    <t xml:space="preserve">RUA JOAQUIM GALVAO </t>
  </si>
  <si>
    <t>LUCAS APARECIDO DOS SANTOS</t>
  </si>
  <si>
    <t>MG18525962</t>
  </si>
  <si>
    <t xml:space="preserve">WENDRYL THIAGO VENANCIO RIBEIRO </t>
  </si>
  <si>
    <t>MG24349278</t>
  </si>
  <si>
    <t>157.213.076-84</t>
  </si>
  <si>
    <t xml:space="preserve">RUA MIGUEL FERREIRA DE LIMA </t>
  </si>
  <si>
    <t xml:space="preserve">ALVORADA </t>
  </si>
  <si>
    <t xml:space="preserve">GLEDSON VENANCIO SANTOS </t>
  </si>
  <si>
    <t>MG16229631</t>
  </si>
  <si>
    <t xml:space="preserve">GEAN CARLOS CARVALHO SOARES </t>
  </si>
  <si>
    <t>165.633.126-83</t>
  </si>
  <si>
    <t xml:space="preserve">RUA ANTONIO SANTOS DRUMONT </t>
  </si>
  <si>
    <t>MEIRE DE CARVALHO ROCHA</t>
  </si>
  <si>
    <t>MG10881873</t>
  </si>
  <si>
    <t xml:space="preserve">MARIA EDUARDA DA COSTA GALVÃO </t>
  </si>
  <si>
    <t>166.410.416-03</t>
  </si>
  <si>
    <t xml:space="preserve">PA RENOVAÇÃO </t>
  </si>
  <si>
    <t xml:space="preserve">OLDEMIRO DO SANTOS GALVÃO </t>
  </si>
  <si>
    <t>MG10347538</t>
  </si>
  <si>
    <t xml:space="preserve">ANA CAROLINE CONRADO OLIVEIRA </t>
  </si>
  <si>
    <t xml:space="preserve">OSVALDO CRUZ </t>
  </si>
  <si>
    <t>38.759-000</t>
  </si>
  <si>
    <t>CELSO CONRADO DA SILVA</t>
  </si>
  <si>
    <t>MG10892024</t>
  </si>
  <si>
    <t xml:space="preserve">JULIA GABRIELA JUSTO DA SILVA </t>
  </si>
  <si>
    <t xml:space="preserve">RUA IZOLINA GONÇALVES RODRIGUES </t>
  </si>
  <si>
    <t>VEREDAS</t>
  </si>
  <si>
    <t xml:space="preserve">LUZIA APARECIDA DA SILVA </t>
  </si>
  <si>
    <t>MG22787440</t>
  </si>
  <si>
    <t>915839936-49</t>
  </si>
  <si>
    <t xml:space="preserve">BIANCA PEREIRA AMORIM </t>
  </si>
  <si>
    <t>RUA FREI HENRIQUE COIMBRA</t>
  </si>
  <si>
    <t>SALVADOR NEPOMECENO DE AMORIM</t>
  </si>
  <si>
    <t>M7402050</t>
  </si>
  <si>
    <t>933991706-53</t>
  </si>
  <si>
    <t xml:space="preserve">ARTHUR SOUZA PINHO </t>
  </si>
  <si>
    <t xml:space="preserve">RUA JOAO BORGES </t>
  </si>
  <si>
    <t xml:space="preserve">CEU AZUL </t>
  </si>
  <si>
    <t xml:space="preserve">JOSE CARLOS DE JESUS PINHO </t>
  </si>
  <si>
    <t>MG15852364</t>
  </si>
  <si>
    <t xml:space="preserve">STEPHANE MARIANNE GONÇALVES RIBEIRO </t>
  </si>
  <si>
    <t xml:space="preserve">RUA ALTINHO GUIMARÃES </t>
  </si>
  <si>
    <t xml:space="preserve">FABIANE HELENA RIBEIRO </t>
  </si>
  <si>
    <t>MG14599592</t>
  </si>
  <si>
    <t xml:space="preserve">MARIA EDUARDA WILLIANE MARINS SANTOS </t>
  </si>
  <si>
    <t>RUA JOÃO 23</t>
  </si>
  <si>
    <t>38.775-000</t>
  </si>
  <si>
    <t xml:space="preserve">LILIAM CRISTINA MARINS DE ALMEIDA </t>
  </si>
  <si>
    <t>MG-14552964</t>
  </si>
  <si>
    <t>073.290.486-23</t>
  </si>
  <si>
    <t xml:space="preserve">LETICIA GABRIELLY MAGALHAES LIMA </t>
  </si>
  <si>
    <t>165.031.246-60</t>
  </si>
  <si>
    <t xml:space="preserve">ADELIO CANOA </t>
  </si>
  <si>
    <t>GISELE APARECIDA MAGALHÃES LIMA</t>
  </si>
  <si>
    <t>MG-16203802</t>
  </si>
  <si>
    <t xml:space="preserve">CARLOS EDUARDO DE MOURA </t>
  </si>
  <si>
    <t xml:space="preserve">ASSENTAMENTO FELIZ UNIÃO </t>
  </si>
  <si>
    <t>JOANA BIET DE JESUS</t>
  </si>
  <si>
    <t>M6468863</t>
  </si>
  <si>
    <t xml:space="preserve">LUMA CRISTINA NUNES FRANCO </t>
  </si>
  <si>
    <t>MG-17072432</t>
  </si>
  <si>
    <t>108377596-09</t>
  </si>
  <si>
    <t xml:space="preserve">FILIPI ALEXANDRE FRANCO SILVA </t>
  </si>
  <si>
    <t>108.377.596-09</t>
  </si>
  <si>
    <t xml:space="preserve">KAILLANY APARECIDA RODRIGUES </t>
  </si>
  <si>
    <t xml:space="preserve">RUA VITAL BRASIL </t>
  </si>
  <si>
    <t xml:space="preserve">MARIA APARECIDA SILVA COSTA </t>
  </si>
  <si>
    <t>MG16156387</t>
  </si>
  <si>
    <t>STEFANE DALILA SILVA</t>
  </si>
  <si>
    <t xml:space="preserve">FAZENDA FELIZ UNIÃO </t>
  </si>
  <si>
    <t xml:space="preserve">ELIANE APARECIDA DA SILVA </t>
  </si>
  <si>
    <t>MG-10442131</t>
  </si>
  <si>
    <t>048.317.966-38</t>
  </si>
  <si>
    <t>ZAONA RURAL</t>
  </si>
  <si>
    <t xml:space="preserve">JOÃO PEDRO OLIVEIRA SILVA </t>
  </si>
  <si>
    <t xml:space="preserve">RUA TIRADENTES </t>
  </si>
  <si>
    <t xml:space="preserve">FABIOLA AP. OLIVEIRA </t>
  </si>
  <si>
    <t>1589885-7</t>
  </si>
  <si>
    <t>006539491-70</t>
  </si>
  <si>
    <t xml:space="preserve">MARIA LUIZA GONÇALVES SILVA </t>
  </si>
  <si>
    <t>166.444.806-32</t>
  </si>
  <si>
    <t xml:space="preserve">LEIDIANE BERNARDO SILVA </t>
  </si>
  <si>
    <t>MG-17111424</t>
  </si>
  <si>
    <t>095.193.496-18</t>
  </si>
  <si>
    <t xml:space="preserve">MARYA PAULLA MENDONÇA </t>
  </si>
  <si>
    <t>135.244.366-09</t>
  </si>
  <si>
    <t>RUA PRESIDENTE OLRGARIO</t>
  </si>
  <si>
    <t xml:space="preserve">AMANDA PEREIRA SILVA </t>
  </si>
  <si>
    <t>MG19689468</t>
  </si>
  <si>
    <t xml:space="preserve">LUIZ FELIPE RODRIGUES DE JESUS </t>
  </si>
  <si>
    <t>191.536.326-80</t>
  </si>
  <si>
    <t xml:space="preserve">RUA MANOEL CARLOS </t>
  </si>
  <si>
    <t xml:space="preserve">CLEIDIANA MENDES JESUS GONÇALVES </t>
  </si>
  <si>
    <t xml:space="preserve">AMANDA MARTINS SILVA </t>
  </si>
  <si>
    <t>MG19839950</t>
  </si>
  <si>
    <t>135.588.076-93</t>
  </si>
  <si>
    <t xml:space="preserve">RUA JOAO BATISTA DE FONSECA </t>
  </si>
  <si>
    <t xml:space="preserve">CREONICE MARTINS OLIVEIRA </t>
  </si>
  <si>
    <t>MG13613031</t>
  </si>
  <si>
    <t xml:space="preserve">GABRIELLY DOS SANTOS RODRIGUES </t>
  </si>
  <si>
    <t>MG22170750</t>
  </si>
  <si>
    <t>159.363.436-69</t>
  </si>
  <si>
    <t>RUA PA PENORAÇO</t>
  </si>
  <si>
    <t xml:space="preserve">GASPARINA APARECIDA SANTOS </t>
  </si>
  <si>
    <t>MG7647270</t>
  </si>
  <si>
    <t xml:space="preserve">ANA LUIZA BARBOSA SOUZA </t>
  </si>
  <si>
    <t>RUA JOSE DE ALENÇAR 3</t>
  </si>
  <si>
    <t xml:space="preserve">LUIZ ANTONIO DE SOUZA </t>
  </si>
  <si>
    <t>MG202630</t>
  </si>
  <si>
    <t xml:space="preserve">EMILY ALVES MACEDO </t>
  </si>
  <si>
    <t>MG24278114</t>
  </si>
  <si>
    <t>170.117.766-80</t>
  </si>
  <si>
    <t xml:space="preserve">RAMON CARLOS DE OLIVEIRA </t>
  </si>
  <si>
    <t>MG15764423</t>
  </si>
  <si>
    <t xml:space="preserve">ROBERTY CONRRADO SIMEAO MENDES </t>
  </si>
  <si>
    <t>168.903.716-40</t>
  </si>
  <si>
    <t>RAMON CARLOS DE OLIVEIRA ,</t>
  </si>
  <si>
    <t xml:space="preserve">MARIA PAULA FIUZA DE LIMA </t>
  </si>
  <si>
    <t>MG23899448</t>
  </si>
  <si>
    <t>155.569.166-83</t>
  </si>
  <si>
    <t xml:space="preserve">RUA GERTULIO VARGAS </t>
  </si>
  <si>
    <t xml:space="preserve">MARROCOS </t>
  </si>
  <si>
    <t xml:space="preserve">DANUBIA DE FATIMA FIUZA LIMA </t>
  </si>
  <si>
    <t>MG12125730</t>
  </si>
  <si>
    <t xml:space="preserve">ALAIS SOUZA SOARES BORGES </t>
  </si>
  <si>
    <t>MG22983282</t>
  </si>
  <si>
    <t>702.948.916-09</t>
  </si>
  <si>
    <t>RUA PADRE ANCHIETA</t>
  </si>
  <si>
    <t xml:space="preserve">MARIA DE FATIMA JOSE DE SOUZA </t>
  </si>
  <si>
    <t>MG1276494</t>
  </si>
  <si>
    <t xml:space="preserve">GUILHERME HENRIQUE DA SILVEIRA </t>
  </si>
  <si>
    <t>MG23083992</t>
  </si>
  <si>
    <t>RUA ILUMINADO RESENDE PEREIRA</t>
  </si>
  <si>
    <t xml:space="preserve">MEDALHA </t>
  </si>
  <si>
    <t>NOVA PONTE</t>
  </si>
  <si>
    <t>38.160-000</t>
  </si>
  <si>
    <t xml:space="preserve">ROMILDO JOSE DA SILVEIRA </t>
  </si>
  <si>
    <t>MG10541512</t>
  </si>
  <si>
    <t xml:space="preserve">GRAZIELA  GUIMARAES QUEIROZ </t>
  </si>
  <si>
    <t xml:space="preserve">RUA MANOEL PIRES </t>
  </si>
  <si>
    <t xml:space="preserve">SÃO SEBASTIÃO </t>
  </si>
  <si>
    <t xml:space="preserve">NILZA MARIA GUIMARÃES QUEIROZ </t>
  </si>
  <si>
    <t>MG9134790</t>
  </si>
  <si>
    <t xml:space="preserve">SAVIO RICARDO PEREIRA SOUSA </t>
  </si>
  <si>
    <t xml:space="preserve">RUA ALAMEDA DAS ACASSIAS </t>
  </si>
  <si>
    <t>PARQUE DAS ARVORES</t>
  </si>
  <si>
    <t xml:space="preserve">DOMINGOS RICARDO SOUSA </t>
  </si>
  <si>
    <t>M610823517</t>
  </si>
  <si>
    <t xml:space="preserve">RUA AKANDA DAS ACASSIAS </t>
  </si>
  <si>
    <t xml:space="preserve">PARQUE AVIÕES </t>
  </si>
  <si>
    <t xml:space="preserve">PARQUE DAS ARVORES </t>
  </si>
  <si>
    <t xml:space="preserve">MARIA EDINA DE OLIVEIRA </t>
  </si>
  <si>
    <t>MG17802049</t>
  </si>
  <si>
    <t>315874728-64</t>
  </si>
  <si>
    <t xml:space="preserve">ALISSON ALEXANDRE RODRIGUES DA SILVA </t>
  </si>
  <si>
    <t>MG23022325</t>
  </si>
  <si>
    <t>114.314.799-50</t>
  </si>
  <si>
    <t xml:space="preserve">OSEIA CALDEIRA BRASÃO </t>
  </si>
  <si>
    <t xml:space="preserve">GRIDIONE BISPO VIEIRA </t>
  </si>
  <si>
    <t>MG14944052</t>
  </si>
  <si>
    <t xml:space="preserve">GEOVANA VITORIA DA COSTA </t>
  </si>
  <si>
    <t xml:space="preserve">RUA MANOEL MESSIAS BARBOSA </t>
  </si>
  <si>
    <t xml:space="preserve">CRISTINA DE FATIMA RODOVALO </t>
  </si>
  <si>
    <t>mg18030817</t>
  </si>
  <si>
    <t xml:space="preserve">MEDALHÃO </t>
  </si>
  <si>
    <t xml:space="preserve">PEDRO HENRIQUE BATISTA DOMINGUES </t>
  </si>
  <si>
    <t>RUA ALAMEDAS DAS FRANBOYANTES</t>
  </si>
  <si>
    <t xml:space="preserve">RONIVALDO DOMINGOS </t>
  </si>
  <si>
    <t>MG59516670</t>
  </si>
  <si>
    <t>753495586-68</t>
  </si>
  <si>
    <t xml:space="preserve">ERICK OLIVEIRA PEDRO </t>
  </si>
  <si>
    <t xml:space="preserve">AVENIDA GOVERNADOR VALADARES </t>
  </si>
  <si>
    <t xml:space="preserve">SANTINO SALVADOR PEDRO </t>
  </si>
  <si>
    <t>MG16515493</t>
  </si>
  <si>
    <t>101269326-03</t>
  </si>
  <si>
    <t xml:space="preserve">MARIA FERNANDA ALVES FERREIRA </t>
  </si>
  <si>
    <t>MG22338148</t>
  </si>
  <si>
    <t xml:space="preserve">RUA CALIBÉRIO BERNARDES FERREIRA </t>
  </si>
  <si>
    <t>SÃO JOÃO 2</t>
  </si>
  <si>
    <t xml:space="preserve">LILANDY CRISTINA ALVES </t>
  </si>
  <si>
    <t>MG15384921</t>
  </si>
  <si>
    <t>BRUNA DYOVANA GUNDIM</t>
  </si>
  <si>
    <t>MG24112686</t>
  </si>
  <si>
    <t xml:space="preserve">MANOEL MESSIAS BARBOSA </t>
  </si>
  <si>
    <t xml:space="preserve">MEDALHA MILAGROSA </t>
  </si>
  <si>
    <t>FERNANDA AP. GUDIM</t>
  </si>
  <si>
    <t>MG19087203</t>
  </si>
  <si>
    <t xml:space="preserve">MATHEUS COTA GALANTE </t>
  </si>
  <si>
    <t>mg27164773</t>
  </si>
  <si>
    <t>707.238.386-74</t>
  </si>
  <si>
    <t xml:space="preserve">RUA ACADEMICO ANTONIO CAETANO </t>
  </si>
  <si>
    <t xml:space="preserve">ROSÁRIO </t>
  </si>
  <si>
    <t>DANIEL VIEIRA GALANTE</t>
  </si>
  <si>
    <t>MG9238166</t>
  </si>
  <si>
    <t>MG22922265</t>
  </si>
  <si>
    <t xml:space="preserve">FAZENDA SANTA CRUZ DO SOL </t>
  </si>
  <si>
    <t xml:space="preserve">LUCIO FLAVIO MORAIS GONTIJO </t>
  </si>
  <si>
    <t>MG10822673</t>
  </si>
  <si>
    <t>MG20193833</t>
  </si>
  <si>
    <t xml:space="preserve">RUA ANE PRESIDENTE VARGAS </t>
  </si>
  <si>
    <t>AMÉLIA BRENITIS</t>
  </si>
  <si>
    <t>MICHEL BRUNO VALDANERI</t>
  </si>
  <si>
    <t xml:space="preserve">HARYANA LARA BORGES SANTOS </t>
  </si>
  <si>
    <t>JOSE ANTONIO GONDIM</t>
  </si>
  <si>
    <t>MEDALHA MILAGROSA</t>
  </si>
  <si>
    <t xml:space="preserve">SABRINA BORGES CANDIDO </t>
  </si>
  <si>
    <t>MG-14.873.077</t>
  </si>
  <si>
    <t>092.632.796-83</t>
  </si>
  <si>
    <t xml:space="preserve">JOSE ANTONIO GOUDINHO </t>
  </si>
  <si>
    <t>162.595.376-38</t>
  </si>
  <si>
    <t xml:space="preserve">AVENIDA PRESEDENTE VARGS </t>
  </si>
  <si>
    <t xml:space="preserve">ROSARIO </t>
  </si>
  <si>
    <t xml:space="preserve">EDINALVA DA CONCEIÇAO SOUZA </t>
  </si>
  <si>
    <t>MG13918783</t>
  </si>
  <si>
    <t xml:space="preserve">RUA MIGUEL JOSE PONTES </t>
  </si>
  <si>
    <t xml:space="preserve">ELISANGELA SILVA PEREIRA REZENDE </t>
  </si>
  <si>
    <t>MG16313371</t>
  </si>
  <si>
    <t>AVENIDA PRESIDENTE VARGAS</t>
  </si>
  <si>
    <t>ROSA MONICA DIAS</t>
  </si>
  <si>
    <t>MG-12526823</t>
  </si>
  <si>
    <t>AVENIDA GOVERNADOR VALADARES</t>
  </si>
  <si>
    <t xml:space="preserve">NICOLAS EDUARDO MENEZES DE SOUZA </t>
  </si>
  <si>
    <t>MG24164371</t>
  </si>
  <si>
    <t>168.061.366-99</t>
  </si>
  <si>
    <t xml:space="preserve">RUA SEBASTIAO INACIO TERRA </t>
  </si>
  <si>
    <t>AMELIA BENEVIDES DE RESENDE</t>
  </si>
  <si>
    <t xml:space="preserve">GEDIANE SIMOES MENEZES </t>
  </si>
  <si>
    <t>MG14033312</t>
  </si>
  <si>
    <t xml:space="preserve">EVERSON SILVA DOS SANTOS </t>
  </si>
  <si>
    <t xml:space="preserve">RUA JOSE ASSIS CARDOSO </t>
  </si>
  <si>
    <t>MG-22343644</t>
  </si>
  <si>
    <t>JOSE ASSIS CARDOSO</t>
  </si>
  <si>
    <t xml:space="preserve">PATRICIA AMANCIO SILVA </t>
  </si>
  <si>
    <t xml:space="preserve">JANDLEISON ARLLES DA SILVA </t>
  </si>
  <si>
    <t>MG23339152</t>
  </si>
  <si>
    <t xml:space="preserve">RUA ALAMEDA DOS IPES </t>
  </si>
  <si>
    <t>PREDENCIAL PARQUES AEROMOÇAS</t>
  </si>
  <si>
    <t xml:space="preserve">MARIA CRIS ERISMAR DA SILVA </t>
  </si>
  <si>
    <t>MG-24477754</t>
  </si>
  <si>
    <t>134.191.336-85</t>
  </si>
  <si>
    <t xml:space="preserve">SAVYO ALEXANDRE DA SILVA NEVES </t>
  </si>
  <si>
    <t xml:space="preserve">RUA JOSE ANTONIO GARDIM </t>
  </si>
  <si>
    <t xml:space="preserve">MEDALHA MILAGROSA II </t>
  </si>
  <si>
    <t xml:space="preserve">TATIANA DA SILVA NASCIMENTO </t>
  </si>
  <si>
    <t>MG15255994</t>
  </si>
  <si>
    <t xml:space="preserve">MARIA EDUARDA SILVA ARAUJO </t>
  </si>
  <si>
    <t>RUA JOSE ANTONIO GUARDIM</t>
  </si>
  <si>
    <t xml:space="preserve">MEDALHA MIGALHA </t>
  </si>
  <si>
    <t xml:space="preserve">MARIA ELEIDE SILVA OLIVEIRA </t>
  </si>
  <si>
    <t>MG-8429711</t>
  </si>
  <si>
    <t>700.920.956-15</t>
  </si>
  <si>
    <t xml:space="preserve">ANA CAROLINE GONÇAVES DOS SANTOS </t>
  </si>
  <si>
    <t xml:space="preserve">RUA ALAMEDA DOS HIBISCOS </t>
  </si>
  <si>
    <t>PA ALVORECER</t>
  </si>
  <si>
    <t xml:space="preserve">ANTONIA  GONÇALVES DOS SANTOS </t>
  </si>
  <si>
    <t>MG13444343</t>
  </si>
  <si>
    <t xml:space="preserve">LUDYMILLA DAFFINY SANTOS PEREIRA </t>
  </si>
  <si>
    <t>MG23533714</t>
  </si>
  <si>
    <t>165.888.546-50</t>
  </si>
  <si>
    <t xml:space="preserve">AVENIDA PRESEDENTE VARGAS </t>
  </si>
  <si>
    <t xml:space="preserve">CRISTIANE APARECIDA SANTOS </t>
  </si>
  <si>
    <t>MG12474944</t>
  </si>
  <si>
    <t xml:space="preserve">SILVANA ARAUJO DA SILVA </t>
  </si>
  <si>
    <t xml:space="preserve">RUA JOSE PROFESSOR TEODORO BORGES </t>
  </si>
  <si>
    <t xml:space="preserve">SAO SEBASTIAO </t>
  </si>
  <si>
    <t xml:space="preserve">MARIA TATIANA DA SILVA </t>
  </si>
  <si>
    <t>MG22129014</t>
  </si>
  <si>
    <t>RUA SEBASTIÃO EUGENIO DE ANDRADE</t>
  </si>
  <si>
    <t xml:space="preserve">TEREZINHA LEAL DE SOUSA </t>
  </si>
  <si>
    <t>MG-662772</t>
  </si>
  <si>
    <t>PAOLLA CRISTINA OLIVEIRA GOMES</t>
  </si>
  <si>
    <t>138.479.466-25</t>
  </si>
  <si>
    <t xml:space="preserve">RUA MARIA ALVES PEREIRA </t>
  </si>
  <si>
    <t xml:space="preserve">AMELIA BENEDITA DE RESENDE </t>
  </si>
  <si>
    <t xml:space="preserve">ANDERSON SANTOS OLIVEIRA </t>
  </si>
  <si>
    <t>MG16790037</t>
  </si>
  <si>
    <t xml:space="preserve">MARIA TAYNA DA SILVA ARAUJO </t>
  </si>
  <si>
    <t xml:space="preserve">RUA JOSE PROFESSPR TEODORO BORGES </t>
  </si>
  <si>
    <t xml:space="preserve">MARIA TATIANE DA SILVA </t>
  </si>
  <si>
    <t xml:space="preserve">YASMIN ALVES MATOS SILVA </t>
  </si>
  <si>
    <t xml:space="preserve">RUA MARIA LUCIA PORTO </t>
  </si>
  <si>
    <t xml:space="preserve">DAIANE ALVES DA SILVA </t>
  </si>
  <si>
    <t>MG-10.816.141</t>
  </si>
  <si>
    <t xml:space="preserve">RUA SEBASTIÃO EUGENIO DE ANDRADE </t>
  </si>
  <si>
    <t>DANIEL THIAGO DA SILVA FARIA</t>
  </si>
  <si>
    <t xml:space="preserve">RUA CAROLINA SILVA </t>
  </si>
  <si>
    <t xml:space="preserve">CRENILDA SILVA FARIA </t>
  </si>
  <si>
    <t>MG-863144</t>
  </si>
  <si>
    <t>001.110.676-00</t>
  </si>
  <si>
    <t xml:space="preserve">ISABEL FERREIRA CAMPOS </t>
  </si>
  <si>
    <t>MG-24.278.907</t>
  </si>
  <si>
    <t>134.808.706-43</t>
  </si>
  <si>
    <t xml:space="preserve">MANOEL GONÇALVES RIBEIRO </t>
  </si>
  <si>
    <t>MARCILENE CAMPOS DA SILVA ALVES</t>
  </si>
  <si>
    <t>MG-24278907</t>
  </si>
  <si>
    <t>049.209.596-56</t>
  </si>
  <si>
    <t xml:space="preserve">HELOISA ALVES GALVÃO </t>
  </si>
  <si>
    <t xml:space="preserve">AVENIDA MINAS GERAIS </t>
  </si>
  <si>
    <t xml:space="preserve">VAZANTE SUL </t>
  </si>
  <si>
    <t xml:space="preserve">LIVIA SANTOS GALVÃO </t>
  </si>
  <si>
    <t>MG-10888375</t>
  </si>
  <si>
    <t>065.932.416-44</t>
  </si>
  <si>
    <t xml:space="preserve">LARISSA MARTINS GOMES </t>
  </si>
  <si>
    <t xml:space="preserve">AFONSO ROSA </t>
  </si>
  <si>
    <t>ALICE MARTINS OLIVEIRA</t>
  </si>
  <si>
    <t>MG-11326023</t>
  </si>
  <si>
    <t>068.671.996-40</t>
  </si>
  <si>
    <t xml:space="preserve">ISABELA MOREIRA DE OLIVEIRA </t>
  </si>
  <si>
    <t>AVENIDA MINAS GERAIS</t>
  </si>
  <si>
    <t xml:space="preserve">LILIAN APARECIDA MOREIRA DE OLIVEIRA </t>
  </si>
  <si>
    <t>MG-14452980</t>
  </si>
  <si>
    <t xml:space="preserve">IASMIN MOREIRA DE OLIVEIRA </t>
  </si>
  <si>
    <t xml:space="preserve">INGRID RAYRA GUIMARAES SILVA </t>
  </si>
  <si>
    <t xml:space="preserve">RUA PARANÁ </t>
  </si>
  <si>
    <t>YPÊS</t>
  </si>
  <si>
    <t xml:space="preserve">MAURILIO PEREIRA SILVA </t>
  </si>
  <si>
    <t>MG-13695345</t>
  </si>
  <si>
    <t>063.580.896.09</t>
  </si>
  <si>
    <t xml:space="preserve">JOAO HENRIQUE DE OLIVEIRA PERES </t>
  </si>
  <si>
    <t>RUA ARTHUR MOREIRA</t>
  </si>
  <si>
    <t xml:space="preserve">TAMIRES EDUARDA RAMOS </t>
  </si>
  <si>
    <t>MG17393388</t>
  </si>
  <si>
    <t xml:space="preserve">GUSTAVO HENRIQUE SANTOS DE ANDRADE </t>
  </si>
  <si>
    <t xml:space="preserve">RUA GOIAIS </t>
  </si>
  <si>
    <t xml:space="preserve">HELIANE MATEUS SANTOS DOS REIS </t>
  </si>
  <si>
    <t>MG7697950</t>
  </si>
  <si>
    <t>ANNY LUIZA ALVES CAMPOS QUEIROZ</t>
  </si>
  <si>
    <t xml:space="preserve">RUA MANOEL GONÇALVES RIBEIRO </t>
  </si>
  <si>
    <t xml:space="preserve">SERRA DOURADA </t>
  </si>
  <si>
    <t>38.750-000</t>
  </si>
  <si>
    <t>DANIELA QUEIROZ CAMPOS GOUVEIA</t>
  </si>
  <si>
    <t>MG14924006</t>
  </si>
  <si>
    <t xml:space="preserve">THIAGO REYMER DE OLIVEIRA MATOS </t>
  </si>
  <si>
    <t>RUA SENADOR DOMICIO GODIM</t>
  </si>
  <si>
    <t>NOVA ESPERANÇA II</t>
  </si>
  <si>
    <t xml:space="preserve">DAGMAR BORGES DE OLIVEIRA MATOS </t>
  </si>
  <si>
    <t>MG7413643</t>
  </si>
  <si>
    <t xml:space="preserve">GABRIELLY CAIXETA SILVA </t>
  </si>
  <si>
    <t>MG22487440</t>
  </si>
  <si>
    <t>164.190.056-39</t>
  </si>
  <si>
    <t xml:space="preserve">RUA ABADIA DOS DOURADOS </t>
  </si>
  <si>
    <t xml:space="preserve">MARILIA MARIANO CAIXETA </t>
  </si>
  <si>
    <t>MG13881025</t>
  </si>
  <si>
    <t>STENIO DALTON LOPES COSTA</t>
  </si>
  <si>
    <t>RUA CONSTANTINO SILVA</t>
  </si>
  <si>
    <t xml:space="preserve">ANTONIO </t>
  </si>
  <si>
    <t xml:space="preserve">MAX JHONATAN LOPES DA SILVA </t>
  </si>
  <si>
    <t>MG20161351</t>
  </si>
  <si>
    <t xml:space="preserve">EDUARDA CRISTINA DA SILVA </t>
  </si>
  <si>
    <t>MG22276431</t>
  </si>
  <si>
    <t>143.206.036-80</t>
  </si>
  <si>
    <t>RUA OLIMPIO BARROSO</t>
  </si>
  <si>
    <t>JOAO VICTOR DUARTE ASSUNÇAO</t>
  </si>
  <si>
    <t>RUA DALICA</t>
  </si>
  <si>
    <t xml:space="preserve">BELO HORIZONTE </t>
  </si>
  <si>
    <t xml:space="preserve">JESSICA DUARTE DE JESUS </t>
  </si>
  <si>
    <t>MG22030262</t>
  </si>
  <si>
    <t xml:space="preserve">GUILHERME HENRIQUE ALVES ARAUJO </t>
  </si>
  <si>
    <t>MG623403755</t>
  </si>
  <si>
    <t>145.996.556-60</t>
  </si>
  <si>
    <t xml:space="preserve">RUA CASTELO BRANCO </t>
  </si>
  <si>
    <t xml:space="preserve">OZANIA ALVES DE ARAUJO </t>
  </si>
  <si>
    <t>MG14802995</t>
  </si>
  <si>
    <t>YASMIN MARQUES DE OLIVEIRA</t>
  </si>
  <si>
    <t>MG20741076</t>
  </si>
  <si>
    <t>143.043.306-08</t>
  </si>
  <si>
    <t xml:space="preserve">RUA DEMOCRATA </t>
  </si>
  <si>
    <t>VAR DE MINAS</t>
  </si>
  <si>
    <t>CAMILA RAQUEL M. S. CORREA DE QUEIROZ</t>
  </si>
  <si>
    <t>MG16134315</t>
  </si>
  <si>
    <t>KAUANE FERNANDES SILVA</t>
  </si>
  <si>
    <t>RUA OLIMPIUS BARROS</t>
  </si>
  <si>
    <t>SIMONE APARECIDA DA SILVA FERNANDES</t>
  </si>
  <si>
    <t>MG7332728</t>
  </si>
  <si>
    <t xml:space="preserve">ESTER MARIANE ALVES SILVA </t>
  </si>
  <si>
    <t>MG- 22497994</t>
  </si>
  <si>
    <t>144.520.566-10</t>
  </si>
  <si>
    <t>ROSA NILDA</t>
  </si>
  <si>
    <t>SÃO ROBERTO</t>
  </si>
  <si>
    <t>GOUVEIA</t>
  </si>
  <si>
    <t>39.120-000</t>
  </si>
  <si>
    <t xml:space="preserve">MARIA DA CONCEIÇÃO ALVES SILVA </t>
  </si>
  <si>
    <t>MG-11431093</t>
  </si>
  <si>
    <t>913.323.70691</t>
  </si>
  <si>
    <t>EMILLY KAROLAYNE DE FATIMA MOREIRA</t>
  </si>
  <si>
    <t>MG- 24373882</t>
  </si>
  <si>
    <t>192.770.936-92</t>
  </si>
  <si>
    <t xml:space="preserve">AGUA PARADA </t>
  </si>
  <si>
    <t xml:space="preserve">MARIA ROSALINA MOREIRA </t>
  </si>
  <si>
    <t>MG-7411005</t>
  </si>
  <si>
    <t>870.674.556-34</t>
  </si>
  <si>
    <t xml:space="preserve">SARAH SILVA CAMPOS </t>
  </si>
  <si>
    <t xml:space="preserve">MARIA ESTEFANIA </t>
  </si>
  <si>
    <t>34.120-000</t>
  </si>
  <si>
    <t xml:space="preserve">MARIANE NATALY SILVA CAMPOS </t>
  </si>
  <si>
    <t xml:space="preserve">LAURA RIGUORA SILVA AVILA </t>
  </si>
  <si>
    <t xml:space="preserve">RUA O </t>
  </si>
  <si>
    <t xml:space="preserve">HEMILE DA CONCEIÇÃO SILVA </t>
  </si>
  <si>
    <t>MG-5609725</t>
  </si>
  <si>
    <t xml:space="preserve">POLIANA DOS SANTOS </t>
  </si>
  <si>
    <t>RUA MAESTRO ANTONIO CARVALHAES</t>
  </si>
  <si>
    <t>DO SOL</t>
  </si>
  <si>
    <t xml:space="preserve">ELIDA APARECIDA DOS SANTOS </t>
  </si>
  <si>
    <t xml:space="preserve">JOAO PEDRO MENDES </t>
  </si>
  <si>
    <t>FAZENDA DO TIGRE</t>
  </si>
  <si>
    <t>MARIA DOS HARES MENDES</t>
  </si>
  <si>
    <t>MG-10199044</t>
  </si>
  <si>
    <t xml:space="preserve">GEICIMAR GONÇALVES AGUIAR </t>
  </si>
  <si>
    <t xml:space="preserve">FAZENDA PACIENCIA </t>
  </si>
  <si>
    <t xml:space="preserve">S/N  </t>
  </si>
  <si>
    <t xml:space="preserve">DIENE GOMES DE AGUAIR </t>
  </si>
  <si>
    <t>MG17025358</t>
  </si>
  <si>
    <t xml:space="preserve">ADRIELE APARECIDA NASCIMENTO </t>
  </si>
  <si>
    <t>185.525.866-81</t>
  </si>
  <si>
    <t xml:space="preserve">APARECIDA DE OLIVEIRA SILVA MOREIRA </t>
  </si>
  <si>
    <t>MG7410100</t>
  </si>
  <si>
    <t xml:space="preserve">THIAGO GERALDO CHAVES </t>
  </si>
  <si>
    <t xml:space="preserve">FAZENDA CAMILINHO </t>
  </si>
  <si>
    <t xml:space="preserve">REGINALDA MARIA DOS SANTOS CHAVES </t>
  </si>
  <si>
    <t xml:space="preserve">MICHELY CECILIA NOGUEIRA </t>
  </si>
  <si>
    <t xml:space="preserve">RUA AFONSO BRASIL </t>
  </si>
  <si>
    <t xml:space="preserve">PROGRESSO </t>
  </si>
  <si>
    <t xml:space="preserve">ANDREZA APARECIDA NOGUEIRA CARVALHO </t>
  </si>
  <si>
    <t>VIVIAN APARECIDA BRANDAO</t>
  </si>
  <si>
    <t>RUA MESTRE ANTONIO DIONIZIO</t>
  </si>
  <si>
    <t>CLAUDIA RAIMUNDA DE PAULA</t>
  </si>
  <si>
    <t>MG17456257</t>
  </si>
  <si>
    <t>IGOR LUCAS CARDOSO DE SOUZA</t>
  </si>
  <si>
    <t>RUA P</t>
  </si>
  <si>
    <t>JARDIM DA SERRA</t>
  </si>
  <si>
    <t>EURICO NEYLLON DE SOUZA</t>
  </si>
  <si>
    <t>MG-14041853</t>
  </si>
  <si>
    <t xml:space="preserve">KEVIN ALEXSANDER BIET DA SILVA </t>
  </si>
  <si>
    <t xml:space="preserve">RUA FELIPE DOS SANTOS </t>
  </si>
  <si>
    <t xml:space="preserve">JULIANA PEREIRA BIET SILVA </t>
  </si>
  <si>
    <t>MG-17.255.260</t>
  </si>
  <si>
    <t>HIAGO RICHARD REZENDE DA SILVA</t>
  </si>
  <si>
    <t>MG 24.386.904</t>
  </si>
  <si>
    <t>153.869.666-50</t>
  </si>
  <si>
    <t>RUA JOSE LUCIO RIBEIRO</t>
  </si>
  <si>
    <t>EDITE CORDEIRO</t>
  </si>
  <si>
    <t>PAPAGAIOS</t>
  </si>
  <si>
    <t>35.669-000</t>
  </si>
  <si>
    <t>ELIZANGELA AP DA SILVA REZENDE</t>
  </si>
  <si>
    <t>MG 16.320.583</t>
  </si>
  <si>
    <t>117.465.116-48</t>
  </si>
  <si>
    <t>FILIPE DE CAMPOS MELGAÇO</t>
  </si>
  <si>
    <t>RUA DONA MARIANA</t>
  </si>
  <si>
    <t>MIGUELÃO</t>
  </si>
  <si>
    <t>FABRICIO DE CAMPOS PEREIRA</t>
  </si>
  <si>
    <t>MG 12884108</t>
  </si>
  <si>
    <t>GABRIELA VASCONCELOS GUIMARAES</t>
  </si>
  <si>
    <t>MG 17490360</t>
  </si>
  <si>
    <t>109.733.806-16</t>
  </si>
  <si>
    <t>RUA TITO LIVIO VASCONCELOS</t>
  </si>
  <si>
    <t>CRISTIANE DE FREITAS VASCONCELOS</t>
  </si>
  <si>
    <t>MG 15462135</t>
  </si>
  <si>
    <t>PAULO BELIZARIO CORREIA SILVA</t>
  </si>
  <si>
    <t>MG 21203868</t>
  </si>
  <si>
    <t>159.772.746-61</t>
  </si>
  <si>
    <t>RUA ANASTACIA ALVES MARINHO</t>
  </si>
  <si>
    <t>LAGOA CIDADE</t>
  </si>
  <si>
    <t>MARISTANIA AP CORREIA</t>
  </si>
  <si>
    <t>MG 12784402</t>
  </si>
  <si>
    <t>IGOR DE OLIVEIRA SILVA</t>
  </si>
  <si>
    <t>RUA VEREADOR EDTALMA CAMPOS ABREU</t>
  </si>
  <si>
    <t>EDITH CORDEIRO</t>
  </si>
  <si>
    <t>LUCIMAR DE OLIVEIRA REIS</t>
  </si>
  <si>
    <t>MG 14859381</t>
  </si>
  <si>
    <t>JUAN PABLO DA SILVA MOREIRA</t>
  </si>
  <si>
    <t>MG 21113351</t>
  </si>
  <si>
    <t>RUA JOSE IGINO DE CAMPOS</t>
  </si>
  <si>
    <t>AGUADA</t>
  </si>
  <si>
    <t>WANDERSON DE PAULA MOREIRA</t>
  </si>
  <si>
    <t>MG 11480870</t>
  </si>
  <si>
    <t>PALOMA RODRIGUES BARCELOS</t>
  </si>
  <si>
    <t>MG 20638548</t>
  </si>
  <si>
    <t>124.761.146-93</t>
  </si>
  <si>
    <t>RUA PITANGUI</t>
  </si>
  <si>
    <t>ALICE DA SILVA RODRIGUES BARCELOS</t>
  </si>
  <si>
    <t>MG 13126814</t>
  </si>
  <si>
    <t>ELEN CAMILY REIS CAMPOS</t>
  </si>
  <si>
    <t>MG 21197406</t>
  </si>
  <si>
    <t>168.222.596-86</t>
  </si>
  <si>
    <t>RUA CORNELIO GONCALVES DOS REIS</t>
  </si>
  <si>
    <t>LUIZ GUSTAVO ALVES REIS</t>
  </si>
  <si>
    <t>146.901.576-50</t>
  </si>
  <si>
    <t>AVENIDA CORONEL DIOGO</t>
  </si>
  <si>
    <t>JULIA STEFANY GONCALVES DE JESUS</t>
  </si>
  <si>
    <t>MG 20796793</t>
  </si>
  <si>
    <t>BRUNO BATISTA MACIEL</t>
  </si>
  <si>
    <t>MG 22875960</t>
  </si>
  <si>
    <t>RUA MARIA DE LURDES BARCELOS</t>
  </si>
  <si>
    <t>CLAUDIO VALADARES</t>
  </si>
  <si>
    <t>LEANDRO AUGUSTO ALVES RIBEIRO</t>
  </si>
  <si>
    <t>MG 23366636</t>
  </si>
  <si>
    <t>182.121.816-77</t>
  </si>
  <si>
    <t>ROSANGELA ALVES SILVEIRA</t>
  </si>
  <si>
    <t>MG 7417126</t>
  </si>
  <si>
    <t>JOAO PAULO PEREIRA MACIEL</t>
  </si>
  <si>
    <t>MG 22789988</t>
  </si>
  <si>
    <t>162.906.376-22</t>
  </si>
  <si>
    <t>AVENIDA MELO VIANA</t>
  </si>
  <si>
    <t>JANAINA PEREIRA MACIEL</t>
  </si>
  <si>
    <t>MG 14732127</t>
  </si>
  <si>
    <t>THAWANA REMPEL DA SILVA MELO</t>
  </si>
  <si>
    <t>716.301.521-61</t>
  </si>
  <si>
    <t>SITIO AGUADA</t>
  </si>
  <si>
    <t>SUEILE DE SOUZA MELO</t>
  </si>
  <si>
    <t>MG 20118245</t>
  </si>
  <si>
    <t>THAYNARA REMPEL DA SILVA MELO</t>
  </si>
  <si>
    <t>MG 24417071</t>
  </si>
  <si>
    <t>183.265.406-09</t>
  </si>
  <si>
    <t>MATEUS LIBERIO JESUS DOS REIS</t>
  </si>
  <si>
    <t>MG 22423817</t>
  </si>
  <si>
    <t>163.475.916-85</t>
  </si>
  <si>
    <t>RUA ETELVINA DUARTE</t>
  </si>
  <si>
    <t>ELIDERLY JESUS DOS REIS</t>
  </si>
  <si>
    <t>MG 9333523</t>
  </si>
  <si>
    <t>KAROLINE AP REIS DE JESUS</t>
  </si>
  <si>
    <t>MG 22423776</t>
  </si>
  <si>
    <t>163.476.116-27</t>
  </si>
  <si>
    <t>MIGUELAO</t>
  </si>
  <si>
    <t>LUCAS MIGUEL REIS SILVA</t>
  </si>
  <si>
    <t>164.535.046-00</t>
  </si>
  <si>
    <t>FAZENDA CAPIVARA</t>
  </si>
  <si>
    <t>EDER JOSE REIS MARINHO</t>
  </si>
  <si>
    <t>MG 12150470</t>
  </si>
  <si>
    <t>TALITA SILVA REIS</t>
  </si>
  <si>
    <t>164.535.196-31</t>
  </si>
  <si>
    <t>PAULO HENRIQUE FONSECA ALMEIDA</t>
  </si>
  <si>
    <t>MG 19020222</t>
  </si>
  <si>
    <t>126.399.706-66</t>
  </si>
  <si>
    <t>RUA ANTONIO DE LIMA</t>
  </si>
  <si>
    <t>LUCIENE FONSECA BARCELOS</t>
  </si>
  <si>
    <t>MG 12497324</t>
  </si>
  <si>
    <t>JOAO GABRIEL RODRIGUES</t>
  </si>
  <si>
    <t>mg 24447005</t>
  </si>
  <si>
    <t>185.174.846-65</t>
  </si>
  <si>
    <t>RUA SIGEFREDO DE OLIVEIRA CAMPOS</t>
  </si>
  <si>
    <t>DOROTEIA AP RODRIGUES</t>
  </si>
  <si>
    <t>MG 5949194</t>
  </si>
  <si>
    <t>ALAN GERMANO DA SILVA</t>
  </si>
  <si>
    <t>MG 24390767</t>
  </si>
  <si>
    <t>124.111.436-64</t>
  </si>
  <si>
    <t>ANA CLARA MARINHO GOMES</t>
  </si>
  <si>
    <t>MG 23064117</t>
  </si>
  <si>
    <t>146.125.876-69</t>
  </si>
  <si>
    <t>RUA TITO LIVEL VASCONCELOS</t>
  </si>
  <si>
    <t>JAQUELINE ALVES MARINHO GOMES</t>
  </si>
  <si>
    <t>YASMIN BARBOSA GONCALVES REIS</t>
  </si>
  <si>
    <t>MG 20538746</t>
  </si>
  <si>
    <t>113.105.846-13</t>
  </si>
  <si>
    <t>RUA JOAO BENTO E SILVA</t>
  </si>
  <si>
    <t xml:space="preserve">JUNIA DOS REIS </t>
  </si>
  <si>
    <t>MG 12110995</t>
  </si>
  <si>
    <t>LARISSA DE SOUZA MACIEL</t>
  </si>
  <si>
    <t>MG 16260572</t>
  </si>
  <si>
    <t>157.728.956-05</t>
  </si>
  <si>
    <t>RUA CECILIA DE OLIVEIRA MACHADO</t>
  </si>
  <si>
    <t>FABIANA CARVALHO DE SOUZA</t>
  </si>
  <si>
    <t>RITA DE CASSIA APARECIDA VASCONCELOS</t>
  </si>
  <si>
    <t>172.765.116-26</t>
  </si>
  <si>
    <t>FAZENDA PONTINHO</t>
  </si>
  <si>
    <t>GRASIELA GERALDA DE VASCONCELOS</t>
  </si>
  <si>
    <t xml:space="preserve">ANA KAROLINE CARREIA </t>
  </si>
  <si>
    <t>MG 20770078</t>
  </si>
  <si>
    <t>179.517.416-12</t>
  </si>
  <si>
    <t>RUA JOAO TACO</t>
  </si>
  <si>
    <t>LEONOR FELIPE CORREIA</t>
  </si>
  <si>
    <t>MG 17783450</t>
  </si>
  <si>
    <t>JOSE MAURICIO ALCANTARA VASCONCELOS</t>
  </si>
  <si>
    <t>MG 19432880</t>
  </si>
  <si>
    <t>131.547.256-28</t>
  </si>
  <si>
    <t>RUA AGENOR DE CASTRO MACHADO</t>
  </si>
  <si>
    <t>MIGUEL DE CASTRO MACHADO</t>
  </si>
  <si>
    <t>JOSE NERI VASCONCELOS JUNIOR</t>
  </si>
  <si>
    <t>MG 10505129</t>
  </si>
  <si>
    <t>LUCAS GERALDO GOMES MACHADO</t>
  </si>
  <si>
    <t>MG 20769380</t>
  </si>
  <si>
    <t>144.813.486-23</t>
  </si>
  <si>
    <t>CRISTIANA ALVES GOMES</t>
  </si>
  <si>
    <t>MG 15311672</t>
  </si>
  <si>
    <t>MATHEUS DA SILVA RIBEIRO</t>
  </si>
  <si>
    <t>LEDIANE MARCIA AP SILVA</t>
  </si>
  <si>
    <t>MG 11826879</t>
  </si>
  <si>
    <t>VANESSA NEVES DOS SANTOS</t>
  </si>
  <si>
    <t>MG 22382342</t>
  </si>
  <si>
    <t>162.835.786-08</t>
  </si>
  <si>
    <t>RUA NADIN DIOGO</t>
  </si>
  <si>
    <t>ABEL DUARTE MACHADO</t>
  </si>
  <si>
    <t>NILMA NEVES DOS SANTOS</t>
  </si>
  <si>
    <t>MG 15497095</t>
  </si>
  <si>
    <t>BRAYAN EDVAR RODRIGUES REIS</t>
  </si>
  <si>
    <t>EDVALDO DOS REIS</t>
  </si>
  <si>
    <t>MG 12110085</t>
  </si>
  <si>
    <t xml:space="preserve">VICTOR REIS MACIEL </t>
  </si>
  <si>
    <t>MG 22487438</t>
  </si>
  <si>
    <t>191.362.616-45</t>
  </si>
  <si>
    <t>RUA BENEFICA DUARTE MACIEL</t>
  </si>
  <si>
    <t>MARIA MARLENE DOS REIS</t>
  </si>
  <si>
    <t>M 4042400</t>
  </si>
  <si>
    <t>JOAO GABRIEL SOUZA SILVA</t>
  </si>
  <si>
    <t>MG 22554671</t>
  </si>
  <si>
    <t>165.268.816-10</t>
  </si>
  <si>
    <t>RUA MIGUEL DIAS</t>
  </si>
  <si>
    <t>SILVANI SOUZA SILVA</t>
  </si>
  <si>
    <t>CARLOS DANIEL ALVES DA SILVA</t>
  </si>
  <si>
    <t>MG 24296850</t>
  </si>
  <si>
    <t>141.465.496-04</t>
  </si>
  <si>
    <t>RUA CIDINHO GATO</t>
  </si>
  <si>
    <t>WELQUER ANTONIO DA SILVA</t>
  </si>
  <si>
    <t>EVERTON SANTOS DE OLIVEIRA</t>
  </si>
  <si>
    <t>189.764.726-32</t>
  </si>
  <si>
    <t>RUA VEREADOR ENEAS VASCONCELOS VALADARES</t>
  </si>
  <si>
    <t>RAQUEL CRISTINA DOS SANTOS</t>
  </si>
  <si>
    <t>MG 13101338</t>
  </si>
  <si>
    <t>ELOA REZENDE GONCALVES</t>
  </si>
  <si>
    <t>MG 22432442</t>
  </si>
  <si>
    <t>175.818.476-08</t>
  </si>
  <si>
    <t>RUA GERALDO VIEIRA XAVIER</t>
  </si>
  <si>
    <t>VALERIA REZENDE CORGOSINHO</t>
  </si>
  <si>
    <t>MG 16666259</t>
  </si>
  <si>
    <t>SABRINA FARIA DIAS FREITAS</t>
  </si>
  <si>
    <t>MG 21876716</t>
  </si>
  <si>
    <t>144.986.846-05</t>
  </si>
  <si>
    <t>TATIELLE ESTEFANI ALVES OLIVEIRA</t>
  </si>
  <si>
    <t>MG 20.756.074</t>
  </si>
  <si>
    <t>MARIANA NOGUEIRA RIBEIRO</t>
  </si>
  <si>
    <t>MG 23368342</t>
  </si>
  <si>
    <t>178.186.286-90</t>
  </si>
  <si>
    <t>RUA DA AGUADA</t>
  </si>
  <si>
    <t>JAIR CORDEIRO</t>
  </si>
  <si>
    <t>VALTER RIBEIRO</t>
  </si>
  <si>
    <t>MG 10107714</t>
  </si>
  <si>
    <t>RAFAELA BRAGA LOPES</t>
  </si>
  <si>
    <t>MG 23609918</t>
  </si>
  <si>
    <t>164.972.816-65</t>
  </si>
  <si>
    <t>RUA ANTONIO LIMA</t>
  </si>
  <si>
    <t>MAYRA SOUSA BRAGA</t>
  </si>
  <si>
    <t>MG 15043240</t>
  </si>
  <si>
    <t xml:space="preserve">ANA CLARA FERNANDES SILVA </t>
  </si>
  <si>
    <t>mg24492590</t>
  </si>
  <si>
    <t>129.663.796-42</t>
  </si>
  <si>
    <t xml:space="preserve">RUA PEDRO PIMENTA DA SILVA </t>
  </si>
  <si>
    <t>DATAS</t>
  </si>
  <si>
    <t>39.130-000</t>
  </si>
  <si>
    <t xml:space="preserve">DALMIN CORREA DA SILVA </t>
  </si>
  <si>
    <t xml:space="preserve">SAMIRA APARECIDA AGUAIR ALVES </t>
  </si>
  <si>
    <t>MG18168217</t>
  </si>
  <si>
    <t xml:space="preserve">RUA GERALDO SIMOES ROSA </t>
  </si>
  <si>
    <t>31.930-000</t>
  </si>
  <si>
    <t xml:space="preserve">MARCIA REGINA DE AGUAIR ALVES </t>
  </si>
  <si>
    <t>MG6829240</t>
  </si>
  <si>
    <t xml:space="preserve">EDMILSON JOSE RIBEIRO JUNIOR </t>
  </si>
  <si>
    <t xml:space="preserve">TROPINHA </t>
  </si>
  <si>
    <t xml:space="preserve">DEUSIEL DOS SANTOS SILVA </t>
  </si>
  <si>
    <t xml:space="preserve">ANA CLARA CARVALHO SILVA </t>
  </si>
  <si>
    <t>MG19535980</t>
  </si>
  <si>
    <t>132.436.296-08</t>
  </si>
  <si>
    <t xml:space="preserve">FAZENDA DE CAXIMBOS </t>
  </si>
  <si>
    <t>38.913-000</t>
  </si>
  <si>
    <t xml:space="preserve">MARILENE AUXILIADORA CARVALHO </t>
  </si>
  <si>
    <t xml:space="preserve">BIANCA CAROLINA SILVEIRA MARTINS </t>
  </si>
  <si>
    <t>MG23321680</t>
  </si>
  <si>
    <t>170.528.446-99</t>
  </si>
  <si>
    <t xml:space="preserve">FAZENDA SOL NASCENTE </t>
  </si>
  <si>
    <t>CONCEIÇAO APARECIDA SILVEIRA MARTINS</t>
  </si>
  <si>
    <t>MG12654289</t>
  </si>
  <si>
    <t xml:space="preserve">ARTHUR DYLON GONÇALVES SIMOES </t>
  </si>
  <si>
    <t xml:space="preserve">RUA DAS ORTENCIAS </t>
  </si>
  <si>
    <t xml:space="preserve">SERGIO OLVEIRA CRUZ </t>
  </si>
  <si>
    <t>39.160-000</t>
  </si>
  <si>
    <t xml:space="preserve">ODILON CEZARINO APARECIDA SIMOES </t>
  </si>
  <si>
    <t>MG7226662</t>
  </si>
  <si>
    <t xml:space="preserve">GEISSIKELI SAMARA AVILA MARQUES </t>
  </si>
  <si>
    <t xml:space="preserve">RUA AUGUSTO GUEDES </t>
  </si>
  <si>
    <t>BARREIRO</t>
  </si>
  <si>
    <t xml:space="preserve">GESSILINA DE FATIMA AVILA MARQUES </t>
  </si>
  <si>
    <t xml:space="preserve">BRENDA ESTEFANI ALVES NASCIMENTO </t>
  </si>
  <si>
    <t>mg23117742</t>
  </si>
  <si>
    <t>160.777.106-36</t>
  </si>
  <si>
    <t xml:space="preserve">RUA MESTRA MARIA BALIZA </t>
  </si>
  <si>
    <t xml:space="preserve">MARCOS ANTONO DA SILVA </t>
  </si>
  <si>
    <t xml:space="preserve">RUA COMINIDADE CAXIMBOS </t>
  </si>
  <si>
    <t xml:space="preserve">ELESSANDRA DE OLIVEIRA </t>
  </si>
  <si>
    <t>MG13616594</t>
  </si>
  <si>
    <t>ADELVAN DE CARVALHO SILVEIRA</t>
  </si>
  <si>
    <t>MG22064736</t>
  </si>
  <si>
    <t>133.686.836-83</t>
  </si>
  <si>
    <t xml:space="preserve">RUA ALCEBIADES ANTONIO DOS SANTOS </t>
  </si>
  <si>
    <t xml:space="preserve">SOPHE PAOLA DOS SANTOS </t>
  </si>
  <si>
    <t xml:space="preserve">RUA DOS GARIMPEIROS </t>
  </si>
  <si>
    <t xml:space="preserve">EDNALVA MARIA ALVES </t>
  </si>
  <si>
    <t>LEONARDO HENRIQUE DOS SANTOS ROSA</t>
  </si>
  <si>
    <t>MG17157584</t>
  </si>
  <si>
    <t xml:space="preserve">VALERIA APARECIDA DOS SANTOS </t>
  </si>
  <si>
    <t>MG373057726</t>
  </si>
  <si>
    <t xml:space="preserve">GIOVANA MARIA DA SILVA </t>
  </si>
  <si>
    <t>MG24181511</t>
  </si>
  <si>
    <t>170.609.846-40</t>
  </si>
  <si>
    <t xml:space="preserve">BARREIRO </t>
  </si>
  <si>
    <t xml:space="preserve">LUCINEIA DO SANTOS SILVA </t>
  </si>
  <si>
    <t>MG14633370</t>
  </si>
  <si>
    <t xml:space="preserve">MATEUS FELIPE SOARES DE CRUZ </t>
  </si>
  <si>
    <t>MG23939956</t>
  </si>
  <si>
    <t>153.205.066-60</t>
  </si>
  <si>
    <t xml:space="preserve">PAMITAL </t>
  </si>
  <si>
    <t>PIERRE REIS CARVALHO FERREIRA MARINHO</t>
  </si>
  <si>
    <t>MG 21 947 477</t>
  </si>
  <si>
    <t>RUA ARMANDO RIBEIRO</t>
  </si>
  <si>
    <t>38.655-000</t>
  </si>
  <si>
    <t>PAMELA DE CARVALHO FERREIRA MARINHO</t>
  </si>
  <si>
    <t>MG 11230936</t>
  </si>
  <si>
    <t>BRENO HENRIQUE PEREIRA</t>
  </si>
  <si>
    <t>151.152.156-24</t>
  </si>
  <si>
    <t>RUA ALENCAR ALVES</t>
  </si>
  <si>
    <t>39.100-000</t>
  </si>
  <si>
    <t>RUA ALENAR ALVES</t>
  </si>
  <si>
    <t xml:space="preserve">JOICE ALVES FERREIRA </t>
  </si>
  <si>
    <t>704.403.656-27</t>
  </si>
  <si>
    <t>RUA DAS BICAS</t>
  </si>
  <si>
    <t>TAPEÇARIA</t>
  </si>
  <si>
    <t>MIRELLY GABRIELA DE OLIVEIRA</t>
  </si>
  <si>
    <t>151.777.796-88</t>
  </si>
  <si>
    <t>RUA PEIXE VIVO</t>
  </si>
  <si>
    <t>WARLEY GABRIEL DE OLIVEIRA SILVA</t>
  </si>
  <si>
    <t xml:space="preserve">MARCUS VINICIUS DE OLIVEIRA </t>
  </si>
  <si>
    <t>156.705.966-09</t>
  </si>
  <si>
    <t>GERALDO MARIO DE OLIVEIRA</t>
  </si>
  <si>
    <t>JOAO GABRIEL ARAUJO CRUZ</t>
  </si>
  <si>
    <t>704.981.846-17</t>
  </si>
  <si>
    <t xml:space="preserve">TRAVESSA ZECA SEVERINO </t>
  </si>
  <si>
    <t>RIO GRANDE</t>
  </si>
  <si>
    <t>LUCIA DANIELLE DE ARAUJO</t>
  </si>
  <si>
    <t>THAWANY AUGUSTA SILVA PEREIRA</t>
  </si>
  <si>
    <t>705.905.696-35</t>
  </si>
  <si>
    <t>RUA ZECA SEVERINO</t>
  </si>
  <si>
    <t>PEDRO AUGUSTO PEREIRA</t>
  </si>
  <si>
    <t xml:space="preserve">RANIELE APARECIDA ALVES DOS REIS </t>
  </si>
  <si>
    <t>154.270.006-07</t>
  </si>
  <si>
    <t>AVENIDA TIJUCANA</t>
  </si>
  <si>
    <t>EVANILDA DOS ANJOS ALVES PEREIRA</t>
  </si>
  <si>
    <t>THAIS AZEVEDO MIRANDA</t>
  </si>
  <si>
    <t>144.492.336-62</t>
  </si>
  <si>
    <t>RUA PEDRA GRANDE</t>
  </si>
  <si>
    <t>PEDRA GRANDE</t>
  </si>
  <si>
    <t>RUA PEDRO GRANDE</t>
  </si>
  <si>
    <t>PEDRO GRANDE</t>
  </si>
  <si>
    <t xml:space="preserve">HENIELLY DOS ANJOS MIRANDA </t>
  </si>
  <si>
    <t>120.666.096-17</t>
  </si>
  <si>
    <t>RODOVIA SALTO DA DIVISA</t>
  </si>
  <si>
    <t>MARIA VANY DOS ANJOS</t>
  </si>
  <si>
    <t>LUCAS GABRIEL MORAIS DOS SANTOS</t>
  </si>
  <si>
    <t>161.510.646-40</t>
  </si>
  <si>
    <t>TRAVESSA ARTHUR FRANÇA</t>
  </si>
  <si>
    <t>IZABEL CRISTINA DE MORAIS</t>
  </si>
  <si>
    <t>HYAGO DAMIAO GUEDES MARQUES</t>
  </si>
  <si>
    <t>110.684.156-57</t>
  </si>
  <si>
    <t>RUA PADRE BARTOLOMEU SIPOLIS</t>
  </si>
  <si>
    <t>VILA OPERARIA</t>
  </si>
  <si>
    <t>SIMONE DE CASSIA GUEDES</t>
  </si>
  <si>
    <t>KAMILLA DE SOUZA SANTOS</t>
  </si>
  <si>
    <t>146.867.076-09</t>
  </si>
  <si>
    <t>RUA ANTONIO DIONISIO</t>
  </si>
  <si>
    <t>GUINDA</t>
  </si>
  <si>
    <t xml:space="preserve">ROBERTA DE SOUZA ROCHA SANTOS </t>
  </si>
  <si>
    <t>JOAO PEDRO SOUZA NUNES CERQUEIRA</t>
  </si>
  <si>
    <t>099.535.056-67</t>
  </si>
  <si>
    <t>ALAMEDO DOM SERAFIM</t>
  </si>
  <si>
    <t>PENOSO</t>
  </si>
  <si>
    <t>CIBELLE DE FATIMA NUNES</t>
  </si>
  <si>
    <t>MARIELLY EDUARDA PEREIRA SANTOS</t>
  </si>
  <si>
    <t>142.296.556-22</t>
  </si>
  <si>
    <t>RUA JOAO EVALISTA DA ROCHA</t>
  </si>
  <si>
    <t>DEBORA PEREIRA SILVEIRA</t>
  </si>
  <si>
    <t>TALITA FERNANDES COSTA</t>
  </si>
  <si>
    <t>ANTONIO DE JESUS FERNANDES COSTA</t>
  </si>
  <si>
    <t>CARLOS ARTURO RIVERA OLAVO</t>
  </si>
  <si>
    <t>020.437.456-11</t>
  </si>
  <si>
    <t>ADALEIA LESS ANDRADE</t>
  </si>
  <si>
    <t>SANTA INACIA</t>
  </si>
  <si>
    <t>RAIMUNDA LISBOA OLAVO RUIZ</t>
  </si>
  <si>
    <t xml:space="preserve">YURI ANTUNES MARTINS </t>
  </si>
  <si>
    <t>153.245.156-39</t>
  </si>
  <si>
    <t xml:space="preserve">SAO VICENTE </t>
  </si>
  <si>
    <t>CONSOLAÇÃO</t>
  </si>
  <si>
    <t>JOSE ANTONIO MARTINS</t>
  </si>
  <si>
    <t>MARIA CECILIA FREIRE CARNEIRO</t>
  </si>
  <si>
    <t>137.497.376-90</t>
  </si>
  <si>
    <t>RUA CAMINHO DO CARRO</t>
  </si>
  <si>
    <t>ROSIMEIRE BRANT FREIRE CARNEIRO</t>
  </si>
  <si>
    <t>RAYANE ISABELLY CARVALHO RIBEIRO</t>
  </si>
  <si>
    <t>143.689.056-01</t>
  </si>
  <si>
    <t xml:space="preserve">RUA ALBERTO CAETANO </t>
  </si>
  <si>
    <t>ROBERTO APARECIDO RIBEIRO</t>
  </si>
  <si>
    <t>MARIA EDUARDA SARAIVA CHAMONE</t>
  </si>
  <si>
    <t>171.602.616-40</t>
  </si>
  <si>
    <t>BECO DO CORTUME</t>
  </si>
  <si>
    <t>PALHA</t>
  </si>
  <si>
    <t>CINTIA APARECIDA SARAIVA</t>
  </si>
  <si>
    <t>VIVIANE KELLY XISTO</t>
  </si>
  <si>
    <t>138.438.836-29</t>
  </si>
  <si>
    <t>SOPA</t>
  </si>
  <si>
    <t>DISTRITO</t>
  </si>
  <si>
    <t>JAIME DA LUZ XISTO</t>
  </si>
  <si>
    <t xml:space="preserve">BEATRIZ PEREIRA DA COSTA </t>
  </si>
  <si>
    <t>147.102.916-67</t>
  </si>
  <si>
    <t xml:space="preserve">RUA MESTRA FILOMENA </t>
  </si>
  <si>
    <t xml:space="preserve">MICHELE DA SILVA COSTA </t>
  </si>
  <si>
    <t>161.287.136-45</t>
  </si>
  <si>
    <t>RUA ANTONINA PIRONGA</t>
  </si>
  <si>
    <t>TALITA CAROLINA LOPES</t>
  </si>
  <si>
    <t>704.989.536-96</t>
  </si>
  <si>
    <t>MIRIAN DE JESUS COSTA LOPES</t>
  </si>
  <si>
    <t>GABRIEL DA MOTTA NEVES</t>
  </si>
  <si>
    <t>105.889.436-65</t>
  </si>
  <si>
    <t>PRAÇA DOS GARIMPEIROS</t>
  </si>
  <si>
    <t>KASSIA REGINA DA MATTA</t>
  </si>
  <si>
    <t xml:space="preserve">SABRINA DA SILVA FERNANDES </t>
  </si>
  <si>
    <t>131.417.136-42</t>
  </si>
  <si>
    <t xml:space="preserve">SAO JOAO </t>
  </si>
  <si>
    <t>JOSELITA MARLI DA SILVA</t>
  </si>
  <si>
    <t>KEVILLY GABRIELLE SOUZA</t>
  </si>
  <si>
    <t>EVANDRO CESAR CRUZ</t>
  </si>
  <si>
    <t xml:space="preserve">TABATA EDUARDA XAVIER </t>
  </si>
  <si>
    <t xml:space="preserve">RUA JOSE GOMES DE AZEVEDO </t>
  </si>
  <si>
    <t xml:space="preserve">DANIELA CRISTINA DA SILVA </t>
  </si>
  <si>
    <t xml:space="preserve">EMILY TEREZINHA MAXIMIANO </t>
  </si>
  <si>
    <t>706.334.126-00</t>
  </si>
  <si>
    <t>TRAVESSA PAULO BARASH</t>
  </si>
  <si>
    <t>DIONILIO SANTOS MAXIMIANO</t>
  </si>
  <si>
    <t>LUAN PEREIRA RAIMUNDO</t>
  </si>
  <si>
    <t>172.720.406-96</t>
  </si>
  <si>
    <t>SALTO DA DIVISA</t>
  </si>
  <si>
    <t>ANTONIO RAIMUNDO</t>
  </si>
  <si>
    <t>IACIARA SILVA COSTA</t>
  </si>
  <si>
    <t>018.985.346-83</t>
  </si>
  <si>
    <t>VICENTE FULIANA ARAUJO</t>
  </si>
  <si>
    <t>VALQUIRIA MARIA COSTA</t>
  </si>
  <si>
    <t>JESSICA CAROLINE CEZARIO</t>
  </si>
  <si>
    <t>MG- 17.262.505</t>
  </si>
  <si>
    <t>121.066.206-08</t>
  </si>
  <si>
    <t>Rua Encanto</t>
  </si>
  <si>
    <t>Vista do Lago</t>
  </si>
  <si>
    <t>VITOR SILVA ROCHA</t>
  </si>
  <si>
    <t>MG 22945014</t>
  </si>
  <si>
    <t>164.973.576-61</t>
  </si>
  <si>
    <t>TRAVESSA AN 2</t>
  </si>
  <si>
    <t>ITAMARANDIBA</t>
  </si>
  <si>
    <t>39.670-000</t>
  </si>
  <si>
    <t>MARILENE DA SILVA ROCHA</t>
  </si>
  <si>
    <t>MG 13887803</t>
  </si>
  <si>
    <t>ANA LUISA GOMES NICOLAI</t>
  </si>
  <si>
    <t>MG 21599244</t>
  </si>
  <si>
    <t>LAR DO CARNEIRO</t>
  </si>
  <si>
    <t>RODRIGO SALLES NICOLAI</t>
  </si>
  <si>
    <t>M 3615324</t>
  </si>
  <si>
    <t>EDVANIA DE OLIVEIRA VITOR</t>
  </si>
  <si>
    <t>MG 22596581</t>
  </si>
  <si>
    <t>164.524.116-59</t>
  </si>
  <si>
    <t>RUA SANTO AMARO</t>
  </si>
  <si>
    <t>CLEONICE DE OLIVEIRA COSTA AGUIAR</t>
  </si>
  <si>
    <t>MG 16025548</t>
  </si>
  <si>
    <t>MARIA VICTORIA SILVA AFONSO</t>
  </si>
  <si>
    <t>RUA SAO GERALDO</t>
  </si>
  <si>
    <t>MARIA DO CARMO SILVA AFONSO</t>
  </si>
  <si>
    <t>MG 13171685</t>
  </si>
  <si>
    <t>GUSTAVO BARBOSA NEVES</t>
  </si>
  <si>
    <t>161.674.096-50</t>
  </si>
  <si>
    <t>KESLEY RIAN SILVA FERREIRA</t>
  </si>
  <si>
    <t>mg 20107524</t>
  </si>
  <si>
    <t>152.982.336-60</t>
  </si>
  <si>
    <t>SAO CRISTOVAO</t>
  </si>
  <si>
    <t>RENEE FERREIRA DE SOUSA</t>
  </si>
  <si>
    <t>M 8649408</t>
  </si>
  <si>
    <t>SABRINA COSTA SANTOS</t>
  </si>
  <si>
    <t>FAZENDA CANJURU</t>
  </si>
  <si>
    <t>VANDERLEY PEREIRA DOS SANTOS</t>
  </si>
  <si>
    <t>EVELYN GONCALVES BARBOSA</t>
  </si>
  <si>
    <t>CLAUDINEIA DO ROSARIO GONCALVES BARBOSA</t>
  </si>
  <si>
    <t>MG 17366998</t>
  </si>
  <si>
    <t>MATEUS CORDEIRO ALVES</t>
  </si>
  <si>
    <t>RUA MARIQUINHA FERREIRA</t>
  </si>
  <si>
    <t>PRIMEIRO DE MAIO</t>
  </si>
  <si>
    <t>CELINA DOS REIS CORDEIRO</t>
  </si>
  <si>
    <t>NAZARE VIEIRA DA SILVA</t>
  </si>
  <si>
    <t>CRISTIANO SILVA SANTOS</t>
  </si>
  <si>
    <t>ERIK DIOGO OLIVEIRA FERNANDES</t>
  </si>
  <si>
    <t>HELOISA OLIVEIRA COELHO</t>
  </si>
  <si>
    <t>GABRIELA DE OLIVEIRA GOMES</t>
  </si>
  <si>
    <t xml:space="preserve">RUA CARLOS MAGELA </t>
  </si>
  <si>
    <t>HOMERINDA DE OLIVEIRA GOMES</t>
  </si>
  <si>
    <t>MG 10543805</t>
  </si>
  <si>
    <t>MITALE GUSMAO MONTEIRO VASCONCELOS</t>
  </si>
  <si>
    <t>MG 24251923</t>
  </si>
  <si>
    <t>163.923.746-12</t>
  </si>
  <si>
    <t>RUA COLINA</t>
  </si>
  <si>
    <t>ANGELA ANDREA GUSMAO</t>
  </si>
  <si>
    <t>MG 15716628</t>
  </si>
  <si>
    <t>STEFANI CAROLAYNE SANTOS AZEVEDO</t>
  </si>
  <si>
    <t>RUA JOSE DA MANTINHA</t>
  </si>
  <si>
    <t>PATRICIA SANTOS HORACIO</t>
  </si>
  <si>
    <t>MG 15425458</t>
  </si>
  <si>
    <t>GABRIELE VIEIRA GONCALVES COSTA</t>
  </si>
  <si>
    <t>MG 24173500</t>
  </si>
  <si>
    <t>165.562.256-06</t>
  </si>
  <si>
    <t>JOAO PAULO DE SOUZA ALVES</t>
  </si>
  <si>
    <t>166.808.676-06</t>
  </si>
  <si>
    <t>RITA GUEDES DE SOUZA</t>
  </si>
  <si>
    <t>MG 14286219</t>
  </si>
  <si>
    <t>ANA FLAVIA PIRES GASQUEL SILVA</t>
  </si>
  <si>
    <t>MG 23336000</t>
  </si>
  <si>
    <t>164.202.596-81</t>
  </si>
  <si>
    <t>FAZENDINHA</t>
  </si>
  <si>
    <t>LAENES GASQUEL FERNANDES SILVA</t>
  </si>
  <si>
    <t>MG 12363644</t>
  </si>
  <si>
    <t>JAYANE EMANUELLY ARAUJO OLIVEIRA</t>
  </si>
  <si>
    <t>MG 17982134</t>
  </si>
  <si>
    <t>114.461.766-90</t>
  </si>
  <si>
    <t>SANTA JOANA</t>
  </si>
  <si>
    <t>DILMA SOARES ARAUJO OLIVEIRA</t>
  </si>
  <si>
    <t>MG 11860964</t>
  </si>
  <si>
    <t>JOAO CARLOS SOUZA ALVES</t>
  </si>
  <si>
    <t>RUA DIAMANTINA</t>
  </si>
  <si>
    <t>CLAUDIANO DE JESUS ALVES</t>
  </si>
  <si>
    <t>M 8410287</t>
  </si>
  <si>
    <t>LARA THAINY AMARAL GONCALVES</t>
  </si>
  <si>
    <t>MARIA JOSE AMARAL FREIRE</t>
  </si>
  <si>
    <t>MG 9171245</t>
  </si>
  <si>
    <t>045 154 176 65</t>
  </si>
  <si>
    <t>GABRIELA NICOLLE COSTA CARVALHO</t>
  </si>
  <si>
    <t>RUA SEMPRE VIVA</t>
  </si>
  <si>
    <t>FLORESTAL</t>
  </si>
  <si>
    <t>BRUNNA MIKAELLA COSTA CARVALHO</t>
  </si>
  <si>
    <t>MG 20330196</t>
  </si>
  <si>
    <t>TAYLLOR FILIPE DA SILVA</t>
  </si>
  <si>
    <t>RUA FLORIANOPOLIS</t>
  </si>
  <si>
    <t xml:space="preserve">GRACILLE ADRIANE DE SOUZA </t>
  </si>
  <si>
    <t>MG 17000678</t>
  </si>
  <si>
    <t>LORRANY KELLEN SANTOS CALDERA</t>
  </si>
  <si>
    <t>RUA PROGRESSO</t>
  </si>
  <si>
    <t>AUGUSTO CALDERA COSTA</t>
  </si>
  <si>
    <t>MG 12538849</t>
  </si>
  <si>
    <t>JAINE APARECIDA FERREIRA TELES</t>
  </si>
  <si>
    <t>FAZENDA TERCA</t>
  </si>
  <si>
    <t>37.670-000</t>
  </si>
  <si>
    <t>LUIZ DE SANTINO OLIVEIRA</t>
  </si>
  <si>
    <t>MG 11952345</t>
  </si>
  <si>
    <t>MARCOS ANTONIO NUNES FERREIRA</t>
  </si>
  <si>
    <t>RONILDE NUNES</t>
  </si>
  <si>
    <t>MG 11406095</t>
  </si>
  <si>
    <t>SAMIRA AP SANTOS OLIVEIRA</t>
  </si>
  <si>
    <t>RUA DA QUA</t>
  </si>
  <si>
    <t>ELZA SARDINHA TEIXEIRA</t>
  </si>
  <si>
    <t>MG 21749948</t>
  </si>
  <si>
    <t>ELAINE GONCALVES SILVA</t>
  </si>
  <si>
    <t>159.406.046-09</t>
  </si>
  <si>
    <t>GUANCHARA</t>
  </si>
  <si>
    <t>MARQUES EMANUEL ALVES</t>
  </si>
  <si>
    <t>MG 24160687</t>
  </si>
  <si>
    <t>165.482.526-32</t>
  </si>
  <si>
    <t>DOIS</t>
  </si>
  <si>
    <t xml:space="preserve">CAUANY QUEDAS MOREIRA </t>
  </si>
  <si>
    <t>MG- 22.563.034</t>
  </si>
  <si>
    <t>165.135.316-67</t>
  </si>
  <si>
    <t xml:space="preserve">VINICIUS OLIVEIRA GALVAO </t>
  </si>
  <si>
    <t>167.626.886-32</t>
  </si>
  <si>
    <t xml:space="preserve">RUA PRESIDENTE OLEGARIO </t>
  </si>
  <si>
    <t xml:space="preserve">MARIA DE LOURDES DE OLIVEIRA </t>
  </si>
  <si>
    <t>YASMIN STHEFANY BORBA FERNANDES</t>
  </si>
  <si>
    <t>MG 24094940</t>
  </si>
  <si>
    <t>171.396.166-04</t>
  </si>
  <si>
    <t>RUA ARICANDUVA</t>
  </si>
  <si>
    <t>THAIS DOS SANTOS BORBA</t>
  </si>
  <si>
    <t>MG 16284241</t>
  </si>
  <si>
    <t xml:space="preserve">MACIANA GONÇALO ALVES ARAUJO </t>
  </si>
  <si>
    <t>mg23267222</t>
  </si>
  <si>
    <t>093.879.284-97</t>
  </si>
  <si>
    <t>Rua Alfredo Marcacine</t>
  </si>
  <si>
    <t>São Sebastião</t>
  </si>
  <si>
    <t>VICTOR ANTONIO SOUZA GOMES</t>
  </si>
  <si>
    <t>149.752.076-21</t>
  </si>
  <si>
    <t>CRISTIANO BARBOSA</t>
  </si>
  <si>
    <t>MARIA LUCIA</t>
  </si>
  <si>
    <t>CAPELINHA</t>
  </si>
  <si>
    <t>39.680-000</t>
  </si>
  <si>
    <t>ANTONIO GOMES DA CRUZ</t>
  </si>
  <si>
    <t>KELLYA MARIA PEREIRA MACHADO</t>
  </si>
  <si>
    <t>149.995.886-25</t>
  </si>
  <si>
    <t>MARIO PEREIRA DOS SANTOS</t>
  </si>
  <si>
    <t>PATRICIA PEREIRA COSTA</t>
  </si>
  <si>
    <t>FELIPE RODRIGUES DE SOUZA</t>
  </si>
  <si>
    <t>154.822.426-09</t>
  </si>
  <si>
    <t>JARDIM AEROPORTO</t>
  </si>
  <si>
    <t>ANA LUCIA RODRIGUES DE SOUZA</t>
  </si>
  <si>
    <t>NAYARA CRISTINA FERREIRA BARBOSA</t>
  </si>
  <si>
    <t>166.846.736-44</t>
  </si>
  <si>
    <t>MAGNO</t>
  </si>
  <si>
    <t>MARLENE FERREIRA BARBOSA</t>
  </si>
  <si>
    <t>RIQUELME LEANDRO MARTNS PEREIRA</t>
  </si>
  <si>
    <t>167.130.326-13</t>
  </si>
  <si>
    <t>BUENOS AIRES</t>
  </si>
  <si>
    <t>LEANDRO DAS NEVES PEREIRA</t>
  </si>
  <si>
    <t>RICHELLY ADLA CARVALHO DA CRUZ</t>
  </si>
  <si>
    <t>AVENIDA BURITIO</t>
  </si>
  <si>
    <t>JARDIM IMPERIAL</t>
  </si>
  <si>
    <t>PRISCILA M SOARES DE CARVALHO OLIVERA</t>
  </si>
  <si>
    <t>LARISSA LUIZ ACEDO DE SOUZA</t>
  </si>
  <si>
    <t>297.353.490-94</t>
  </si>
  <si>
    <t xml:space="preserve">EUNESIO DIAS MAGALHAES </t>
  </si>
  <si>
    <t>MATHEUS SANTANA RODRIGUES</t>
  </si>
  <si>
    <t>GERSON SANTANA RODRIGUES</t>
  </si>
  <si>
    <t>EUNESIO DIAS MAGALHAES</t>
  </si>
  <si>
    <t>MARCELIA MONTEIRO CAMARGOS</t>
  </si>
  <si>
    <t>AVENIDA DIAMANTE</t>
  </si>
  <si>
    <t>MARCELINO ALVES CAMARGOS</t>
  </si>
  <si>
    <t>SAMARA FERREIRA SILVA</t>
  </si>
  <si>
    <t>149.795.646-31</t>
  </si>
  <si>
    <t>JUVENTINO VIEIRA</t>
  </si>
  <si>
    <t>LUCINEIA FERREIRA SILVA</t>
  </si>
  <si>
    <t>LUCILENE GOMES DE OLIVEIRA</t>
  </si>
  <si>
    <t>160.673.426-18</t>
  </si>
  <si>
    <t>EUSTAQUIO FERREIRA DOS SANTOS</t>
  </si>
  <si>
    <t>MARIA DE LOURDES GOMES DE OLIVEIRA</t>
  </si>
  <si>
    <t>GABRIEL JUNIO DA SILVA VIEIRA</t>
  </si>
  <si>
    <t>DOM PEDRO I</t>
  </si>
  <si>
    <t>JOAO APARECIDO PEGO VIEIRA</t>
  </si>
  <si>
    <t>ANA PAULA FERREIRA GOMES</t>
  </si>
  <si>
    <t>150.540.086-40</t>
  </si>
  <si>
    <t>VANIA GOMES PEREIRA</t>
  </si>
  <si>
    <t>LUIZ HENRIQUE LEMES SANTOS</t>
  </si>
  <si>
    <t>164.062.716-29</t>
  </si>
  <si>
    <t>AVENIDA BELGICA</t>
  </si>
  <si>
    <t>JESSYCA LEMES  RODRIGUES</t>
  </si>
  <si>
    <t>GLEICIENE BARBOSA NUNES PEREIRA</t>
  </si>
  <si>
    <t>MENDONÇA</t>
  </si>
  <si>
    <t>FRANCELINA DAS DORES ARAUJO</t>
  </si>
  <si>
    <t>WELERSON GOMES MACHADO</t>
  </si>
  <si>
    <t>ADAO CORDEIRO DE OLIVEIRA</t>
  </si>
  <si>
    <t>MARIA DILMA GOMES DE ANDRADE</t>
  </si>
  <si>
    <t>CHAYENE KETHENLLY GUEDES MARTINS</t>
  </si>
  <si>
    <t>ADAO CORDEIRO OLIVEIRA</t>
  </si>
  <si>
    <t>LEONARDO MARTINS VIEIRA</t>
  </si>
  <si>
    <t xml:space="preserve">YASMIN TEIXEIRA SANTOS </t>
  </si>
  <si>
    <t>139.916.946-70</t>
  </si>
  <si>
    <t>ANGELO CAMPOS</t>
  </si>
  <si>
    <t>PIEDADE</t>
  </si>
  <si>
    <t>SEBASTIAO PEREIRA DOS SANTOS</t>
  </si>
  <si>
    <t xml:space="preserve">KENIA SILVA COSTA </t>
  </si>
  <si>
    <t>CISANTEMOS</t>
  </si>
  <si>
    <t>BOUNGANVILLE</t>
  </si>
  <si>
    <t>MARIA SOARES SILVA COSTA</t>
  </si>
  <si>
    <t>ANA JULIA FERNANDES PEREIRA</t>
  </si>
  <si>
    <t>154.893.146-21</t>
  </si>
  <si>
    <t>ALAMEDA DO OURO</t>
  </si>
  <si>
    <t xml:space="preserve">VANETE BRAGA FERNANDES </t>
  </si>
  <si>
    <t>ESTEPHANY VITORIA PEREIRA MARTINS</t>
  </si>
  <si>
    <t>AVENIDA BURUTIS</t>
  </si>
  <si>
    <t>SOLANGE PEREIRA SOUZA</t>
  </si>
  <si>
    <t>VANESSA SOUZA FERREIRA</t>
  </si>
  <si>
    <t xml:space="preserve">EULIPIDES DIAS MAGALHAES </t>
  </si>
  <si>
    <t>VALDIR GONÇALVES FERREIRA</t>
  </si>
  <si>
    <t>RAIANE EMILY MONTEIRO GOMES</t>
  </si>
  <si>
    <t>LUCIANA MMONTERO PEREIRA</t>
  </si>
  <si>
    <t>CRISLEY KELLY RODRIGUES SANTOS</t>
  </si>
  <si>
    <t>189.024.426-08</t>
  </si>
  <si>
    <t>SITIO CAMPO LIMPO</t>
  </si>
  <si>
    <t>JOSE MARIA PEGO DOS SANTOS</t>
  </si>
  <si>
    <t>MAISA SANTOS SILVA</t>
  </si>
  <si>
    <t>SERGIO GOES DE ANDRADE</t>
  </si>
  <si>
    <t>LEIDIANA SANTOS SILVA</t>
  </si>
  <si>
    <t>TATIELE CORDEIRO JESUS</t>
  </si>
  <si>
    <t>150.652.526-10</t>
  </si>
  <si>
    <t>JOAO MONTEIRO DE CARVALHO</t>
  </si>
  <si>
    <t>MARIA DIAS JESUS</t>
  </si>
  <si>
    <t>ANA CAROLINA NUNES SILVA</t>
  </si>
  <si>
    <t>151.470.996-11</t>
  </si>
  <si>
    <t>JOAO MONTEIRO CARVALHO</t>
  </si>
  <si>
    <t>APIGIO MIRANDA SILVA FILHO</t>
  </si>
  <si>
    <t>LORRANY VITORIA APARECIDA AZEVEDO</t>
  </si>
  <si>
    <t>149.609.036-51</t>
  </si>
  <si>
    <t>ROSILEI ALVES AZEVEDO</t>
  </si>
  <si>
    <t xml:space="preserve">SABRINA ALVES OLIVEIRA </t>
  </si>
  <si>
    <t>GUANABARA</t>
  </si>
  <si>
    <t>EDVALDO PEREIRA OLIVEIRA</t>
  </si>
  <si>
    <t>DAVID CAUA RODRIGUES LIMA</t>
  </si>
  <si>
    <t>MARIA DE DIRCEU</t>
  </si>
  <si>
    <t>GLEISON VAGNER SILVA DIAS</t>
  </si>
  <si>
    <t>CLAUDIANE FERNANDES CRUZ</t>
  </si>
  <si>
    <t>151.275.196-07</t>
  </si>
  <si>
    <t>PORTUGAL</t>
  </si>
  <si>
    <t>JOAQUIM RAMOS DA CRUZ</t>
  </si>
  <si>
    <t>VITORIA FERREIRA DIAS</t>
  </si>
  <si>
    <t>148.213.196-08</t>
  </si>
  <si>
    <t>MARACUJA</t>
  </si>
  <si>
    <t>FERREIRA DE OLIVEIRA</t>
  </si>
  <si>
    <t>ANA MARIA AZEVEDO CORDEIRO</t>
  </si>
  <si>
    <t>164.274.776-92</t>
  </si>
  <si>
    <t>GRANADA</t>
  </si>
  <si>
    <t xml:space="preserve">MARIA APARECIDA AZEVEDO </t>
  </si>
  <si>
    <t xml:space="preserve">ANNA CLAUDIA BARBOSA OLIVEIRA </t>
  </si>
  <si>
    <t>162.371.936-42</t>
  </si>
  <si>
    <t>ADAO COREDEIRO</t>
  </si>
  <si>
    <t>OPERARIO</t>
  </si>
  <si>
    <t>ROSELY BARBOSA</t>
  </si>
  <si>
    <t xml:space="preserve">DEBORA CORDEIRO SANTOS </t>
  </si>
  <si>
    <t>UBA</t>
  </si>
  <si>
    <t>VALDEIR ALVES CORDEIRO</t>
  </si>
  <si>
    <t>GUSTAVO XAVIER GOMES</t>
  </si>
  <si>
    <t>149.990.606-47</t>
  </si>
  <si>
    <t>URUGUAI</t>
  </si>
  <si>
    <t>VALDIRENE XAVIER CARMO</t>
  </si>
  <si>
    <t>GABRIEL CAMARGOS ALMEIDA</t>
  </si>
  <si>
    <t>CAMARINHOS</t>
  </si>
  <si>
    <t>ZORA RURAL</t>
  </si>
  <si>
    <t>NELI JULIA LOPES CAMARGOS</t>
  </si>
  <si>
    <t>GABRIELY PINHEIRO GOMES</t>
  </si>
  <si>
    <t>161.871.956-47</t>
  </si>
  <si>
    <t>ALEXANDRITA</t>
  </si>
  <si>
    <t>MARIA DE LOURDES GOMES DA COSTA</t>
  </si>
  <si>
    <t>MARIA EDUARDA GOMES DE ANDRADE</t>
  </si>
  <si>
    <t>179.006.856-85</t>
  </si>
  <si>
    <t xml:space="preserve">AVENIDA LAURO MACHADO </t>
  </si>
  <si>
    <t>TURMALINA</t>
  </si>
  <si>
    <t>39.660-000</t>
  </si>
  <si>
    <t>EDJANETE GOMES DE FREITAS</t>
  </si>
  <si>
    <t>ROBERTA MACEDO SILVA</t>
  </si>
  <si>
    <t>152.435.106-70</t>
  </si>
  <si>
    <t>29 DE OUTUBRO</t>
  </si>
  <si>
    <t>PAU D'OLEO</t>
  </si>
  <si>
    <t>JOAQUIM ROBERTO DA SILVA</t>
  </si>
  <si>
    <t>SILVIA GOMES DE OLIVEIRA</t>
  </si>
  <si>
    <t>SAO JOAO BATISTA</t>
  </si>
  <si>
    <t>IJANETE APARECIDA GOMES</t>
  </si>
  <si>
    <t>MARIA LUIZA GONÇALVES MACHADO</t>
  </si>
  <si>
    <t>158.134.436-81</t>
  </si>
  <si>
    <t>JOAO CORDEIRO</t>
  </si>
  <si>
    <t>CAMPO</t>
  </si>
  <si>
    <t>JOSILENE GONÇALVES FIGUEIREDO MACHADO</t>
  </si>
  <si>
    <t>MARIANA ROCHA FONSECA</t>
  </si>
  <si>
    <t>160.344.436-01</t>
  </si>
  <si>
    <t>PERNAMBUCO</t>
  </si>
  <si>
    <t>JOZIANE PEREIRA FONSECA</t>
  </si>
  <si>
    <t>SERENA ALVES CORDEIRO</t>
  </si>
  <si>
    <t>178.125.546-60</t>
  </si>
  <si>
    <t>VALDIR CORDEIRO</t>
  </si>
  <si>
    <t>MANGA DA RODA</t>
  </si>
  <si>
    <t>EDNEIA ALVES DOS SANTOS</t>
  </si>
  <si>
    <t xml:space="preserve">ALICE OLIVEIRA ROCHA </t>
  </si>
  <si>
    <t>178.094.136-60</t>
  </si>
  <si>
    <t>RORAIMA</t>
  </si>
  <si>
    <t>CLAUDION COSTA DOS SANTOS</t>
  </si>
  <si>
    <t>LAYSA DANIELLE SABINO AZEVEDO</t>
  </si>
  <si>
    <t>130.384.526-10</t>
  </si>
  <si>
    <t>ZUZA CORDEIRO</t>
  </si>
  <si>
    <t>LEIA SABINO DOS SANTOS</t>
  </si>
  <si>
    <t>PAULO WILLIAM PEREIRA DE CASTRO</t>
  </si>
  <si>
    <t>166.106.746-80</t>
  </si>
  <si>
    <t>AVENIDA AMAZONAS</t>
  </si>
  <si>
    <t xml:space="preserve">MARIA APARECIDA PEREIRA COSTA </t>
  </si>
  <si>
    <t>KAUANNE BRITO E BARRAL</t>
  </si>
  <si>
    <t>020.911.796-63</t>
  </si>
  <si>
    <t xml:space="preserve">JOAIMA </t>
  </si>
  <si>
    <t xml:space="preserve">DANIEL CAMPOS </t>
  </si>
  <si>
    <t>MARIA LAURA GONÇALVES PAULINO</t>
  </si>
  <si>
    <t>ARAÇA</t>
  </si>
  <si>
    <t>NOVA TURMALINA</t>
  </si>
  <si>
    <t>VIVIANE NATALICIA GONÇALVES DOS SANTOS</t>
  </si>
  <si>
    <t>CARLOS AUGUSTO DE OLIVEIRA SANTOS</t>
  </si>
  <si>
    <t>151.231.126-00</t>
  </si>
  <si>
    <t>NEGA CARDOSO</t>
  </si>
  <si>
    <t>MARIA LUCIANA DE OLIVEIRA SOARES</t>
  </si>
  <si>
    <t>DAFNY LAYANE ROSA DE SOUZA</t>
  </si>
  <si>
    <t>177.633.906-11</t>
  </si>
  <si>
    <t>MORRO REDONDO</t>
  </si>
  <si>
    <t>COMUNIDADE</t>
  </si>
  <si>
    <t>EDNA ROSA DE FREITAS</t>
  </si>
  <si>
    <t>LETICIA SANTANA CAMPOS</t>
  </si>
  <si>
    <t>158.514.856-39</t>
  </si>
  <si>
    <t>RIBEIRÃO DOS POÇOS</t>
  </si>
  <si>
    <t xml:space="preserve">ANNA CLARA RANGEL DE MACEDO </t>
  </si>
  <si>
    <t>ANTONIO LOPES</t>
  </si>
  <si>
    <t>CAXAMBUI</t>
  </si>
  <si>
    <t>JOSY RANGEL DE MACEDO</t>
  </si>
  <si>
    <t>ERIK ALVES GOMES</t>
  </si>
  <si>
    <t>176.642.106-74</t>
  </si>
  <si>
    <t>SILVANO FERREIRA GOMES</t>
  </si>
  <si>
    <t>JENNIFER FERNANDES OLIVEIRA</t>
  </si>
  <si>
    <t>108.003.726-89</t>
  </si>
  <si>
    <t>CRISTALIA</t>
  </si>
  <si>
    <t>MARIA APARECIDA FERNANDES DE SOUZA</t>
  </si>
  <si>
    <t>VITOR JUNIOR ALVES SANTOS</t>
  </si>
  <si>
    <t>123.173.416-79</t>
  </si>
  <si>
    <t>PIAUI</t>
  </si>
  <si>
    <t>SELMA ALVES PEREIRA</t>
  </si>
  <si>
    <t>MAIK JUNIOR FERREIRA DE JESUS</t>
  </si>
  <si>
    <t>172.518.216-56</t>
  </si>
  <si>
    <t>NONO BARBOSA</t>
  </si>
  <si>
    <t>ANGELA MARIA RAMOS DE JESUS</t>
  </si>
  <si>
    <t xml:space="preserve">BEATRIZ MATOS BERTONCELE </t>
  </si>
  <si>
    <t>CEARA</t>
  </si>
  <si>
    <t>EDVAM MACHADO SIQUEIRA</t>
  </si>
  <si>
    <t>MIGUEL ALVES SIQUEIRA</t>
  </si>
  <si>
    <t>167.092.496-38</t>
  </si>
  <si>
    <t>PARA</t>
  </si>
  <si>
    <t>LAIANE CRISTINA RAMOS DE SOUZA</t>
  </si>
  <si>
    <t>707.449.426-75</t>
  </si>
  <si>
    <t>TRAVESSA PLANALTA</t>
  </si>
  <si>
    <t>CLEIDISON PEREIRA RAMOS</t>
  </si>
  <si>
    <t>BARBARA DE PAULA NONATO DE ARAUJO</t>
  </si>
  <si>
    <t>MG-22050328</t>
  </si>
  <si>
    <t>157.435.146-07</t>
  </si>
  <si>
    <t xml:space="preserve">FAZENDA CÓRREGO DO JOÃO </t>
  </si>
  <si>
    <t xml:space="preserve">RENATA DE PAULA NONATO DE ARAUJO </t>
  </si>
  <si>
    <t>MG- 14162601</t>
  </si>
  <si>
    <t>079.265.266-57</t>
  </si>
  <si>
    <t>MG 14162601</t>
  </si>
  <si>
    <t>FAZENDA CÓRREGO DO JOÃO</t>
  </si>
  <si>
    <t>IASMIN RODRIGUES CINTRA</t>
  </si>
  <si>
    <t>MINAS NOVA</t>
  </si>
  <si>
    <t>39.650-000</t>
  </si>
  <si>
    <t>CLEIDEANA RODRIGUES DOS SANTOS</t>
  </si>
  <si>
    <t>ISABELLE VITORIA SOUZA SILVA</t>
  </si>
  <si>
    <t>142.106.756-01</t>
  </si>
  <si>
    <t>POUSADA DONA SINHA</t>
  </si>
  <si>
    <t>PRAÇA BRASILIA</t>
  </si>
  <si>
    <t>GLEICIMARA ADRIA DE SOUZA</t>
  </si>
  <si>
    <t xml:space="preserve">CHARLES LEMOS ROCHA </t>
  </si>
  <si>
    <t>110.502.046-03</t>
  </si>
  <si>
    <t>CAETANO DE MORAES</t>
  </si>
  <si>
    <t>CARBONITA</t>
  </si>
  <si>
    <t>39.665-000</t>
  </si>
  <si>
    <t>CLEIDE APARECIDA LEMOS ROCHA</t>
  </si>
  <si>
    <t>GRAZIELLE VIEIRA MARTINS</t>
  </si>
  <si>
    <t>148.043.566-06</t>
  </si>
  <si>
    <t>15 DE NOVEMBRO</t>
  </si>
  <si>
    <t>SIMAO</t>
  </si>
  <si>
    <t>ROSA SANDRA VIEIRA</t>
  </si>
  <si>
    <t>THAUANY MARIA SANTOS CORREA</t>
  </si>
  <si>
    <t>700.652.146-76</t>
  </si>
  <si>
    <t>JANAINA APARECIDA SANTOS REIS AZEVEDO</t>
  </si>
  <si>
    <t>KELLEN FERREIRA DOS SANTOS</t>
  </si>
  <si>
    <t>888.446.043-37</t>
  </si>
  <si>
    <t>DOS LEITE</t>
  </si>
  <si>
    <t>ANTHONY JUNIOR MACEDO</t>
  </si>
  <si>
    <t>177.595.406-47</t>
  </si>
  <si>
    <t>RUA</t>
  </si>
  <si>
    <t xml:space="preserve">ANTONIO PEREIRA DE MACEDO </t>
  </si>
  <si>
    <t>MARIA LUISA SOARES MORAES</t>
  </si>
  <si>
    <t>404.509.568-30</t>
  </si>
  <si>
    <t>CONFERENCIA</t>
  </si>
  <si>
    <t>ALINE SOARES MORAES</t>
  </si>
  <si>
    <t>JOAO VITOR GONÇALVES ARAUJO</t>
  </si>
  <si>
    <t>118.078.086-88</t>
  </si>
  <si>
    <t>ANGOLA</t>
  </si>
  <si>
    <t>XENIA GONÇALVES SANTOS</t>
  </si>
  <si>
    <t>ANA CLARA VENTURA AZEVEDO</t>
  </si>
  <si>
    <t>151.670.836-99</t>
  </si>
  <si>
    <t>MANOEL PAULO AZEVEDO</t>
  </si>
  <si>
    <t>TAYNARA LUYZE OLIVEIRA AZEVEDO</t>
  </si>
  <si>
    <t>155.941.886-90</t>
  </si>
  <si>
    <t>LAVAPES</t>
  </si>
  <si>
    <t>MONTE BELO</t>
  </si>
  <si>
    <t>VANILDA APARECIDA OLIVEIRA</t>
  </si>
  <si>
    <t>BARBARA DIAS LEITE</t>
  </si>
  <si>
    <t>166.683.476-90</t>
  </si>
  <si>
    <t>ZEZAO CAPOERAO</t>
  </si>
  <si>
    <t>VICTOR JUNIOR ALVES FERNANDES</t>
  </si>
  <si>
    <t>152.350.026-36</t>
  </si>
  <si>
    <t xml:space="preserve">GREGORIO DA QUINTA </t>
  </si>
  <si>
    <t>AGUA BRANCA</t>
  </si>
  <si>
    <t>ROSIMEIA ALVES VIEIRA</t>
  </si>
  <si>
    <t>LORENA OLIVEIRA SANTOS MEIRA</t>
  </si>
  <si>
    <t>JOSE EMIDIO</t>
  </si>
  <si>
    <t>ELISANGELA DE OLVEIRA MORAIS</t>
  </si>
  <si>
    <t>VICTOR YGOR ALVES NUNES</t>
  </si>
  <si>
    <t>VARGINHA</t>
  </si>
  <si>
    <t xml:space="preserve">LIDIANE APARECIDA ALVES ROCHA </t>
  </si>
  <si>
    <t>HELOISA FARIA OLIVEIRA</t>
  </si>
  <si>
    <t>150.938.566-57</t>
  </si>
  <si>
    <t>AVENIDA JANUARIO RIBEIRO</t>
  </si>
  <si>
    <t xml:space="preserve">ELAINE VIEIRA DE FARIA </t>
  </si>
  <si>
    <t>EDILAINE FERNANDES CAMARGOS</t>
  </si>
  <si>
    <t>163.243.686-88</t>
  </si>
  <si>
    <t>CORREGO DO CAPAO</t>
  </si>
  <si>
    <t>ANGELÂNDIA</t>
  </si>
  <si>
    <t>39.688-000</t>
  </si>
  <si>
    <t xml:space="preserve">EDIVANIA LOPES FERNANDES </t>
  </si>
  <si>
    <t xml:space="preserve">ALINE NUNES GOMES </t>
  </si>
  <si>
    <t>175.623.816-23</t>
  </si>
  <si>
    <t>SANTO ANTONIO DOS MOREIRA</t>
  </si>
  <si>
    <t>HORACIO CARLOS PEREIRA GOMES</t>
  </si>
  <si>
    <t>WAGNER GUILHERME GOMES DE SOUZA</t>
  </si>
  <si>
    <t>169.108.216-37</t>
  </si>
  <si>
    <t>CORREGO REPENDIDO II</t>
  </si>
  <si>
    <t>SOLENY XAVIER DE SOUZA</t>
  </si>
  <si>
    <t>BRUNA EDUARDA MARTINS RODRIGUES</t>
  </si>
  <si>
    <t>180.624.506-00</t>
  </si>
  <si>
    <t>BARRA DO CAPAO</t>
  </si>
  <si>
    <t xml:space="preserve">VALTINHO RODRIGUES LOPES </t>
  </si>
  <si>
    <t xml:space="preserve">ERIC LOPES MENDES </t>
  </si>
  <si>
    <t>168.621.916-40</t>
  </si>
  <si>
    <t>VILA DOS ANJOS</t>
  </si>
  <si>
    <t>ESPLANADA</t>
  </si>
  <si>
    <t>EDINA LOPES PEGO</t>
  </si>
  <si>
    <t>GEISIANE LOPES RODRIGUES</t>
  </si>
  <si>
    <t>148.997.496-27</t>
  </si>
  <si>
    <t>GERALDO PEREIRA RODRIGES</t>
  </si>
  <si>
    <t xml:space="preserve">LARICE LEAL DA CRUZ </t>
  </si>
  <si>
    <t>MARIA CLARA</t>
  </si>
  <si>
    <t xml:space="preserve">NEUZA LEAL DA CRUZ </t>
  </si>
  <si>
    <t>GUSTAVO LOPES DOS SANTOS</t>
  </si>
  <si>
    <t>181.785.146-21</t>
  </si>
  <si>
    <t>CLEMENTE SELESTINO DE ALMEIDA</t>
  </si>
  <si>
    <t>OLIVIA LOPES DOS SANTOS</t>
  </si>
  <si>
    <t>WERIC JUNIO LOPES ALVES</t>
  </si>
  <si>
    <t>148.997.176-95</t>
  </si>
  <si>
    <t>VALDOIRO ALVES DA CRUZ</t>
  </si>
  <si>
    <t>DAYANA CRISTINA PEGO DA SILVA</t>
  </si>
  <si>
    <t>181.568.426-77</t>
  </si>
  <si>
    <t>ITAMAR RODRIGUES PEGO</t>
  </si>
  <si>
    <t>ANIELY RAIANY ALVES PEREIRA</t>
  </si>
  <si>
    <t>164.160.936-26</t>
  </si>
  <si>
    <t>ILARO RODRIGES</t>
  </si>
  <si>
    <t>JANETE SOARES PEREIRA</t>
  </si>
  <si>
    <t>EVELLY RAIANE RODRIGUES DOS SANTOS</t>
  </si>
  <si>
    <t>163.112.206-10</t>
  </si>
  <si>
    <t>GENEROSO ALVES GUIMARAES</t>
  </si>
  <si>
    <t>FRIDA FERNANDES DOS SANTOS</t>
  </si>
  <si>
    <t xml:space="preserve">LUIZ DIEGO DE ALMEIDA PORTO </t>
  </si>
  <si>
    <t>MG- 23.490.464</t>
  </si>
  <si>
    <t>170.587.776-16</t>
  </si>
  <si>
    <t>Grota do barulho</t>
  </si>
  <si>
    <t>IVANDIVA APARECIDA GOMES DE ALMEIDA</t>
  </si>
  <si>
    <t>mg-15.210.044</t>
  </si>
  <si>
    <t>109.108.586-24</t>
  </si>
  <si>
    <t xml:space="preserve">RILLIS MARIA GOMES FERREIRA </t>
  </si>
  <si>
    <t>mg-23.490.455</t>
  </si>
  <si>
    <t>176.175.426-23</t>
  </si>
  <si>
    <t>zona rural</t>
  </si>
  <si>
    <t xml:space="preserve">ELIZETE GOMES FERREIRA </t>
  </si>
  <si>
    <t>mg- 15.210.930</t>
  </si>
  <si>
    <t>099.229.256-56</t>
  </si>
  <si>
    <t>NAYANE DE ALMEIDA CARDOSO</t>
  </si>
  <si>
    <t>NADIR BONIFACIO GONALVES DE AZEVEDO</t>
  </si>
  <si>
    <t xml:space="preserve">YASMIN DOS REIS NUNES </t>
  </si>
  <si>
    <t>MG-23.813.864</t>
  </si>
  <si>
    <t>166.606.626-50</t>
  </si>
  <si>
    <t>RUA LAUDISVAL RODRIGUES DE AZEVEDO</t>
  </si>
  <si>
    <t xml:space="preserve">Cidade Nova </t>
  </si>
  <si>
    <t>MARLI AUGUSTA DOS REIS</t>
  </si>
  <si>
    <t>MG-11.944.523</t>
  </si>
  <si>
    <t>075.371.056-00</t>
  </si>
  <si>
    <t>KARINA APARECIDA DIAS</t>
  </si>
  <si>
    <t>MG 20.835542</t>
  </si>
  <si>
    <t>110.618.976-05</t>
  </si>
  <si>
    <t>São Francisco</t>
  </si>
  <si>
    <t xml:space="preserve">GISLAINE SILVA LUIZ </t>
  </si>
  <si>
    <t>22.819.005</t>
  </si>
  <si>
    <t>151.381.686-14</t>
  </si>
  <si>
    <t xml:space="preserve">AVENIDA SÃO SEBASTIÃO </t>
  </si>
  <si>
    <t>ANTONIA RISALVA LUCAS DA SILVA</t>
  </si>
  <si>
    <t>765.021.983-68</t>
  </si>
  <si>
    <t>RUA: PARIS</t>
  </si>
  <si>
    <t>KATE CRISTINA DA SILVA NARCISO</t>
  </si>
  <si>
    <t>MG17197147</t>
  </si>
  <si>
    <t>105.624.386-45</t>
  </si>
  <si>
    <t>ALANNY BARRAL MACEDO</t>
  </si>
  <si>
    <t>172.927.206-17</t>
  </si>
  <si>
    <t>RUA MAMEDIO COIMBRA</t>
  </si>
  <si>
    <t>LEITES</t>
  </si>
  <si>
    <t>ADERLANIA DE CASSIA BARRAL</t>
  </si>
  <si>
    <t>DIOGO FLORENCIO RIBEIRO</t>
  </si>
  <si>
    <t>182.952.916-10</t>
  </si>
  <si>
    <t>HELENA MARTINS RIBEIRO</t>
  </si>
  <si>
    <t>KAUA TEIXEIRA MACEDO</t>
  </si>
  <si>
    <t>PRAÇA EDGAR MIRANDA</t>
  </si>
  <si>
    <t>MARCIO PEREIRA MACEDO</t>
  </si>
  <si>
    <t xml:space="preserve">ITALO SALVADOR GOMES DA SILVA </t>
  </si>
  <si>
    <t>130.651.396-00</t>
  </si>
  <si>
    <t>RUA ZECA GOULART</t>
  </si>
  <si>
    <t>HELIA MARIA GOMES DA SILVA</t>
  </si>
  <si>
    <t>ANA JULIA GOMES DOS SANTOS</t>
  </si>
  <si>
    <t>178.183.476-82</t>
  </si>
  <si>
    <t>SITIO SOLENIDADE</t>
  </si>
  <si>
    <t>MARIA CLAUDIRENE GOMES DOS SANTOS</t>
  </si>
  <si>
    <t>BRUNO FERNANDES AMARAL</t>
  </si>
  <si>
    <t>RUA NOSSA SENHORA LOUDES</t>
  </si>
  <si>
    <t>SILVIA DE FÁTIMA MORERA FERNANDES</t>
  </si>
  <si>
    <t>MARIA CLARA VIEIRA ROCHA</t>
  </si>
  <si>
    <t>CRISTINA VIEIRA DA SILVA</t>
  </si>
  <si>
    <t>RAFAEL HENRIQUE SANTOS SILVA</t>
  </si>
  <si>
    <t>RUA DO BIQUINHOS</t>
  </si>
  <si>
    <t>AMAURI ANTONIO SILVA</t>
  </si>
  <si>
    <t>DANIELA FERNANDES CORREIA</t>
  </si>
  <si>
    <t>RUA LUZIA VIEIRA</t>
  </si>
  <si>
    <t>VICENTE DO NASCIMENTO CORREIA</t>
  </si>
  <si>
    <t>MIKAELLE FLAVIA RIBEIRO ROCHA</t>
  </si>
  <si>
    <t>165.422.876-12</t>
  </si>
  <si>
    <t>RUA BOMFIM</t>
  </si>
  <si>
    <t>ELOISA RIBEIRO DE ARAUJO</t>
  </si>
  <si>
    <t>RUA PINHEIROS</t>
  </si>
  <si>
    <t>LUCIMARA RIBEIRO DE ARAUJO</t>
  </si>
  <si>
    <t>KAREN EMANUELLY SANTOS OLIVEIRA</t>
  </si>
  <si>
    <t>RUA POPULAR</t>
  </si>
  <si>
    <t>ANA PAULA DOS SANTOS</t>
  </si>
  <si>
    <t>SOFIA JESUS VIEIRA PEREIRA</t>
  </si>
  <si>
    <t>162.361.406-69</t>
  </si>
  <si>
    <t>RUA DOS BERNARDO</t>
  </si>
  <si>
    <t>JOSE DA LUZ PEREIRA</t>
  </si>
  <si>
    <t>KARYNE MORAIS LIMA</t>
  </si>
  <si>
    <t>169.678.236-80</t>
  </si>
  <si>
    <t>RUA MESTRE ROQUE</t>
  </si>
  <si>
    <t>MARIA APARECIDA DE MORAIS</t>
  </si>
  <si>
    <t>EMANUELY DE FATIMA DUARTE</t>
  </si>
  <si>
    <t>170.449.146-08</t>
  </si>
  <si>
    <t>RUA SOLEDADE</t>
  </si>
  <si>
    <t>SILMARA BATISTA DUARTE</t>
  </si>
  <si>
    <t>RAFAEL BERTOLI DE ARAUJO</t>
  </si>
  <si>
    <t>MG-19.441.270</t>
  </si>
  <si>
    <t>116.014.576-85</t>
  </si>
  <si>
    <t xml:space="preserve">RUA DELFIN MOREIRA </t>
  </si>
  <si>
    <t>JARDIM MANIQUERO</t>
  </si>
  <si>
    <t>TANIA CRISTINA DE OLIVEIRA</t>
  </si>
  <si>
    <t>LAVINIA DA SILVA VENANCIO</t>
  </si>
  <si>
    <t>RUA: ANTERO MARCON</t>
  </si>
  <si>
    <t>JOCASTA APARECIDA DA SILVA</t>
  </si>
  <si>
    <t>MG 16.096.055</t>
  </si>
  <si>
    <t>106.907.506-09</t>
  </si>
  <si>
    <t>DEBORA SARA DE SOUZA COSTA</t>
  </si>
  <si>
    <t>RUA COSSETERITA</t>
  </si>
  <si>
    <t xml:space="preserve">JARDIM MUTERLI </t>
  </si>
  <si>
    <t>SILMARA DE SOUZA</t>
  </si>
  <si>
    <t>MG 16.057.911</t>
  </si>
  <si>
    <t>093.166.316-45</t>
  </si>
  <si>
    <t>THAISSA VITÓRIA DE ARAÚJO SOUZA</t>
  </si>
  <si>
    <t>RUA DOS FRANCOS</t>
  </si>
  <si>
    <t>ANA PAULA DE ARAÚJO</t>
  </si>
  <si>
    <t>25.542.214-3</t>
  </si>
  <si>
    <t>398.830.668-13</t>
  </si>
  <si>
    <t xml:space="preserve">MARCELO INÁCIO DALLA VECCHIA </t>
  </si>
  <si>
    <t>168.683.856-50</t>
  </si>
  <si>
    <t>RUA FOLHA FIGO</t>
  </si>
  <si>
    <t>SONIA APARECIDA INÁCIO ROSA</t>
  </si>
  <si>
    <t>055.993.736-90</t>
  </si>
  <si>
    <t>JULIA GONÇALVES BARBOSA</t>
  </si>
  <si>
    <t>23.322.632</t>
  </si>
  <si>
    <t>151.579.716-30</t>
  </si>
  <si>
    <t>RUA LUIZ ESTIVANIM</t>
  </si>
  <si>
    <t>GESSI APARECIDA GONÇALVES</t>
  </si>
  <si>
    <t>8.383.098</t>
  </si>
  <si>
    <t>852.815.656-72</t>
  </si>
  <si>
    <t>RYAN VITOR SIMÃO MOREIRA</t>
  </si>
  <si>
    <t>RUA PONTE PRETA</t>
  </si>
  <si>
    <t>VILA EUCLIDES</t>
  </si>
  <si>
    <t>JOSÉ DOS REIS MOREIRA</t>
  </si>
  <si>
    <t>M 7785186</t>
  </si>
  <si>
    <t>039.343.706-08</t>
  </si>
  <si>
    <t>JOÃO VICTOR SANTOS ARAUJO</t>
  </si>
  <si>
    <t>24.158.707</t>
  </si>
  <si>
    <t>157.534.796-26</t>
  </si>
  <si>
    <t>RUA EVA LOBO</t>
  </si>
  <si>
    <t>JOÃO GABRIEL DE ARAUJO</t>
  </si>
  <si>
    <t>067.731.516-35</t>
  </si>
  <si>
    <t>JOÃO GUILHERME PORFIRIO</t>
  </si>
  <si>
    <t>68.090.393-8</t>
  </si>
  <si>
    <t>176.602.136-01</t>
  </si>
  <si>
    <t>JARDIM NOVA ANDRADA</t>
  </si>
  <si>
    <t>JOÃO BATISTA PORFIRIO</t>
  </si>
  <si>
    <t>438.727.356-91</t>
  </si>
  <si>
    <t>RICHARD DE AZEVEDO MORAIS</t>
  </si>
  <si>
    <t>165.521.296-61</t>
  </si>
  <si>
    <t>RODOVIA ANDRADA POÇOS KM9</t>
  </si>
  <si>
    <t>BAIRRO GARILBADI</t>
  </si>
  <si>
    <t>PEDRO CEZAR DE MORAIS</t>
  </si>
  <si>
    <t>M3034435</t>
  </si>
  <si>
    <t>395.423.516-15</t>
  </si>
  <si>
    <t>KAUA IGOR DA SILVA SANTOS</t>
  </si>
  <si>
    <t>23.217.695</t>
  </si>
  <si>
    <t>147.002.726-78</t>
  </si>
  <si>
    <t>CHACARA DA ALEGRIA</t>
  </si>
  <si>
    <t>CAPÃO DO MEL</t>
  </si>
  <si>
    <t>FRANCISCO MARQUES DOS SANTOS</t>
  </si>
  <si>
    <t>67.936.253-8</t>
  </si>
  <si>
    <t>029.987.604-73</t>
  </si>
  <si>
    <t>MARISOL FELISBERTO OLIVEIRA</t>
  </si>
  <si>
    <t>68.447.791-9</t>
  </si>
  <si>
    <t>171.569.606-95</t>
  </si>
  <si>
    <t>SITIO SÃO VICENTE</t>
  </si>
  <si>
    <t>FELISBERTO</t>
  </si>
  <si>
    <t>NOEL DONIZETE DE OLIVEIRA</t>
  </si>
  <si>
    <t>061.785.196-48</t>
  </si>
  <si>
    <t>ANDRÉ CAVALCANTE DE LUCA</t>
  </si>
  <si>
    <t>176.308.386-11</t>
  </si>
  <si>
    <t>RUA WELLINGTON MÁRCIO DE MAGALHÃES</t>
  </si>
  <si>
    <t>ROSIMEIRE CAVALCANTE DA SILVA LUCA</t>
  </si>
  <si>
    <t>18.494.456</t>
  </si>
  <si>
    <t>067.053.476-51</t>
  </si>
  <si>
    <t>ANA LUIZA MARCONDES BALLINO DA SILVA</t>
  </si>
  <si>
    <t>VALE DAS FLORES</t>
  </si>
  <si>
    <t>ALESSANDRA APARECIDA MARCONDES</t>
  </si>
  <si>
    <t>39.452.795-1</t>
  </si>
  <si>
    <t>072.352.686-97</t>
  </si>
  <si>
    <t>KAUAN DE LIMA FERNANDES</t>
  </si>
  <si>
    <t>152.163.676-16</t>
  </si>
  <si>
    <t xml:space="preserve">RUA OLINTO TREVISAN </t>
  </si>
  <si>
    <t>LUCIANE HELENA DE LIMA FERNANDES</t>
  </si>
  <si>
    <t>7.918.629</t>
  </si>
  <si>
    <t>909.514.506-97</t>
  </si>
  <si>
    <t>SABRINA LARISSA BORGES DA SILVA</t>
  </si>
  <si>
    <t>MG-22.815.513</t>
  </si>
  <si>
    <t>166.910.576-86</t>
  </si>
  <si>
    <t>SÃO JOSÉ DA CACHOEIRA</t>
  </si>
  <si>
    <t>MARIA ODETE DA CRUZ BORGES</t>
  </si>
  <si>
    <t>10.164.924</t>
  </si>
  <si>
    <t>053.141.146-07</t>
  </si>
  <si>
    <t>LAIANE ESPERANÇA BONIFÁCIO</t>
  </si>
  <si>
    <t>166.811.656-13</t>
  </si>
  <si>
    <t>AVENIDA ARACI MARTINS TREVISAM</t>
  </si>
  <si>
    <t>LUCIMAR ESPERANÇA</t>
  </si>
  <si>
    <t>8.404.141</t>
  </si>
  <si>
    <t>MARIA EDUARDA SILVA</t>
  </si>
  <si>
    <t>21.720.435</t>
  </si>
  <si>
    <t>132.205.176-33</t>
  </si>
  <si>
    <t>RUA HENRIQUE PASTRE</t>
  </si>
  <si>
    <t xml:space="preserve">JARDIM MIRANTE </t>
  </si>
  <si>
    <t>EDSON RODRIGUES DA SILVA</t>
  </si>
  <si>
    <t>6.252.603</t>
  </si>
  <si>
    <t>045.839.346-02</t>
  </si>
  <si>
    <t>MARIANA MIRELLY VENTURA DOS SANTOS</t>
  </si>
  <si>
    <t>MG- 22368417</t>
  </si>
  <si>
    <t>162.468.646-00</t>
  </si>
  <si>
    <t>RUA 61</t>
  </si>
  <si>
    <t>TAMIRIS DE CASSIA VENTURA</t>
  </si>
  <si>
    <t>MG- 17354818</t>
  </si>
  <si>
    <t xml:space="preserve">VITOR ERICK DE PAULA </t>
  </si>
  <si>
    <t>LEONARDO ALVES DOS SANTOS</t>
  </si>
  <si>
    <t xml:space="preserve">MARIA FRANCISCA DOS SANTOS </t>
  </si>
  <si>
    <t>MG19619857</t>
  </si>
  <si>
    <t>198.569.288-00</t>
  </si>
  <si>
    <t>CAROLINE INOCÊNCIA BRITO</t>
  </si>
  <si>
    <t>159.041.606-66</t>
  </si>
  <si>
    <t>RUA LEONARDO CASAROTO</t>
  </si>
  <si>
    <t>SHEILA DIANE INOCENCIO BRITO</t>
  </si>
  <si>
    <t>34.205.653.0</t>
  </si>
  <si>
    <t>344.350.438-82</t>
  </si>
  <si>
    <t>KIMBERLY TEODORO RAMOS</t>
  </si>
  <si>
    <t>MG-21.268.380</t>
  </si>
  <si>
    <t>155.910.386-89</t>
  </si>
  <si>
    <t>CHACARÁ ALTO DO RETIRO</t>
  </si>
  <si>
    <t>SUZANA APARECIDA TEODORO REZENDE</t>
  </si>
  <si>
    <t>109.371.466-25</t>
  </si>
  <si>
    <t>EMILLY VITÓRIA ALVES SILVERIO</t>
  </si>
  <si>
    <t>MG-24.412.124</t>
  </si>
  <si>
    <t>170.581.456-52</t>
  </si>
  <si>
    <t>RUA DOS FELISBERTO</t>
  </si>
  <si>
    <t>NEIVA MARIA ALVES</t>
  </si>
  <si>
    <t>MG8561462</t>
  </si>
  <si>
    <t>899.250.926-04</t>
  </si>
  <si>
    <t>EVELYN DE CASSIA DA SILVA EUMENOV</t>
  </si>
  <si>
    <t xml:space="preserve">SÃO PEDRO </t>
  </si>
  <si>
    <t>PATRÍCIA CRISTINA DA SILVA</t>
  </si>
  <si>
    <t>42.604.960-3</t>
  </si>
  <si>
    <t>334.122.408-42</t>
  </si>
  <si>
    <t>LUANA DE SOUZA MONTEIRO</t>
  </si>
  <si>
    <t>MG 23.859.550</t>
  </si>
  <si>
    <t>151.277.276-33</t>
  </si>
  <si>
    <t xml:space="preserve">RUA IPÊ </t>
  </si>
  <si>
    <t xml:space="preserve">ALTO DA SERRA </t>
  </si>
  <si>
    <t>APARECIDA ANTONIA DONIZETI DE SOUZA MONTEIRO</t>
  </si>
  <si>
    <t>47.099.095-8</t>
  </si>
  <si>
    <t>137.100.966-00</t>
  </si>
  <si>
    <t>LUIZ FELIPE NUNES MARTINS</t>
  </si>
  <si>
    <t xml:space="preserve">DOUTOR MATA </t>
  </si>
  <si>
    <t>VALDIRENE NUNES DOS SANTOS MARTINS</t>
  </si>
  <si>
    <t>64.006.964-2</t>
  </si>
  <si>
    <t>057.532.946-77</t>
  </si>
  <si>
    <t>MARIA VITÓRIA SABALINS FARIA</t>
  </si>
  <si>
    <t>RUA DR. MATA</t>
  </si>
  <si>
    <t>BRUNA SABALINS PIMENTA FARIA</t>
  </si>
  <si>
    <t>47.423.724-2</t>
  </si>
  <si>
    <t>402.964.278-02</t>
  </si>
  <si>
    <t>JOAO GABRIEL DE FREITAS ARAUJO</t>
  </si>
  <si>
    <t>63.702.035-2</t>
  </si>
  <si>
    <t>515.707.868-44</t>
  </si>
  <si>
    <t>VERÔNICA TEREZA BERMINI DE FREITAS</t>
  </si>
  <si>
    <t>376.566.408-19</t>
  </si>
  <si>
    <t>ISADORA CRISTINA PAULISTA</t>
  </si>
  <si>
    <t>SANTA ROSA DO VITERDO</t>
  </si>
  <si>
    <t xml:space="preserve">VALDIRENE APARECIDA PAIAO PAULISTA </t>
  </si>
  <si>
    <t>293.947.318-81</t>
  </si>
  <si>
    <t>GABRIEL PEREIRA DOS SANTOS</t>
  </si>
  <si>
    <t>65367678-5</t>
  </si>
  <si>
    <t>479.283.468-69</t>
  </si>
  <si>
    <t>TASSIM VIEIRA</t>
  </si>
  <si>
    <t>VERA LUCIA PEREIRA DOS SANTOS</t>
  </si>
  <si>
    <t>186.587.368-30</t>
  </si>
  <si>
    <t>NAYUME PEREIRA DE BARROS</t>
  </si>
  <si>
    <t>68.236.315-7</t>
  </si>
  <si>
    <t>472.326.458-21</t>
  </si>
  <si>
    <t xml:space="preserve">ITALIA </t>
  </si>
  <si>
    <t>ALINE DE FÁTIMA BARBOZA</t>
  </si>
  <si>
    <t>44.754.351-9</t>
  </si>
  <si>
    <t>406.942188-20</t>
  </si>
  <si>
    <t>SAMYLI MARIA DA SILVA MORAES</t>
  </si>
  <si>
    <t>445.720.198-78</t>
  </si>
  <si>
    <t>ITALIA</t>
  </si>
  <si>
    <t>NATASHA TEREZINHA DA SILVA</t>
  </si>
  <si>
    <t xml:space="preserve">SANTA ROSA DE VITERNO </t>
  </si>
  <si>
    <t>VANESSA GABRIELLA DOS SANTOS</t>
  </si>
  <si>
    <t>43.565.371-4</t>
  </si>
  <si>
    <t>347.550.708-05</t>
  </si>
  <si>
    <t xml:space="preserve">MARIA FERNANDA MORAIS DA SILVA </t>
  </si>
  <si>
    <t>66.089.437-3</t>
  </si>
  <si>
    <t>575.168.078-26</t>
  </si>
  <si>
    <t xml:space="preserve">ANTONIO PALANCIO </t>
  </si>
  <si>
    <t>DANIELA APARECIDA DA ROCHA</t>
  </si>
  <si>
    <t>400.580.718-65</t>
  </si>
  <si>
    <t>LUDMILA DE SOUZA</t>
  </si>
  <si>
    <t>RUA CECILIA GATONI</t>
  </si>
  <si>
    <t>LUCIENE APARECIDA SALGUEIRO</t>
  </si>
  <si>
    <t>34.588.893</t>
  </si>
  <si>
    <t>276.253.168-31</t>
  </si>
  <si>
    <t xml:space="preserve">MARIA EDUARDA DA SILVA SANTOS </t>
  </si>
  <si>
    <t>60438194-3</t>
  </si>
  <si>
    <t>502.463.888-38</t>
  </si>
  <si>
    <t>RUA JOSÉ PIRES DE MORAIS</t>
  </si>
  <si>
    <t>VIVIANE SANTOS DA SILVA</t>
  </si>
  <si>
    <t>378.596.218-51</t>
  </si>
  <si>
    <t>TAIEME ELIZA DOS SANTOS CARVALHO</t>
  </si>
  <si>
    <t>ELIANA DOS SANTOS DE OLIVEIRA CARVALHO</t>
  </si>
  <si>
    <t>27.280.963-9</t>
  </si>
  <si>
    <t>329.750.068-96</t>
  </si>
  <si>
    <t>GABRIEL EDUARDO FONSECA SILVA</t>
  </si>
  <si>
    <t>64.054.565-8</t>
  </si>
  <si>
    <t>595.708.338-07</t>
  </si>
  <si>
    <t>RAIMUNDO RE SOBRINHO</t>
  </si>
  <si>
    <t xml:space="preserve">SANTA CLARA </t>
  </si>
  <si>
    <t>RAFAEL DOS REIS SILVA</t>
  </si>
  <si>
    <t>45.762.217-9</t>
  </si>
  <si>
    <t>OSVALDO RIAN DE OLIVEIRA MANSO</t>
  </si>
  <si>
    <t>RUA BRODOSKI</t>
  </si>
  <si>
    <t>CLAUDINEI LUIZ MANÇO</t>
  </si>
  <si>
    <t>26.553.589-X</t>
  </si>
  <si>
    <t>163.761.728-30</t>
  </si>
  <si>
    <t xml:space="preserve">DANIEL JOSÉ FERREIRA </t>
  </si>
  <si>
    <t>57.690.472-7</t>
  </si>
  <si>
    <t xml:space="preserve">RUA RIO GRANDE DO SUL </t>
  </si>
  <si>
    <t>CRISTINA ALESSANDRA DA SILVA</t>
  </si>
  <si>
    <t>29.556.076-19</t>
  </si>
  <si>
    <t>294.847.578-39</t>
  </si>
  <si>
    <t>ANA ELISA MACEDO DOS SANTOS</t>
  </si>
  <si>
    <t>565.800.948-00</t>
  </si>
  <si>
    <t xml:space="preserve">RUA DAS CAMÉLIAS </t>
  </si>
  <si>
    <t>DANIELA CRISTINA MACEDO</t>
  </si>
  <si>
    <t>42.605.509-3</t>
  </si>
  <si>
    <t>322.251.858-08</t>
  </si>
  <si>
    <t>ELAINE RAISSA DE PAULA</t>
  </si>
  <si>
    <t>RUA PROFESSOR ELIETE PINTO</t>
  </si>
  <si>
    <t>SIMÃO</t>
  </si>
  <si>
    <t>AMANDA VICTORIA ALVES LEITE DA SILVA</t>
  </si>
  <si>
    <t>RUA ELIAS MOISES</t>
  </si>
  <si>
    <t>JOSE BONIFACIO</t>
  </si>
  <si>
    <t>JOICE DE CASSIA ALVES</t>
  </si>
  <si>
    <t>368.025.188-21</t>
  </si>
  <si>
    <t>SAMUEL HENRIQUE DE CARVALHO</t>
  </si>
  <si>
    <t>AVENIDA FONSECA</t>
  </si>
  <si>
    <t>FABIANA MARIA DO NASCIMENTO</t>
  </si>
  <si>
    <t>329.574.548-07</t>
  </si>
  <si>
    <t>MURILO SALATIEL DOS SANTOS</t>
  </si>
  <si>
    <t>68848522-4</t>
  </si>
  <si>
    <t>542.570.818-13</t>
  </si>
  <si>
    <t>SUZELAINE APARECIDA SALATIEL</t>
  </si>
  <si>
    <t>41.913.369-0</t>
  </si>
  <si>
    <t>398.620.968-96</t>
  </si>
  <si>
    <t>JOSÉ EDUARDO RAHAL</t>
  </si>
  <si>
    <t xml:space="preserve">RUA ALTINOPOLIS </t>
  </si>
  <si>
    <t>MIRIAM NUNES GONÇALVES</t>
  </si>
  <si>
    <t>957.631.235</t>
  </si>
  <si>
    <t>359.001.248-00</t>
  </si>
  <si>
    <t>JANAINA ROCHA SIMÕES</t>
  </si>
  <si>
    <t>RUA JOAO SOUZA DIAS</t>
  </si>
  <si>
    <t>JD MONTE LIBANO</t>
  </si>
  <si>
    <t>JACILENE ROCHA SIMÕES</t>
  </si>
  <si>
    <t>501.047.918-45</t>
  </si>
  <si>
    <t>DERICK ANTONIO FEITOSA CÂNDIDO</t>
  </si>
  <si>
    <t xml:space="preserve">RUA GOIAS </t>
  </si>
  <si>
    <t>41.913.651-4</t>
  </si>
  <si>
    <t>337.428.318-79</t>
  </si>
  <si>
    <t>DAVID LUIZ BRAGA</t>
  </si>
  <si>
    <t>RUA DOUTOR MOISES ELIAS</t>
  </si>
  <si>
    <t>MIRIAN NUNES GONÇALVES</t>
  </si>
  <si>
    <t>GUILHERME LUIZ BRAGA</t>
  </si>
  <si>
    <t>68.137.233-3</t>
  </si>
  <si>
    <t>DOUTOR MOISEIS ELIAS</t>
  </si>
  <si>
    <t>WANDERSON LEMES SA SILVA</t>
  </si>
  <si>
    <t>149.024.536-73</t>
  </si>
  <si>
    <t xml:space="preserve">AV MONTE BELO </t>
  </si>
  <si>
    <t xml:space="preserve">CAIO ARTHUR DA SILVA PEREIRA  </t>
  </si>
  <si>
    <t>MG 24495224</t>
  </si>
  <si>
    <t>170.582.846-95</t>
  </si>
  <si>
    <t>TRAVESSA WASHINGTON  LIMA DE AZEVEDO</t>
  </si>
  <si>
    <t>MICAELI ALVEZ FERREIRA COSTA</t>
  </si>
  <si>
    <t>MG- 23.995.249</t>
  </si>
  <si>
    <t>137.912.626-61</t>
  </si>
  <si>
    <t>RUA ARTUR PIO</t>
  </si>
  <si>
    <t>BERNARDO SOARES</t>
  </si>
  <si>
    <t>MARTA HELENA ALVEZ</t>
  </si>
  <si>
    <t>MG- 112.049.78</t>
  </si>
  <si>
    <t>KAUA HENRIQUE RODRIGUES DE MELO</t>
  </si>
  <si>
    <t>554.098.178-26</t>
  </si>
  <si>
    <t xml:space="preserve">RUA JAPÃO </t>
  </si>
  <si>
    <t>ALESSANDRA CANDIDA RODRIGUES</t>
  </si>
  <si>
    <t>44617809-3</t>
  </si>
  <si>
    <t>395.825.788-74</t>
  </si>
  <si>
    <t>KAWAN GARCIA GONÇALVES DE SOUSA</t>
  </si>
  <si>
    <t>134.432.786-98</t>
  </si>
  <si>
    <t>JADIR GONÇALVES DE SOUSA</t>
  </si>
  <si>
    <t>MG- 126.897.17</t>
  </si>
  <si>
    <t>EMYLLY YONE GARCIA GONÇALVES DE SOUSA</t>
  </si>
  <si>
    <t>MG- 23.337.421</t>
  </si>
  <si>
    <t>134.432.816-48</t>
  </si>
  <si>
    <t>RUA MAGALHAES PINTO</t>
  </si>
  <si>
    <t>KAROLLAYNI RODRIGUES DA SILVA</t>
  </si>
  <si>
    <t>MG 23.564.568</t>
  </si>
  <si>
    <t>EDSON BALDUINO DA SILVA</t>
  </si>
  <si>
    <t>MG. 40.831.956-2</t>
  </si>
  <si>
    <t>362.949.218-56</t>
  </si>
  <si>
    <t>LARISSA APARECIDA SILVA</t>
  </si>
  <si>
    <t>165.220.386-92</t>
  </si>
  <si>
    <t>RUA DAS ALTEROSAS</t>
  </si>
  <si>
    <t>SOUZA E SILVA</t>
  </si>
  <si>
    <t>GASPAR GERALDO DA SILVA</t>
  </si>
  <si>
    <t>MG.13.225.194</t>
  </si>
  <si>
    <t>961.802.856-91</t>
  </si>
  <si>
    <t>MIGUEL REALLEN SANTOS DA CONCEIÇÃO</t>
  </si>
  <si>
    <t>RUA ALFREDO AVELAR</t>
  </si>
  <si>
    <t>SOUZA SILVA</t>
  </si>
  <si>
    <t>REGILA NASCIMENTO DOS SANTOS</t>
  </si>
  <si>
    <t>MG.18.507.080</t>
  </si>
  <si>
    <t xml:space="preserve">LARA MENEZES PACHECO </t>
  </si>
  <si>
    <t>166.661.446-78</t>
  </si>
  <si>
    <t>RUA ZITO VAZ</t>
  </si>
  <si>
    <t xml:space="preserve">FLÁVIA MELO DE OLIVEIRA </t>
  </si>
  <si>
    <t>MG15597468</t>
  </si>
  <si>
    <t>070.921.096-55</t>
  </si>
  <si>
    <t>DANYELE DURÃES CAMPOS</t>
  </si>
  <si>
    <t>192.935.376-64</t>
  </si>
  <si>
    <t xml:space="preserve">RUA DOM MANOEL </t>
  </si>
  <si>
    <t>CLAUDIA CALDEIRA DURAES</t>
  </si>
  <si>
    <t>MG.14.005.752</t>
  </si>
  <si>
    <t>068.638.196-35</t>
  </si>
  <si>
    <t xml:space="preserve">RIAN CESAR ALVES DA SILVA </t>
  </si>
  <si>
    <t>MG.18.131.377</t>
  </si>
  <si>
    <t>117.157.676-59</t>
  </si>
  <si>
    <t>RUA MACILINAS</t>
  </si>
  <si>
    <t>SIRLENE ALVES CANDIDA</t>
  </si>
  <si>
    <t>MG12.317.732</t>
  </si>
  <si>
    <t>071.452.106-06</t>
  </si>
  <si>
    <t>ANNA CAROLINA DE CARVALHO SILVA</t>
  </si>
  <si>
    <t>22.775.362-37</t>
  </si>
  <si>
    <t xml:space="preserve">AGNELO TOMAS DE MENDONZA </t>
  </si>
  <si>
    <t>ANDRESSA FELIX DE CARVALHO</t>
  </si>
  <si>
    <t>057.467.915-47</t>
  </si>
  <si>
    <t>CHARLES DA SILVA COUTO</t>
  </si>
  <si>
    <t>188.267.496-04</t>
  </si>
  <si>
    <t>GERALDO ROBERTO OLIVEIRA</t>
  </si>
  <si>
    <t>WILLIAM DA SILVA COUTO</t>
  </si>
  <si>
    <t>082.259.036-09</t>
  </si>
  <si>
    <t>LUCAS EDUARDO ALVES DA SILVA</t>
  </si>
  <si>
    <t>186.158.256-02</t>
  </si>
  <si>
    <t>RUA POUSO ALEGRE</t>
  </si>
  <si>
    <t>VANDERLAN ALAOR DA SILVA</t>
  </si>
  <si>
    <t>025.777.026-71</t>
  </si>
  <si>
    <t>SAYURI AVRIL CHRISTINE KAMOSHIRO</t>
  </si>
  <si>
    <t>60.388.825-2</t>
  </si>
  <si>
    <t>527.999.368-90</t>
  </si>
  <si>
    <t xml:space="preserve">AVENIDA OSVALDO PEREIRA </t>
  </si>
  <si>
    <t>ARAIAS BRANCAS</t>
  </si>
  <si>
    <t xml:space="preserve">JULIANE GLAUCIANE DOS SANTOS </t>
  </si>
  <si>
    <t>11.758.979</t>
  </si>
  <si>
    <t>072.337.216-02</t>
  </si>
  <si>
    <t>SAMUEL CESAR ANTONIO CAETANO</t>
  </si>
  <si>
    <t>138.067.076-42</t>
  </si>
  <si>
    <t xml:space="preserve">RUA VALQUIRIA </t>
  </si>
  <si>
    <t>AGUA VERMELHA</t>
  </si>
  <si>
    <t>NAYARA TEIXEIRA MACHADO CAETANO</t>
  </si>
  <si>
    <t>17.603.174</t>
  </si>
  <si>
    <t>111.010.026-46</t>
  </si>
  <si>
    <t>LETTICIA CAROLINA DOS REIS BERNARDES</t>
  </si>
  <si>
    <t>MG.20.393.016</t>
  </si>
  <si>
    <t>139.469.036-30</t>
  </si>
  <si>
    <t xml:space="preserve">RUA VEREADOR CELSO FERNANDES SOUTO </t>
  </si>
  <si>
    <t>FABIANA ANDREIA DOS REIS BERNARDES</t>
  </si>
  <si>
    <t>MG.106.872-05</t>
  </si>
  <si>
    <t>011.830.316-37</t>
  </si>
  <si>
    <t>BRUNO HENRIQUE GUIMARÃES GREGO</t>
  </si>
  <si>
    <t>167.197.456-54</t>
  </si>
  <si>
    <t>JOSÉ FRANCISCO</t>
  </si>
  <si>
    <t>RAQUEL DA COSTA GUIMARÃES</t>
  </si>
  <si>
    <t>MG.9.207.609</t>
  </si>
  <si>
    <t>030.482.98622</t>
  </si>
  <si>
    <t xml:space="preserve">SAMUEL CARVALHO GARCIA </t>
  </si>
  <si>
    <t>MG22.072.118</t>
  </si>
  <si>
    <t>120.815.376-56</t>
  </si>
  <si>
    <t>RUA AGOSTINHO DA SILVA LIMA</t>
  </si>
  <si>
    <t>MARIA THEREZA SOUZA ALVES</t>
  </si>
  <si>
    <t>MG.19.274.247</t>
  </si>
  <si>
    <t>138.713.446-99</t>
  </si>
  <si>
    <t>PEDRO AUGUSTO FRAZÃO DE OLIVEIRA</t>
  </si>
  <si>
    <t>24.045.181</t>
  </si>
  <si>
    <t>174.656.956-51</t>
  </si>
  <si>
    <t>MARIA JOSÉ BELO ALVARENGA</t>
  </si>
  <si>
    <t>DIOVANE HENRIQUE DE OLIVEIRA</t>
  </si>
  <si>
    <t>8.879.272</t>
  </si>
  <si>
    <t>033.825.616-46</t>
  </si>
  <si>
    <t>ATHYLA HENRIQUE TRINDADE SENNA</t>
  </si>
  <si>
    <t>DIOGINES ROCHA FILHO</t>
  </si>
  <si>
    <t>VARGEM GRANDE</t>
  </si>
  <si>
    <t>KELLY LUCIA TRINDADE</t>
  </si>
  <si>
    <t>12.873.773</t>
  </si>
  <si>
    <t>068.271.026-10</t>
  </si>
  <si>
    <t>ANA CLARA SANTOS GUEDES</t>
  </si>
  <si>
    <t>161.960.526-08</t>
  </si>
  <si>
    <t>JOSÉ PEREIRA MARCELO</t>
  </si>
  <si>
    <t>SANDRA GUEDES</t>
  </si>
  <si>
    <t>16.263.765</t>
  </si>
  <si>
    <t>095.936.416-10</t>
  </si>
  <si>
    <t>SAMARA GUEDES</t>
  </si>
  <si>
    <t>161.219.476-16</t>
  </si>
  <si>
    <t>JOSÉ PEREIRA MARCELO '</t>
  </si>
  <si>
    <t xml:space="preserve">JOSÉ PEREIRA MARCELO </t>
  </si>
  <si>
    <t>MARCOS VINICIUS PEREIRA DE CASTRO</t>
  </si>
  <si>
    <t>MG-23.989-225</t>
  </si>
  <si>
    <t>143.133.746-39</t>
  </si>
  <si>
    <t xml:space="preserve">RUA JOÃO DE SOUSA </t>
  </si>
  <si>
    <t>ALTO DA PRAIA</t>
  </si>
  <si>
    <t>LENICCE BARBARA EXPEDITO</t>
  </si>
  <si>
    <t>MG-15.021.448</t>
  </si>
  <si>
    <t>950.220.906-00</t>
  </si>
  <si>
    <t>MARIA CLARA DA SILVA</t>
  </si>
  <si>
    <t>MG-23.483.168</t>
  </si>
  <si>
    <t>705.376.986-04</t>
  </si>
  <si>
    <t>PAPAGAIO</t>
  </si>
  <si>
    <t>ANGELA MARIA DE SOUZA SILVA</t>
  </si>
  <si>
    <t>MG-17.396.203</t>
  </si>
  <si>
    <t>066.372.756-11</t>
  </si>
  <si>
    <t>JOÃO VICTOR DE AZEVEDO SILVA</t>
  </si>
  <si>
    <t>164.811.326-57</t>
  </si>
  <si>
    <t>RUA ALAMANDA</t>
  </si>
  <si>
    <t>GABRIEL JOSE DA SILVA</t>
  </si>
  <si>
    <t>MG-101.966.16</t>
  </si>
  <si>
    <t>250.369.396-20</t>
  </si>
  <si>
    <t>ELDER GERALDO REAL JUNIOR</t>
  </si>
  <si>
    <t>23.727.808</t>
  </si>
  <si>
    <t>170.074.926-90</t>
  </si>
  <si>
    <t>RUA CAMPO GRANDE</t>
  </si>
  <si>
    <t xml:space="preserve">ROSIMEIRE CARMEM TEIXEIRA </t>
  </si>
  <si>
    <t>14.349.630</t>
  </si>
  <si>
    <t>ELYZA LOURRANNY DE OLIVEIRA PAIXÃO</t>
  </si>
  <si>
    <t>MG-19.342.461</t>
  </si>
  <si>
    <t>130.467.476-24</t>
  </si>
  <si>
    <t>RUA DO CAJUEIRAS</t>
  </si>
  <si>
    <t>STEPHANNY LOURRANY DE OLIVEIRA</t>
  </si>
  <si>
    <t>018.653.036-66</t>
  </si>
  <si>
    <t>KEZIA LUIZA COSTA</t>
  </si>
  <si>
    <t>23.454.952</t>
  </si>
  <si>
    <t>MARIA APARECIDA COUTINHO</t>
  </si>
  <si>
    <t>ELIZANGELA APARECIDA BERNARDES COSTA</t>
  </si>
  <si>
    <t>16.022.288</t>
  </si>
  <si>
    <t>089.371.496-80</t>
  </si>
  <si>
    <t>CASSIO DANIEL DOS ANJOS</t>
  </si>
  <si>
    <t>23.056.981</t>
  </si>
  <si>
    <t>172.106.326-97</t>
  </si>
  <si>
    <t>RONEI TEODOMIRO RODRIGUES FERREIRA</t>
  </si>
  <si>
    <t>SANTANAII</t>
  </si>
  <si>
    <t xml:space="preserve">RICARDO ARCANJOS DOS ANJOS </t>
  </si>
  <si>
    <t>063.874.716-30</t>
  </si>
  <si>
    <t>NICOLLE DUARTE SOBRINHO</t>
  </si>
  <si>
    <t>MG-24.567.611</t>
  </si>
  <si>
    <t>194.006.716-28</t>
  </si>
  <si>
    <t>ZONA RURAL - REGIÃO DO BETÂNIA</t>
  </si>
  <si>
    <t>NELSON PEREIRA  SOBRINHO</t>
  </si>
  <si>
    <t>MG 2.799.275</t>
  </si>
  <si>
    <t>671.257.866.34</t>
  </si>
  <si>
    <t>MAYSA CRISTINA DA SILVEIRA</t>
  </si>
  <si>
    <t>18.131.122</t>
  </si>
  <si>
    <t>117.163.236-30</t>
  </si>
  <si>
    <t xml:space="preserve">RIO TIETÊ </t>
  </si>
  <si>
    <t>DINA ARANTES DA SILVEIRA</t>
  </si>
  <si>
    <t>13.312.043</t>
  </si>
  <si>
    <t xml:space="preserve">GABRIELA PEREIRA DOS SANTOS </t>
  </si>
  <si>
    <t>23.782.138</t>
  </si>
  <si>
    <t>092.932.496-00</t>
  </si>
  <si>
    <t xml:space="preserve">RUA ALFREDO AVELAR </t>
  </si>
  <si>
    <t>CARLOS DANIEL PEREIRA DOS SANTOS</t>
  </si>
  <si>
    <t>075.446.439-01</t>
  </si>
  <si>
    <t>153.599.836.98</t>
  </si>
  <si>
    <t>GABRIEL ARANTES SILVA</t>
  </si>
  <si>
    <t>168.786.436-51</t>
  </si>
  <si>
    <t>RUA FRANCISCO DANTA</t>
  </si>
  <si>
    <t>LUCIANE DOS SANTOS SILVA</t>
  </si>
  <si>
    <t>16.238.464</t>
  </si>
  <si>
    <t>097.756.566-13</t>
  </si>
  <si>
    <t>21.207.078</t>
  </si>
  <si>
    <t>147.870.376-84</t>
  </si>
  <si>
    <t xml:space="preserve">6 DE JULHO </t>
  </si>
  <si>
    <t>GILBERTO CALIXTO RIBEIRO</t>
  </si>
  <si>
    <t>147.395.471</t>
  </si>
  <si>
    <t>995.964.156-20</t>
  </si>
  <si>
    <t xml:space="preserve">MIGUEL ALVES DOS REIS </t>
  </si>
  <si>
    <t>MG-22.818.890</t>
  </si>
  <si>
    <t>174.891.276-37</t>
  </si>
  <si>
    <t>ZÉLIA RODRIGUES DE COSTA</t>
  </si>
  <si>
    <t>RAMIRO BATISTA</t>
  </si>
  <si>
    <t>MICHELLE ALVES PEREIRA</t>
  </si>
  <si>
    <t>MG 14910537</t>
  </si>
  <si>
    <t>016.555.066-09</t>
  </si>
  <si>
    <t>EMANNUEL JUNIOR REZENDE</t>
  </si>
  <si>
    <t>RUA VALPARAISO</t>
  </si>
  <si>
    <t>CRISTIANA APARECIDA PINTO REZENDE</t>
  </si>
  <si>
    <t>MG-13.709.796</t>
  </si>
  <si>
    <t>054.140.056-80</t>
  </si>
  <si>
    <t>ARTHUR JERONIMO DE SOUZA</t>
  </si>
  <si>
    <t>SOLDADO FILHO</t>
  </si>
  <si>
    <t>CALEBRE ANANIAS DA SILVA</t>
  </si>
  <si>
    <t>111.597.02</t>
  </si>
  <si>
    <t>037.194.266-70</t>
  </si>
  <si>
    <t>RAYSSA ALEXSANDRA DE SOUZA CUSTODIO</t>
  </si>
  <si>
    <t>MG-21.302.734</t>
  </si>
  <si>
    <t>168.442.066-07</t>
  </si>
  <si>
    <t>RUA NOSSA SENHORA DA BADIA</t>
  </si>
  <si>
    <t>IVANILDA SALVINA DE SOUZA CUSTODIO</t>
  </si>
  <si>
    <t>MG.88.602-46</t>
  </si>
  <si>
    <t>026.116.746-47</t>
  </si>
  <si>
    <t>LIVIA CRISTINA NUNES</t>
  </si>
  <si>
    <t>22.458.165</t>
  </si>
  <si>
    <t>177.376.476-43</t>
  </si>
  <si>
    <t>RUA JOSÉ PEDRO DA SILVA</t>
  </si>
  <si>
    <t>MARCELO NUNES PEREIRA</t>
  </si>
  <si>
    <t>116.634-75</t>
  </si>
  <si>
    <t>059.072.296-40</t>
  </si>
  <si>
    <t>TALES FRANCO OLIVEIRA MATOS</t>
  </si>
  <si>
    <t>177.193.416-60</t>
  </si>
  <si>
    <t xml:space="preserve">RUA LUCIMAR VITAL DOS SANTOS </t>
  </si>
  <si>
    <t>JARDIM ELZA DINORÁ</t>
  </si>
  <si>
    <t xml:space="preserve">CLEONILDA MARIA MATOS OLIVEIRA </t>
  </si>
  <si>
    <t>20.800.291</t>
  </si>
  <si>
    <t>092.481.606-62</t>
  </si>
  <si>
    <t>MARIA CLARA DA SILVA RAMOS</t>
  </si>
  <si>
    <t>174.043.366-19</t>
  </si>
  <si>
    <t>RUA DR. ALBERICO SALAZAR</t>
  </si>
  <si>
    <t>DOM COUTO</t>
  </si>
  <si>
    <t>TANIA APARECIDA DA SILVA</t>
  </si>
  <si>
    <t>104.309.566-73</t>
  </si>
  <si>
    <t>MICHELE APARECIDA LISBOA RANGEL</t>
  </si>
  <si>
    <t>23.668.381</t>
  </si>
  <si>
    <t>RUA GUAPÁ</t>
  </si>
  <si>
    <t>ALEX VANDER DO PRADO DA SILVA</t>
  </si>
  <si>
    <t>214.429-12</t>
  </si>
  <si>
    <t>097.768.026-64</t>
  </si>
  <si>
    <t>MARIA LUISA LOPES DA SILVA</t>
  </si>
  <si>
    <t>24.044.390</t>
  </si>
  <si>
    <t>161.549.886-99</t>
  </si>
  <si>
    <t>RUA RIO TOCANTINS</t>
  </si>
  <si>
    <t>VANDERLAN ALAOR SILVA</t>
  </si>
  <si>
    <t>035.918.696-53</t>
  </si>
  <si>
    <t>ANA LUIZA SILVA</t>
  </si>
  <si>
    <t>180.937.166-02</t>
  </si>
  <si>
    <t>RUA ALEXANDRE JOSÉ DE OLIVEIRA</t>
  </si>
  <si>
    <t>ADRIANA REGINA DA SILVA</t>
  </si>
  <si>
    <t>MG-12.459.624</t>
  </si>
  <si>
    <t>053.543.196-17</t>
  </si>
  <si>
    <t>JULIA MELO OLIVEIRA COSTA</t>
  </si>
  <si>
    <t>23.915.580</t>
  </si>
  <si>
    <t>163.610.606-40</t>
  </si>
  <si>
    <t>FLÁVIA MELO DE OLIVEIRA</t>
  </si>
  <si>
    <t>MG-155.974-68</t>
  </si>
  <si>
    <t>DOUGLAS GOMES DE SOUZA FERNANDES</t>
  </si>
  <si>
    <t>164.430.366-38</t>
  </si>
  <si>
    <t>FAZENDA SANTO CRITERIO</t>
  </si>
  <si>
    <t xml:space="preserve">COUTO DE MAGALHÃES </t>
  </si>
  <si>
    <t>39.188-000</t>
  </si>
  <si>
    <t>ANA CLAUDIA DA SILVA FERREIRA</t>
  </si>
  <si>
    <t>MG- 185.671-58</t>
  </si>
  <si>
    <t>KAIQUE JUNIO FARIA DOS SANTOS</t>
  </si>
  <si>
    <t>MG-23.026.041</t>
  </si>
  <si>
    <t>705.497.156-65</t>
  </si>
  <si>
    <t>PALHEIROS</t>
  </si>
  <si>
    <t>KATIA DE FATIMA FARIA DOS SANTOS</t>
  </si>
  <si>
    <t>MG- 13.783.415</t>
  </si>
  <si>
    <t>Cod</t>
  </si>
  <si>
    <t>CAMILO LINHARES SOUZA DUARTE</t>
  </si>
  <si>
    <t>RAMON SOARES DE MELO</t>
  </si>
  <si>
    <t>LILIAM VITORIA GUSMÃO DE DEUS VIEIRA</t>
  </si>
  <si>
    <t>YURE DAUA MORAIS DE JESUS</t>
  </si>
  <si>
    <t>157.578.276-61</t>
  </si>
  <si>
    <t xml:space="preserve">JUCA DA HENRIQUETA </t>
  </si>
  <si>
    <t>JOSÉ DONIZETE PEREIRA DE JESUS</t>
  </si>
  <si>
    <t>802.274.306-20</t>
  </si>
  <si>
    <t>NYCOLLAS SILVA ALMEIDA</t>
  </si>
  <si>
    <t>RUA ESMAEL FURTADO</t>
  </si>
  <si>
    <t>PARANAÍBA</t>
  </si>
  <si>
    <t>MARIA CELESTINA DA SILVA ALMEIDA</t>
  </si>
  <si>
    <t>11.262.034</t>
  </si>
  <si>
    <t>086.833.636-00</t>
  </si>
  <si>
    <t>EDUARDO HENRIQUE DE LIMA</t>
  </si>
  <si>
    <t>RUA SALATIEL SOARES SIQUEIRA</t>
  </si>
  <si>
    <t>NITEROI</t>
  </si>
  <si>
    <t>SILVANA MARIA RIBEIRO MOREIRA LIMA</t>
  </si>
  <si>
    <t>MG-11.532-377</t>
  </si>
  <si>
    <t>036.393.526-61</t>
  </si>
  <si>
    <t>VITOR HUGO NUNES OLIVEIRA</t>
  </si>
  <si>
    <t>DOUTOR CARLOS CYPESTRE</t>
  </si>
  <si>
    <t>38.846-022</t>
  </si>
  <si>
    <t>DANIELA NUNES RODRIGUES</t>
  </si>
  <si>
    <t>MG-18.206.018</t>
  </si>
  <si>
    <t>118.011.436-17</t>
  </si>
  <si>
    <t>NICOLLAS MARQUES MARTINS</t>
  </si>
  <si>
    <t>20.009-069</t>
  </si>
  <si>
    <t xml:space="preserve">RUA ANTONIO BERNARDES </t>
  </si>
  <si>
    <t>NITERÓI</t>
  </si>
  <si>
    <t>8.366.336</t>
  </si>
  <si>
    <t>029.317.236-65</t>
  </si>
  <si>
    <t>ANA FLÁVIA ALVES DE MELO</t>
  </si>
  <si>
    <t>IVAN CÂNDIDO DOMINGUES</t>
  </si>
  <si>
    <t>MORRO GRANDE</t>
  </si>
  <si>
    <t>GILCA MARIA ALVES</t>
  </si>
  <si>
    <t>892.990.601-00</t>
  </si>
  <si>
    <t>MIRELA CAMILA APARECIDA ROMAO FARIA</t>
  </si>
  <si>
    <t>22.875.215</t>
  </si>
  <si>
    <t>143.691.666-67</t>
  </si>
  <si>
    <t>NILVA SILVA E SOUZA MENDES</t>
  </si>
  <si>
    <t>44.416-75</t>
  </si>
  <si>
    <t>701.113.166-34</t>
  </si>
  <si>
    <t>22.241.024</t>
  </si>
  <si>
    <t>703.578.506-02</t>
  </si>
  <si>
    <t>RUA ISMAEL FURTADO</t>
  </si>
  <si>
    <t>ROSILENA FRANCISCA CAETANO GONÇALVES</t>
  </si>
  <si>
    <t>60.38.151</t>
  </si>
  <si>
    <t>825.117.486-49</t>
  </si>
  <si>
    <t>KETLEY LORRAYNE DOS REIS LEAL</t>
  </si>
  <si>
    <t>174.190.116-21</t>
  </si>
  <si>
    <t xml:space="preserve">RUA CELSO RESENDE </t>
  </si>
  <si>
    <t xml:space="preserve">MARA DOS REIS </t>
  </si>
  <si>
    <t>MG-17.206.728</t>
  </si>
  <si>
    <t>106.643.536-73</t>
  </si>
  <si>
    <t xml:space="preserve">VITOR SOARES DE OLIVEIRA </t>
  </si>
  <si>
    <t>22.567.139</t>
  </si>
  <si>
    <t>131.573.556-35</t>
  </si>
  <si>
    <t>JUCA DA HENRIQUETA</t>
  </si>
  <si>
    <t>ANDREIA DE OLIVEIRA REIS</t>
  </si>
  <si>
    <t>13.483.156</t>
  </si>
  <si>
    <t>053.667.156-79</t>
  </si>
  <si>
    <t>VITORIA GABRIELE SILVA</t>
  </si>
  <si>
    <t>CARLOS CIPRITES</t>
  </si>
  <si>
    <t>SUSAMAR MARIA DA SILVA</t>
  </si>
  <si>
    <t>MG-12.575.194</t>
  </si>
  <si>
    <t>086.348.136-14</t>
  </si>
  <si>
    <t>ANA CLARA MOREIRA PORTILHO</t>
  </si>
  <si>
    <t>AVENIDA TANCREDO NEVES</t>
  </si>
  <si>
    <t>POLIANA PORTILHO DA SILVA</t>
  </si>
  <si>
    <t>099.030.956-86</t>
  </si>
  <si>
    <t>ISABELLE DE CASTRO VIEIRA</t>
  </si>
  <si>
    <t>164.341.346-57</t>
  </si>
  <si>
    <t>EDUARDO BRAZ DE MELO</t>
  </si>
  <si>
    <t>NOVO PARAISO</t>
  </si>
  <si>
    <t>LUIZ CLAUDIO VIEIRA DE MELO</t>
  </si>
  <si>
    <t>446.005.426-49</t>
  </si>
  <si>
    <t>LORRANE SOARES DE MELO</t>
  </si>
  <si>
    <t>157.631.566-50</t>
  </si>
  <si>
    <t xml:space="preserve">FAZENDA COLÉGIO </t>
  </si>
  <si>
    <t>LARISSSA SOARES ALVES</t>
  </si>
  <si>
    <t>17.418.915</t>
  </si>
  <si>
    <t>108.561.226-02</t>
  </si>
  <si>
    <t>GABRIEL HENRIQUE AMARAL MELO</t>
  </si>
  <si>
    <t>LOILDO LUIZ DE MELO</t>
  </si>
  <si>
    <t>MG-4.181.252</t>
  </si>
  <si>
    <t>579.115.766-53</t>
  </si>
  <si>
    <t>VITOR HUGO SILVA DE OLIVEIRA</t>
  </si>
  <si>
    <t xml:space="preserve">RUA SEBASTIÃO VARGAS </t>
  </si>
  <si>
    <t>MARCOS AURÉLIO DA SILVA</t>
  </si>
  <si>
    <t>M-8.098-805</t>
  </si>
  <si>
    <t>004.168.426-58</t>
  </si>
  <si>
    <t>SAMARA RENATA SILVA</t>
  </si>
  <si>
    <t>111.132.741-66</t>
  </si>
  <si>
    <t>FAZENDA ALMA</t>
  </si>
  <si>
    <t>JOSE ANTONIO MOREIRA DA CUNHA</t>
  </si>
  <si>
    <t>64.434.32</t>
  </si>
  <si>
    <t>996.828.506-49</t>
  </si>
  <si>
    <t>PABLINY APARECIDA BORGES DO AMARAL</t>
  </si>
  <si>
    <t>22.052.975</t>
  </si>
  <si>
    <t>158.766.106-31</t>
  </si>
  <si>
    <t xml:space="preserve">AUGUSTO PANQUINHO </t>
  </si>
  <si>
    <t>ALVORA</t>
  </si>
  <si>
    <t>ALESSANDRA DA SILVA BORGES</t>
  </si>
  <si>
    <t>135.37.044</t>
  </si>
  <si>
    <t>077.448.326-12</t>
  </si>
  <si>
    <t>MARCOS AURELIO DE FARIA RIBEIRO</t>
  </si>
  <si>
    <t>225.63.291</t>
  </si>
  <si>
    <t>160.139.106-42</t>
  </si>
  <si>
    <t>FAZENDA CAMESTRE</t>
  </si>
  <si>
    <t>JOSE ADAO NUNES RIBEIRO</t>
  </si>
  <si>
    <t>116.69.613</t>
  </si>
  <si>
    <t>044.115.216-36</t>
  </si>
  <si>
    <t>RYAN CABRAL OLIVEIRA ARAÚJO</t>
  </si>
  <si>
    <t xml:space="preserve">ALAMEDA NORTE SUL </t>
  </si>
  <si>
    <t>DAIANA CABRAL OLIVEIRA</t>
  </si>
  <si>
    <t>MG-16.090.561</t>
  </si>
  <si>
    <t>089.392.646-90</t>
  </si>
  <si>
    <t>ADRIELLY CRISTINA SOUSA SANTOS</t>
  </si>
  <si>
    <t>RUA DINA DO ABILIO</t>
  </si>
  <si>
    <t>MINAS GERAIS</t>
  </si>
  <si>
    <t>38.840-296</t>
  </si>
  <si>
    <t>ELISA DE FÁTIMA MORAIS</t>
  </si>
  <si>
    <t>LUIZ FERNANDO DE DEUS CUNHA</t>
  </si>
  <si>
    <t>22.266.872</t>
  </si>
  <si>
    <t>703.715.016-95</t>
  </si>
  <si>
    <t>FAZENDA ALMAS</t>
  </si>
  <si>
    <t>MARIANA CRISTINA MOREIRA MENDES</t>
  </si>
  <si>
    <t>FAZENDA BOA ESPERANÇA</t>
  </si>
  <si>
    <t>PEDRO MENDES PINTO</t>
  </si>
  <si>
    <t>8.849.804</t>
  </si>
  <si>
    <t>032.907.016-97</t>
  </si>
  <si>
    <t>DANIEL ESTEVÃO CAIXETA RIBEIRO</t>
  </si>
  <si>
    <t>23.606.243</t>
  </si>
  <si>
    <t>110.456.336-31</t>
  </si>
  <si>
    <t>RUA ALVORADA</t>
  </si>
  <si>
    <t>SANDRA HELENA CAIXETA</t>
  </si>
  <si>
    <t>7.341.547</t>
  </si>
  <si>
    <t>025.209.006-36</t>
  </si>
  <si>
    <t>ALINE SOUZA MOREIRA</t>
  </si>
  <si>
    <t>22.800.953</t>
  </si>
  <si>
    <t>165.755.996-30</t>
  </si>
  <si>
    <t xml:space="preserve">NITERÓI </t>
  </si>
  <si>
    <t>VALDIRENE BRANDÃO DE SOUZA MOREIRA</t>
  </si>
  <si>
    <t>8.839.511</t>
  </si>
  <si>
    <t>004.167.876-14</t>
  </si>
  <si>
    <t>MARIA CLARA DE DEUS SOUSA</t>
  </si>
  <si>
    <t xml:space="preserve">RUA SÃO VICENTE </t>
  </si>
  <si>
    <t>KELLY CRISTINA DE DEUS OLIVEIRA</t>
  </si>
  <si>
    <t>MG. 14.169.096</t>
  </si>
  <si>
    <t>069.477.396-40</t>
  </si>
  <si>
    <t xml:space="preserve">RUA JUCA DA HENRIQUETA </t>
  </si>
  <si>
    <t>RESPONSÁVEL</t>
  </si>
  <si>
    <t>MG12.286.355</t>
  </si>
  <si>
    <t>050.156.716-01</t>
  </si>
  <si>
    <t>RAISSA JHULHY MELO SILVA</t>
  </si>
  <si>
    <t>23.375.993</t>
  </si>
  <si>
    <t>176.803.056-17</t>
  </si>
  <si>
    <t xml:space="preserve">FRANCISCO DUARTE </t>
  </si>
  <si>
    <t>HAWANE MELO RODRIGUES DA SILVA</t>
  </si>
  <si>
    <t>19.562.253</t>
  </si>
  <si>
    <t>118.578.726.73</t>
  </si>
  <si>
    <t>LUCAS CAMEIRO LINHARES</t>
  </si>
  <si>
    <t>22.523.541</t>
  </si>
  <si>
    <t>135.367.816-40</t>
  </si>
  <si>
    <t>CAPITÃO FRANCISCO MORAIS</t>
  </si>
  <si>
    <t>VANIA LINHARES DA SILVA MELO</t>
  </si>
  <si>
    <t>11.896.173</t>
  </si>
  <si>
    <t>044.660.786-02</t>
  </si>
  <si>
    <t xml:space="preserve">VITÓRIA MARTINS DOS SANTOS </t>
  </si>
  <si>
    <t>24.244.510</t>
  </si>
  <si>
    <t xml:space="preserve">DOS POÇOS </t>
  </si>
  <si>
    <t>LEILA APARECIDA MARTIBS DONEA</t>
  </si>
  <si>
    <t>14.663.440</t>
  </si>
  <si>
    <t>032.537.286-17</t>
  </si>
  <si>
    <t>LAURA VITORIA SILVA COSTA</t>
  </si>
  <si>
    <t>FAZENDA SOBRADO</t>
  </si>
  <si>
    <t>SILVANA CANDIDO DA SILVA COSTA</t>
  </si>
  <si>
    <t>13.977.435</t>
  </si>
  <si>
    <t>071.028.996-02</t>
  </si>
  <si>
    <t>GLENIO MUNIZ PEIXOTO</t>
  </si>
  <si>
    <t>162.624.116-31</t>
  </si>
  <si>
    <t>Av. Sargento Vandeque</t>
  </si>
  <si>
    <t>Parque do Taboão</t>
  </si>
  <si>
    <t>KARLA EUDANIA LOPES PEIXOTO</t>
  </si>
  <si>
    <t>094.710.466-61</t>
  </si>
  <si>
    <t>ISABELLA DIAS OLIVEIRA CAMPOS</t>
  </si>
  <si>
    <t>AVENIDA TANDCREDO NEVES</t>
  </si>
  <si>
    <t>INACIO FURTADO DE OLIVEIRA</t>
  </si>
  <si>
    <t>88.63.709</t>
  </si>
  <si>
    <t>008.650.426-67</t>
  </si>
  <si>
    <t>GABRIELY MAYUMI KADAKA SILVA</t>
  </si>
  <si>
    <t>MANOEL DE OLIVEIRA GONDIN</t>
  </si>
  <si>
    <t>SABRINA BRAGA KADAKA</t>
  </si>
  <si>
    <t>MG-18.514.762</t>
  </si>
  <si>
    <t>082.283.776-57</t>
  </si>
  <si>
    <t xml:space="preserve">RAFAEL CUNHA TEIXEIRA </t>
  </si>
  <si>
    <t>22.459.519</t>
  </si>
  <si>
    <t>160.673.326-55</t>
  </si>
  <si>
    <t>FAZENDA SÃO BENTO</t>
  </si>
  <si>
    <t xml:space="preserve">JULIANA APARECIDA DA CUNHA TEIXEIRA </t>
  </si>
  <si>
    <t>12.109.659</t>
  </si>
  <si>
    <t>038.793.376-08</t>
  </si>
  <si>
    <t>VICTOR HUGO DE DEUS RIBEIRO</t>
  </si>
  <si>
    <t xml:space="preserve">FAZENDA BOA ESPERANÇA </t>
  </si>
  <si>
    <t>QUENIA APARECIDA DE DEUS</t>
  </si>
  <si>
    <t>MG.13.785.315</t>
  </si>
  <si>
    <t>063.796.356.37</t>
  </si>
  <si>
    <t>ANNA LUIZA DA SILVA</t>
  </si>
  <si>
    <t>170.248.616-81</t>
  </si>
  <si>
    <t>JULIANA DE SOUZA DA SILVA</t>
  </si>
  <si>
    <t>EMANUEL ALVES PEREIRA</t>
  </si>
  <si>
    <t>AVENIDA TRANCREDO NEVES</t>
  </si>
  <si>
    <t>ALESSANDRA RIBEIRO ALVES PEREIRA</t>
  </si>
  <si>
    <t>MG. 11.996.017</t>
  </si>
  <si>
    <t>086.240.416-94</t>
  </si>
  <si>
    <t>DANIEL AUGUSTO GONÇALVES MARQUES</t>
  </si>
  <si>
    <t>RUA MANOEL GODIN</t>
  </si>
  <si>
    <t>ALTO NITERÓI</t>
  </si>
  <si>
    <t>SIDYMAR GONÇALVES DA SILVA</t>
  </si>
  <si>
    <t>MG-11.788.70</t>
  </si>
  <si>
    <t>AMANDA GABRIELLY PORFIRO DOS SANTOS</t>
  </si>
  <si>
    <t>AVENIDA SANTA CRUZ</t>
  </si>
  <si>
    <t>38.841-656</t>
  </si>
  <si>
    <t>ORTENCIA CANDIDA CASSIANO</t>
  </si>
  <si>
    <t>12.100.091</t>
  </si>
  <si>
    <t>091.671.746-12</t>
  </si>
  <si>
    <t>MARIA EDUARDA MENDES SILVA</t>
  </si>
  <si>
    <t>FAZENDA PARAISO</t>
  </si>
  <si>
    <t>ROZILENE ANDRADE SILVA ALMEIDA</t>
  </si>
  <si>
    <t xml:space="preserve">LAURA PEREIRA DE SOUZA </t>
  </si>
  <si>
    <t xml:space="preserve">RUA CONCEIÇÃO RESENDE </t>
  </si>
  <si>
    <t>LUCILENE MACHADO PEREIRA</t>
  </si>
  <si>
    <t>MG-19.571.645</t>
  </si>
  <si>
    <t>048.346.806-14</t>
  </si>
  <si>
    <t>RUA ALECRIM DO CAMPO</t>
  </si>
  <si>
    <t>MARIA FLORESTA</t>
  </si>
  <si>
    <t>PATRICIA LINHARES DA SILVA DUARTE</t>
  </si>
  <si>
    <t>MG10842207</t>
  </si>
  <si>
    <t>FAZENDA ÁGUA LIMPA</t>
  </si>
  <si>
    <t>MARLUCIA DE FÁTIMA MOREIRA</t>
  </si>
  <si>
    <t>11.599.060</t>
  </si>
  <si>
    <t>044.050.546-14</t>
  </si>
  <si>
    <t xml:space="preserve">MURILO GABRIEL MOREIRA </t>
  </si>
  <si>
    <t>22.280.892</t>
  </si>
  <si>
    <t>ZEMA RURAL</t>
  </si>
  <si>
    <t xml:space="preserve">SIRLEI MARIA MOREIRA </t>
  </si>
  <si>
    <t>048.938.776-40</t>
  </si>
  <si>
    <t>ISABEL SILVA DE OLIVEIRA</t>
  </si>
  <si>
    <t>CINTHIA LINHARES DA SILVA OLIVEIRA</t>
  </si>
  <si>
    <t>191.036.876-86</t>
  </si>
  <si>
    <t>VALERIA FERREIRA DE GUSMÃO</t>
  </si>
  <si>
    <t>MG-12.467385</t>
  </si>
  <si>
    <t xml:space="preserve">LUCAS MOREIRA DO NASCIMENTO </t>
  </si>
  <si>
    <t>176.531.086-52</t>
  </si>
  <si>
    <t xml:space="preserve">AVENIDA SANTA CRUZ </t>
  </si>
  <si>
    <t>MARIA DE LOURDES SANTOS MOREIRA</t>
  </si>
  <si>
    <t>12.890.084-93</t>
  </si>
  <si>
    <t>011.292.565-02</t>
  </si>
  <si>
    <t>JOÃO ALCEBIADES DE DEUS VIEIRA</t>
  </si>
  <si>
    <t>MG-22.247.189</t>
  </si>
  <si>
    <t>191.036.956-03</t>
  </si>
  <si>
    <t xml:space="preserve">LARA MAKIELLY CAMPOS RIBEIRO </t>
  </si>
  <si>
    <t>20.287.125</t>
  </si>
  <si>
    <t>138.956.626-90</t>
  </si>
  <si>
    <t xml:space="preserve">LEONICE PEREIRA DOS SANTOS </t>
  </si>
  <si>
    <t>10.345.964</t>
  </si>
  <si>
    <t>095.756.236-57</t>
  </si>
  <si>
    <t>GEOVANA SOUZA BRAZ</t>
  </si>
  <si>
    <t>703.779.086-90</t>
  </si>
  <si>
    <t>FAZENDA BRAVINHOS</t>
  </si>
  <si>
    <t>MARIA MARILIANE SOUZA DEUS BRAZ</t>
  </si>
  <si>
    <t>077.025.946-40</t>
  </si>
  <si>
    <t>THAUANE SOUZA CAVALCANTE</t>
  </si>
  <si>
    <t>186.686.696-64</t>
  </si>
  <si>
    <t>RUA MIGUEL PAULINO</t>
  </si>
  <si>
    <t>DONA BENTA</t>
  </si>
  <si>
    <t>PRESIDENTE OLEGÁRIO</t>
  </si>
  <si>
    <t>IZABEL DE JESUS SANTIAGO CARVALHO SOUZA</t>
  </si>
  <si>
    <t>694.453.541-68</t>
  </si>
  <si>
    <t>ANA LUIZA RODRIGUES FREITAS</t>
  </si>
  <si>
    <t>23.207.003</t>
  </si>
  <si>
    <t>156.683.726-00</t>
  </si>
  <si>
    <t>FAZENDA DOS ALPES</t>
  </si>
  <si>
    <t>GILBERTO MENDES DE FREITAS</t>
  </si>
  <si>
    <t>045.203.426-43</t>
  </si>
  <si>
    <t>RAYSLLA MICKAELLY NUNES</t>
  </si>
  <si>
    <t>SINHA CLEMENTINA</t>
  </si>
  <si>
    <t>SALTADOR</t>
  </si>
  <si>
    <t>MARLI DE LIMA RODRIGUES</t>
  </si>
  <si>
    <t>42.870.74</t>
  </si>
  <si>
    <t>035.411.516-25</t>
  </si>
  <si>
    <t>KAUE RODRIGUES SOUZA</t>
  </si>
  <si>
    <t>21.891.630</t>
  </si>
  <si>
    <t>154.864.816-75</t>
  </si>
  <si>
    <t>RUA JOSE FELIX</t>
  </si>
  <si>
    <t>ELAINE PEREIRA RODRIGUES SOUZA</t>
  </si>
  <si>
    <t>054.997.796-19</t>
  </si>
  <si>
    <t>RAFAELA VITORIA NUNES SANTANA</t>
  </si>
  <si>
    <t>178.105.516-55</t>
  </si>
  <si>
    <t>NOSSA SENHORA DA ABADIA</t>
  </si>
  <si>
    <t>GISELE REJANE DA SILVA</t>
  </si>
  <si>
    <t xml:space="preserve">IZABELLY CRISTINA DA SILVA </t>
  </si>
  <si>
    <t>175.833.506-89</t>
  </si>
  <si>
    <t>RUA: ISAIAS PINHEIRO</t>
  </si>
  <si>
    <t xml:space="preserve">BONO PRETO </t>
  </si>
  <si>
    <t xml:space="preserve">IRIS OLIVEIRA DA SILVA </t>
  </si>
  <si>
    <t>113.733.036-89</t>
  </si>
  <si>
    <t>RAFAELA DOS SANTOS CRUZEIRO</t>
  </si>
  <si>
    <t>EDGAR EVANGELISTA</t>
  </si>
  <si>
    <t>DIVINO WILSON GONÇALVES CRUZEIRO</t>
  </si>
  <si>
    <t xml:space="preserve">LAYSSA CRISTINA DA SILVA OLIVEIRA </t>
  </si>
  <si>
    <t>175.833.666-82</t>
  </si>
  <si>
    <t xml:space="preserve">BARRO PRETO </t>
  </si>
  <si>
    <t>17.890.616</t>
  </si>
  <si>
    <t>IZABEL MACIEL GONÇALVES</t>
  </si>
  <si>
    <t>SITIO CANTA GALO</t>
  </si>
  <si>
    <t>DIVANI MACIEL BRAGA GONÇALVES</t>
  </si>
  <si>
    <t>M10916120</t>
  </si>
  <si>
    <t>RAFAELA DOS REIS</t>
  </si>
  <si>
    <t>RUA SEVERINO MENDES</t>
  </si>
  <si>
    <t>CUSTODIO DOS REIS</t>
  </si>
  <si>
    <t xml:space="preserve">NATHAN GABRIEL SILVA </t>
  </si>
  <si>
    <t>148.554.726-11</t>
  </si>
  <si>
    <t xml:space="preserve">RUA: ZE ROGRIGUES </t>
  </si>
  <si>
    <t xml:space="preserve">ROSA AELENA SILVA MACHADO </t>
  </si>
  <si>
    <t>MG-10381133</t>
  </si>
  <si>
    <t>081.820.676-42</t>
  </si>
  <si>
    <t>ARTHUR ELIAS CRUZEIRO</t>
  </si>
  <si>
    <t>RUA MARIA COSTA</t>
  </si>
  <si>
    <t>DEISNA MARIA ELIAS CRUZEIRO</t>
  </si>
  <si>
    <t>MG22775464</t>
  </si>
  <si>
    <t xml:space="preserve">LARA CRISTINA RODRIGUES CUNHA </t>
  </si>
  <si>
    <t xml:space="preserve">RUA: JOSE MATHEUS DE MORIM </t>
  </si>
  <si>
    <t xml:space="preserve">MATHEUS CAIXETA </t>
  </si>
  <si>
    <t xml:space="preserve">SILVIO MARCOS DA CUNHA </t>
  </si>
  <si>
    <t>MG-11527136</t>
  </si>
  <si>
    <t>061.416.066-95</t>
  </si>
  <si>
    <t>MATHEUS THIAGO MILANI</t>
  </si>
  <si>
    <t>175.227.026-66</t>
  </si>
  <si>
    <t>SEBASTIÃO MARQUES DE FREITAS</t>
  </si>
  <si>
    <t>MICHELLE THIAGO MILANI</t>
  </si>
  <si>
    <t xml:space="preserve">BEATRYZ SENA SEVERO </t>
  </si>
  <si>
    <t>175.983.086-08</t>
  </si>
  <si>
    <t xml:space="preserve">RUA: VEREADOR ANTONIO FERREIRA </t>
  </si>
  <si>
    <t xml:space="preserve">AEROPORTO </t>
  </si>
  <si>
    <t xml:space="preserve">EVA SALOME MARQUES DA SILVA </t>
  </si>
  <si>
    <t>MG-1737894</t>
  </si>
  <si>
    <t>320.874.626-15</t>
  </si>
  <si>
    <t>JOAQUIM CARVALHO DE SOUZA</t>
  </si>
  <si>
    <t>MARIA BENIGNA DA SILVA</t>
  </si>
  <si>
    <t>NOME RESP</t>
  </si>
  <si>
    <t>RG RESP</t>
  </si>
  <si>
    <t>CPF RESP</t>
  </si>
  <si>
    <t>NASC RESP</t>
  </si>
  <si>
    <t>END RESP</t>
  </si>
  <si>
    <t>CIDADE</t>
  </si>
  <si>
    <t>NASC ALUNO</t>
  </si>
  <si>
    <t>PARCS</t>
  </si>
  <si>
    <t>DATA INICIO</t>
  </si>
  <si>
    <t>DATA FINAL</t>
  </si>
  <si>
    <t>ALUNO</t>
  </si>
  <si>
    <t>Aluno</t>
  </si>
  <si>
    <t>Freq.(%)</t>
  </si>
  <si>
    <t>Parcelas Pendentes</t>
  </si>
  <si>
    <t>Parcela 1</t>
  </si>
  <si>
    <t xml:space="preserve">Parcela 2 </t>
  </si>
  <si>
    <t>Parcela 3</t>
  </si>
  <si>
    <t>Parcela 4</t>
  </si>
  <si>
    <t>Parcela 5</t>
  </si>
  <si>
    <t>Parcela 6</t>
  </si>
  <si>
    <t>Parcela 7</t>
  </si>
  <si>
    <t>CURSO</t>
  </si>
  <si>
    <t>Auxiliar Veterinário</t>
  </si>
  <si>
    <t>ANA JÚLIA OLIVEIRA DOS SANTOS</t>
  </si>
  <si>
    <t>59586143X</t>
  </si>
  <si>
    <t>587.823.778-47</t>
  </si>
  <si>
    <t>553.519.848-06</t>
  </si>
  <si>
    <t>Fazenda matinha</t>
  </si>
  <si>
    <t>67.387.768-1</t>
  </si>
  <si>
    <t>DANIELE DE CÁSSIA SILVA BARBOSA</t>
  </si>
  <si>
    <t>OTÁVIO APARECIDO DA SILVA</t>
  </si>
  <si>
    <t>58.774.207-0</t>
  </si>
  <si>
    <t>473.613.558-11</t>
  </si>
  <si>
    <t xml:space="preserve"> 66.408.290-7
</t>
  </si>
  <si>
    <t>483.108.398-47</t>
  </si>
  <si>
    <t>577.202.328-44</t>
  </si>
  <si>
    <t>PEDRO HENRIQUE DE SOUSA XAVIER</t>
  </si>
  <si>
    <t>KAUAN VILELLA FRANCISCO DA SILVA</t>
  </si>
  <si>
    <t>SILMARIA PEREIRA MIRANDA</t>
  </si>
  <si>
    <t>24.674.761</t>
  </si>
  <si>
    <t>JULIA DAMÁSIO RIBEIRO RODRIGUES</t>
  </si>
  <si>
    <t xml:space="preserve"> MG-18.975.891</t>
  </si>
  <si>
    <t>HEMILI GOMES DA SILVA</t>
  </si>
  <si>
    <t>MG-23.195.553</t>
  </si>
  <si>
    <t xml:space="preserve"> MARIA LAURA ZACARIAS SOUZA </t>
  </si>
  <si>
    <t>chácara Boa Vista</t>
  </si>
  <si>
    <t xml:space="preserve">ARTHUR PRADO MENDES </t>
  </si>
  <si>
    <t>MG 23467074</t>
  </si>
  <si>
    <t>JOÃO PEDRO CARVALHO SILVA</t>
  </si>
  <si>
    <t>MG-24.138.071</t>
  </si>
  <si>
    <t>MG 20288429</t>
  </si>
  <si>
    <t xml:space="preserve"> EDUARDO DA SILVA CAVALCANTE</t>
  </si>
  <si>
    <t>Rg: 22.585.512</t>
  </si>
  <si>
    <t xml:space="preserve">ISADORA ALMEIDA BORGES   </t>
  </si>
  <si>
    <t xml:space="preserve">Mg 22.662.978 </t>
  </si>
  <si>
    <t>173.482.416-62</t>
  </si>
  <si>
    <t xml:space="preserve"> SAMUEL RIBEIRO DA SILVA</t>
  </si>
  <si>
    <t>22.663.187</t>
  </si>
  <si>
    <t>176.376.346-39</t>
  </si>
  <si>
    <t>EVELYN KETELYN OLIVEIRA DA SILVA</t>
  </si>
  <si>
    <t xml:space="preserve"> 24.062.020</t>
  </si>
  <si>
    <t>Rua: 500</t>
  </si>
  <si>
    <t>NOSSA SRA LURDES</t>
  </si>
  <si>
    <t>LETÍCIA FERNANDES SANTOS ROCHA</t>
  </si>
  <si>
    <t>MG-19.890.135</t>
  </si>
  <si>
    <t>OTÁWIO HENRIQUE SILVA MORAIS</t>
  </si>
  <si>
    <t>MG-21.775.999</t>
  </si>
  <si>
    <t xml:space="preserve"> VITÓRIA BELLE LEONEL</t>
  </si>
  <si>
    <t>24.200.520</t>
  </si>
  <si>
    <t>RUA 41</t>
  </si>
  <si>
    <t>ANA CLARA PIMENTA BORGES</t>
  </si>
  <si>
    <t>MG-22.123.166</t>
  </si>
  <si>
    <t>167.365.486-08</t>
  </si>
  <si>
    <t>RUA 56</t>
  </si>
  <si>
    <t>São Benedito</t>
  </si>
  <si>
    <t>GIOVANNA GABRIELLE DE SOUZA</t>
  </si>
  <si>
    <t>MG-21.303.597</t>
  </si>
  <si>
    <t>KAREN DANIELLY GONÇALVES DE OLIVEIRA</t>
  </si>
  <si>
    <t>23.354.596</t>
  </si>
  <si>
    <t xml:space="preserve">RONALD LUAN DUTRA DE PAULA </t>
  </si>
  <si>
    <t>MG-19.821.530</t>
  </si>
  <si>
    <t>BÁRBARA LUIZA GONÇALVES PEREIRA</t>
  </si>
  <si>
    <t>MG-24.355.300</t>
  </si>
  <si>
    <t>Santa cruz</t>
  </si>
  <si>
    <t>159.218.506-16</t>
  </si>
  <si>
    <t>24.697.453</t>
  </si>
  <si>
    <t xml:space="preserve">AUGUSTO FAUSTINO NOVAIS SILVA </t>
  </si>
  <si>
    <t>JOÃO PEDRO BARBOSA CASTRO</t>
  </si>
  <si>
    <t>mg- 21101061</t>
  </si>
  <si>
    <t>159.218.996-23</t>
  </si>
  <si>
    <t xml:space="preserve">ANA LAURA ANDRADE </t>
  </si>
  <si>
    <t>MG-23.451.149</t>
  </si>
  <si>
    <t>105.038.876-33</t>
  </si>
  <si>
    <t>MG22407748</t>
  </si>
  <si>
    <t>MG-22.968.293</t>
  </si>
  <si>
    <t xml:space="preserve">MARCELA SILVA TRINDADE </t>
  </si>
  <si>
    <t>MG-22.750.654</t>
  </si>
  <si>
    <t>MG - 23. 179. 296</t>
  </si>
  <si>
    <t xml:space="preserve">RAMON MAURO DA SILVA PEREIRA </t>
  </si>
  <si>
    <t>MG-19.797.220</t>
  </si>
  <si>
    <t>RAFAELA CRISTINA DOS REIS SILVA</t>
  </si>
  <si>
    <t>MG-22.034.377</t>
  </si>
  <si>
    <t>Fazenda  Rancho  Alamo</t>
  </si>
  <si>
    <t xml:space="preserve">GABRIEL HENRIQUE OLIVEIRA </t>
  </si>
  <si>
    <t>MG 23.913.548</t>
  </si>
  <si>
    <t xml:space="preserve">MAYCHELLY MACLAREM DE SÁ LOPES </t>
  </si>
  <si>
    <t>MG-23.008.708</t>
  </si>
  <si>
    <t xml:space="preserve"> José Pires de Camargos</t>
  </si>
  <si>
    <t>mg-21.995.355</t>
  </si>
  <si>
    <t>BÁRBARA YASMIN DE OLIVEIRA RIBEIRO</t>
  </si>
  <si>
    <t>MG-23 318 784</t>
  </si>
  <si>
    <t xml:space="preserve">ANA ELOIZA COSTA DE SOUZA </t>
  </si>
  <si>
    <t xml:space="preserve">GIOVANNA SILVA CRUZ </t>
  </si>
  <si>
    <t>MG-21 479 448</t>
  </si>
  <si>
    <t>rua Sebastião Leopoldino De Souza</t>
  </si>
  <si>
    <t>MG-21.342.686</t>
  </si>
  <si>
    <t>Rua José Balbino Filho</t>
  </si>
  <si>
    <t>MG -24.304.427</t>
  </si>
  <si>
    <t>Nelson Lopes da Silva</t>
  </si>
  <si>
    <t>lírio do Campo</t>
  </si>
  <si>
    <t>ALEF SANTOS VIEIRA</t>
  </si>
  <si>
    <t>MG-23.592.447</t>
  </si>
  <si>
    <t>159.178.106-05</t>
  </si>
  <si>
    <t>Saturnino Pereira</t>
  </si>
  <si>
    <t>LARISSA NAYANE OLIVEIRA DE SOUSA</t>
  </si>
  <si>
    <t>MG 23.706.357</t>
  </si>
  <si>
    <t>STÉFANNIE DOS ANJOS SILVA</t>
  </si>
  <si>
    <t>127.370.736-26</t>
  </si>
  <si>
    <t xml:space="preserve">RAFAELA CAMILLE FREITAS </t>
  </si>
  <si>
    <t>Mg 21 967 116</t>
  </si>
  <si>
    <t>Abaeté dos Venâncio</t>
  </si>
  <si>
    <t xml:space="preserve">LARISSA CRISTINA DA SILVA SOBRINHO </t>
  </si>
  <si>
    <t>MG-21.954.395</t>
  </si>
  <si>
    <t xml:space="preserve">rua: Sebastião Leopoldino de </t>
  </si>
  <si>
    <t>HAKEMY GEISLA ARAÚJO HAVIER</t>
  </si>
  <si>
    <t>063642492017-9</t>
  </si>
  <si>
    <t xml:space="preserve">  Fazenda Sertãozinho</t>
  </si>
  <si>
    <t xml:space="preserve">ANNA JÚLIA RESENDE MATOS </t>
  </si>
  <si>
    <t>24.405.763</t>
  </si>
  <si>
    <t>165.936.636-46</t>
  </si>
  <si>
    <t>RUA Rio São Lourenço</t>
  </si>
  <si>
    <t>São nascente</t>
  </si>
  <si>
    <t>MG23015592</t>
  </si>
  <si>
    <t>SATURNINO</t>
  </si>
  <si>
    <t>KETELEN VITÓRIA ARAUJO SANTOS</t>
  </si>
  <si>
    <t>Mg-24.308.947</t>
  </si>
  <si>
    <t>192.089.486-17</t>
  </si>
  <si>
    <t>Rua Florianópolis</t>
  </si>
  <si>
    <t>residencial Garcia</t>
  </si>
  <si>
    <t xml:space="preserve">SUELLEN VITÓRIA SILVA MORAIS </t>
  </si>
  <si>
    <t>23.179.871</t>
  </si>
  <si>
    <t>Rua Castorina de Jesus</t>
  </si>
  <si>
    <t>Boa esperança</t>
  </si>
  <si>
    <t xml:space="preserve">ELAINE SAMPAIO CUNHA DE LIMA </t>
  </si>
  <si>
    <t>MG-24.136.154</t>
  </si>
  <si>
    <t>MG23709807</t>
  </si>
  <si>
    <t>136.370.656-06</t>
  </si>
  <si>
    <t>Avenida nossa senhora da abadia</t>
  </si>
  <si>
    <t>Papagaio</t>
  </si>
  <si>
    <t>23.620.692</t>
  </si>
  <si>
    <t>163.796.536-27</t>
  </si>
  <si>
    <t>RAILANE ROCHA DE OLIVEIRA</t>
  </si>
  <si>
    <t>RUA SAO RIO X</t>
  </si>
  <si>
    <t xml:space="preserve"> KETLEY ANDRESSA PEREIRA MURÇA DOS SANTOS</t>
  </si>
  <si>
    <t>36 AP</t>
  </si>
  <si>
    <t xml:space="preserve"> Rua Vicente Batista dos Santos</t>
  </si>
  <si>
    <t xml:space="preserve"> Saturnino Pereira</t>
  </si>
  <si>
    <t>166.440.196-25</t>
  </si>
  <si>
    <t>LIRIO DOS CAMPOS 2</t>
  </si>
  <si>
    <t>LUCAS GABRIEL FERREIRA DOS SANTOS</t>
  </si>
  <si>
    <t>GEOVANNA DANIELLY LOPES</t>
  </si>
  <si>
    <t>MG-22.790.007</t>
  </si>
  <si>
    <t>THASI LANA GABRIELA LACERDA RIBEIRO</t>
  </si>
  <si>
    <t>Mg-20.562.527</t>
  </si>
  <si>
    <t>148.436.706-50</t>
  </si>
  <si>
    <t>Rua oscar Ribeiro dos santos</t>
  </si>
  <si>
    <t>MATHEUS VINICIUS SANTOS ROCHA</t>
  </si>
  <si>
    <t>CECÍLIA DIMAS DE OLIVEIRA</t>
  </si>
  <si>
    <t>MG-24.242.115</t>
  </si>
  <si>
    <t>Av. Prefeito Erotides Batista</t>
  </si>
  <si>
    <t>mg-26.677.521</t>
  </si>
  <si>
    <t>175.428.536-86</t>
  </si>
  <si>
    <t>RUA 116</t>
  </si>
  <si>
    <t>MG-22.662.952</t>
  </si>
  <si>
    <t>154.855.396-45</t>
  </si>
  <si>
    <t>RUA  206</t>
  </si>
  <si>
    <t xml:space="preserve"> MARIA LAURA REIS XAVIER COUTO</t>
  </si>
  <si>
    <t xml:space="preserve"> MG-19.051.845</t>
  </si>
  <si>
    <t>127.423.896-01</t>
  </si>
  <si>
    <t>967 f</t>
  </si>
  <si>
    <t>JENIFER RAMOS DA CRUZ</t>
  </si>
  <si>
    <t>178.602.276-14</t>
  </si>
  <si>
    <t>RUA JOAO LÚCIO MARIANO</t>
  </si>
  <si>
    <t>CENTRO, Guarda dos ferreiros</t>
  </si>
  <si>
    <t>061.193.066-84</t>
  </si>
  <si>
    <t>mg- 22804199</t>
  </si>
  <si>
    <t>145.928.876-97</t>
  </si>
  <si>
    <t>RUA VITORIA REGIA</t>
  </si>
  <si>
    <t>700.957.526-68</t>
  </si>
  <si>
    <t>MARIA LUIZA MACHADO DOS SANTOS</t>
  </si>
  <si>
    <t>127.365.576-11</t>
  </si>
  <si>
    <t xml:space="preserve">RENATO GRANER NETO </t>
  </si>
  <si>
    <t>MG-22.983.574</t>
  </si>
  <si>
    <t>172.178.266-40</t>
  </si>
  <si>
    <t xml:space="preserve">Rua Tabelião Antônio Melgaço </t>
  </si>
  <si>
    <t>MARIA KAROLINE LINS ALVES</t>
  </si>
  <si>
    <t xml:space="preserve">MG-23.564.679 </t>
  </si>
  <si>
    <t>076.719.603-14</t>
  </si>
  <si>
    <t>Tabelião Antônio Melgaço</t>
  </si>
  <si>
    <t>São Vicente</t>
  </si>
  <si>
    <t>JOÃO PEDRO FERREIRA COSTA</t>
  </si>
  <si>
    <t xml:space="preserve">
MG-23.695.796</t>
  </si>
  <si>
    <t>168.350.716-99</t>
  </si>
  <si>
    <t>105.339.066-10</t>
  </si>
  <si>
    <t xml:space="preserve">RUA FLANKLIN </t>
  </si>
  <si>
    <t>MG-21.860.159</t>
  </si>
  <si>
    <t>155.605.606-00</t>
  </si>
  <si>
    <t>RUA JOSE MARCIANO</t>
  </si>
  <si>
    <t>PEDRO HENRIQUE ANDRADE SILVA</t>
  </si>
  <si>
    <t xml:space="preserve">SARA LUÍSA SOARES BORGES </t>
  </si>
  <si>
    <t xml:space="preserve">
Mg-23.375.336
</t>
  </si>
  <si>
    <t>156.445.866-00</t>
  </si>
  <si>
    <t xml:space="preserve">ANA CLARA SOUSA SANATANA </t>
  </si>
  <si>
    <t xml:space="preserve">ANDRÉ ROBERTO SOARES </t>
  </si>
  <si>
    <t>136.989.986-61</t>
  </si>
  <si>
    <t>RUA SANTO LIMIRIO</t>
  </si>
  <si>
    <t>MARIELLY RIBEIRO VINHAL</t>
  </si>
  <si>
    <t>MG- 22.226.759</t>
  </si>
  <si>
    <t>135.914.736-50</t>
  </si>
  <si>
    <t xml:space="preserve"> MG-23.989.264</t>
  </si>
  <si>
    <t>159.329.696-79</t>
  </si>
  <si>
    <t xml:space="preserve">RUA VOVO UBALDA </t>
  </si>
  <si>
    <t xml:space="preserve">JARDIM BOTÂNICO </t>
  </si>
  <si>
    <t>22.561.271</t>
  </si>
  <si>
    <t>164.982.056-95</t>
  </si>
  <si>
    <t>MG21347301</t>
  </si>
  <si>
    <t xml:space="preserve">ISABEL SARA LEAL DE ARAÚJO </t>
  </si>
  <si>
    <t>RUA FREI ANTONIO GUGINO</t>
  </si>
  <si>
    <t xml:space="preserve">
MG-23.761.675</t>
  </si>
  <si>
    <t>182.158.436-89</t>
  </si>
  <si>
    <t xml:space="preserve">FÁBIO ALEXANDRE VIANA GONÇALVES </t>
  </si>
  <si>
    <t>MG-23.333.749</t>
  </si>
  <si>
    <t>154.622.236-76</t>
  </si>
  <si>
    <t xml:space="preserve">RUA DONA GENESIA </t>
  </si>
  <si>
    <t>VITOR VIANA MAGALHÃES</t>
  </si>
  <si>
    <t>192.935.766-43</t>
  </si>
  <si>
    <t xml:space="preserve">RUA CRISPIM BRAGA </t>
  </si>
  <si>
    <t xml:space="preserve">JÚLIA SANTOS SILVA </t>
  </si>
  <si>
    <t>NOSSA SRA. DO ROSÁRIO</t>
  </si>
  <si>
    <t>LUCAS ANTÔNIO CARNEIRO GONÇALVES</t>
  </si>
  <si>
    <t>MG24423141</t>
  </si>
  <si>
    <t xml:space="preserve">RUA JUQUINHA SOUTO </t>
  </si>
  <si>
    <t xml:space="preserve">SAMUEL LICIO DA CUNHA MOTA </t>
  </si>
  <si>
    <t xml:space="preserve">RUA JOÃO CORREA PERES </t>
  </si>
  <si>
    <t>171.538.586-10</t>
  </si>
  <si>
    <t>MG-21.601.168</t>
  </si>
  <si>
    <t>701.913.436-09</t>
  </si>
  <si>
    <t>174.212.196-92</t>
  </si>
  <si>
    <t xml:space="preserve"> 
MG-21.233.933</t>
  </si>
  <si>
    <t>112.827.986-00</t>
  </si>
  <si>
    <t>YASMIM VITÓRIA MARTINS SILVA</t>
  </si>
  <si>
    <t>MG-22.735.692</t>
  </si>
  <si>
    <t>163.417.516-64</t>
  </si>
  <si>
    <t xml:space="preserve">RUA NOSSA SENHORA DA ROSA MISTICA </t>
  </si>
  <si>
    <t>159.275.496-16</t>
  </si>
  <si>
    <t>22.232.386</t>
  </si>
  <si>
    <t>160.247.406-03</t>
  </si>
  <si>
    <t>RHAYANE RIBEIRO DA SILVA BRANDÃO</t>
  </si>
  <si>
    <t xml:space="preserve">
RG-22117059</t>
  </si>
  <si>
    <t>156.536.806-13</t>
  </si>
  <si>
    <t>21.693.781</t>
  </si>
  <si>
    <t>170.017.536-02</t>
  </si>
  <si>
    <t xml:space="preserve"> MG-21.721.195</t>
  </si>
  <si>
    <t>153.483.456-79</t>
  </si>
  <si>
    <t>RUA DOS IPES</t>
  </si>
  <si>
    <t>TÚLIO CÔRTES DE ABREU</t>
  </si>
  <si>
    <t>THAINÁ CRISTINA DRIGO</t>
  </si>
  <si>
    <t>162.213.476-10</t>
  </si>
  <si>
    <t xml:space="preserve">RUA VEREADOR JUSTO MACHADO DE BRITO </t>
  </si>
  <si>
    <t xml:space="preserve">JARDIM BOTANICO </t>
  </si>
  <si>
    <t>JOYCIANE ANTÔNIA FONTES</t>
  </si>
  <si>
    <t>MG-23.635.685</t>
  </si>
  <si>
    <t>175.031.466-56</t>
  </si>
  <si>
    <t>THIAGO VIEIRA PRATES</t>
  </si>
  <si>
    <t>MG-22.012.005</t>
  </si>
  <si>
    <t>JOÃO VITOR RODRIGUES BORGES</t>
  </si>
  <si>
    <t>MG 22.270.480</t>
  </si>
  <si>
    <t>160.732.026-60</t>
  </si>
  <si>
    <t xml:space="preserve"> Rua José Pereira de Alvarenga</t>
  </si>
  <si>
    <t>JARDIM MADALENA</t>
  </si>
  <si>
    <t>ALEXANDRE HENRIQUE PROENÇA</t>
  </si>
  <si>
    <t>MG-22.647.009</t>
  </si>
  <si>
    <t>169.580.536-48</t>
  </si>
  <si>
    <t>RUA TAMBU</t>
  </si>
  <si>
    <t xml:space="preserve"> RAFAELLA APARECIDA DE MORAIS GONÇALVES</t>
  </si>
  <si>
    <t>MG-22.398.338</t>
  </si>
  <si>
    <t>Rua Antônio Honorato Fraga</t>
  </si>
  <si>
    <t xml:space="preserve"> JOÃO HÉLIO SILVA DE ANDRADE </t>
  </si>
  <si>
    <t>MG-23.132.778</t>
  </si>
  <si>
    <t>159.161.566-69</t>
  </si>
  <si>
    <t xml:space="preserve"> LOREN DANIELLY VELOSO CUNHA</t>
  </si>
  <si>
    <t>MG - 22. 850. 715</t>
  </si>
  <si>
    <t xml:space="preserve">BRUNNO RODRIGUEZ DA
 FONSECA </t>
  </si>
  <si>
    <t>700.817.216-84</t>
  </si>
  <si>
    <t>RUA PADRE HENRIQUE OLIVER</t>
  </si>
  <si>
    <t>rua Josina Laurentina de Oliveira</t>
  </si>
  <si>
    <t>RAFAELA MACEDO ARAÚJO</t>
  </si>
  <si>
    <t>MG-24.357.482</t>
  </si>
  <si>
    <t>LUÍS GUSTAVO DE MORAIS FONTES</t>
  </si>
  <si>
    <t>23.613.274</t>
  </si>
  <si>
    <t>166.190.376-23</t>
  </si>
  <si>
    <t>MARIANA DE AGUIAR SANTOS</t>
  </si>
  <si>
    <t>188.141.786-74</t>
  </si>
  <si>
    <t>147.271.836-41</t>
  </si>
  <si>
    <t>GABRIELE DORNELAS ALVES</t>
  </si>
  <si>
    <t>Fazenda Morro da Mesa</t>
  </si>
  <si>
    <t>TAINARA SILVA DOS SANTOS</t>
  </si>
  <si>
    <t>139.415.296-50</t>
  </si>
  <si>
    <t xml:space="preserve"> rua das orquídeas</t>
  </si>
  <si>
    <t>Parque das flores</t>
  </si>
  <si>
    <t>NOEMI CLARA DOS SANTOS</t>
  </si>
  <si>
    <t>MG-23.646.544</t>
  </si>
  <si>
    <t>RUA DOUTOR FAUSTO ALVIN</t>
  </si>
  <si>
    <t>ADRIEL DE OLIVEIRA</t>
  </si>
  <si>
    <t>MG-23372499</t>
  </si>
  <si>
    <t>GISELE DOS SANTOS BORGES</t>
  </si>
  <si>
    <t>FRANCIELE NASCIMENTO SANTOS</t>
  </si>
  <si>
    <t>prefeito terencio pereira do vale</t>
  </si>
  <si>
    <t xml:space="preserve">10 alvorada 1 </t>
  </si>
  <si>
    <t>VITÓRIA MARIA BORGES SILVA</t>
  </si>
  <si>
    <t>mg- 24.027.897</t>
  </si>
  <si>
    <t xml:space="preserve"> Francisca Cândida Coutinho</t>
  </si>
  <si>
    <t>LARISSA TELES DE SOUZA CORREIA</t>
  </si>
  <si>
    <t>MARIA CLARA LOURENÇO FONSECA</t>
  </si>
  <si>
    <t>21.827.290</t>
  </si>
  <si>
    <t>155.221.446-02</t>
  </si>
  <si>
    <t xml:space="preserve">RUA AUGUSTO LUIZ COELHO </t>
  </si>
  <si>
    <t>MIGUEL ANTONY COSTA</t>
  </si>
  <si>
    <t>MG-23.841.698</t>
  </si>
  <si>
    <t>166.622.116-30</t>
  </si>
  <si>
    <t>MG-21.067.455</t>
  </si>
  <si>
    <t>146.548.286-56</t>
  </si>
  <si>
    <t>MG-21.067.524</t>
  </si>
  <si>
    <t>146.548.636-48</t>
  </si>
  <si>
    <t xml:space="preserve">VITÓRIA SOFIA RODRIGUES SOARES </t>
  </si>
  <si>
    <t>GABRIELLE VITORIA MARTINS SILVA</t>
  </si>
  <si>
    <t>Mg-23.244.860</t>
  </si>
  <si>
    <t>MG-20971952</t>
  </si>
  <si>
    <t>145.516.346-54</t>
  </si>
  <si>
    <t xml:space="preserve">RUA JOSINA DE PAULA CARVALHO </t>
  </si>
  <si>
    <t>MG 22.362.252</t>
  </si>
  <si>
    <t>MG-18.208.608</t>
  </si>
  <si>
    <t xml:space="preserve">MARIA VITÓRIA RODRIGUES SNICHELOTTO </t>
  </si>
  <si>
    <t>104.774.066-45</t>
  </si>
  <si>
    <t>166.741.966-81</t>
  </si>
  <si>
    <t>2 285 639</t>
  </si>
  <si>
    <t>166.742.136-08</t>
  </si>
  <si>
    <t xml:space="preserve">MG-23.618.057
</t>
  </si>
  <si>
    <t xml:space="preserve"> ANTÔNIO JANAYLSO DO VALE SILVA ROCHA </t>
  </si>
  <si>
    <t>José Rodrigues</t>
  </si>
  <si>
    <t xml:space="preserve">MANUELA PRADO MAZUTTI </t>
  </si>
  <si>
    <t>MG 22.165.246</t>
  </si>
  <si>
    <t>ordalia Borges</t>
  </si>
  <si>
    <t xml:space="preserve">ELIATRIZ MARIA PRADO MAZUTTI </t>
  </si>
  <si>
    <t xml:space="preserve">EMANUELLE PEREIRA 
PRADO </t>
  </si>
  <si>
    <t>MG-19.780.138</t>
  </si>
  <si>
    <t>ANA LAURA SANTOS GUIMARÃES</t>
  </si>
  <si>
    <t>181.438.916-40</t>
  </si>
  <si>
    <t>Fazenda São João Batista</t>
  </si>
  <si>
    <t>701.229.106-05</t>
  </si>
  <si>
    <t>Estância Lago Azul</t>
  </si>
  <si>
    <t>Chacara</t>
  </si>
  <si>
    <t>VICTÓRIA GABRIELA DOMINGUES DE OLIVEIRA</t>
  </si>
  <si>
    <t>MG–23.164.5-38</t>
  </si>
  <si>
    <t>MARINA CARDOSO CAVALCANTI</t>
  </si>
  <si>
    <t>RG:10.290.645</t>
  </si>
  <si>
    <t>TAÍS VITÓRIA POCIANO DA SILVA</t>
  </si>
  <si>
    <t>19.913.484</t>
  </si>
  <si>
    <t>155.418.406-19</t>
  </si>
  <si>
    <t>rua liberdade</t>
  </si>
  <si>
    <t>Santa felicidade</t>
  </si>
  <si>
    <t>VITÓRIA MARQUES DOS SANTOS</t>
  </si>
  <si>
    <t>MG-23.629.911</t>
  </si>
  <si>
    <t>166.108.686-11</t>
  </si>
  <si>
    <t xml:space="preserve">GABRIELE DA SILVA SANTOS </t>
  </si>
  <si>
    <t xml:space="preserve"> 22.939.444</t>
  </si>
  <si>
    <t>28 F</t>
  </si>
  <si>
    <t>ELLEN ARIANE MOREIRA SILVA</t>
  </si>
  <si>
    <t xml:space="preserve"> MG-19.617.931</t>
  </si>
  <si>
    <t>Avenida Augusto Terêncio</t>
  </si>
  <si>
    <t xml:space="preserve">YASMIM VITÓRIA NUNES DOS SANTOS </t>
  </si>
  <si>
    <t>146.051.594-36</t>
  </si>
  <si>
    <t>ANDRESSA DO NASCIMENTO RODRIGUES</t>
  </si>
  <si>
    <t>MG-17.568.731</t>
  </si>
  <si>
    <t>EDUARDO RIBEIRO DA CUNHA NATAL</t>
  </si>
  <si>
    <t>MG-20.138.698</t>
  </si>
  <si>
    <t>Rua professor orestes</t>
  </si>
  <si>
    <t>CRISLAYNE MARIA DOS SANTOS  LIRA</t>
  </si>
  <si>
    <t>110.325.124-40</t>
  </si>
  <si>
    <t xml:space="preserve">Rua virmonde Teófilo Carneiro  </t>
  </si>
  <si>
    <t>Horácio Ferreira Cunha</t>
  </si>
  <si>
    <t xml:space="preserve">YASMIM NADINY DA SILVA SANTOS </t>
  </si>
  <si>
    <t>MG-20.251.243</t>
  </si>
  <si>
    <t>138.136.246-09</t>
  </si>
  <si>
    <t xml:space="preserve"> Rua Mario helio da Silva</t>
  </si>
  <si>
    <t>palmeiras</t>
  </si>
  <si>
    <t>MARIA CLARA BELIZARIO DA SILVA</t>
  </si>
  <si>
    <t>Mg-19.876.570</t>
  </si>
  <si>
    <t>MG-21.508.626</t>
  </si>
  <si>
    <t>132.105.286-32</t>
  </si>
  <si>
    <t>TAINÁ DE OLIVEIRA JESUS</t>
  </si>
  <si>
    <t>21.412.243</t>
  </si>
  <si>
    <t>MARIA NAIÁDINE DA SILVA SOUSA</t>
  </si>
  <si>
    <t>RG: 061944502017-0</t>
  </si>
  <si>
    <t>626.718.443-95</t>
  </si>
  <si>
    <t>Beca Etelvina</t>
  </si>
  <si>
    <t>65 F</t>
  </si>
  <si>
    <t>MARIA KAILANE DO NASCIMENTO OLIVEIRA</t>
  </si>
  <si>
    <t xml:space="preserve">23.059.730 </t>
  </si>
  <si>
    <t xml:space="preserve"> Odilia Cândida de Oliveira</t>
  </si>
  <si>
    <t>Horácio Ferreira da Cunha</t>
  </si>
  <si>
    <t xml:space="preserve">CAROLLAYNE BEATRIZ DA SILVA SOUTO </t>
  </si>
  <si>
    <t>MG 23167191</t>
  </si>
  <si>
    <t>148.977.106-93</t>
  </si>
  <si>
    <t>GIOVANNA PESSOA DA SILVA</t>
  </si>
  <si>
    <t>22.633.073</t>
  </si>
  <si>
    <t>23.176.280</t>
  </si>
  <si>
    <t>119003799-5</t>
  </si>
  <si>
    <t>131.007.496-85</t>
  </si>
  <si>
    <t>JOSÉ GUILHERME VENÂNCIO SILVA</t>
  </si>
  <si>
    <t>Mg-23.887.527</t>
  </si>
  <si>
    <t>131.865.366-50</t>
  </si>
  <si>
    <t>RUA ALAMEDA DAS ACACIAS</t>
  </si>
  <si>
    <t xml:space="preserve">AVENIDA ARIOVALDO CALDEIRA DE RESENDE </t>
  </si>
  <si>
    <t>Medalha Milagrosa</t>
  </si>
  <si>
    <t>MG-24.447.243</t>
  </si>
  <si>
    <t>159.363.496-08</t>
  </si>
  <si>
    <t xml:space="preserve">21.363.684
</t>
  </si>
  <si>
    <t>154.346.666-40</t>
  </si>
  <si>
    <t>177.677.966-55</t>
  </si>
  <si>
    <t>176.072.406-83</t>
  </si>
  <si>
    <t xml:space="preserve">RUA CALIMERIO BERNARDES FERREIRA </t>
  </si>
  <si>
    <t>ANDREY VITOR DA SILVA GONZAGA</t>
  </si>
  <si>
    <t>RUA PROFESSOR DJALMA ALVARENGA DE OLIVEI</t>
  </si>
  <si>
    <t xml:space="preserve">JUSCELIA YASMIM ARANTES VALDAMERI </t>
  </si>
  <si>
    <t>138.058.286-59</t>
  </si>
  <si>
    <t xml:space="preserve">AVENIDA PRESIDENTE VARGAS </t>
  </si>
  <si>
    <t xml:space="preserve">KLAITON EMANUEL SOUSA SANTOS </t>
  </si>
  <si>
    <t>MG-24.627.946</t>
  </si>
  <si>
    <t xml:space="preserve">VINICIUS ABADIO PEREIRA REZENDE </t>
  </si>
  <si>
    <t>131.061.276-51</t>
  </si>
  <si>
    <t xml:space="preserve">JOÃO PEDRO OLIVEIRA BARRA </t>
  </si>
  <si>
    <t>53.568.570</t>
  </si>
  <si>
    <t>169.502.816-33</t>
  </si>
  <si>
    <t>NICOLAS SILVA ARAÚJO CHAVES</t>
  </si>
  <si>
    <t>136.842.936-01</t>
  </si>
  <si>
    <t>PAULO VICTOR ANTÔNIO DIAS</t>
  </si>
  <si>
    <t>ESTEFFANY CRISTINA TAVARES LEAL</t>
  </si>
  <si>
    <t>MG 23.787.606</t>
  </si>
  <si>
    <t>135.381.786-58</t>
  </si>
  <si>
    <t>MARIA VITÓRIA TAVARES DE SOUSA</t>
  </si>
  <si>
    <t>MG 29.787.600</t>
  </si>
  <si>
    <t>117.216.746-08</t>
  </si>
  <si>
    <t>RUA JOSE VICENTE</t>
  </si>
  <si>
    <t>RUA LIBÊNCIO MUNDIM</t>
  </si>
  <si>
    <t>GINASIO</t>
  </si>
  <si>
    <t>Fazenda São Francisco</t>
  </si>
  <si>
    <t>833.365.836-91</t>
  </si>
  <si>
    <t>LUCAS LAUDARES RIBEIRO</t>
  </si>
  <si>
    <t xml:space="preserve">ELOISA HELENA MARQUES </t>
  </si>
  <si>
    <t>PHILIP CAETANO BRANQUINHO</t>
  </si>
  <si>
    <t xml:space="preserve">PAULO EMÍLIO DE DEUS </t>
  </si>
  <si>
    <t xml:space="preserve">RODRIGO ROMENES DE DEUS </t>
  </si>
  <si>
    <t>MG 22262115</t>
  </si>
  <si>
    <t>054.936.566-47</t>
  </si>
  <si>
    <t xml:space="preserve">KATHERINY PEREIRA TOLENTINO </t>
  </si>
  <si>
    <t>172.993.846-98</t>
  </si>
  <si>
    <t>RUA CAPITÃO ANTÔNIO FRANCISCO DE MORAES</t>
  </si>
  <si>
    <t>jk</t>
  </si>
  <si>
    <t>IONICE PEREIRA VELOSO</t>
  </si>
  <si>
    <t>14.170.116</t>
  </si>
  <si>
    <t>065.345.946-76</t>
  </si>
  <si>
    <t xml:space="preserve">AIRA RANINY MARTINS REZENDE </t>
  </si>
  <si>
    <t>172.139.236-09</t>
  </si>
  <si>
    <t xml:space="preserve">RUA:JOSE LUIZ FERREIRA </t>
  </si>
  <si>
    <t>PATOS DE MINAS</t>
  </si>
  <si>
    <t>38.700-000</t>
  </si>
  <si>
    <t xml:space="preserve">REJANE CARLA MARTINS REZENDE </t>
  </si>
  <si>
    <t>726.433.311-68</t>
  </si>
  <si>
    <t>ANA CLARA SOARES SILVA RAMOS</t>
  </si>
  <si>
    <t>RUA:ANGELIN</t>
  </si>
  <si>
    <t xml:space="preserve">ALTO DA BOA VISTA </t>
  </si>
  <si>
    <t>MAINA SOARES DA SILVA</t>
  </si>
  <si>
    <t>MG-23872763</t>
  </si>
  <si>
    <t>019.414-401-18</t>
  </si>
  <si>
    <t xml:space="preserve">CARLOS EDUARDO RODRIGUES AZEVEDO </t>
  </si>
  <si>
    <t xml:space="preserve">RUA: OLGA AMORIM </t>
  </si>
  <si>
    <t xml:space="preserve">AFONSO QUEIROZ   </t>
  </si>
  <si>
    <t>GILSON JOSE QUEIROZ DE AZEVEDO</t>
  </si>
  <si>
    <t>MG-420922</t>
  </si>
  <si>
    <t>721.714.566-04</t>
  </si>
  <si>
    <t xml:space="preserve">INGRID BATISTA RODRIGUES </t>
  </si>
  <si>
    <t>153.811.606-58</t>
  </si>
  <si>
    <t>RUA GETULIO BORGES</t>
  </si>
  <si>
    <t>ISMENIA BATISTA DE SOUZA</t>
  </si>
  <si>
    <t>062.488.846-09</t>
  </si>
  <si>
    <t>ANA YUMI ALVES ARAUJO</t>
  </si>
  <si>
    <t xml:space="preserve">RUA: AV.MARABÁ </t>
  </si>
  <si>
    <t>MARIA BEATRIZ.A MILITÃO</t>
  </si>
  <si>
    <t>MG-17691168</t>
  </si>
  <si>
    <t>083.317.136-48</t>
  </si>
  <si>
    <t xml:space="preserve">LEANDRO FLORENTINO DE CASTRO </t>
  </si>
  <si>
    <t>AV. TOMAZ DE AQUINO</t>
  </si>
  <si>
    <t xml:space="preserve">ALTO DOS CAIÇARAS </t>
  </si>
  <si>
    <t>KARLA PEREIRA DE CASTRO</t>
  </si>
  <si>
    <t>SSP/TO 272006</t>
  </si>
  <si>
    <t>976.135.411-34</t>
  </si>
  <si>
    <t xml:space="preserve">NATHALIA DA SILVA RIBEIRO </t>
  </si>
  <si>
    <t>RUA:ORLANDO DE BARROS SILVA LICO</t>
  </si>
  <si>
    <t xml:space="preserve">JARDIM AQUARIUS </t>
  </si>
  <si>
    <t xml:space="preserve">BRUNO HENRIQUE DOS REIS RIBEIRO </t>
  </si>
  <si>
    <t>MG-12.541-122</t>
  </si>
  <si>
    <t>067.452.506-08</t>
  </si>
  <si>
    <t xml:space="preserve">CECILIA ALVES SILVA </t>
  </si>
  <si>
    <t xml:space="preserve">RUA:DONA MARIA REZENDE </t>
  </si>
  <si>
    <t xml:space="preserve">VILA GARCIA </t>
  </si>
  <si>
    <t>JANE REGINA ALVES</t>
  </si>
  <si>
    <t>MG-9059611</t>
  </si>
  <si>
    <t>028.315.666-06</t>
  </si>
  <si>
    <t>YASMIM CRISTIANE GONÇALVES DOS SANTOS</t>
  </si>
  <si>
    <t xml:space="preserve">RUA DOS GIGANTES </t>
  </si>
  <si>
    <t xml:space="preserve">ELIAS GONÇALVES MARTINS </t>
  </si>
  <si>
    <t>MG-15-567.933</t>
  </si>
  <si>
    <t>097.255.516-13</t>
  </si>
  <si>
    <t xml:space="preserve">MICHELLE APARECIDA DOS REIS </t>
  </si>
  <si>
    <t>MG-22284153</t>
  </si>
  <si>
    <t>161.090.726-48</t>
  </si>
  <si>
    <t xml:space="preserve">RUA: EMILIO DE SOUZA </t>
  </si>
  <si>
    <t xml:space="preserve"> NOSSA SRA DAS GRAÇAS </t>
  </si>
  <si>
    <t xml:space="preserve">AMALIA APARECIDA SILVA </t>
  </si>
  <si>
    <t>MG-11315553</t>
  </si>
  <si>
    <t>056.311.286-75</t>
  </si>
  <si>
    <t xml:space="preserve">MARYA HELLOISA SILVA DE SOUSA </t>
  </si>
  <si>
    <t>RUA:OLIMPIO JOSE LUIZ</t>
  </si>
  <si>
    <t xml:space="preserve">MARIA DE FATIMA DA SIVA </t>
  </si>
  <si>
    <t>MG-7140819</t>
  </si>
  <si>
    <t>285.269.928-13</t>
  </si>
  <si>
    <t xml:space="preserve">KAUA MARTINS RODRIGUES FIDELES </t>
  </si>
  <si>
    <t>157.873.406-12</t>
  </si>
  <si>
    <t xml:space="preserve">DARNAL CAETANO FERREIRA </t>
  </si>
  <si>
    <t xml:space="preserve">SEBASTIÃO AMORIN </t>
  </si>
  <si>
    <t xml:space="preserve">JEAN LUCAS PEREIRA SILVA </t>
  </si>
  <si>
    <t>086.710.696-48</t>
  </si>
  <si>
    <t xml:space="preserve">AMANDA TERENCIO DE SOUSA ROSA </t>
  </si>
  <si>
    <t xml:space="preserve">RUA: PONTO CHIC </t>
  </si>
  <si>
    <t>NOVA FLORESTA</t>
  </si>
  <si>
    <t xml:space="preserve">RILDO ANTONIO DA ROSA </t>
  </si>
  <si>
    <t>MG-4070957</t>
  </si>
  <si>
    <t>643.701.356-72</t>
  </si>
  <si>
    <t>MATHEUS FERREIRA DE ABREU E SOUZA</t>
  </si>
  <si>
    <t>JARDIM AQUARIUS</t>
  </si>
  <si>
    <t>38.703-655</t>
  </si>
  <si>
    <t>ERIKA FERREIRA DA SILVA</t>
  </si>
  <si>
    <t>057.753176-02</t>
  </si>
  <si>
    <t xml:space="preserve">JOAO MARCOS SILVA OLIVEIRA </t>
  </si>
  <si>
    <t xml:space="preserve">RUA:AMERIKA CANDIDA DE BRITO </t>
  </si>
  <si>
    <t xml:space="preserve">NOVA FLORESTA </t>
  </si>
  <si>
    <t xml:space="preserve">LIARNELE PIRES DE OLIVEIRA </t>
  </si>
  <si>
    <t>MG-7934144</t>
  </si>
  <si>
    <t>894.879.316-00</t>
  </si>
  <si>
    <t xml:space="preserve">JULY RODRIGUES DOS REIS </t>
  </si>
  <si>
    <t xml:space="preserve">RUA: JALDIR CARXELO QUEIROZ </t>
  </si>
  <si>
    <t xml:space="preserve">JARDIM CALIFORNIA </t>
  </si>
  <si>
    <t>EDNA AMELIA REIS</t>
  </si>
  <si>
    <t>MG-14696421</t>
  </si>
  <si>
    <t>069.250.536-90</t>
  </si>
  <si>
    <t xml:space="preserve">GABRIELLY GONÇALVES PEREIRA </t>
  </si>
  <si>
    <t>021.148.406-70</t>
  </si>
  <si>
    <t xml:space="preserve">RUA: SERGIO PEREIRA </t>
  </si>
  <si>
    <t xml:space="preserve">SÃO FRANCISCO </t>
  </si>
  <si>
    <t xml:space="preserve">GASPAR PEREIRA DA SILVA </t>
  </si>
  <si>
    <t>911.127.536-72</t>
  </si>
  <si>
    <t xml:space="preserve">ANA CAROLINE DE DEUS RAMIRES FERREIRA </t>
  </si>
  <si>
    <t xml:space="preserve">AV.OTAVINA ALVEZ DE SOUSA </t>
  </si>
  <si>
    <t xml:space="preserve">ALTO LIMOEIRO </t>
  </si>
  <si>
    <t xml:space="preserve">ROBSON SILVA FERREIRA </t>
  </si>
  <si>
    <t>MG-12686140</t>
  </si>
  <si>
    <t>063.192.006-42</t>
  </si>
  <si>
    <t xml:space="preserve">SILVA LUNA FERREIRA DE SOUZA </t>
  </si>
  <si>
    <t xml:space="preserve">RUA: MARAL ANTONIO VARGAS </t>
  </si>
  <si>
    <t xml:space="preserve">JARDIM ESPERAÇA </t>
  </si>
  <si>
    <t xml:space="preserve">SILVANIO APARECIDA FERREIRA DE SOUZA   </t>
  </si>
  <si>
    <t>MG-15152293</t>
  </si>
  <si>
    <t>100.303.566-36</t>
  </si>
  <si>
    <t>CARLOS RAPHAEL MARTINS RIBEIRO</t>
  </si>
  <si>
    <t xml:space="preserve">RUA DO LEIAL </t>
  </si>
  <si>
    <t xml:space="preserve">VILA GURCUI </t>
  </si>
  <si>
    <t xml:space="preserve">CRISTIANO JOSE RIBEIRO </t>
  </si>
  <si>
    <t>MG-2367835</t>
  </si>
  <si>
    <t>018.996.701-30</t>
  </si>
  <si>
    <t xml:space="preserve">LUCAS BRAGA FONSECA </t>
  </si>
  <si>
    <t xml:space="preserve">RUA: PRAÇA NILTON GALVÃO </t>
  </si>
  <si>
    <t xml:space="preserve">ANDORINHAS </t>
  </si>
  <si>
    <t xml:space="preserve">JOSE DOS REIS DA FONSECA </t>
  </si>
  <si>
    <t>MG-6605729</t>
  </si>
  <si>
    <t>761.324.476-87</t>
  </si>
  <si>
    <t xml:space="preserve">GLENDA CAIXETA DE CAMARGO </t>
  </si>
  <si>
    <t>MG-22.977.739</t>
  </si>
  <si>
    <t>020.143.756-23</t>
  </si>
  <si>
    <t xml:space="preserve">RUA: LUIS ISIDIO </t>
  </si>
  <si>
    <t xml:space="preserve">JARDIM VITORIA </t>
  </si>
  <si>
    <t>LAGAMAR</t>
  </si>
  <si>
    <t>38.785-000</t>
  </si>
  <si>
    <t xml:space="preserve">LUCIANA LUIZA CAIXOTO </t>
  </si>
  <si>
    <t>MG-11.644.929</t>
  </si>
  <si>
    <t>066.286.586.35</t>
  </si>
  <si>
    <t xml:space="preserve">MIGUEL SOARES DA SILVA </t>
  </si>
  <si>
    <t>MG-21.160.549</t>
  </si>
  <si>
    <t>147.548.836-08</t>
  </si>
  <si>
    <t xml:space="preserve">AVENIDA LUZIA ALVES PACHECO </t>
  </si>
  <si>
    <t xml:space="preserve">BRASIL </t>
  </si>
  <si>
    <t>37.785-000</t>
  </si>
  <si>
    <t>MG-12.263.232</t>
  </si>
  <si>
    <t>055.157.736-32</t>
  </si>
  <si>
    <t>GLEICY KELLY VIANA DO AMARAL</t>
  </si>
  <si>
    <t>FAZENDA MOTINHA</t>
  </si>
  <si>
    <t>JAQUELINE VIANA LIMA SANTOS</t>
  </si>
  <si>
    <t>MG175548371</t>
  </si>
  <si>
    <t>113.121.516-84</t>
  </si>
  <si>
    <t xml:space="preserve">KAUA LUIGI OLIGUEIRA MESQUITA </t>
  </si>
  <si>
    <t>4.367.365</t>
  </si>
  <si>
    <t>076.767.221-60</t>
  </si>
  <si>
    <t xml:space="preserve">RUA: TOCANTINS </t>
  </si>
  <si>
    <t>LARA CRYSTINA DE OLIVEIRA SILVA</t>
  </si>
  <si>
    <t>115.941.237</t>
  </si>
  <si>
    <t>062.567.096-59</t>
  </si>
  <si>
    <t xml:space="preserve">KAUA MIGUEL FERREIRA NASCIMENTO SILVA </t>
  </si>
  <si>
    <t>24.121.134</t>
  </si>
  <si>
    <t>131.540.206-83</t>
  </si>
  <si>
    <t>Rua Ituiutaba</t>
  </si>
  <si>
    <t>ANTHEIA REZENDE SILVA</t>
  </si>
  <si>
    <t>097.259.696-85</t>
  </si>
  <si>
    <t xml:space="preserve">MARIA JULIA ALVES DE BRITO </t>
  </si>
  <si>
    <t>21.771.438</t>
  </si>
  <si>
    <t>141.384.406-58</t>
  </si>
  <si>
    <t xml:space="preserve">RUA: PARANÁ </t>
  </si>
  <si>
    <t xml:space="preserve">MORADA DO SOL </t>
  </si>
  <si>
    <t xml:space="preserve">ADELIM ALVES CONEA BRITO </t>
  </si>
  <si>
    <t>22.992.259</t>
  </si>
  <si>
    <t>767.942.371-72</t>
  </si>
  <si>
    <t>EMILLY TAUANE BARBOZA SILVA</t>
  </si>
  <si>
    <t>Rua Nicodemos Honório Teixeira</t>
  </si>
  <si>
    <t>ALINE RODRIGUES DA SILVA</t>
  </si>
  <si>
    <t>121.368.006-98</t>
  </si>
  <si>
    <t>ARTHUR COIXEITA BORGES</t>
  </si>
  <si>
    <t xml:space="preserve">FAZENDA CARRAPATOS </t>
  </si>
  <si>
    <t xml:space="preserve">FATIMA BORGES DOS SANTOS </t>
  </si>
  <si>
    <t>004.245.076-41</t>
  </si>
  <si>
    <t xml:space="preserve">VINICIUS ERIK PEREIRA DE LIMA </t>
  </si>
  <si>
    <t>166.551.496-57</t>
  </si>
  <si>
    <t xml:space="preserve">RUA ARAGUAI </t>
  </si>
  <si>
    <t xml:space="preserve">TEREZINHA GONÇALVES DE LIMA </t>
  </si>
  <si>
    <t>579.075.521-68</t>
  </si>
  <si>
    <t xml:space="preserve">LUCAS DE PAULO CASTRO </t>
  </si>
  <si>
    <t>701.794.486-09</t>
  </si>
  <si>
    <t xml:space="preserve">RUA MONTE CARMELO </t>
  </si>
  <si>
    <t xml:space="preserve">TATIANE LARA DE CASTRO RODRIGUES </t>
  </si>
  <si>
    <t>083.407.286-60</t>
  </si>
  <si>
    <t>HUGO ANTONIO PEREIRA TELES</t>
  </si>
  <si>
    <t>EVERTON PEREIRA SILVA</t>
  </si>
  <si>
    <t>14.795.305</t>
  </si>
  <si>
    <t>082.266.656-12</t>
  </si>
  <si>
    <t>MARIA VITÓRIA OLIVEIRA MATEUS</t>
  </si>
  <si>
    <t>VANILDA MATEUS DA SILVA</t>
  </si>
  <si>
    <t>10.483.905</t>
  </si>
  <si>
    <t>040.758.526-52</t>
  </si>
  <si>
    <t xml:space="preserve">THIAGO MARTINS RODRIGUES OLIVEIRA </t>
  </si>
  <si>
    <t xml:space="preserve">RUA ANTONIO FELICIO </t>
  </si>
  <si>
    <t>TIROS</t>
  </si>
  <si>
    <t>38.880-000</t>
  </si>
  <si>
    <t xml:space="preserve">LEILA MARTINS RODRIGUES </t>
  </si>
  <si>
    <t>M 9080278</t>
  </si>
  <si>
    <t>032.627.836-25</t>
  </si>
  <si>
    <t>BRENDA LUIZA FERREIRA SILVA</t>
  </si>
  <si>
    <t>FAZENDA RANCHARIA</t>
  </si>
  <si>
    <t>ELIAQUIM FERREIRA DA SILVA</t>
  </si>
  <si>
    <t>MG 10705877</t>
  </si>
  <si>
    <t>042.368.336-54</t>
  </si>
  <si>
    <t>MATHIAS FELIPE NUNES BONTEMPO</t>
  </si>
  <si>
    <t xml:space="preserve">AVENIDA ANTONIO FELICIO </t>
  </si>
  <si>
    <t>MATHIAS JOSE BONTEMPO</t>
  </si>
  <si>
    <t>MG 10649257</t>
  </si>
  <si>
    <t>036.694.686-25</t>
  </si>
  <si>
    <t xml:space="preserve">GABRIEL HENRIQUE DE BORBA SILVA </t>
  </si>
  <si>
    <t>MORRO VERMELHO</t>
  </si>
  <si>
    <t>SOLANGE QUEILA DE BORBA SILVA</t>
  </si>
  <si>
    <t>16.342.085</t>
  </si>
  <si>
    <t>084.937.086-82</t>
  </si>
  <si>
    <t>GUSTAVO HENRIQUE DE BORBA</t>
  </si>
  <si>
    <t xml:space="preserve">FAZENDA AGUA LIMPA </t>
  </si>
  <si>
    <t xml:space="preserve">WILSON ANTONIO BORBA </t>
  </si>
  <si>
    <t>MG 12-806-746</t>
  </si>
  <si>
    <t>057.257.676-55</t>
  </si>
  <si>
    <t xml:space="preserve">RONALD ALVES RODRIGUES </t>
  </si>
  <si>
    <t xml:space="preserve">FAZENDA SANTO ANTONIO </t>
  </si>
  <si>
    <t xml:space="preserve">ANDREIA ALVES FERREIRA </t>
  </si>
  <si>
    <t>129.059.986-60</t>
  </si>
  <si>
    <t xml:space="preserve">ANTONIO GABRIEL SOUZA FERREIRA </t>
  </si>
  <si>
    <t xml:space="preserve">FAZENDA CORREGO BONITO </t>
  </si>
  <si>
    <t xml:space="preserve">SIRLANDIA MARIA SOUZA FERREIRA </t>
  </si>
  <si>
    <t>60-414-711-9</t>
  </si>
  <si>
    <t>088.417.444-13</t>
  </si>
  <si>
    <t xml:space="preserve">LUIZ FELIPE MARQUES BORGES </t>
  </si>
  <si>
    <t>FAZENDA SERRA REDONDA</t>
  </si>
  <si>
    <t xml:space="preserve">ANDREIA MARQUES BORGES </t>
  </si>
  <si>
    <t>15-262-421</t>
  </si>
  <si>
    <t>078.824.216-42</t>
  </si>
  <si>
    <t>MARIA CLARA CARVALHO RODRIGUES</t>
  </si>
  <si>
    <t xml:space="preserve">TRAVESSA FRANCISCO ANTONIO DE FARIA </t>
  </si>
  <si>
    <t xml:space="preserve">NOSSA SENHORA DO ROSARIO </t>
  </si>
  <si>
    <t xml:space="preserve">CARLA PATRICIA SILVA DE CARVALHO </t>
  </si>
  <si>
    <t>MG 12351642</t>
  </si>
  <si>
    <t>078.756.016-22</t>
  </si>
  <si>
    <t>ALICE KETELLY SOUZA LIMA</t>
  </si>
  <si>
    <t>AVENIDA APARICIO SANTANA</t>
  </si>
  <si>
    <t xml:space="preserve">MARIA JOSELITA SOUZA DOS SANTOS </t>
  </si>
  <si>
    <t>084.759.334-75</t>
  </si>
  <si>
    <t>JOÃO VITOR APARECIDO FERREIRA DE LARA</t>
  </si>
  <si>
    <t>FAZENDA RENACENCE</t>
  </si>
  <si>
    <t xml:space="preserve">MARIA ZENAIDE PEREIRA FERREIRA </t>
  </si>
  <si>
    <t>36.572.2455</t>
  </si>
  <si>
    <t>693.948.819/72</t>
  </si>
  <si>
    <t xml:space="preserve">EMANUELE MAYARA DA SILVA SANTOS </t>
  </si>
  <si>
    <t xml:space="preserve">AVENIDA VICENTE BATISTA </t>
  </si>
  <si>
    <t xml:space="preserve">38.880-00 </t>
  </si>
  <si>
    <t>NATAILDE DO NASCIMENTO SILVA</t>
  </si>
  <si>
    <t>16301962000-4</t>
  </si>
  <si>
    <t>034.071.273-24</t>
  </si>
  <si>
    <t>ELIZA NATALLY DA SILVA</t>
  </si>
  <si>
    <t xml:space="preserve">MARIA DE FATIMA SILVA BISPO </t>
  </si>
  <si>
    <t>121.291.626-30</t>
  </si>
  <si>
    <t>GABRIELA VITORIA FERREIRA SILVA</t>
  </si>
  <si>
    <t>146.117.886-01</t>
  </si>
  <si>
    <t xml:space="preserve">FAZENDA ROCHARIA </t>
  </si>
  <si>
    <t xml:space="preserve">ZONA RUARAL </t>
  </si>
  <si>
    <t>VILRA APARECIDA FERREIRA</t>
  </si>
  <si>
    <t>092.780.656-84</t>
  </si>
  <si>
    <t xml:space="preserve">MARIA JULIA RODRIGUES DE OLIVEIRA </t>
  </si>
  <si>
    <t xml:space="preserve">LIDIANE APARECIDA RODRIGUES DE OLIVEIRA </t>
  </si>
  <si>
    <t>MG 13 385 265</t>
  </si>
  <si>
    <t>059.735.966-05</t>
  </si>
  <si>
    <t xml:space="preserve">ANA JÚLIA DA BARRA SILVA </t>
  </si>
  <si>
    <t xml:space="preserve">AVENIDA ARTUR PESSOA </t>
  </si>
  <si>
    <t>NOVO HORIZONT6E</t>
  </si>
  <si>
    <t>CINTYA KELLEN DE SOUZA BARRA SILVA</t>
  </si>
  <si>
    <t>MG-14.968.236</t>
  </si>
  <si>
    <t>093.50.9.386-93</t>
  </si>
  <si>
    <t>ESTHER MOREIRA DE SOUSA</t>
  </si>
  <si>
    <t xml:space="preserve">SAGRADO CORAÇÕES </t>
  </si>
  <si>
    <t>NATALIA MARECO DE SOUSA</t>
  </si>
  <si>
    <t>18.703.357</t>
  </si>
  <si>
    <t>105.793.686-37</t>
  </si>
  <si>
    <t>FILIPE EMANUEL DE SOUSA</t>
  </si>
  <si>
    <t xml:space="preserve">RUA JK </t>
  </si>
  <si>
    <t>SILVIO DE SOUSA RIBEIRO</t>
  </si>
  <si>
    <t>MG-7457260</t>
  </si>
  <si>
    <t>029.846.276-10</t>
  </si>
  <si>
    <t xml:space="preserve">CARLOS EDUARDO SOUSA MELO </t>
  </si>
  <si>
    <t>172.143.546-83</t>
  </si>
  <si>
    <t xml:space="preserve">RENATA SOARES DE SOUSA </t>
  </si>
  <si>
    <t>12.949.379</t>
  </si>
  <si>
    <t>ALANYS DANDARA LIMA PEREIRA</t>
  </si>
  <si>
    <t xml:space="preserve">RUA JOAO RODRIGUES </t>
  </si>
  <si>
    <t>ALAN SERGIO PEREIRA</t>
  </si>
  <si>
    <t>17.092.690</t>
  </si>
  <si>
    <t>106.496.846-56</t>
  </si>
  <si>
    <t>LUIZ FERNANDO BATISTA DE SOUZA</t>
  </si>
  <si>
    <t>CHICO MOREIRA</t>
  </si>
  <si>
    <t>VARJÃO DE MINAS</t>
  </si>
  <si>
    <t>38.794-000</t>
  </si>
  <si>
    <t>MAURICIO BATISTA DE SOUZA</t>
  </si>
  <si>
    <t>13.205.735</t>
  </si>
  <si>
    <t>057.263.086-70</t>
  </si>
  <si>
    <t>ERICK SOARES DE JESUS</t>
  </si>
  <si>
    <t>RUA AGRIPIO RODRIGUES ALVES</t>
  </si>
  <si>
    <t>MARTA LUCIA DE JESUS</t>
  </si>
  <si>
    <t>MG-14.448.057</t>
  </si>
  <si>
    <t>071.289.416-06</t>
  </si>
  <si>
    <t>ANDRÉ LUIZ FERREIRA</t>
  </si>
  <si>
    <t>19.925.530</t>
  </si>
  <si>
    <t>019.964.506-03</t>
  </si>
  <si>
    <t>RUA ALBERTINO FERREIRA DE CAMARGO</t>
  </si>
  <si>
    <t>EDNA LUZIA FRANCISCO</t>
  </si>
  <si>
    <t>7.874.879</t>
  </si>
  <si>
    <t>064.399.536-64</t>
  </si>
  <si>
    <t>GABRIEL HENRIQUE CARDOSO DE FARIA</t>
  </si>
  <si>
    <t>21.168.487-25</t>
  </si>
  <si>
    <t>160.229.646-44</t>
  </si>
  <si>
    <t>PEDRO ANDALÉCIO NETO</t>
  </si>
  <si>
    <t>CLAUDIA APARECIDA CARDOSO DE FARIA</t>
  </si>
  <si>
    <t>10.937.496</t>
  </si>
  <si>
    <t>053.077.516-64</t>
  </si>
  <si>
    <t>MAYCON HAGIBA SILVA SILVÉRIO</t>
  </si>
  <si>
    <t xml:space="preserve">FAZENDA ANDRADE </t>
  </si>
  <si>
    <t>CLAUDIENE MARIA SILVA SILVÉRIO</t>
  </si>
  <si>
    <t>14.210.609</t>
  </si>
  <si>
    <t>069.970.546-09</t>
  </si>
  <si>
    <t>BRUNA VIEIRA DOS SANTOS</t>
  </si>
  <si>
    <t>RUA JOVEM CALIXTO</t>
  </si>
  <si>
    <t>SAPOLANDIA</t>
  </si>
  <si>
    <t>LUCILENE MARIA LUIZ</t>
  </si>
  <si>
    <t>045.223.996-69</t>
  </si>
  <si>
    <t>EMANUELLY SANTANA SILVA TELES</t>
  </si>
  <si>
    <t>24.254.373</t>
  </si>
  <si>
    <t>142.126.156-14</t>
  </si>
  <si>
    <t>RUA PREFEITO JOÃO BRANDÃO</t>
  </si>
  <si>
    <t>RESIDENCIAL BEIJA FLOR</t>
  </si>
  <si>
    <t>REGINA MARIA DA SILVA TELES</t>
  </si>
  <si>
    <t>11.601.493</t>
  </si>
  <si>
    <t>065.458.266-11</t>
  </si>
  <si>
    <t>RAFAEL ARAUJO SILVA</t>
  </si>
  <si>
    <t xml:space="preserve">JARBAS ANDALÍRIO </t>
  </si>
  <si>
    <t>MARIA DAGMAR ARAUJO SILVA</t>
  </si>
  <si>
    <t>5.475.697</t>
  </si>
  <si>
    <t>904.159.656-91</t>
  </si>
  <si>
    <t>HEITOR DE SOUZA PORTO RIBEIRO</t>
  </si>
  <si>
    <t>LIVERSINO JOSE DO ARAUJO</t>
  </si>
  <si>
    <t>PEDRO ANDALÉCIO 2</t>
  </si>
  <si>
    <t>DANIELA SE SOUZA PORTO RIBEIRO</t>
  </si>
  <si>
    <t>12.279.399</t>
  </si>
  <si>
    <t>055.428.836-21</t>
  </si>
  <si>
    <t>ELYDA FERNANDA AMORIM CELESTINO</t>
  </si>
  <si>
    <t>24.571.637</t>
  </si>
  <si>
    <t>518.627.398-89</t>
  </si>
  <si>
    <t>RUA MIGUEL MOREIRA</t>
  </si>
  <si>
    <t>EGIDIO FRANCISCO CELESTINO</t>
  </si>
  <si>
    <t>24.571.603</t>
  </si>
  <si>
    <t>049.335.944-30</t>
  </si>
  <si>
    <t>ERIK SOARES TEIXEIRA DE OLIVEIRA</t>
  </si>
  <si>
    <t>24.454.028</t>
  </si>
  <si>
    <t>169.390.086-67</t>
  </si>
  <si>
    <t>SEBASTIÃO MACHADO DE MAGALHÃES</t>
  </si>
  <si>
    <t>PEDRO ANDRALESTE</t>
  </si>
  <si>
    <t>ADENISE MARIA TEIXEIRA DE OLIVEIRA</t>
  </si>
  <si>
    <t>14.448.784</t>
  </si>
  <si>
    <t>074.365.666-01</t>
  </si>
  <si>
    <t>JULIA SILVA SOARES</t>
  </si>
  <si>
    <t>21.404.439</t>
  </si>
  <si>
    <t>150.378.016-30</t>
  </si>
  <si>
    <t xml:space="preserve">PEDRO ANDALECIO NETO </t>
  </si>
  <si>
    <t>KARLA PAULA SILVA SOARES</t>
  </si>
  <si>
    <t>14.475.473</t>
  </si>
  <si>
    <t>070.946.056-25</t>
  </si>
  <si>
    <t>DANIEL SILVA SOARES</t>
  </si>
  <si>
    <t>21.404.471</t>
  </si>
  <si>
    <t>150.378.136-46</t>
  </si>
  <si>
    <t>RUA PEDRO ANDALECIO NETO</t>
  </si>
  <si>
    <t>STHEFANY DA SILVA VIEIRA</t>
  </si>
  <si>
    <t>KELLY KRISTINA PEREIRA BELTOLDO</t>
  </si>
  <si>
    <t>MG-22.056.704</t>
  </si>
  <si>
    <t>121.723.626.03</t>
  </si>
  <si>
    <t>SUELEM RICKMA RODRIGUES DE OLIVEIRA</t>
  </si>
  <si>
    <t>RUA: SEBASTIÃO MACHADO MARGALHÃES</t>
  </si>
  <si>
    <t>PEDRO ANDALÉCIO II</t>
  </si>
  <si>
    <t>EVA ROSALINA RODRIGUES CORREA NUNES</t>
  </si>
  <si>
    <t>15.164.050</t>
  </si>
  <si>
    <t>092.087.186-03</t>
  </si>
  <si>
    <t xml:space="preserve">ANA CLARA BRAGA PACHECO DE PAULA </t>
  </si>
  <si>
    <t>115.746.436-06</t>
  </si>
  <si>
    <t>RUA  OLIVIO FERREIRA DE CAMARGO</t>
  </si>
  <si>
    <t>REJANEZ BRAGA PACHECO</t>
  </si>
  <si>
    <t>078.988.096-29</t>
  </si>
  <si>
    <t>EVELLYN LAVIYA RODRIGUES LACERDA</t>
  </si>
  <si>
    <t>JOSÉ PRACHETES</t>
  </si>
  <si>
    <t>38.797-000</t>
  </si>
  <si>
    <t>POLYANNA RODRIGUES DA LUZ</t>
  </si>
  <si>
    <t>112.525.306-17</t>
  </si>
  <si>
    <t>MARISTELA CARDOSO CASSINO</t>
  </si>
  <si>
    <t>RUA ANTONIO RODRIGUES BARBACENA</t>
  </si>
  <si>
    <t>MARINES BARAUNA CARDOSO</t>
  </si>
  <si>
    <t>09.079.790-68</t>
  </si>
  <si>
    <t>837.040.945-87</t>
  </si>
  <si>
    <t>ISABELLI MELO DE OLIVEIRA</t>
  </si>
  <si>
    <t>145.865.716-75</t>
  </si>
  <si>
    <t xml:space="preserve">RUA JOSÉ LOPES </t>
  </si>
  <si>
    <t>SÃO GONÇALO DO ABAETÉ</t>
  </si>
  <si>
    <t>38.790-000</t>
  </si>
  <si>
    <t>SARA POLIANE DE OLIVEIRA</t>
  </si>
  <si>
    <t>069.248.606-21</t>
  </si>
  <si>
    <t>GABRIELLY SALES DE CARVALHO</t>
  </si>
  <si>
    <t>RUA JOSE LOPES CONRRADO</t>
  </si>
  <si>
    <t>ELENICE DA GLORIA DE CARVALHO SILVA</t>
  </si>
  <si>
    <t>042.719.466-05</t>
  </si>
  <si>
    <t>JEFERSON PEREIRA SILVA</t>
  </si>
  <si>
    <t>169.319.096-65</t>
  </si>
  <si>
    <t>JOELCIO PEREIRA SILVA</t>
  </si>
  <si>
    <t>046.537.086-14</t>
  </si>
  <si>
    <t>LETICIA DE OLIVEIRA PAULO</t>
  </si>
  <si>
    <t>161.263.596-23</t>
  </si>
  <si>
    <t>RUA AGUA SUJA</t>
  </si>
  <si>
    <t>MARIA NOGUEIRA DE JESUS</t>
  </si>
  <si>
    <t>704.075.176-34</t>
  </si>
  <si>
    <t>RAISSA CRISTINA GOMES CESARINO</t>
  </si>
  <si>
    <t>170.305.736-84</t>
  </si>
  <si>
    <t xml:space="preserve">RUA DUQUE DE CAXIAS </t>
  </si>
  <si>
    <t>SANTA MÔNICA</t>
  </si>
  <si>
    <t>MASILDA GOMES CESARINO</t>
  </si>
  <si>
    <t>15.105.405</t>
  </si>
  <si>
    <t>079.724.706-85</t>
  </si>
  <si>
    <t xml:space="preserve">GABRIEL OLIVEIRA DA SILVA </t>
  </si>
  <si>
    <t>RUA PAULO MACHADO DE ALMEIDA</t>
  </si>
  <si>
    <t>SANTA MONICA</t>
  </si>
  <si>
    <t>MANOEL DA SILVA SANTOS</t>
  </si>
  <si>
    <t>046.437.825-79</t>
  </si>
  <si>
    <t>EUDES CARDOSO JUNIOR</t>
  </si>
  <si>
    <t>24.523.862</t>
  </si>
  <si>
    <t>190.114.956-08</t>
  </si>
  <si>
    <t>RUA BOM JESUS</t>
  </si>
  <si>
    <t>VALÉRIA DE LOURDES SILVA</t>
  </si>
  <si>
    <t>16.023.100</t>
  </si>
  <si>
    <t>098.886.986-13</t>
  </si>
  <si>
    <t>MARLON BRAGA DE JESUS</t>
  </si>
  <si>
    <t>142.575.506-27</t>
  </si>
  <si>
    <t>AVENIDA PEDRO JOÃO MARCOS</t>
  </si>
  <si>
    <t>CERAMIDA</t>
  </si>
  <si>
    <t>MARIA GISLAINE JESUS PRATES</t>
  </si>
  <si>
    <t>13.881.837</t>
  </si>
  <si>
    <t>086.661.546-67</t>
  </si>
  <si>
    <t>WESLEY GUSTAVO CARDOSO DE OLIVEIRA FILHO</t>
  </si>
  <si>
    <t>705.078.406-07</t>
  </si>
  <si>
    <t xml:space="preserve">RUA SAO SEBASTIAO </t>
  </si>
  <si>
    <t>YASMIN EDUARDA CARDOSO DE OLIVEIRA</t>
  </si>
  <si>
    <t>180.997.126-84</t>
  </si>
  <si>
    <t>ANA CLARA DA SILVA LUCAS</t>
  </si>
  <si>
    <t>24.391.984</t>
  </si>
  <si>
    <t>179.943.346-36</t>
  </si>
  <si>
    <t>RUA RIO ABAETÉ</t>
  </si>
  <si>
    <t>ANA CLAUDIA DE FARIA SILVA</t>
  </si>
  <si>
    <t>17.251.508</t>
  </si>
  <si>
    <t>085.127.696-29</t>
  </si>
  <si>
    <t>ALEX SILVA SOUZA</t>
  </si>
  <si>
    <t>143.806.046-75</t>
  </si>
  <si>
    <t>RITA FELICIANO DA SILVA</t>
  </si>
  <si>
    <t>014.933.126-69</t>
  </si>
  <si>
    <t>STEFANY APARECIDA OLIVEIRA DE SOUSA</t>
  </si>
  <si>
    <t>21.136.756</t>
  </si>
  <si>
    <t>700.402.886-09</t>
  </si>
  <si>
    <t>RUA TRÊS</t>
  </si>
  <si>
    <t>EDNA OLIVEIRA DE JESUS</t>
  </si>
  <si>
    <t>11.756.310</t>
  </si>
  <si>
    <t>047.625.906-14</t>
  </si>
  <si>
    <t>KAIQUE CARDOSO DE OLIVEIRA</t>
  </si>
  <si>
    <t>137.316.596-03</t>
  </si>
  <si>
    <t xml:space="preserve">RUA 4 </t>
  </si>
  <si>
    <t xml:space="preserve">MARIA APARECIDA OLIVEIRA DE JESUS </t>
  </si>
  <si>
    <t>052.756.006-58</t>
  </si>
  <si>
    <t>ALAN CAMARGOS PEREIRA</t>
  </si>
  <si>
    <t>MG 23.797.349</t>
  </si>
  <si>
    <t>154.899.536-32</t>
  </si>
  <si>
    <t>RUA ALBINO FERNANDES</t>
  </si>
  <si>
    <t>DA LUZ</t>
  </si>
  <si>
    <t>CLAUDIA VENANCIO DE CAMARGOS PEREIRA</t>
  </si>
  <si>
    <t>M8104916</t>
  </si>
  <si>
    <t>033.820.026-63</t>
  </si>
  <si>
    <t>CAUA NEVES DA SILVA</t>
  </si>
  <si>
    <t>489.842.368-02</t>
  </si>
  <si>
    <t xml:space="preserve">FAZENDA SANTA ANA </t>
  </si>
  <si>
    <t>GISLAINE CRISTINA ANANIAS</t>
  </si>
  <si>
    <t>359.439.288-04</t>
  </si>
  <si>
    <t>MARCELLE SANTIAGO BRAGA</t>
  </si>
  <si>
    <t>MG-21.300.207</t>
  </si>
  <si>
    <t>146.563.576-93</t>
  </si>
  <si>
    <t>RUA EVARISTO GERALDO BRAGA</t>
  </si>
  <si>
    <t>EDILSON GERALDO BRAGA</t>
  </si>
  <si>
    <t>M-5.054.421</t>
  </si>
  <si>
    <t>717.036.246-53</t>
  </si>
  <si>
    <t>SERGIO OTAVIO DE ASSIS OLIVEIRA</t>
  </si>
  <si>
    <t>SERGIO WASLEY DE OLIVEIRA</t>
  </si>
  <si>
    <t>068.563.096-00</t>
  </si>
  <si>
    <t>CAIO LEONARDO ALBUQUERQUE BRAGA</t>
  </si>
  <si>
    <t>MG 23.303.894</t>
  </si>
  <si>
    <t>143.699.516-74</t>
  </si>
  <si>
    <t>RUA DO ACRE</t>
  </si>
  <si>
    <t>TATIANE VETAO ROCHA ALBUQUERQUE</t>
  </si>
  <si>
    <t>MG 15.574.865</t>
  </si>
  <si>
    <t>086.090.646-97</t>
  </si>
  <si>
    <t>CLARISSA EMANUELLE SILVA DA CUNHA</t>
  </si>
  <si>
    <t>MG23.612.787</t>
  </si>
  <si>
    <t>182.157.626-89</t>
  </si>
  <si>
    <t>RUA: VEREADOR ANTÔNIO CORNÉLIO</t>
  </si>
  <si>
    <t>46F</t>
  </si>
  <si>
    <t>MARTINHO CAMPOS</t>
  </si>
  <si>
    <t>35.606-000</t>
  </si>
  <si>
    <t>CAROLINA MARCIA DA SILVA</t>
  </si>
  <si>
    <t>MG. 13.695.457</t>
  </si>
  <si>
    <t>104.600.576-69</t>
  </si>
  <si>
    <t>GUSTAVO HENRIQUE SILVA DA CUNHA</t>
  </si>
  <si>
    <t>RUA: VEREADOR ANTONIO CORNÉLIO</t>
  </si>
  <si>
    <t>CAROLINA MÁRCIA DA SILVA</t>
  </si>
  <si>
    <t>MG.13.695.457</t>
  </si>
  <si>
    <t>LAYLA CRISTINA DE PAULA SANTOS</t>
  </si>
  <si>
    <t>189.445.196-17</t>
  </si>
  <si>
    <t xml:space="preserve">TEOTÔNIO ARRUDA </t>
  </si>
  <si>
    <t>CRISTINA DAS DORES DE PAULA</t>
  </si>
  <si>
    <t>MG-17.132.664</t>
  </si>
  <si>
    <t>105.692.076-90</t>
  </si>
  <si>
    <t>VICTOR MUNIZ SILVA MENDONÇA</t>
  </si>
  <si>
    <t>174.810.466-70</t>
  </si>
  <si>
    <t xml:space="preserve">RUA PEDRO </t>
  </si>
  <si>
    <t>DANIELLY MUNIZ DA SILVA</t>
  </si>
  <si>
    <t>19.045.616</t>
  </si>
  <si>
    <t>085.500.326-03</t>
  </si>
  <si>
    <t>KAYNARA LUCIA RODRIGUES SOUZA</t>
  </si>
  <si>
    <t>RUA ANTÔNIO FEIJOR</t>
  </si>
  <si>
    <t>VALCINEIA RODRIGUES DE SOUSA</t>
  </si>
  <si>
    <t>MG - 15.466.274</t>
  </si>
  <si>
    <t>085.058.086-22</t>
  </si>
  <si>
    <t>KAUAN MARTINS FERREIRA DA ROCHA</t>
  </si>
  <si>
    <t>172.238.116-76</t>
  </si>
  <si>
    <t xml:space="preserve">RUA ALZIRA DE FARIA </t>
  </si>
  <si>
    <t>MARLEI FERREIRA DA ROCHA</t>
  </si>
  <si>
    <t>MG-139.565</t>
  </si>
  <si>
    <t>030.888.576-73</t>
  </si>
  <si>
    <t>CECILIA EMANUELE SILVA</t>
  </si>
  <si>
    <t>126.562.146-29</t>
  </si>
  <si>
    <t>RUA AUSTRAGESIMO DE MENDONÇA</t>
  </si>
  <si>
    <t>MARIA CRISTINA DA SILVA OLIVEIRA</t>
  </si>
  <si>
    <t>MG-12.295.837</t>
  </si>
  <si>
    <t>047.721.156-92</t>
  </si>
  <si>
    <t>JOÃO PEDRO GONTIJO LEMOS SILVA</t>
  </si>
  <si>
    <t>23.102.444</t>
  </si>
  <si>
    <t>166.084.656-02</t>
  </si>
  <si>
    <t>FAZENDA MONHO</t>
  </si>
  <si>
    <t>LUCIMAR GONTIJO LEMOS DA SILVA</t>
  </si>
  <si>
    <t>8.805.372</t>
  </si>
  <si>
    <t>095.765.986-56</t>
  </si>
  <si>
    <t>MARIA ALICE SILVA CORGOZINHA AGUIAR</t>
  </si>
  <si>
    <t>22.712.032</t>
  </si>
  <si>
    <t>165.311.896-22</t>
  </si>
  <si>
    <t>RUA MIGUEL COUTO</t>
  </si>
  <si>
    <t>BAMBÉ</t>
  </si>
  <si>
    <t>MG-122.955.837</t>
  </si>
  <si>
    <t>GEICIELLE FERREIRA PIRES</t>
  </si>
  <si>
    <t>MG.23.062.381</t>
  </si>
  <si>
    <t>153.516.036-59</t>
  </si>
  <si>
    <t>RUA TRAVESSA MARIA DO CARMO</t>
  </si>
  <si>
    <t>MARIA ELENA FERREIRA DE MIRANDA</t>
  </si>
  <si>
    <t>MG-11.363.613</t>
  </si>
  <si>
    <t>030.183.026-64</t>
  </si>
  <si>
    <t>BRUNO PEREIRA LIMA</t>
  </si>
  <si>
    <t>23.425.623</t>
  </si>
  <si>
    <t>166.178.906-47</t>
  </si>
  <si>
    <t>FAZENDO PARAISO</t>
  </si>
  <si>
    <t>CLEBERSON INOCENCIO PEREIRA</t>
  </si>
  <si>
    <t>12.308.357</t>
  </si>
  <si>
    <t>085.852.926-28</t>
  </si>
  <si>
    <t>BRENO PEREIRA LIMA</t>
  </si>
  <si>
    <t>23.417.187</t>
  </si>
  <si>
    <t>166.179.416-59</t>
  </si>
  <si>
    <t>ADONAI HENRIQUE DE SOUSA PIRES</t>
  </si>
  <si>
    <t>124.999.376-88</t>
  </si>
  <si>
    <t>RUA JOSÉ ZACARIDA CONGOZINHO</t>
  </si>
  <si>
    <t>WILLIAM HENRIQUE DE CASTRO PIRES</t>
  </si>
  <si>
    <t>MG.13.957.496</t>
  </si>
  <si>
    <t>078.290.986-89</t>
  </si>
  <si>
    <t>RAIANE LAILA DA SILVA SANTOS</t>
  </si>
  <si>
    <t>62.704.143-7</t>
  </si>
  <si>
    <t>173.673.766-08</t>
  </si>
  <si>
    <t xml:space="preserve">RUA 47 </t>
  </si>
  <si>
    <t>LAGOA DOS BURITIS</t>
  </si>
  <si>
    <t>APARECIDA DA SILVA</t>
  </si>
  <si>
    <t>13.018.782</t>
  </si>
  <si>
    <t>056.607.986-08</t>
  </si>
  <si>
    <t>VINICIUS EDUARDO DE SOUSA CASTRO</t>
  </si>
  <si>
    <t>RUA ROMULADO CANSADO</t>
  </si>
  <si>
    <t xml:space="preserve">NOSSA SENHORA DA ABADIA </t>
  </si>
  <si>
    <t>SILVESTRE LEANDRO GONÇALVES FIUZA</t>
  </si>
  <si>
    <t>MG-12.427.647</t>
  </si>
  <si>
    <t>063.098.836-66</t>
  </si>
  <si>
    <t>LARYSSA GABRIELLE SILVA PEREIRA</t>
  </si>
  <si>
    <t>23.273.337</t>
  </si>
  <si>
    <t>176.386.836-25</t>
  </si>
  <si>
    <t>RUA DAS HORTÊNCIAS</t>
  </si>
  <si>
    <t>HBELA VISTA</t>
  </si>
  <si>
    <t>AYENNE RAKELLY VITORIA DIAS FIDELES</t>
  </si>
  <si>
    <t>172.468.616-02</t>
  </si>
  <si>
    <t>DAYANA DIAS FERREIRA BRAZ</t>
  </si>
  <si>
    <t>15.168.645</t>
  </si>
  <si>
    <t>085.287.876-13</t>
  </si>
  <si>
    <t>LUIZ HENRIQUE DOS SANTOS ARAUJO</t>
  </si>
  <si>
    <t>22.547.820</t>
  </si>
  <si>
    <t>151.076.886-67</t>
  </si>
  <si>
    <t>RUA JOÃO HAIDE FERREIRA</t>
  </si>
  <si>
    <t>SÃO JORGE</t>
  </si>
  <si>
    <t>BRUNA GRAZIELE DOS SANTOS</t>
  </si>
  <si>
    <t>MG-15.891.978</t>
  </si>
  <si>
    <t>082.598.146-84</t>
  </si>
  <si>
    <t>LAURA DE PAULA MARIANO</t>
  </si>
  <si>
    <t>165.266.026-73</t>
  </si>
  <si>
    <t>RUA 21</t>
  </si>
  <si>
    <t>CRISTINA MADUREIRA DE PAULA</t>
  </si>
  <si>
    <t>MG-18.515.445</t>
  </si>
  <si>
    <t>112.473.996-30</t>
  </si>
  <si>
    <t>CECILIA FERREIRA ROSA</t>
  </si>
  <si>
    <t>193.066.086-32</t>
  </si>
  <si>
    <t>RUA DARI MORAIS</t>
  </si>
  <si>
    <t>SÃO GFERALDO</t>
  </si>
  <si>
    <t>VALDIRENE FERREIRA ROSA</t>
  </si>
  <si>
    <t>MG-17.752.608</t>
  </si>
  <si>
    <t>118.077.246-62</t>
  </si>
  <si>
    <t>CAMILA GABRIELE SILVA</t>
  </si>
  <si>
    <t>111.172.446-60</t>
  </si>
  <si>
    <t>RUA AUSTRAGÉSIMO DE MENDONÇA</t>
  </si>
  <si>
    <t>LUIZ EDUARDO DE OLIVEIRA MAIA</t>
  </si>
  <si>
    <t>20.870.060</t>
  </si>
  <si>
    <t>118.022.346-24</t>
  </si>
  <si>
    <t>RUA DR. ANTONIO AMADORO</t>
  </si>
  <si>
    <t>ROBSON MARCOS MAIA</t>
  </si>
  <si>
    <t>M-4.592.283</t>
  </si>
  <si>
    <t>634.959.536-04</t>
  </si>
  <si>
    <t>CARLOS EDUARDO DE OLIVEIRA AVELAR</t>
  </si>
  <si>
    <t>22.305.492</t>
  </si>
  <si>
    <t>134.238.536-54</t>
  </si>
  <si>
    <t>RUA 3 DE MAIO</t>
  </si>
  <si>
    <t>CATARINA MARIA FERREIRA</t>
  </si>
  <si>
    <t>4.620.043</t>
  </si>
  <si>
    <t>527.665.276-72</t>
  </si>
  <si>
    <t>OTÁVIO HENRIQUE FERREIRA LEITE SOARES</t>
  </si>
  <si>
    <t>RUA ALBERTINA CANDIDA DE JESUS</t>
  </si>
  <si>
    <t>RENASCENÇA</t>
  </si>
  <si>
    <t>RONALDO EUGENIO SOARES CAMPOS</t>
  </si>
  <si>
    <t>MG-15.251.936</t>
  </si>
  <si>
    <t>082.603.936-70</t>
  </si>
  <si>
    <t>DANIELE EUGÊNIA SILVA PEREIRA</t>
  </si>
  <si>
    <t>RUA ALBERTINA CÂNDIDA DE JESUS</t>
  </si>
  <si>
    <t>KAIQUE AUGUSTO SOARES FERREIRA LEITE</t>
  </si>
  <si>
    <t>RUA: ALBERTINA CANDIDA DE JESUS</t>
  </si>
  <si>
    <t xml:space="preserve">PEDRO HENRIQUE VASCONCELOS VIEIRA </t>
  </si>
  <si>
    <t>MG - 20.625.57</t>
  </si>
  <si>
    <t>123.920.696-89</t>
  </si>
  <si>
    <t>RUA OSVALDO FERREIRA</t>
  </si>
  <si>
    <t>NERIS</t>
  </si>
  <si>
    <t>IDALINA FERREIRA VASCONALES</t>
  </si>
  <si>
    <t>FLAMARION LOPES DA SILVA CUNHA</t>
  </si>
  <si>
    <t>20.393.867</t>
  </si>
  <si>
    <t>126.693.706-40</t>
  </si>
  <si>
    <t>RUA JUCA DA CUNHA</t>
  </si>
  <si>
    <t>MARLI LOPES DA SILVA CUNHA</t>
  </si>
  <si>
    <t>4.287.663</t>
  </si>
  <si>
    <t>687.872.436-87</t>
  </si>
  <si>
    <t>ISA MIRELLY PIRES DE FREITAS</t>
  </si>
  <si>
    <t>23.504.856</t>
  </si>
  <si>
    <t>137.761.356-97</t>
  </si>
  <si>
    <t xml:space="preserve">RUA PRINCESA ISABEL </t>
  </si>
  <si>
    <t>MADALENA ALVES PEREIRA</t>
  </si>
  <si>
    <t>12.818.850</t>
  </si>
  <si>
    <t>054.438.356-70</t>
  </si>
  <si>
    <t>RAFAELA MELO FARIA SANTOS</t>
  </si>
  <si>
    <t>MG-27.156.212</t>
  </si>
  <si>
    <t>120.846.666-60</t>
  </si>
  <si>
    <t xml:space="preserve">RUA TENENTE EXEQUIEL </t>
  </si>
  <si>
    <t>SIMÃO DA CUNHA</t>
  </si>
  <si>
    <t>RAFAEL TADEU DE FARIA SANTOS</t>
  </si>
  <si>
    <t>MG-13.604.699</t>
  </si>
  <si>
    <t>062.413.946.81</t>
  </si>
  <si>
    <t>JOÃO VICTOR DOS SANTOS REIS</t>
  </si>
  <si>
    <t>121.463.176-20</t>
  </si>
  <si>
    <t>AV. ANTONIO TEODORO</t>
  </si>
  <si>
    <t>SÃO PEDRO</t>
  </si>
  <si>
    <t>35.690-000</t>
  </si>
  <si>
    <t>GILMAR EZEQUIEL REIS</t>
  </si>
  <si>
    <t>MG.10.633.546</t>
  </si>
  <si>
    <t>057.421.006-71</t>
  </si>
  <si>
    <t>OTÁVIO HENRIQUE MACHADO SOARES</t>
  </si>
  <si>
    <t>PRAÇA DR. CANUTO</t>
  </si>
  <si>
    <t>MAÍRA EMANUELLE SOARES MACHADO</t>
  </si>
  <si>
    <t>MG. 14.384.782</t>
  </si>
  <si>
    <t>078.999.836-06</t>
  </si>
  <si>
    <t>GABRIEL DE SOUSA VALADARES</t>
  </si>
  <si>
    <t>MG-24.112.979</t>
  </si>
  <si>
    <t>147.040.366-85</t>
  </si>
  <si>
    <t>RUA MANOEL ANTONIO DE SOUZA</t>
  </si>
  <si>
    <t>DANIEL HELENA MENEZES DA SILVA</t>
  </si>
  <si>
    <t>MG-15.251.204</t>
  </si>
  <si>
    <t>082.603.906-55</t>
  </si>
  <si>
    <t>DIEGO WALLACE LIMA BANHOS</t>
  </si>
  <si>
    <t xml:space="preserve">RUA PADNE JOÃO FERREIRA </t>
  </si>
  <si>
    <t>EULER PEREIRA BANHO</t>
  </si>
  <si>
    <t>M-3.974.688</t>
  </si>
  <si>
    <t>712.868.296-15</t>
  </si>
  <si>
    <t>MICHELE CAROLINE DE SOUZA</t>
  </si>
  <si>
    <t>24.033.088</t>
  </si>
  <si>
    <t>188.905.086-55</t>
  </si>
  <si>
    <t>ARTUBIL</t>
  </si>
  <si>
    <t>BERNARDO SOARES DE FARELAS</t>
  </si>
  <si>
    <t>ANGELITA MARIA DE SOUZA</t>
  </si>
  <si>
    <t>10.066.595</t>
  </si>
  <si>
    <t>079.582.016-05</t>
  </si>
  <si>
    <t>LUIS DAVID RAMIREZ CEDENO</t>
  </si>
  <si>
    <t>RUA CRISTINA EULALIA FERNANDES</t>
  </si>
  <si>
    <t>MERMELADA</t>
  </si>
  <si>
    <t>ELIMAR DELVALLE CEDENO FIGUEIRA</t>
  </si>
  <si>
    <t>F141.790-T</t>
  </si>
  <si>
    <t>708.238.582-00</t>
  </si>
  <si>
    <t>EMILAINE DA SILVA COLTO</t>
  </si>
  <si>
    <t>FRANCISCO PIRES RIBEIRO</t>
  </si>
  <si>
    <t>ALESSANDRA FERREIRA DA SILVA</t>
  </si>
  <si>
    <t>097.551.776-71</t>
  </si>
  <si>
    <t>ANNA CLARA ANDRADE ALMEIDA</t>
  </si>
  <si>
    <t>SANTA TEREZINA</t>
  </si>
  <si>
    <t>ALENCAR RIBEIRO DE ALMEIDA</t>
  </si>
  <si>
    <t>512.550.037</t>
  </si>
  <si>
    <t>845.813.016-53</t>
  </si>
  <si>
    <t>CAUÊ JUVÊNCIO MARCELINO CAMPOS</t>
  </si>
  <si>
    <t xml:space="preserve">RUA JOSÉ DO RODOLFO </t>
  </si>
  <si>
    <t>CAYO MARCELINO S. CAMY</t>
  </si>
  <si>
    <t>50.687.310-6</t>
  </si>
  <si>
    <t>394.790.228-00</t>
  </si>
  <si>
    <t>LORRANY CAROLAYNE ROAMOS SILVA</t>
  </si>
  <si>
    <t>CINTIA GABRIELA DA SILVA</t>
  </si>
  <si>
    <t>MG-17.439.748</t>
  </si>
  <si>
    <t>108.953.816-21</t>
  </si>
  <si>
    <t xml:space="preserve">SAMUEL INÁCIO PEREIRA DOS REIS </t>
  </si>
  <si>
    <t>120.488.486-21</t>
  </si>
  <si>
    <t xml:space="preserve">AVENIDA ANTONIO TEODORO </t>
  </si>
  <si>
    <t>ELIZANGELA APARECIDA PEREIRA</t>
  </si>
  <si>
    <t>MG-21.350.965</t>
  </si>
  <si>
    <t>088.163.176-04</t>
  </si>
  <si>
    <t>EMILE VITÓRIA ROCHA ROSA</t>
  </si>
  <si>
    <t>24.564.652</t>
  </si>
  <si>
    <t>149.199.006-60</t>
  </si>
  <si>
    <t>RUA INÊS DUARTE DA SILVA</t>
  </si>
  <si>
    <t>12.143.674</t>
  </si>
  <si>
    <t xml:space="preserve">GLEICIELE FERREIRA CAMPOS </t>
  </si>
  <si>
    <t>MG-24.368.996</t>
  </si>
  <si>
    <t xml:space="preserve">RUA ARMITA DE OLIVEIRA </t>
  </si>
  <si>
    <t>GESIELE FERREIRA CAMPO</t>
  </si>
  <si>
    <t>MG-22.033.135</t>
  </si>
  <si>
    <t>157.604.596-00</t>
  </si>
  <si>
    <t>ARTHUR RENAN VALADARES CAMPOLINA CASTELO BRANCO</t>
  </si>
  <si>
    <t>RUA: OTÁVIO ÁLVARES</t>
  </si>
  <si>
    <t>LILIANE GOMES VALADARES</t>
  </si>
  <si>
    <t>MG-18.590.359</t>
  </si>
  <si>
    <t>121.851.906-10</t>
  </si>
  <si>
    <t>JOÃO VITOR ARAUJO DA SILVA</t>
  </si>
  <si>
    <t>23.512.664</t>
  </si>
  <si>
    <t>707.292.746-83</t>
  </si>
  <si>
    <t>VAGNER DIAS DA SILVA</t>
  </si>
  <si>
    <t>11.983.129</t>
  </si>
  <si>
    <t>057.596.386-70</t>
  </si>
  <si>
    <t>ANA LUÍSA LEAL DE CASTRO</t>
  </si>
  <si>
    <t>RUA CHIQUINHO DA QUINTA</t>
  </si>
  <si>
    <t>JANE CRISTINA LEAL</t>
  </si>
  <si>
    <t>8.826.754</t>
  </si>
  <si>
    <t>032.409.896-03</t>
  </si>
  <si>
    <t>KAUÃ ARAÚJO DE CARVALHO</t>
  </si>
  <si>
    <t>R:PROF° FRANCISCA  HERMINIO ALVES AFONSO</t>
  </si>
  <si>
    <t>WANDERSON PONCIANO DE CARVALHO</t>
  </si>
  <si>
    <t>14.245.971</t>
  </si>
  <si>
    <t>079.630.496-38</t>
  </si>
  <si>
    <t>ECHILEI IZADORA DE OLIVEIRA FARIA DOS SANTOS</t>
  </si>
  <si>
    <t>RUA INÁCIO DE DIOGO</t>
  </si>
  <si>
    <t>NILTON CESAR MARTINS DOS SANTOS</t>
  </si>
  <si>
    <t>18.738.448</t>
  </si>
  <si>
    <t>064.449.756-46</t>
  </si>
  <si>
    <t>GUILHERME AUGUSTO SOARES CORDEIRO</t>
  </si>
  <si>
    <t>165.259.336-50</t>
  </si>
  <si>
    <t>RUA PROFESSORA PEQUENINA</t>
  </si>
  <si>
    <t>JOSÉ AUGUSTO NETO</t>
  </si>
  <si>
    <t>3.858.419</t>
  </si>
  <si>
    <t>561.443.186-15</t>
  </si>
  <si>
    <t>ELIAS NATANAEL BRITO MENDES</t>
  </si>
  <si>
    <t>24.330.199</t>
  </si>
  <si>
    <t xml:space="preserve">RUA PRIMAVERA </t>
  </si>
  <si>
    <t>VARZEA DO GALINHEIRO</t>
  </si>
  <si>
    <t>NEUSA BRITO DE SOUSA</t>
  </si>
  <si>
    <t>8.422.634</t>
  </si>
  <si>
    <t>078.661.296.73</t>
  </si>
  <si>
    <t>JOÃO PEDRO PEREIRA SILVA</t>
  </si>
  <si>
    <t>156.742.726-03</t>
  </si>
  <si>
    <t>RUA SETE LAGOAS</t>
  </si>
  <si>
    <t>NOSSA SENHORA DA CONCEIÇÃO</t>
  </si>
  <si>
    <t>GLEICE APARECIDA PEREIRA DE FARIA CAMPOS</t>
  </si>
  <si>
    <t>MG-10.553.621</t>
  </si>
  <si>
    <t>035.305.606-50</t>
  </si>
  <si>
    <t xml:space="preserve">BRUNO WELLINGTON DA SILVA MOURA </t>
  </si>
  <si>
    <t>TOGALMA SOARES MACIEL</t>
  </si>
  <si>
    <t>WELLINGTON DE MOURA</t>
  </si>
  <si>
    <t>12.544.576</t>
  </si>
  <si>
    <t>051.773.446-06</t>
  </si>
  <si>
    <t>ANA EMANUELA GALVÃO FERREIRA SILVA</t>
  </si>
  <si>
    <t>LUCIANE DE CARVALHO FERREIRA</t>
  </si>
  <si>
    <t>100.935.216-42</t>
  </si>
  <si>
    <t>PÂMELA DARA JESUS TEIXEIRA</t>
  </si>
  <si>
    <t>MG-23.340.895</t>
  </si>
  <si>
    <t>115.962.266-33</t>
  </si>
  <si>
    <t>JORDANA DE JESUS SOUSA</t>
  </si>
  <si>
    <t>MG-15.441.435</t>
  </si>
  <si>
    <t>083.472.956-38</t>
  </si>
  <si>
    <t>HUGO EMANUEL SILVA GUIMARÃES</t>
  </si>
  <si>
    <t>MG-22.771.814</t>
  </si>
  <si>
    <t>166.963.356-09</t>
  </si>
  <si>
    <t xml:space="preserve">DANILO RAFAEL SILVA GUIMARÃES </t>
  </si>
  <si>
    <t>MG-12.563.811</t>
  </si>
  <si>
    <t>084.042.426-40</t>
  </si>
  <si>
    <t>ANA LUIZA DOS SANTOS SOUZA</t>
  </si>
  <si>
    <t>RUA MESTRA DONANA</t>
  </si>
  <si>
    <t>ALINE CRISTINA DOS SANTOS</t>
  </si>
  <si>
    <t>15.317.225</t>
  </si>
  <si>
    <t>083.461.186-43</t>
  </si>
  <si>
    <t>FERNANDO EMANUEL DE OLIVEIRA CAMPOS SILVA</t>
  </si>
  <si>
    <t>MG.22.837.424</t>
  </si>
  <si>
    <t>MARIETA CORREIA LIMA</t>
  </si>
  <si>
    <t>LARISSA CAMPOS MACEDO</t>
  </si>
  <si>
    <t>092.805.686-47</t>
  </si>
  <si>
    <t>LUIS EDUARDO CAMPOS SILVA</t>
  </si>
  <si>
    <t xml:space="preserve">RUA MARIA ÁLVARES MACIEL </t>
  </si>
  <si>
    <t>KÊNIA MARA BARBOSA CAMPOS</t>
  </si>
  <si>
    <t>MG.13.966.111</t>
  </si>
  <si>
    <t>079.770.746-80</t>
  </si>
  <si>
    <t>NICOLAS FERREIRA DE OLIVEIRA RIBEIRO</t>
  </si>
  <si>
    <t>RUA MARTINHO CAMPOS</t>
  </si>
  <si>
    <t>LUIZ FREITAS DE OLIVEIRA RIBEIRO</t>
  </si>
  <si>
    <t>10.806.972</t>
  </si>
  <si>
    <t>039.818.256.67</t>
  </si>
  <si>
    <t>LUIZ FELIPE DA SILVA ALVES</t>
  </si>
  <si>
    <t>21.430.869</t>
  </si>
  <si>
    <t>097.963.276-51</t>
  </si>
  <si>
    <t xml:space="preserve">RUA ANTONIO LOBATO DE ABREU </t>
  </si>
  <si>
    <t>PATRICIA ELISANGELA DA SILVA VASCONCELOS</t>
  </si>
  <si>
    <t>13.015.959</t>
  </si>
  <si>
    <t>071.687.296-08</t>
  </si>
  <si>
    <t>TAIENY KETLE GOMES BARBOSA FLORES</t>
  </si>
  <si>
    <t>MG-24.352.019</t>
  </si>
  <si>
    <t>152.955.816-67</t>
  </si>
  <si>
    <t>RUA PAULINA MARIA ALVARES DA SILVA</t>
  </si>
  <si>
    <t>VITORIA</t>
  </si>
  <si>
    <t xml:space="preserve">TIAGO BARBOSA FLORES </t>
  </si>
  <si>
    <t>MG-16.478.115</t>
  </si>
  <si>
    <t>097.825.366-36</t>
  </si>
  <si>
    <t>IRIS VITÓRIA DOS SANTOS SILVA</t>
  </si>
  <si>
    <t xml:space="preserve">RUA PROFESSORA EROTILDES </t>
  </si>
  <si>
    <t xml:space="preserve">GEANE DA SILVA MARTINS </t>
  </si>
  <si>
    <t>23.883.935</t>
  </si>
  <si>
    <t>NICOLE MARIANNE DE SOUZA MOURA</t>
  </si>
  <si>
    <t>AVENIDA PEDRO HERMINIO ALVES</t>
  </si>
  <si>
    <t>SIMARA GONÇALVES DE SOUZA</t>
  </si>
  <si>
    <t>MG.15.846.387</t>
  </si>
  <si>
    <t>090.695.986-12</t>
  </si>
  <si>
    <t>ARTHUR GUSTAVO SILVA MACHADO</t>
  </si>
  <si>
    <t>144.563.446-52</t>
  </si>
  <si>
    <t>RUA CHIQUINHO DA QUITA</t>
  </si>
  <si>
    <t>ALESSANDRA APARECIDA DA SILVA MACHADO</t>
  </si>
  <si>
    <t>MG.11.019.132</t>
  </si>
  <si>
    <t>903.539.196-91</t>
  </si>
  <si>
    <t>CESAR GABRIEL LEITE</t>
  </si>
  <si>
    <t>24.047.219</t>
  </si>
  <si>
    <t>155.436.896-08</t>
  </si>
  <si>
    <t>RUA JOSÉ LUCAS MACHADO</t>
  </si>
  <si>
    <t>DILSON CESAR LEITE</t>
  </si>
  <si>
    <t>MG.12.165.862</t>
  </si>
  <si>
    <t>054.356.386-31</t>
  </si>
  <si>
    <t>RAISSA VIEIRA DE CAMPOS MACHADO</t>
  </si>
  <si>
    <t>MG-23.487.421</t>
  </si>
  <si>
    <t>164.728.476-73</t>
  </si>
  <si>
    <t xml:space="preserve">RUA: PARAISO </t>
  </si>
  <si>
    <t>GEOVANE DE SOUSA MACHADO</t>
  </si>
  <si>
    <t>M-4.983.144</t>
  </si>
  <si>
    <t>671.764.106-15</t>
  </si>
  <si>
    <t>BRUNO EMANUEL RIBEIRO LIMA</t>
  </si>
  <si>
    <t>TAGALMA SOARES MACIEL</t>
  </si>
  <si>
    <t>MG-3.744.008</t>
  </si>
  <si>
    <t>MARIA EDUARDA MONTEIRO CAMPOS</t>
  </si>
  <si>
    <t>FAZENDA PALMEIRA</t>
  </si>
  <si>
    <t>MEIRE TATIANA REZENDE MONTEIRO</t>
  </si>
  <si>
    <t>20.513.696</t>
  </si>
  <si>
    <t>140.177.016-98</t>
  </si>
  <si>
    <t>ANA JULIA PEREIRA MACHADO BRAGA</t>
  </si>
  <si>
    <t>RUA: MARTINHO CAMPOS</t>
  </si>
  <si>
    <t>CLEITON ISLEI PEREIRA BRAGA</t>
  </si>
  <si>
    <t>MG-10.346.748</t>
  </si>
  <si>
    <t>042.922.166-57</t>
  </si>
  <si>
    <t>TALITA KETELIN MARQUES BARBOSA</t>
  </si>
  <si>
    <t>183.866.536-63</t>
  </si>
  <si>
    <t xml:space="preserve">RUA OZÉIAS CORDEIRO VALADARES </t>
  </si>
  <si>
    <t>LEIDIANE DA CONCEIÇÃO MARQUES</t>
  </si>
  <si>
    <t>MG-13.695.826</t>
  </si>
  <si>
    <t>094.981.016-98</t>
  </si>
  <si>
    <t>TAUANE STEFANI MARQUES BARBOSA</t>
  </si>
  <si>
    <t>183.866.416-57</t>
  </si>
  <si>
    <t>RUA OZÉIAS CORDEIRO VALADARES</t>
  </si>
  <si>
    <t>FABIANA MARIA GONÇALVES RAMOS DE SOUZA</t>
  </si>
  <si>
    <t>119.418.49</t>
  </si>
  <si>
    <t>047.262.156-47</t>
  </si>
  <si>
    <t>RUA: ALBERTO TEIXEIRA RISSO</t>
  </si>
  <si>
    <t>NICELE GABRIELE TEIXEIRA DA SILVA</t>
  </si>
  <si>
    <t>172.030.706-70</t>
  </si>
  <si>
    <t>RUA: HERCULANO PEREIRA DE FARIA</t>
  </si>
  <si>
    <t>MARMELADA</t>
  </si>
  <si>
    <t>EDILAINE TEIXEIRA DA SILVA</t>
  </si>
  <si>
    <t>MG-10.957.649</t>
  </si>
  <si>
    <t>087.368.936-41</t>
  </si>
  <si>
    <t>CARLOS EDUARDO DE OLIVEIRA SOUSA</t>
  </si>
  <si>
    <t>154.765.266-76</t>
  </si>
  <si>
    <t>RUA DO ALTO</t>
  </si>
  <si>
    <t>EMERSON DE SOUSA VELOSO</t>
  </si>
  <si>
    <t>MG 14.065.696</t>
  </si>
  <si>
    <t>Endereço Completo</t>
  </si>
  <si>
    <t>Cidade UF</t>
  </si>
  <si>
    <t>Professor CRMV</t>
  </si>
  <si>
    <t>Curso</t>
  </si>
  <si>
    <t>Data Inicio</t>
  </si>
  <si>
    <t>Data Final</t>
  </si>
  <si>
    <t>Prof</t>
  </si>
  <si>
    <t>End</t>
  </si>
  <si>
    <t>Bairro2</t>
  </si>
  <si>
    <t>Num</t>
  </si>
  <si>
    <t>Aproveitamento</t>
  </si>
  <si>
    <t>Ester Garcia Capanema Matoso - CRMV 14.814</t>
  </si>
  <si>
    <t>15/05/2023 - R$147,00</t>
  </si>
  <si>
    <t>15/06/2023 - R$147,00</t>
  </si>
  <si>
    <t>15/04/2023 - R$147,00</t>
  </si>
  <si>
    <t>Ana Karoline correia</t>
  </si>
  <si>
    <t>José Maurício Alcântara Vasconcelos</t>
  </si>
  <si>
    <t>Lucas Geraldo Gomes Machado</t>
  </si>
  <si>
    <t>PAPAGAIOS - MG</t>
  </si>
  <si>
    <t>12 de novembro de 2022</t>
  </si>
  <si>
    <t>13 de maio de 2023</t>
  </si>
  <si>
    <t>Cristiana Alves Gomes</t>
  </si>
  <si>
    <t>086.786.566-03</t>
  </si>
  <si>
    <t>20 de novembro de 1978</t>
  </si>
  <si>
    <t>Rua Cecilia De Oliveira Machado, N° 507, Bairro Nossa Senhora Aparecida</t>
  </si>
  <si>
    <t>02 de novembro de 2006</t>
  </si>
  <si>
    <t>Jose Neri Vasconcelos Junior</t>
  </si>
  <si>
    <t>012.241.426-83</t>
  </si>
  <si>
    <t>21 de maio de 1978</t>
  </si>
  <si>
    <t>Rua Agenor De Castro Machado, N° 86, Bairro Miguel De Castro Machado</t>
  </si>
  <si>
    <t>22 de julho de 2008</t>
  </si>
  <si>
    <t>Leonor Felipe Correia</t>
  </si>
  <si>
    <t>110.911.966-64</t>
  </si>
  <si>
    <t>15 de outubro de 1992</t>
  </si>
  <si>
    <t>Rua Joao Taco, N° 6, Bairro Edith Cordeiro</t>
  </si>
  <si>
    <t>Ana Karoline Correia</t>
  </si>
  <si>
    <t>11 de junho de 2006</t>
  </si>
  <si>
    <t>ESTER GARCIA CAPANEMA MATOSO - CRMV 14.814</t>
  </si>
  <si>
    <t>ANA KAROLINE CORREIA</t>
  </si>
  <si>
    <t>JOSÉ MAURÍCIO ALCÂNTARA VASCONCELOS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</si>
</sst>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dd\ &quot;de&quot;\ mmmm\ &quot;de&quot;\ 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1"/>
      <color rgb="FF000000"/>
      <name val="Arial"/>
      <family val="2"/>
    </font>
    <font>
      <b/>
      <i/>
      <sz val="13"/>
      <color rgb="FF000000"/>
      <name val="Arial"/>
      <family val="2"/>
    </font>
    <font>
      <b/>
      <sz val="12"/>
      <color rgb="FF000000"/>
      <name val="Arial"/>
      <family val="2"/>
    </font>
    <font>
      <b/>
      <i/>
      <sz val="11"/>
      <color rgb="FF000000"/>
      <name val="Arial"/>
      <family val="2"/>
    </font>
    <font>
      <i/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38">
    <xf numFmtId="0" fontId="0" fillId="0" borderId="0"/>
    <xf numFmtId="0" fontId="2" fillId="0" borderId="0">
      <alignment horizontal="left" vertical="top"/>
    </xf>
    <xf numFmtId="0" fontId="3" fillId="0" borderId="0">
      <alignment horizontal="left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5" fillId="0" borderId="0">
      <alignment horizontal="center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6" fillId="0" borderId="0">
      <alignment horizontal="center" vertical="top"/>
    </xf>
    <xf numFmtId="0" fontId="9" fillId="0" borderId="0">
      <alignment horizontal="left" vertical="top"/>
    </xf>
    <xf numFmtId="0" fontId="10" fillId="0" borderId="0">
      <alignment horizontal="left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12" fillId="0" borderId="0">
      <alignment horizontal="left" vertical="top"/>
    </xf>
    <xf numFmtId="0" fontId="12" fillId="0" borderId="0">
      <alignment horizontal="center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3" fillId="0" borderId="0">
      <alignment horizontal="left" vertical="top"/>
    </xf>
    <xf numFmtId="0" fontId="3" fillId="0" borderId="0">
      <alignment horizontal="right" vertical="top"/>
    </xf>
    <xf numFmtId="0" fontId="4" fillId="0" borderId="0">
      <alignment horizontal="left" vertical="top"/>
    </xf>
    <xf numFmtId="0" fontId="12" fillId="0" borderId="0">
      <alignment horizontal="left" vertical="top"/>
    </xf>
    <xf numFmtId="0" fontId="12" fillId="0" borderId="0">
      <alignment horizontal="right" vertical="top"/>
    </xf>
    <xf numFmtId="0" fontId="12" fillId="0" borderId="0">
      <alignment horizontal="center" vertical="top"/>
    </xf>
    <xf numFmtId="0" fontId="4" fillId="0" borderId="0">
      <alignment horizontal="center" vertical="top"/>
    </xf>
    <xf numFmtId="0" fontId="10" fillId="0" borderId="0">
      <alignment horizontal="left" vertical="top"/>
    </xf>
    <xf numFmtId="0" fontId="7" fillId="0" borderId="0">
      <alignment horizontal="left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5" fillId="0" borderId="0">
      <alignment horizontal="center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6" fillId="0" borderId="0">
      <alignment horizontal="center" vertical="top"/>
    </xf>
    <xf numFmtId="0" fontId="9" fillId="0" borderId="0">
      <alignment horizontal="left" vertical="top"/>
    </xf>
    <xf numFmtId="0" fontId="10" fillId="0" borderId="0">
      <alignment horizontal="left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5" fillId="0" borderId="0">
      <alignment horizontal="center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6" fillId="0" borderId="0">
      <alignment horizontal="center" vertical="top"/>
    </xf>
    <xf numFmtId="0" fontId="9" fillId="0" borderId="0">
      <alignment horizontal="left" vertical="top"/>
    </xf>
    <xf numFmtId="0" fontId="10" fillId="0" borderId="0">
      <alignment horizontal="left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5" fillId="0" borderId="0">
      <alignment horizontal="center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6" fillId="0" borderId="0">
      <alignment horizontal="center" vertical="top"/>
    </xf>
    <xf numFmtId="0" fontId="9" fillId="0" borderId="0">
      <alignment horizontal="left" vertical="top"/>
    </xf>
    <xf numFmtId="0" fontId="10" fillId="0" borderId="0">
      <alignment horizontal="left" vertical="top"/>
    </xf>
    <xf numFmtId="44" fontId="13" fillId="0" borderId="0" applyFont="0" applyFill="0" applyBorder="0" applyAlignment="0" applyProtection="0"/>
    <xf numFmtId="0" fontId="3" fillId="0" borderId="0">
      <alignment horizontal="left" vertical="top"/>
    </xf>
    <xf numFmtId="0" fontId="2" fillId="0" borderId="0">
      <alignment horizontal="left" vertical="top"/>
    </xf>
    <xf numFmtId="0" fontId="3" fillId="0" borderId="0">
      <alignment horizontal="center" vertical="top"/>
    </xf>
    <xf numFmtId="0" fontId="12" fillId="0" borderId="0">
      <alignment horizontal="center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2" fillId="0" borderId="0">
      <alignment horizontal="left" vertical="top"/>
    </xf>
    <xf numFmtId="0" fontId="3" fillId="0" borderId="0">
      <alignment horizontal="center" vertical="top"/>
    </xf>
    <xf numFmtId="0" fontId="6" fillId="0" borderId="0">
      <alignment horizontal="left" vertical="top"/>
    </xf>
    <xf numFmtId="0" fontId="7" fillId="0" borderId="0">
      <alignment horizontal="center" vertical="top"/>
    </xf>
    <xf numFmtId="0" fontId="3" fillId="0" borderId="0">
      <alignment horizontal="left" vertical="top"/>
    </xf>
    <xf numFmtId="0" fontId="14" fillId="0" borderId="0">
      <alignment horizontal="left" vertical="top"/>
    </xf>
    <xf numFmtId="0" fontId="9" fillId="0" borderId="0">
      <alignment horizontal="left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3" fillId="0" borderId="0">
      <alignment horizontal="left" vertical="top"/>
    </xf>
    <xf numFmtId="0" fontId="2" fillId="0" borderId="0">
      <alignment horizontal="left" vertical="top"/>
    </xf>
    <xf numFmtId="0" fontId="3" fillId="0" borderId="0">
      <alignment horizontal="center" vertical="top"/>
    </xf>
    <xf numFmtId="0" fontId="12" fillId="0" borderId="0">
      <alignment horizontal="left" vertical="top"/>
    </xf>
    <xf numFmtId="0" fontId="12" fillId="0" borderId="0">
      <alignment horizontal="center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11" fillId="0" borderId="0">
      <alignment horizontal="right" vertical="top"/>
    </xf>
    <xf numFmtId="0" fontId="11" fillId="0" borderId="0">
      <alignment horizontal="left" vertical="top"/>
    </xf>
    <xf numFmtId="0" fontId="9" fillId="0" borderId="0">
      <alignment horizontal="left" vertical="top"/>
    </xf>
    <xf numFmtId="0" fontId="7" fillId="0" borderId="0">
      <alignment horizontal="center" vertical="top"/>
    </xf>
    <xf numFmtId="0" fontId="6" fillId="0" borderId="0">
      <alignment horizontal="left" vertical="top"/>
    </xf>
    <xf numFmtId="0" fontId="3" fillId="0" borderId="0">
      <alignment horizontal="center" vertical="top"/>
    </xf>
    <xf numFmtId="0" fontId="3" fillId="0" borderId="0">
      <alignment horizontal="left" vertical="top"/>
    </xf>
    <xf numFmtId="0" fontId="2" fillId="0" borderId="0">
      <alignment horizontal="left" vertical="top"/>
    </xf>
    <xf numFmtId="0" fontId="14" fillId="0" borderId="0">
      <alignment horizontal="left" vertical="top"/>
    </xf>
    <xf numFmtId="0" fontId="6" fillId="0" borderId="0">
      <alignment horizontal="right" vertical="top"/>
    </xf>
    <xf numFmtId="0" fontId="5" fillId="0" borderId="0">
      <alignment horizontal="right" vertical="top"/>
    </xf>
    <xf numFmtId="0" fontId="5" fillId="0" borderId="0">
      <alignment horizontal="left" vertical="top"/>
    </xf>
    <xf numFmtId="0" fontId="4" fillId="0" borderId="0">
      <alignment horizontal="left" vertical="top"/>
    </xf>
    <xf numFmtId="0" fontId="6" fillId="0" borderId="0">
      <alignment horizontal="center" vertical="top"/>
    </xf>
    <xf numFmtId="44" fontId="13" fillId="0" borderId="0" applyFont="0" applyFill="0" applyBorder="0" applyAlignment="0" applyProtection="0"/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6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12" fillId="0" borderId="0">
      <alignment horizontal="left" vertical="top"/>
    </xf>
    <xf numFmtId="0" fontId="12" fillId="0" borderId="0">
      <alignment horizontal="center" vertical="top"/>
    </xf>
    <xf numFmtId="0" fontId="11" fillId="0" borderId="0">
      <alignment horizontal="left" vertical="top"/>
    </xf>
    <xf numFmtId="0" fontId="11" fillId="0" borderId="0">
      <alignment horizontal="right" vertical="top"/>
    </xf>
    <xf numFmtId="0" fontId="3" fillId="0" borderId="0">
      <alignment horizontal="right" vertical="top"/>
    </xf>
    <xf numFmtId="0" fontId="4" fillId="0" borderId="0">
      <alignment horizontal="left" vertical="top"/>
    </xf>
    <xf numFmtId="0" fontId="12" fillId="0" borderId="0">
      <alignment horizontal="right" vertical="top"/>
    </xf>
    <xf numFmtId="0" fontId="12" fillId="0" borderId="0">
      <alignment horizontal="center" vertical="top"/>
    </xf>
    <xf numFmtId="0" fontId="4" fillId="0" borderId="0">
      <alignment horizontal="center" vertical="top"/>
    </xf>
    <xf numFmtId="0" fontId="4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right" vertical="top"/>
    </xf>
    <xf numFmtId="0" fontId="5" fillId="0" borderId="0">
      <alignment horizontal="center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4" fillId="0" borderId="0">
      <alignment horizontal="center" vertical="top"/>
    </xf>
    <xf numFmtId="0" fontId="4" fillId="0" borderId="0">
      <alignment horizontal="right" vertical="top"/>
    </xf>
    <xf numFmtId="0" fontId="6" fillId="0" borderId="0">
      <alignment horizontal="left" vertical="top"/>
    </xf>
    <xf numFmtId="0" fontId="6" fillId="0" borderId="0">
      <alignment horizontal="right" vertical="top"/>
    </xf>
    <xf numFmtId="0" fontId="7" fillId="0" borderId="0">
      <alignment horizontal="left" vertical="top"/>
    </xf>
    <xf numFmtId="0" fontId="7" fillId="0" borderId="0">
      <alignment horizontal="left" vertical="top"/>
    </xf>
  </cellStyleXfs>
  <cellXfs count="22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15" fillId="0" borderId="0" xfId="0" applyFont="1"/>
    <xf numFmtId="0" fontId="1" fillId="0" borderId="0" xfId="0" applyFont="1"/>
    <xf numFmtId="0" fontId="15" fillId="3" borderId="0" xfId="0" applyFont="1" applyFill="1"/>
    <xf numFmtId="49" fontId="1" fillId="2" borderId="0" xfId="0" applyNumberFormat="1" applyFont="1" applyFill="1"/>
    <xf numFmtId="0" fontId="15" fillId="3" borderId="0" xfId="0" applyFont="1" applyFill="1" applyAlignment="1">
      <alignment horizontal="left"/>
    </xf>
    <xf numFmtId="49" fontId="15" fillId="3" borderId="0" xfId="0" applyNumberFormat="1" applyFont="1" applyFill="1"/>
    <xf numFmtId="164" fontId="15" fillId="3" borderId="0" xfId="0" applyNumberFormat="1" applyFont="1" applyFill="1"/>
    <xf numFmtId="14" fontId="15" fillId="3" borderId="0" xfId="0" applyNumberFormat="1" applyFont="1" applyFill="1"/>
    <xf numFmtId="0" fontId="1" fillId="2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164" fontId="1" fillId="2" borderId="0" xfId="0" applyNumberFormat="1" applyFont="1" applyFill="1"/>
    <xf numFmtId="164" fontId="15" fillId="0" borderId="0" xfId="0" applyNumberFormat="1" applyFont="1"/>
    <xf numFmtId="49" fontId="1" fillId="2" borderId="0" xfId="0" applyNumberFormat="1" applyFont="1" applyFill="1" applyAlignment="1">
      <alignment horizontal="left"/>
    </xf>
    <xf numFmtId="49" fontId="15" fillId="3" borderId="0" xfId="0" applyNumberFormat="1" applyFont="1" applyFill="1" applyAlignment="1">
      <alignment horizontal="left"/>
    </xf>
    <xf numFmtId="49" fontId="15" fillId="0" borderId="0" xfId="0" applyNumberFormat="1" applyFont="1" applyAlignment="1">
      <alignment horizontal="left"/>
    </xf>
    <xf numFmtId="49" fontId="15" fillId="0" borderId="0" xfId="0" applyNumberFormat="1" applyFont="1"/>
    <xf numFmtId="0" fontId="1" fillId="2" borderId="1" xfId="0" applyFont="1" applyFill="1" applyBorder="1"/>
    <xf numFmtId="0" fontId="15" fillId="3" borderId="0" xfId="0" applyFont="1" applyFill="1" applyBorder="1"/>
  </cellXfs>
  <cellStyles count="138">
    <cellStyle name="Moeda 2" xfId="66" xr:uid="{B0CBA67F-DD7B-4877-BB3A-D3179124742A}"/>
    <cellStyle name="Moeda 2 2" xfId="105" xr:uid="{8E8B6A06-3675-43F9-97A7-839BBDF778EB}"/>
    <cellStyle name="Normal" xfId="0" builtinId="0"/>
    <cellStyle name="S0" xfId="1" xr:uid="{5064D93D-AE88-473D-B116-26DB9D81F64B}"/>
    <cellStyle name="S0 2" xfId="98" xr:uid="{2C370ABC-6A5B-4088-904E-72B3EABCBF7F}"/>
    <cellStyle name="S0 3" xfId="84" xr:uid="{2C5140BA-7723-4B9F-A982-B32244038BAB}"/>
    <cellStyle name="S0 4" xfId="75" xr:uid="{1E6DA55A-3E58-4432-85D6-76DBE305F0F4}"/>
    <cellStyle name="S0 5" xfId="67" xr:uid="{4B477B0F-41ED-42CB-A929-9C574605DAF7}"/>
    <cellStyle name="S1" xfId="2" xr:uid="{E7D0BE6E-A091-4877-8809-C63ED3458BFE}"/>
    <cellStyle name="S1 2" xfId="97" xr:uid="{7D4741DC-07B1-4DC1-8046-620494C27A23}"/>
    <cellStyle name="S1 3" xfId="85" xr:uid="{32E0E552-DC38-436B-8491-EDDACDBC4089}"/>
    <cellStyle name="S1 4" xfId="79" xr:uid="{B38066BC-2032-4BC1-8F52-BEFEE64D5191}"/>
    <cellStyle name="S1 5" xfId="68" xr:uid="{9A4377AB-F2B6-4CE5-AB40-1EF68ADC62B1}"/>
    <cellStyle name="S10" xfId="11" xr:uid="{99318C3C-C766-4314-B6D8-317CE7CBFD38}"/>
    <cellStyle name="S10 2" xfId="30" xr:uid="{50113E31-169A-4570-A2D8-A4412CDCA77F}"/>
    <cellStyle name="S10 3" xfId="41" xr:uid="{C42CA12A-AD79-4B6B-B30B-DF9786867808}"/>
    <cellStyle name="S10 4" xfId="52" xr:uid="{80C0DE09-B0B8-4E2B-8811-E3DD7177B96A}"/>
    <cellStyle name="S10 5" xfId="63" xr:uid="{40E8DCEE-913F-44F1-8900-295AF988C642}"/>
    <cellStyle name="S10 6" xfId="74" xr:uid="{417FACFC-7557-4D98-B9C6-FB85E3E6AEC3}"/>
    <cellStyle name="S10 7" xfId="113" xr:uid="{2EA280E4-C727-4CA2-8460-C02A8E906977}"/>
    <cellStyle name="S11" xfId="12" xr:uid="{1683D600-3B78-4DB3-9364-C6ACFCE8EC31}"/>
    <cellStyle name="S11 2" xfId="31" xr:uid="{C7C3D26B-460E-4BA8-B967-979E5108C234}"/>
    <cellStyle name="S11 3" xfId="42" xr:uid="{F0804862-630D-4AD1-BEF1-B9783031120A}"/>
    <cellStyle name="S11 4" xfId="53" xr:uid="{AB9697CB-2A8C-478C-8B3D-494D5C01D193}"/>
    <cellStyle name="S11 5" xfId="64" xr:uid="{D5F50CA5-7E57-4816-B19B-51C0AC3FA2B2}"/>
    <cellStyle name="S12" xfId="13" xr:uid="{0A5B8335-83A6-451D-B976-DCBAEF3C68C3}"/>
    <cellStyle name="S12 2" xfId="32" xr:uid="{DDAF4367-E8B7-4EFF-B001-844D3437C150}"/>
    <cellStyle name="S12 3" xfId="43" xr:uid="{5E69610C-6882-4742-A813-5B61C2893B0A}"/>
    <cellStyle name="S12 4" xfId="54" xr:uid="{18A92760-A344-495E-B2F0-249FC7C9EA32}"/>
    <cellStyle name="S12 5" xfId="65" xr:uid="{0D1C5B67-6CDC-4269-A749-83E9B3BC2A51}"/>
    <cellStyle name="S13" xfId="14" xr:uid="{B58A23F6-8349-44A5-B9A1-4435C2B7FE6E}"/>
    <cellStyle name="S14" xfId="15" xr:uid="{668AEB18-1A22-4554-BE78-49F28F87E3C0}"/>
    <cellStyle name="S2" xfId="3" xr:uid="{9E5EBA39-AF50-4432-AB35-D57F12E5616E}"/>
    <cellStyle name="S2 2" xfId="16" xr:uid="{AAC3E6C5-F753-4C6D-8369-4E6F3A6954BC}"/>
    <cellStyle name="S2 2 2" xfId="96" xr:uid="{96AB54D6-30AC-4C30-9CB3-F4A0F41C42A6}"/>
    <cellStyle name="S2 2 3" xfId="114" xr:uid="{AF2EDA9C-8917-479B-99B7-81752D00A489}"/>
    <cellStyle name="S2 3" xfId="22" xr:uid="{B67A94F9-5F4D-42A0-AFA5-F9B67308F32D}"/>
    <cellStyle name="S2 4" xfId="33" xr:uid="{071A5528-9FAB-41A3-B1CA-303F019E0550}"/>
    <cellStyle name="S2 4 2" xfId="76" xr:uid="{81B402F8-C397-406D-B300-A82902313A9D}"/>
    <cellStyle name="S2 4 3" xfId="125" xr:uid="{87777F4C-A0D5-4D55-87B7-AE0E91C84957}"/>
    <cellStyle name="S2 5" xfId="44" xr:uid="{4537E578-D7F1-4903-8FE0-3BBD68E3EE82}"/>
    <cellStyle name="S2 5 2" xfId="102" xr:uid="{A5361C32-8181-4DCF-A97B-D0763B9E2920}"/>
    <cellStyle name="S2 5 3" xfId="132" xr:uid="{E3EBD4E3-6005-47F1-9EF8-38400F38930E}"/>
    <cellStyle name="S2 6" xfId="55" xr:uid="{AA7413E4-3B48-47D9-82D8-C8877FB14406}"/>
    <cellStyle name="S2 7" xfId="106" xr:uid="{AB0D0BF7-BEC6-49BA-B42E-1D297B3E6AB2}"/>
    <cellStyle name="S3" xfId="4" xr:uid="{8C40D637-042B-42B6-91E1-840ACF5CF5FE}"/>
    <cellStyle name="S3 2" xfId="17" xr:uid="{827005DE-FEFD-4670-A505-8864614650B2}"/>
    <cellStyle name="S3 2 2" xfId="95" xr:uid="{1F4ACCA2-37A0-4EFE-9A10-3FC8E32534B6}"/>
    <cellStyle name="S3 2 3" xfId="115" xr:uid="{06D1EB30-BAAA-4A5B-A794-ABCD9645839C}"/>
    <cellStyle name="S3 3" xfId="23" xr:uid="{93670F51-0B5E-47C7-A1D6-8F606AF43849}"/>
    <cellStyle name="S3 3 2" xfId="86" xr:uid="{DB80A3BE-DF84-46FF-8CA0-05CC99968D6D}"/>
    <cellStyle name="S3 3 3" xfId="120" xr:uid="{9A0063C6-0249-4267-B963-73278719834B}"/>
    <cellStyle name="S3 4" xfId="34" xr:uid="{A6A8AA43-9B72-4B8C-BF3F-72F45BB544E9}"/>
    <cellStyle name="S3 4 2" xfId="77" xr:uid="{0588ADCF-AB3B-4685-BDC0-AD145837411C}"/>
    <cellStyle name="S3 4 3" xfId="126" xr:uid="{F3198D49-6DFD-4845-B4BD-04D1706070B2}"/>
    <cellStyle name="S3 5" xfId="45" xr:uid="{5A5DEFAD-AF60-4FB1-A8FD-13871BA9432D}"/>
    <cellStyle name="S3 6" xfId="56" xr:uid="{95452265-EE9E-4B39-84CA-237DD7C213E7}"/>
    <cellStyle name="S3 7" xfId="69" xr:uid="{94903DA7-EAC8-4C95-9E5D-2C1289D37A88}"/>
    <cellStyle name="S3 8" xfId="107" xr:uid="{D021A8EF-E5A7-459F-AA37-4073F9738832}"/>
    <cellStyle name="S4" xfId="5" xr:uid="{FE245429-C603-4661-9E16-46D764064C10}"/>
    <cellStyle name="S4 2" xfId="18" xr:uid="{031CC2E8-6D46-4CF8-B6E6-1243AC572646}"/>
    <cellStyle name="S4 2 2" xfId="94" xr:uid="{EE134787-B677-4D38-8C45-4E6A50B152A2}"/>
    <cellStyle name="S4 2 3" xfId="116" xr:uid="{D8F2D5D4-934E-4934-9144-C27707C6960B}"/>
    <cellStyle name="S4 3" xfId="24" xr:uid="{A68A3323-29CB-4975-A7FC-EED94672F85C}"/>
    <cellStyle name="S4 3 2" xfId="87" xr:uid="{74B467FE-C102-460C-97EF-2A9906C87DE8}"/>
    <cellStyle name="S4 3 3" xfId="121" xr:uid="{925629AE-7BAA-4F60-8641-518BF32E8656}"/>
    <cellStyle name="S4 4" xfId="35" xr:uid="{651A795C-38E0-4197-A11F-019C5CF152C7}"/>
    <cellStyle name="S4 4 2" xfId="78" xr:uid="{D7F6B3C7-CF9E-46ED-BD23-DE3F30A3A791}"/>
    <cellStyle name="S4 4 3" xfId="127" xr:uid="{8376080E-8545-4115-BC06-327CB5861D84}"/>
    <cellStyle name="S4 5" xfId="46" xr:uid="{0EE5BDEF-70AB-4E41-A39B-EF4A40E76BE5}"/>
    <cellStyle name="S4 5 2" xfId="103" xr:uid="{1CACDF0B-A926-4435-ABB0-D48E81146C84}"/>
    <cellStyle name="S4 5 3" xfId="133" xr:uid="{755D0FF7-4860-415D-AB95-E2E9BB252ACC}"/>
    <cellStyle name="S4 6" xfId="57" xr:uid="{0EA1A63D-2408-45C4-9D6C-AB6044E7B4C4}"/>
    <cellStyle name="S4 7" xfId="108" xr:uid="{BF4732EC-2E94-41CC-8305-3FC696FF8D36}"/>
    <cellStyle name="S5" xfId="6" xr:uid="{2215F15D-7483-4264-9A48-2E86EC134DC5}"/>
    <cellStyle name="S5 2" xfId="19" xr:uid="{DDE357B4-B5C3-49F7-A161-C025CBEDB271}"/>
    <cellStyle name="S5 2 2" xfId="99" xr:uid="{B3CB297D-F51E-45B3-A6F8-B4EE392B484F}"/>
    <cellStyle name="S5 2 3" xfId="117" xr:uid="{8A06F3E3-3D54-45E0-883D-8A30B2D984FC}"/>
    <cellStyle name="S5 3" xfId="25" xr:uid="{6FAA8F08-B1E1-4B41-81AD-E1F4B473D1FD}"/>
    <cellStyle name="S5 4" xfId="36" xr:uid="{4FFCED9A-AD41-4C90-9674-E7E9D10CBF27}"/>
    <cellStyle name="S5 4 2" xfId="80" xr:uid="{25EF0CFB-012F-4E5F-B78C-938566FBD511}"/>
    <cellStyle name="S5 4 3" xfId="128" xr:uid="{201D63C9-EF7D-4881-869E-E420BCD74A01}"/>
    <cellStyle name="S5 5" xfId="47" xr:uid="{406F9C6B-938C-484D-9365-4A0C59ED44D8}"/>
    <cellStyle name="S5 6" xfId="58" xr:uid="{5C0E2B5C-1BDD-497C-9330-8FF20DCD41CD}"/>
    <cellStyle name="S6" xfId="7" xr:uid="{707F3303-73C3-49BB-8262-62CB697AA09A}"/>
    <cellStyle name="S6 2" xfId="20" xr:uid="{9E446251-8F46-4080-9001-E5DA9219BB90}"/>
    <cellStyle name="S6 2 2" xfId="93" xr:uid="{21E4554E-2A9F-4E03-9474-0444BC72DCB3}"/>
    <cellStyle name="S6 2 3" xfId="118" xr:uid="{7572680C-624E-44A0-834C-C66A3F3FAC1C}"/>
    <cellStyle name="S6 3" xfId="26" xr:uid="{B9E8E246-F66F-4CA8-80B6-AC75BFA42E9E}"/>
    <cellStyle name="S6 3 2" xfId="88" xr:uid="{9527F02D-4041-4950-A0BF-F41F29BCFFF6}"/>
    <cellStyle name="S6 3 3" xfId="122" xr:uid="{3D53C6FD-BCBB-437A-BEE6-16D89597BD2C}"/>
    <cellStyle name="S6 4" xfId="37" xr:uid="{85CA469C-BA1F-4F31-8980-EC74A54712D0}"/>
    <cellStyle name="S6 4 2" xfId="81" xr:uid="{C8B81CD7-CE0C-4624-98A7-9E6E445948BC}"/>
    <cellStyle name="S6 4 3" xfId="129" xr:uid="{A198A8AF-7259-4B3E-B414-E3C7DE8B1DBC}"/>
    <cellStyle name="S6 5" xfId="48" xr:uid="{9430733A-0A12-4AD8-B601-A65935557EF2}"/>
    <cellStyle name="S6 5 2" xfId="101" xr:uid="{142417AB-32F5-4461-9AB7-940CA65076B3}"/>
    <cellStyle name="S6 5 3" xfId="134" xr:uid="{D7AE0D7A-8347-4E3F-BFFE-9C80F1F5EC70}"/>
    <cellStyle name="S6 6" xfId="59" xr:uid="{1B94B3A5-143D-40AD-96E9-5E95527EE795}"/>
    <cellStyle name="S6 7" xfId="70" xr:uid="{92430FA1-7C4B-43A7-8DD6-79B66F56E606}"/>
    <cellStyle name="S6 8" xfId="109" xr:uid="{96393E54-978E-4CC0-ABA5-1FEC3C989DD0}"/>
    <cellStyle name="S7" xfId="8" xr:uid="{246370BE-DFB8-46CA-985D-54BBFEE23F27}"/>
    <cellStyle name="S7 2" xfId="21" xr:uid="{28D3E883-4B4C-4941-8374-26F4B996096A}"/>
    <cellStyle name="S7 2 2" xfId="92" xr:uid="{5819BCE5-7464-4749-BAD5-BAD270C93F3A}"/>
    <cellStyle name="S7 2 3" xfId="119" xr:uid="{C95CB8AF-44D6-4CE9-AFF8-1B6E90D65654}"/>
    <cellStyle name="S7 3" xfId="27" xr:uid="{E651DC5F-37EF-46E7-AAFA-EBC760D0C91C}"/>
    <cellStyle name="S7 3 2" xfId="89" xr:uid="{9256EE44-6834-4D8B-A7AE-3E44A2AAC78A}"/>
    <cellStyle name="S7 3 3" xfId="123" xr:uid="{95DFA7AF-DC3B-40FD-9452-E2AE50137ED3}"/>
    <cellStyle name="S7 4" xfId="38" xr:uid="{0D02AA98-A057-4B40-9298-3C6004A04134}"/>
    <cellStyle name="S7 4 2" xfId="82" xr:uid="{C8AC060E-7A11-4C03-8912-396A3F9575F8}"/>
    <cellStyle name="S7 4 3" xfId="130" xr:uid="{39404732-3002-47EE-A7D7-A7156C1E21B6}"/>
    <cellStyle name="S7 5" xfId="49" xr:uid="{76A43605-9E48-41E6-BC35-7CD0E7A3FDBC}"/>
    <cellStyle name="S7 5 2" xfId="104" xr:uid="{7E92E7E1-C4B0-4065-B72C-2C6D96B569E0}"/>
    <cellStyle name="S7 5 3" xfId="135" xr:uid="{D6A99779-6039-4243-85C5-D2ECEF86345B}"/>
    <cellStyle name="S7 6" xfId="60" xr:uid="{760FA9E3-4F47-4CB2-AD83-6C514A34DA76}"/>
    <cellStyle name="S7 7" xfId="71" xr:uid="{192904F6-A319-4AD7-859D-CC62380DD783}"/>
    <cellStyle name="S7 8" xfId="110" xr:uid="{959BDAE0-E606-4B12-9496-11C00D36B3AD}"/>
    <cellStyle name="S8" xfId="9" xr:uid="{E786A159-F89B-48E5-9561-57937F99DC10}"/>
    <cellStyle name="S8 2" xfId="28" xr:uid="{BF451256-6E32-4DED-9AE2-D8D22B86C0F7}"/>
    <cellStyle name="S8 2 2" xfId="91" xr:uid="{6BD7F96B-0C5D-44E1-A6E0-07D13736BDF3}"/>
    <cellStyle name="S8 2 3" xfId="124" xr:uid="{072B800C-4190-4EBC-8EBE-07F9F60BAED1}"/>
    <cellStyle name="S8 3" xfId="39" xr:uid="{D99B976C-98E9-4310-935C-4E7BE0845325}"/>
    <cellStyle name="S8 3 2" xfId="90" xr:uid="{4A3EF520-A93D-413B-9C49-7C27F80796A6}"/>
    <cellStyle name="S8 3 3" xfId="131" xr:uid="{03E97EF5-2F8A-453D-AFF4-BB308B499B52}"/>
    <cellStyle name="S8 4" xfId="50" xr:uid="{7511C1EF-583A-491E-8152-C96E2420D534}"/>
    <cellStyle name="S8 4 2" xfId="83" xr:uid="{B9064994-E0B5-4C73-A46A-04FF3E89C5DA}"/>
    <cellStyle name="S8 4 3" xfId="136" xr:uid="{231D5D6C-FE78-4B15-BD34-EC86A2E71F2E}"/>
    <cellStyle name="S8 5" xfId="61" xr:uid="{8715020C-5954-4BEC-ADC2-A2372DEC18A8}"/>
    <cellStyle name="S8 5 2" xfId="100" xr:uid="{1F993891-4D33-4437-AC50-664EA3D10810}"/>
    <cellStyle name="S8 5 3" xfId="137" xr:uid="{B8C2C8D4-1976-426D-8E29-1CAC6883DFF9}"/>
    <cellStyle name="S8 6" xfId="72" xr:uid="{4251F6D0-EBBD-422A-85D8-84F13670F496}"/>
    <cellStyle name="S8 7" xfId="111" xr:uid="{D0DFE5DD-B5B0-49A7-99ED-7CF8DA6C8905}"/>
    <cellStyle name="S9" xfId="10" xr:uid="{685295AC-1972-4DEE-871C-CDF3B0830CA9}"/>
    <cellStyle name="S9 2" xfId="29" xr:uid="{DD124A53-A89F-4E33-A16F-4DECA5B4AD72}"/>
    <cellStyle name="S9 3" xfId="40" xr:uid="{BB3EA69F-6F0B-4A16-AC21-5A150B4B2AFD}"/>
    <cellStyle name="S9 4" xfId="51" xr:uid="{1B55D449-2860-4B40-AFCF-39D1E8A974B4}"/>
    <cellStyle name="S9 5" xfId="62" xr:uid="{27403FCE-6959-424B-9F14-88DE4D07475D}"/>
    <cellStyle name="S9 6" xfId="73" xr:uid="{B12D5D63-AB5E-497A-9E92-B68B419CDCBA}"/>
    <cellStyle name="S9 7" xfId="112" xr:uid="{73559244-1775-4B57-B3BE-043CC4E550C3}"/>
  </cellStyles>
  <dxfs count="55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\ &quot;de&quot;\ mmmm\ &quot;de&quot;\ yyyy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\ &quot;de&quot;\ mmmm\ &quot;de&quot;\ yyyy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302559</xdr:colOff>
      <xdr:row>0</xdr:row>
      <xdr:rowOff>56030</xdr:rowOff>
    </xdr:from>
    <xdr:to>
      <xdr:col>1</xdr:col>
      <xdr:colOff>2129118</xdr:colOff>
      <xdr:row>2</xdr:row>
      <xdr:rowOff>134471</xdr:rowOff>
    </xdr:to>
    <xdr:sp macro="[0]!getTer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5C9DCE8-89EC-94C2-FF7B-7DB3FC79F7BE}"/>
            </a:ext>
          </a:extLst>
        </xdr:cNvPr>
        <xdr:cNvSpPr/>
      </xdr:nvSpPr>
      <xdr:spPr>
        <a:xfrm>
          <a:off x="941294" y="56030"/>
          <a:ext cx="1826559" cy="459441"/>
        </a:xfrm>
        <a:prstGeom prst="roundRect">
          <a:avLst/>
        </a:prstGeom>
        <a:solidFill>
          <a:schemeClr val="tx1"/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Get TermoApp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6</xdr:col>
      <xdr:colOff>581025</xdr:colOff>
      <xdr:row>3</xdr:row>
      <xdr:rowOff>0</xdr:rowOff>
    </xdr:to>
    <xdr:sp macro="[0]!getCertificateAp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D5F75EF-C340-5774-CA1F-B619AA95AD73}"/>
            </a:ext>
          </a:extLst>
        </xdr:cNvPr>
        <xdr:cNvSpPr/>
      </xdr:nvSpPr>
      <xdr:spPr>
        <a:xfrm>
          <a:off x="7715250" y="200025"/>
          <a:ext cx="1181100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Get Certificate</a:t>
          </a:r>
        </a:p>
        <a:p>
          <a:pPr algn="ctr"/>
          <a:endParaRPr lang="pt-BR" sz="1100"/>
        </a:p>
      </xdr:txBody>
    </xdr:sp>
    <xdr:clientData/>
  </xdr:twoCellAnchor>
  <xdr:twoCellAnchor>
    <xdr:from>
      <xdr:col>7</xdr:col>
      <xdr:colOff>171450</xdr:colOff>
      <xdr:row>1</xdr:row>
      <xdr:rowOff>9525</xdr:rowOff>
    </xdr:from>
    <xdr:to>
      <xdr:col>9</xdr:col>
      <xdr:colOff>133350</xdr:colOff>
      <xdr:row>3</xdr:row>
      <xdr:rowOff>0</xdr:rowOff>
    </xdr:to>
    <xdr:sp macro="[0]!getCartaApp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69A9610-8D89-0105-0E77-296081B497E4}"/>
            </a:ext>
          </a:extLst>
        </xdr:cNvPr>
        <xdr:cNvSpPr/>
      </xdr:nvSpPr>
      <xdr:spPr>
        <a:xfrm>
          <a:off x="9096375" y="200025"/>
          <a:ext cx="1181100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Get Carta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149678</xdr:colOff>
      <xdr:row>0</xdr:row>
      <xdr:rowOff>54429</xdr:rowOff>
    </xdr:from>
    <xdr:to>
      <xdr:col>2</xdr:col>
      <xdr:colOff>819630</xdr:colOff>
      <xdr:row>2</xdr:row>
      <xdr:rowOff>132870</xdr:rowOff>
    </xdr:to>
    <xdr:sp macro="[0]!getTer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03E74C0-9A53-41B4-A245-4C2D4E7BB07C}"/>
            </a:ext>
          </a:extLst>
        </xdr:cNvPr>
        <xdr:cNvSpPr/>
      </xdr:nvSpPr>
      <xdr:spPr>
        <a:xfrm>
          <a:off x="3415392" y="54429"/>
          <a:ext cx="1826559" cy="459441"/>
        </a:xfrm>
        <a:prstGeom prst="roundRect">
          <a:avLst/>
        </a:prstGeom>
        <a:solidFill>
          <a:schemeClr val="tx1"/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Get TermoApp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104775</xdr:rowOff>
    </xdr:from>
    <xdr:to>
      <xdr:col>1</xdr:col>
      <xdr:colOff>1362075</xdr:colOff>
      <xdr:row>2</xdr:row>
      <xdr:rowOff>95250</xdr:rowOff>
    </xdr:to>
    <xdr:sp macro="[0]!getCertificateAp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133762E-D1F1-4D72-90A1-4A486B00E229}"/>
            </a:ext>
          </a:extLst>
        </xdr:cNvPr>
        <xdr:cNvSpPr/>
      </xdr:nvSpPr>
      <xdr:spPr>
        <a:xfrm>
          <a:off x="2095500" y="104775"/>
          <a:ext cx="1181100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Get Certificate</a:t>
          </a:r>
        </a:p>
        <a:p>
          <a:pPr algn="ctr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981075</xdr:colOff>
      <xdr:row>0</xdr:row>
      <xdr:rowOff>85725</xdr:rowOff>
    </xdr:from>
    <xdr:to>
      <xdr:col>1</xdr:col>
      <xdr:colOff>447675</xdr:colOff>
      <xdr:row>2</xdr:row>
      <xdr:rowOff>76200</xdr:rowOff>
    </xdr:to>
    <xdr:sp macro="[0]!getCartaAp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2AE2C61-126D-4921-8207-7DA609863A88}"/>
            </a:ext>
          </a:extLst>
        </xdr:cNvPr>
        <xdr:cNvSpPr/>
      </xdr:nvSpPr>
      <xdr:spPr>
        <a:xfrm>
          <a:off x="981075" y="85725"/>
          <a:ext cx="1181100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Get Carta</a:t>
          </a:r>
        </a:p>
        <a:p>
          <a:pPr algn="ctr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FB98A12D-3FD4-40A0-A16F-881D99DEF8A4}" autoFormatId="16" applyNumberFormats="0" applyBorderFormats="0" applyFontFormats="0" applyPatternFormats="0" applyAlignmentFormats="0" applyWidthHeightFormats="0">
  <queryTableRefresh nextId="27" unboundColumnsRight="5">
    <queryTableFields count="26">
      <queryTableField id="1" name="Código" tableColumnId="1"/>
      <queryTableField id="2" name="Nome" tableColumnId="2"/>
      <queryTableField id="3" name="Data Cadastro" tableColumnId="3"/>
      <queryTableField id="4" name="RG" tableColumnId="4"/>
      <queryTableField id="5" name="CPF" tableColumnId="5"/>
      <queryTableField id="6" name="Data Nascimento" tableColumnId="6"/>
      <queryTableField id="7" name="Endereço" tableColumnId="7"/>
      <queryTableField id="8" name="Nº" tableColumnId="8"/>
      <queryTableField id="9" name="Bairro" tableColumnId="9"/>
      <queryTableField id="10" name="Cidade" tableColumnId="10"/>
      <queryTableField id="11" name="Estado" tableColumnId="11"/>
      <queryTableField id="12" name="CEP" tableColumnId="12"/>
      <queryTableField id="13" name="Responsável" tableColumnId="13"/>
      <queryTableField id="14" name="RG Responsável" tableColumnId="14"/>
      <queryTableField id="15" name="CPF Responsável" tableColumnId="15"/>
      <queryTableField id="16" name="Nascimento Responsável" tableColumnId="16"/>
      <queryTableField id="17" name="Endereço Responsável" tableColumnId="17"/>
      <queryTableField id="18" name="Nº Responsável" tableColumnId="18"/>
      <queryTableField id="19" name="Bairro Responsável" tableColumnId="19"/>
      <queryTableField id="20" name="Cidade Responsável" tableColumnId="20"/>
      <queryTableField id="21" name="Estado Responsável" tableColumnId="21"/>
      <queryTableField id="24" dataBound="0" tableColumnId="24"/>
      <queryTableField id="25" dataBound="0" tableColumnId="25"/>
      <queryTableField id="26" dataBound="0" tableColumnId="26"/>
      <queryTableField id="22" dataBound="0" tableColumnId="22"/>
      <queryTableField id="23" dataBound="0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45D15E10-2BC3-4071-83FA-D88974200F4D}" autoFormatId="16" applyNumberFormats="0" applyBorderFormats="0" applyFontFormats="0" applyPatternFormats="0" applyAlignmentFormats="0" applyWidthHeightFormats="0">
  <queryTableRefresh nextId="27" unboundColumnsRight="7">
    <queryTableFields count="22">
      <queryTableField id="1" name="Cod" tableColumnId="1"/>
      <queryTableField id="2" name="Aluno" tableColumnId="2"/>
      <queryTableField id="3" name="Freq.(%)" tableColumnId="3"/>
      <queryTableField id="4" name="Parcelas Pendentes" tableColumnId="4"/>
      <queryTableField id="5" name="Parcela 1" tableColumnId="5"/>
      <queryTableField id="6" name="Parcela 2 " tableColumnId="6"/>
      <queryTableField id="7" name="Parcela 3" tableColumnId="7"/>
      <queryTableField id="8" name="Parcela 4" tableColumnId="8"/>
      <queryTableField id="9" name="Parcela 5" tableColumnId="9"/>
      <queryTableField id="10" name="Parcela 6" tableColumnId="10"/>
      <queryTableField id="11" name="Parcela 7" tableColumnId="11"/>
      <queryTableField id="23" name="Curso" tableColumnId="23"/>
      <queryTableField id="24" name="Professor CRMV" tableColumnId="24"/>
      <queryTableField id="25" name="Data Inicio" tableColumnId="25"/>
      <queryTableField id="26" name="Data Final" tableColumnId="26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D0E17C5-741D-4A32-A34E-D8D4221A727A}" autoFormatId="16" applyNumberFormats="0" applyBorderFormats="0" applyFontFormats="0" applyPatternFormats="0" applyAlignmentFormats="0" applyWidthHeightFormats="0">
  <queryTableRefresh nextId="5">
    <queryTableFields count="4">
      <queryTableField id="1" name="Aluno" tableColumnId="1"/>
      <queryTableField id="2" name="Professor CRMV" tableColumnId="2"/>
      <queryTableField id="3" name="Freq.(%)" tableColumnId="3"/>
      <queryTableField id="4" name="Curso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3550C40-E511-4FC8-976E-2F872FED0CA9}" name="DBA" displayName="DBA" ref="A1:Z4355" tableType="queryTable" totalsRowShown="0">
  <autoFilter ref="A1:Z4355" xr:uid="{63550C40-E511-4FC8-976E-2F872FED0CA9}"/>
  <tableColumns count="26">
    <tableColumn id="1" xr3:uid="{5149D196-1894-4287-8C7D-DA1F6E7ADF31}" uniqueName="1" name="Código" queryTableFieldId="1"/>
    <tableColumn id="2" xr3:uid="{61581A75-F48E-497F-9E6D-521C69CA08BC}" uniqueName="2" name="Nome" queryTableFieldId="2" dataDxfId="54"/>
    <tableColumn id="3" xr3:uid="{D73AEEF2-EC1A-4B01-963C-C2D42BB2C0DB}" uniqueName="3" name="Data Cadastro" queryTableFieldId="3" dataDxfId="2"/>
    <tableColumn id="4" xr3:uid="{E311A535-34C4-44B0-9D4A-64242A323041}" uniqueName="4" name="RG" queryTableFieldId="4"/>
    <tableColumn id="5" xr3:uid="{57F96392-DDE7-480C-ACFB-B3242F1A77BF}" uniqueName="5" name="CPF" queryTableFieldId="5" dataDxfId="53"/>
    <tableColumn id="6" xr3:uid="{3C5C1FCD-0B83-4F0F-A829-D0F5ED93D80D}" uniqueName="6" name="Data Nascimento" queryTableFieldId="6" dataDxfId="1"/>
    <tableColumn id="7" xr3:uid="{8FB499CC-A59A-4194-87F8-59E9ACBBDFAA}" uniqueName="7" name="Endereço" queryTableFieldId="7" dataDxfId="52"/>
    <tableColumn id="8" xr3:uid="{B33F2BB7-21D8-4947-BCA9-EFE76AD18919}" uniqueName="8" name="Nº" queryTableFieldId="8"/>
    <tableColumn id="9" xr3:uid="{3CD2AD9A-6208-4B07-A2BB-2DCDC81182AA}" uniqueName="9" name="Bairro" queryTableFieldId="9" dataDxfId="51"/>
    <tableColumn id="10" xr3:uid="{ED089A11-6670-486B-83EE-809A7D8ED06A}" uniqueName="10" name="Cidade" queryTableFieldId="10" dataDxfId="50"/>
    <tableColumn id="11" xr3:uid="{289EA70D-F813-49F9-B3EF-0452CF224FF4}" uniqueName="11" name="Estado" queryTableFieldId="11" dataDxfId="49"/>
    <tableColumn id="12" xr3:uid="{F5831322-F76D-4505-A27E-E3EF17C94A41}" uniqueName="12" name="CEP" queryTableFieldId="12" dataDxfId="48"/>
    <tableColumn id="13" xr3:uid="{70694551-85DE-4748-A878-8DE4205536F0}" uniqueName="13" name="Responsável" queryTableFieldId="13" dataDxfId="47"/>
    <tableColumn id="14" xr3:uid="{7CA0F78B-B685-415F-A6ED-D2A55566C542}" uniqueName="14" name="RG Responsável" queryTableFieldId="14"/>
    <tableColumn id="15" xr3:uid="{EC5186BE-6620-4C3D-9A24-92CF27E155BF}" uniqueName="15" name="CPF Responsável" queryTableFieldId="15"/>
    <tableColumn id="16" xr3:uid="{8E06A2A6-1A93-47ED-BD8C-E2CF95B544DA}" uniqueName="16" name="Nascimento Responsável" queryTableFieldId="16" dataDxfId="0"/>
    <tableColumn id="17" xr3:uid="{CC038D2E-8FFE-43B2-B004-21F7767E35FB}" uniqueName="17" name="Endereço Responsável" queryTableFieldId="17" dataDxfId="46"/>
    <tableColumn id="18" xr3:uid="{3F93F4D1-3866-4691-AB74-7E84D6888550}" uniqueName="18" name="Nº Responsável" queryTableFieldId="18"/>
    <tableColumn id="19" xr3:uid="{9AB9E23D-7AA1-4E5E-8EA4-A503BEBD009B}" uniqueName="19" name="Bairro Responsável" queryTableFieldId="19" dataDxfId="45"/>
    <tableColumn id="20" xr3:uid="{AA4B8E89-00C3-4031-A711-F7059EA0EDDA}" uniqueName="20" name="Cidade Responsável" queryTableFieldId="20" dataDxfId="44"/>
    <tableColumn id="21" xr3:uid="{65C54AAE-E8ED-45AB-BF4B-6E9736D3A063}" uniqueName="21" name="Estado Responsável" queryTableFieldId="21" dataDxfId="43"/>
    <tableColumn id="24" xr3:uid="{D5D39211-CE33-4DEA-B6EA-1857DF9BA562}" uniqueName="24" name="End" queryTableFieldId="24" dataDxfId="42">
      <calculatedColumnFormula>TRIM(DBA[[#This Row],[Endereço Responsável]])</calculatedColumnFormula>
    </tableColumn>
    <tableColumn id="25" xr3:uid="{FBC0B736-B69B-4F9C-A0C8-77FA56977547}" uniqueName="25" name="Num" queryTableFieldId="25" dataDxfId="41">
      <calculatedColumnFormula>TRIM(DBA[[#This Row],[Nº Responsável]])</calculatedColumnFormula>
    </tableColumn>
    <tableColumn id="26" xr3:uid="{F59DC96F-FDC0-44A4-9FB6-15B2A5EC0F6F}" uniqueName="26" name="Bairro2" queryTableFieldId="26" dataDxfId="40">
      <calculatedColumnFormula>TRIM(DBA[[#This Row],[Bairro Responsável]])</calculatedColumnFormula>
    </tableColumn>
    <tableColumn id="22" xr3:uid="{EC8CB940-D943-486A-B96E-1F6D26238546}" uniqueName="22" name="Endereço Completo" queryTableFieldId="22" dataDxfId="39">
      <calculatedColumnFormula>DBA[[#This Row],[End]] &amp;", N° " &amp; DBA[[#This Row],[Num]] &amp;", Bairro "&amp; DBA[[#This Row],[Bairro2]]</calculatedColumnFormula>
    </tableColumn>
    <tableColumn id="23" xr3:uid="{557F0F36-BFCF-4E5A-96F2-C875A89995B8}" uniqueName="23" name="Cidade UF" queryTableFieldId="23" dataDxfId="38">
      <calculatedColumnFormula>DBA[[#This Row],[Cidade Responsável]] &amp; " - " &amp; DBA[[#This Row],[Estado Responsável]]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25046C-0E74-4B9F-95C7-9F1E1CEA4A78}" name="main" displayName="main" ref="A4:V7" tableType="queryTable" totalsRowShown="0">
  <autoFilter ref="A4:V7" xr:uid="{D925046C-0E74-4B9F-95C7-9F1E1CEA4A78}"/>
  <sortState xmlns:xlrd2="http://schemas.microsoft.com/office/spreadsheetml/2017/richdata2" ref="A5:V7">
    <sortCondition descending="1" ref="B4:B7"/>
  </sortState>
  <tableColumns count="22">
    <tableColumn id="1" xr3:uid="{DEC1EC7C-9BCB-4452-8495-7910C995480F}" uniqueName="1" name="Cod" queryTableFieldId="1"/>
    <tableColumn id="2" xr3:uid="{DC17FE80-3B1B-4063-81C4-8DD91E8347F5}" uniqueName="2" name="Aluno" queryTableFieldId="2"/>
    <tableColumn id="3" xr3:uid="{C0430FCE-3365-4D1D-A5CF-D4B83836E6DF}" uniqueName="3" name="Freq.(%)" queryTableFieldId="3"/>
    <tableColumn id="4" xr3:uid="{9E0FEF00-79F6-4F22-8E30-E4A959ACCE54}" uniqueName="4" name="Parcelas Pendentes" queryTableFieldId="4"/>
    <tableColumn id="5" xr3:uid="{80D9DE7C-8531-4C49-80D0-FB46529FBE6F}" uniqueName="5" name="Parcela 1" queryTableFieldId="5"/>
    <tableColumn id="6" xr3:uid="{B2BC3DC0-5616-47CB-9C52-9FD130517EE0}" uniqueName="6" name="Parcela 2 " queryTableFieldId="6"/>
    <tableColumn id="7" xr3:uid="{21C40C25-3242-4CD2-8C0A-74086FD04595}" uniqueName="7" name="Parcela 3" queryTableFieldId="7"/>
    <tableColumn id="8" xr3:uid="{657B4168-4130-4DC7-A3DB-2CF3D3424715}" uniqueName="8" name="Parcela 4" queryTableFieldId="8"/>
    <tableColumn id="9" xr3:uid="{94460028-A5C1-489F-8D72-21300639FCF5}" uniqueName="9" name="Parcela 5" queryTableFieldId="9"/>
    <tableColumn id="10" xr3:uid="{C6E4F688-8307-45C2-9972-122E7287C1E8}" uniqueName="10" name="Parcela 6" queryTableFieldId="10"/>
    <tableColumn id="11" xr3:uid="{5C1AF976-0EAB-4E11-BC90-B9FDEED6B5BB}" uniqueName="11" name="Parcela 7" queryTableFieldId="11"/>
    <tableColumn id="23" xr3:uid="{14C538D5-F6D3-4329-A074-6FE0098D1970}" uniqueName="23" name="Curso" queryTableFieldId="23"/>
    <tableColumn id="24" xr3:uid="{654F863F-F4CC-44EC-B39B-0C36A86BD1B1}" uniqueName="24" name="Professor CRMV" queryTableFieldId="24"/>
    <tableColumn id="25" xr3:uid="{9E5268B7-B88C-4099-9749-0C8D7C52E325}" uniqueName="25" name="Data Inicio" queryTableFieldId="25" dataDxfId="6"/>
    <tableColumn id="26" xr3:uid="{E12A7E19-4AF7-4443-B3D2-92AE67C9FB6B}" uniqueName="26" name="Data Final" queryTableFieldId="26" dataDxfId="5"/>
    <tableColumn id="12" xr3:uid="{69B243DE-2233-430B-8420-A64CF15A4A60}" uniqueName="12" name="NOME RESP" queryTableFieldId="12" dataDxfId="37">
      <calculatedColumnFormula>VLOOKUP(A5,DBA[#All],13,FALSE)</calculatedColumnFormula>
    </tableColumn>
    <tableColumn id="13" xr3:uid="{66D78793-4F79-40BF-B94E-10ACAF953BBB}" uniqueName="13" name="RG RESP" queryTableFieldId="13" dataDxfId="36">
      <calculatedColumnFormula>VLOOKUP(A5,DBA[#All],14,FALSE)</calculatedColumnFormula>
    </tableColumn>
    <tableColumn id="14" xr3:uid="{FCFC4A84-88AA-407B-8004-6B28AB88C165}" uniqueName="14" name="CPF RESP" queryTableFieldId="14" dataDxfId="35">
      <calculatedColumnFormula>VLOOKUP(A5,DBA[#All],15,FALSE)</calculatedColumnFormula>
    </tableColumn>
    <tableColumn id="15" xr3:uid="{70BD55BD-F23D-41F8-BBD3-14210BC1FF5E}" uniqueName="15" name="NASC RESP" queryTableFieldId="15" dataDxfId="4">
      <calculatedColumnFormula>VLOOKUP(A5,DBA[#All],16,FALSE)</calculatedColumnFormula>
    </tableColumn>
    <tableColumn id="16" xr3:uid="{808C5A06-7639-42F6-9295-A6E91E04D239}" uniqueName="16" name="END RESP" queryTableFieldId="16" dataDxfId="34">
      <calculatedColumnFormula>VLOOKUP(A5,DBA[#All],25,FALSE)</calculatedColumnFormula>
    </tableColumn>
    <tableColumn id="17" xr3:uid="{E4C67F34-0773-49E7-B849-F5176117BD83}" uniqueName="17" name="CIDADE" queryTableFieldId="17" dataDxfId="33">
      <calculatedColumnFormula>VLOOKUP(A5,DBA[#All],26,FALSE)</calculatedColumnFormula>
    </tableColumn>
    <tableColumn id="18" xr3:uid="{BBB4F973-47A8-44B1-82FF-814729E3BCA8}" uniqueName="18" name="NASC ALUNO" queryTableFieldId="18" dataDxfId="3">
      <calculatedColumnFormula>VLOOKUP(A5,DBA[#All],6,FALSE)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56DB08-FC98-42E8-97A0-2AE4BDC08C1E}" name="AppConversor" displayName="AppConversor" ref="A1:D4" tableType="queryTable" totalsRowShown="0">
  <autoFilter ref="A1:D4" xr:uid="{1D56DB08-FC98-42E8-97A0-2AE4BDC08C1E}"/>
  <tableColumns count="4">
    <tableColumn id="1" xr3:uid="{C9273A24-FF7D-4F3A-87E1-FF1FA2930479}" uniqueName="1" name="Aluno" queryTableFieldId="1" dataDxfId="32"/>
    <tableColumn id="2" xr3:uid="{72FD0994-EB85-4D4B-8DB6-4AEDBCDB8EA2}" uniqueName="2" name="Professor CRMV" queryTableFieldId="2" dataDxfId="31"/>
    <tableColumn id="3" xr3:uid="{4A6448FF-4CCF-4840-9B15-716C84F1A44A}" uniqueName="3" name="Freq.(%)" queryTableFieldId="3"/>
    <tableColumn id="4" xr3:uid="{4CEC92F2-62B0-4A6F-995C-AE8F46EC9EB3}" uniqueName="4" name="Curso" queryTableFieldId="4" dataDxf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D7EC87-A4B3-4ACD-B64B-8A18F7F7CA1A}" name="Output" displayName="Output" ref="A4:S7" totalsRowShown="0" headerRowDxfId="29" dataDxfId="27" headerRowBorderDxfId="28" tableBorderDxfId="26">
  <autoFilter ref="A4:S7" xr:uid="{2FD7EC87-A4B3-4ACD-B64B-8A18F7F7CA1A}"/>
  <tableColumns count="19">
    <tableColumn id="1" xr3:uid="{170B1DDC-36C1-44EB-8369-89052759170B}" name="NOME RESP" dataDxfId="25"/>
    <tableColumn id="2" xr3:uid="{26BF00E6-C1C1-4BA4-A334-76E7A0A4BA95}" name="RG RESP" dataDxfId="24"/>
    <tableColumn id="3" xr3:uid="{DABCA908-E440-42E8-B446-13EA01DDC281}" name="CPF RESP" dataDxfId="23"/>
    <tableColumn id="4" xr3:uid="{03B47C2D-CD13-44B7-ACAD-2C17054CF839}" name="NASC RESP" dataDxfId="22"/>
    <tableColumn id="5" xr3:uid="{E45A319E-EE2B-4CAD-9767-9F2151269BBD}" name="END RESP" dataDxfId="21"/>
    <tableColumn id="6" xr3:uid="{FBAEE795-EA00-4B64-9609-E38ADF8957F1}" name="CIDADE" dataDxfId="20"/>
    <tableColumn id="7" xr3:uid="{553518FD-9543-4E3A-ABB1-3EA4E0A9AAFA}" name="ALUNO" dataDxfId="19"/>
    <tableColumn id="8" xr3:uid="{D4C33D23-9386-4D4F-986D-3CA78312FA30}" name="NASC ALUNO" dataDxfId="18"/>
    <tableColumn id="9" xr3:uid="{80DD110E-1C1F-4889-AD50-AD6BBC6BBD57}" name="CURSO" dataDxfId="17"/>
    <tableColumn id="10" xr3:uid="{3A485E21-B9A1-4927-BA64-352C18D7A066}" name="DATA INICIO" dataDxfId="16"/>
    <tableColumn id="11" xr3:uid="{F327D486-27B6-45DD-A03C-69A4661EE8D5}" name="DATA FINAL" dataDxfId="15"/>
    <tableColumn id="12" xr3:uid="{E720AB88-CBF2-4D08-92DA-823E12646E98}" name="PARCS" dataDxfId="14"/>
    <tableColumn id="13" xr3:uid="{841CF3D9-5B3A-4F71-93DF-A141818E4A4B}" name="Parcela 1" dataDxfId="13"/>
    <tableColumn id="14" xr3:uid="{F00D654C-237A-4890-AF91-E497705AF176}" name="Parcela 2 " dataDxfId="12"/>
    <tableColumn id="15" xr3:uid="{AB99D148-CC03-4A0A-8F42-92D94576CECF}" name="Parcela 3" dataDxfId="11"/>
    <tableColumn id="16" xr3:uid="{4684ED83-02BB-40C9-832C-CBF2BC7EE02F}" name="Parcela 4" dataDxfId="10"/>
    <tableColumn id="17" xr3:uid="{E95941B3-DBC1-46B8-B76D-183CD0B8C87E}" name="Parcela 5" dataDxfId="9"/>
    <tableColumn id="18" xr3:uid="{6461806F-1CEA-44EF-A215-7285512AFB49}" name="Parcela 6" dataDxfId="8"/>
    <tableColumn id="19" xr3:uid="{54B6B3F4-F3D6-4BCE-B620-156D1F3E2781}" name="Prof" dataDxf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FFC64F-307F-4C32-A4E7-8E72D7F46ED1}" name="CertificateApp" displayName="CertificateApp" ref="A4:C7" totalsRowShown="0">
  <autoFilter ref="A4:C7" xr:uid="{7FFFC64F-307F-4C32-A4E7-8E72D7F46ED1}"/>
  <tableColumns count="3">
    <tableColumn id="1" xr3:uid="{E3EC8A19-9221-40A6-8E26-9021011BBA75}" name="Nome"/>
    <tableColumn id="2" xr3:uid="{64859B29-4BBC-4CBB-88C8-754EE23B22AB}" name="Prof"/>
    <tableColumn id="3" xr3:uid="{78F21D65-15CA-4B54-A9F5-A4D7BE964C05}" name="Aproveitament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B89DF7-3544-4EF4-BA6A-555FD45B653E}" name="CartaApp" displayName="CartaApp" ref="A4:B7" totalsRowShown="0">
  <autoFilter ref="A4:B7" xr:uid="{5CB89DF7-3544-4EF4-BA6A-555FD45B653E}"/>
  <tableColumns count="2">
    <tableColumn id="1" xr3:uid="{B0D43DC2-8843-46AB-86AF-1162E1C4A9E6}" name="Nome"/>
    <tableColumn id="2" xr3:uid="{B683ACB4-3455-4B34-948D-2D881DC3DC4B}" name="Curs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36A5-D4E8-4430-933F-2C736D84D0EF}">
  <sheetPr codeName="Planilha1"/>
  <dimension ref="A1:Z4355"/>
  <sheetViews>
    <sheetView zoomScale="85" zoomScaleNormal="85" workbookViewId="0">
      <selection activeCell="D21" sqref="D21"/>
    </sheetView>
  </sheetViews>
  <sheetFormatPr defaultRowHeight="15" x14ac:dyDescent="0.25"/>
  <cols>
    <col min="1" max="1" width="9.42578125" bestFit="1" customWidth="1"/>
    <col min="2" max="2" width="54.7109375" bestFit="1" customWidth="1"/>
    <col min="3" max="3" width="15.5703125" bestFit="1" customWidth="1"/>
    <col min="4" max="4" width="18.85546875" bestFit="1" customWidth="1"/>
    <col min="5" max="5" width="14.140625" bestFit="1" customWidth="1"/>
    <col min="6" max="6" width="18.42578125" bestFit="1" customWidth="1"/>
    <col min="7" max="7" width="46.42578125" bestFit="1" customWidth="1"/>
    <col min="8" max="8" width="6.42578125" bestFit="1" customWidth="1"/>
    <col min="9" max="9" width="34.7109375" bestFit="1" customWidth="1"/>
    <col min="10" max="10" width="29" bestFit="1" customWidth="1"/>
    <col min="11" max="11" width="9.42578125" bestFit="1" customWidth="1"/>
    <col min="12" max="12" width="10.42578125" bestFit="1" customWidth="1"/>
    <col min="13" max="13" width="52.42578125" bestFit="1" customWidth="1"/>
    <col min="14" max="14" width="17.5703125" bestFit="1" customWidth="1"/>
    <col min="15" max="15" width="18.28515625" bestFit="1" customWidth="1"/>
    <col min="16" max="16" width="25.85546875" bestFit="1" customWidth="1"/>
    <col min="17" max="17" width="46.42578125" bestFit="1" customWidth="1"/>
    <col min="18" max="18" width="17.42578125" bestFit="1" customWidth="1"/>
    <col min="19" max="19" width="34.7109375" bestFit="1" customWidth="1"/>
    <col min="20" max="20" width="29" bestFit="1" customWidth="1"/>
    <col min="21" max="21" width="21" bestFit="1" customWidth="1"/>
    <col min="22" max="22" width="46.42578125" bestFit="1" customWidth="1"/>
    <col min="23" max="23" width="7.85546875" bestFit="1" customWidth="1"/>
    <col min="24" max="24" width="34.7109375" bestFit="1" customWidth="1"/>
    <col min="25" max="25" width="81.140625" bestFit="1" customWidth="1"/>
    <col min="26" max="26" width="33.140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20847</v>
      </c>
      <c r="W1" t="s">
        <v>20849</v>
      </c>
      <c r="X1" t="s">
        <v>20848</v>
      </c>
      <c r="Y1" t="s">
        <v>20840</v>
      </c>
      <c r="Z1" t="s">
        <v>20841</v>
      </c>
    </row>
    <row r="2" spans="1:26" x14ac:dyDescent="0.25">
      <c r="A2">
        <v>1</v>
      </c>
      <c r="B2" t="s">
        <v>21</v>
      </c>
      <c r="C2" s="1">
        <v>43588</v>
      </c>
      <c r="F2" s="1">
        <v>38068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21</v>
      </c>
      <c r="P2" s="1">
        <v>38068</v>
      </c>
      <c r="Q2" t="s">
        <v>22</v>
      </c>
      <c r="R2" t="s">
        <v>23</v>
      </c>
      <c r="S2" t="s">
        <v>24</v>
      </c>
      <c r="T2" t="s">
        <v>25</v>
      </c>
      <c r="U2" t="s">
        <v>26</v>
      </c>
      <c r="V2" t="str">
        <f>TRIM(DBA[[#This Row],[Endereço Responsável]])</f>
        <v>ZONA RURAL</v>
      </c>
      <c r="W2" t="str">
        <f>TRIM(DBA[[#This Row],[Nº Responsável]])</f>
        <v>SN</v>
      </c>
      <c r="X2" t="str">
        <f>TRIM(DBA[[#This Row],[Bairro Responsável]])</f>
        <v>ZR</v>
      </c>
      <c r="Y2" t="str">
        <f>DBA[[#This Row],[End]] &amp;", N° " &amp; DBA[[#This Row],[Num]] &amp;", Bairro "&amp; DBA[[#This Row],[Bairro2]]</f>
        <v>ZONA RURAL, N° SN, Bairro ZR</v>
      </c>
      <c r="Z2" t="str">
        <f>DBA[[#This Row],[Cidade Responsável]] &amp; " - " &amp; DBA[[#This Row],[Estado Responsável]]</f>
        <v>CASSIA - MG</v>
      </c>
    </row>
    <row r="3" spans="1:26" x14ac:dyDescent="0.25">
      <c r="A3">
        <v>2</v>
      </c>
      <c r="B3" t="s">
        <v>28</v>
      </c>
      <c r="C3" s="1">
        <v>43588</v>
      </c>
      <c r="D3">
        <v>28919328</v>
      </c>
      <c r="E3" t="s">
        <v>29</v>
      </c>
      <c r="F3" s="1">
        <v>28763</v>
      </c>
      <c r="G3" t="s">
        <v>30</v>
      </c>
      <c r="H3">
        <v>232</v>
      </c>
      <c r="I3" t="s">
        <v>31</v>
      </c>
      <c r="J3" t="s">
        <v>32</v>
      </c>
      <c r="K3" t="s">
        <v>26</v>
      </c>
      <c r="L3" t="s">
        <v>33</v>
      </c>
      <c r="M3" t="s">
        <v>28</v>
      </c>
      <c r="N3">
        <v>28919328</v>
      </c>
      <c r="O3" t="s">
        <v>29</v>
      </c>
      <c r="P3" s="1">
        <v>28763</v>
      </c>
      <c r="Q3" t="s">
        <v>30</v>
      </c>
      <c r="R3">
        <v>232</v>
      </c>
      <c r="S3" t="s">
        <v>31</v>
      </c>
      <c r="T3" t="s">
        <v>32</v>
      </c>
      <c r="U3" t="s">
        <v>26</v>
      </c>
      <c r="V3" t="str">
        <f>TRIM(DBA[[#This Row],[Endereço Responsável]])</f>
        <v>RUA JOAO PONTE</v>
      </c>
      <c r="W3" t="str">
        <f>TRIM(DBA[[#This Row],[Nº Responsável]])</f>
        <v>232</v>
      </c>
      <c r="X3" t="str">
        <f>TRIM(DBA[[#This Row],[Bairro Responsável]])</f>
        <v>lagoinha</v>
      </c>
      <c r="Y3" t="str">
        <f>DBA[[#This Row],[End]] &amp;", N° " &amp; DBA[[#This Row],[Num]] &amp;", Bairro "&amp; DBA[[#This Row],[Bairro2]]</f>
        <v>RUA JOAO PONTE, N° 232, Bairro lagoinha</v>
      </c>
      <c r="Z3" t="str">
        <f>DBA[[#This Row],[Cidade Responsável]] &amp; " - " &amp; DBA[[#This Row],[Estado Responsável]]</f>
        <v>SAO SEBASTIÃO DO PARAISO - MG</v>
      </c>
    </row>
    <row r="4" spans="1:26" x14ac:dyDescent="0.25">
      <c r="A4">
        <v>3</v>
      </c>
      <c r="B4" t="s">
        <v>34</v>
      </c>
      <c r="C4" s="1">
        <v>43588</v>
      </c>
      <c r="F4" s="1">
        <v>37649</v>
      </c>
      <c r="G4" t="s">
        <v>35</v>
      </c>
      <c r="H4">
        <v>243</v>
      </c>
      <c r="I4" t="s">
        <v>36</v>
      </c>
      <c r="J4" t="s">
        <v>25</v>
      </c>
      <c r="K4" t="s">
        <v>26</v>
      </c>
      <c r="L4" t="s">
        <v>27</v>
      </c>
      <c r="M4" t="s">
        <v>37</v>
      </c>
      <c r="N4">
        <v>21636669</v>
      </c>
      <c r="O4">
        <v>72655364600</v>
      </c>
      <c r="P4" s="1">
        <v>24577</v>
      </c>
      <c r="V4" t="str">
        <f>TRIM(DBA[[#This Row],[Endereço Responsável]])</f>
        <v/>
      </c>
      <c r="W4" t="str">
        <f>TRIM(DBA[[#This Row],[Nº Responsável]])</f>
        <v/>
      </c>
      <c r="X4" t="str">
        <f>TRIM(DBA[[#This Row],[Bairro Responsável]])</f>
        <v/>
      </c>
      <c r="Y4" t="str">
        <f>DBA[[#This Row],[End]] &amp;", N° " &amp; DBA[[#This Row],[Num]] &amp;", Bairro "&amp; DBA[[#This Row],[Bairro2]]</f>
        <v xml:space="preserve">, N° , Bairro </v>
      </c>
      <c r="Z4" t="str">
        <f>DBA[[#This Row],[Cidade Responsável]] &amp; " - " &amp; DBA[[#This Row],[Estado Responsável]]</f>
        <v xml:space="preserve"> - </v>
      </c>
    </row>
    <row r="5" spans="1:26" x14ac:dyDescent="0.25">
      <c r="A5">
        <v>4</v>
      </c>
      <c r="B5" t="s">
        <v>38</v>
      </c>
      <c r="C5" s="1">
        <v>43588</v>
      </c>
      <c r="F5" s="1">
        <v>37325</v>
      </c>
      <c r="G5" t="s">
        <v>39</v>
      </c>
      <c r="H5">
        <v>42</v>
      </c>
      <c r="I5" t="s">
        <v>40</v>
      </c>
      <c r="J5" t="s">
        <v>25</v>
      </c>
      <c r="K5" t="s">
        <v>26</v>
      </c>
      <c r="L5" t="s">
        <v>27</v>
      </c>
      <c r="M5" t="s">
        <v>41</v>
      </c>
      <c r="N5" t="s">
        <v>42</v>
      </c>
      <c r="O5">
        <v>6983911601</v>
      </c>
      <c r="P5" s="1">
        <v>24577</v>
      </c>
      <c r="Q5" t="s">
        <v>39</v>
      </c>
      <c r="R5">
        <v>42</v>
      </c>
      <c r="S5" t="s">
        <v>40</v>
      </c>
      <c r="T5" t="s">
        <v>25</v>
      </c>
      <c r="U5" t="s">
        <v>26</v>
      </c>
      <c r="V5" t="str">
        <f>TRIM(DBA[[#This Row],[Endereço Responsável]])</f>
        <v>Rua Belém</v>
      </c>
      <c r="W5" t="str">
        <f>TRIM(DBA[[#This Row],[Nº Responsável]])</f>
        <v>42</v>
      </c>
      <c r="X5" t="str">
        <f>TRIM(DBA[[#This Row],[Bairro Responsável]])</f>
        <v>Jardim Paraíso</v>
      </c>
      <c r="Y5" t="str">
        <f>DBA[[#This Row],[End]] &amp;", N° " &amp; DBA[[#This Row],[Num]] &amp;", Bairro "&amp; DBA[[#This Row],[Bairro2]]</f>
        <v>Rua Belém, N° 42, Bairro Jardim Paraíso</v>
      </c>
      <c r="Z5" t="str">
        <f>DBA[[#This Row],[Cidade Responsável]] &amp; " - " &amp; DBA[[#This Row],[Estado Responsável]]</f>
        <v>CASSIA - MG</v>
      </c>
    </row>
    <row r="6" spans="1:26" x14ac:dyDescent="0.25">
      <c r="A6">
        <v>5</v>
      </c>
      <c r="B6" t="s">
        <v>43</v>
      </c>
      <c r="C6" s="1">
        <v>43588</v>
      </c>
      <c r="F6" s="1">
        <v>38049</v>
      </c>
      <c r="G6" t="s">
        <v>44</v>
      </c>
      <c r="I6" t="s">
        <v>44</v>
      </c>
      <c r="J6" t="s">
        <v>25</v>
      </c>
      <c r="K6" t="s">
        <v>26</v>
      </c>
      <c r="L6" t="s">
        <v>27</v>
      </c>
      <c r="M6" t="s">
        <v>45</v>
      </c>
      <c r="N6" t="s">
        <v>46</v>
      </c>
      <c r="O6">
        <v>99687496649</v>
      </c>
      <c r="P6" s="1"/>
      <c r="Q6" t="s">
        <v>44</v>
      </c>
      <c r="S6" t="s">
        <v>44</v>
      </c>
      <c r="T6" t="s">
        <v>25</v>
      </c>
      <c r="U6" t="s">
        <v>26</v>
      </c>
      <c r="V6" t="str">
        <f>TRIM(DBA[[#This Row],[Endereço Responsável]])</f>
        <v>ZONA RURAL</v>
      </c>
      <c r="W6" t="str">
        <f>TRIM(DBA[[#This Row],[Nº Responsável]])</f>
        <v/>
      </c>
      <c r="X6" t="str">
        <f>TRIM(DBA[[#This Row],[Bairro Responsável]])</f>
        <v>ZONA RURAL</v>
      </c>
      <c r="Y6" t="str">
        <f>DBA[[#This Row],[End]] &amp;", N° " &amp; DBA[[#This Row],[Num]] &amp;", Bairro "&amp; DBA[[#This Row],[Bairro2]]</f>
        <v>ZONA RURAL, N° , Bairro ZONA RURAL</v>
      </c>
      <c r="Z6" t="str">
        <f>DBA[[#This Row],[Cidade Responsável]] &amp; " - " &amp; DBA[[#This Row],[Estado Responsável]]</f>
        <v>CASSIA - MG</v>
      </c>
    </row>
    <row r="7" spans="1:26" x14ac:dyDescent="0.25">
      <c r="A7">
        <v>6</v>
      </c>
      <c r="B7" t="s">
        <v>47</v>
      </c>
      <c r="C7" s="1">
        <v>43588</v>
      </c>
      <c r="F7" s="1">
        <v>38277</v>
      </c>
      <c r="G7" t="s">
        <v>48</v>
      </c>
      <c r="H7">
        <v>130</v>
      </c>
      <c r="I7" t="s">
        <v>49</v>
      </c>
      <c r="J7" t="s">
        <v>25</v>
      </c>
      <c r="K7" t="s">
        <v>26</v>
      </c>
      <c r="L7" t="s">
        <v>27</v>
      </c>
      <c r="M7" t="s">
        <v>50</v>
      </c>
      <c r="N7" t="s">
        <v>51</v>
      </c>
      <c r="P7" s="1"/>
      <c r="Q7" t="s">
        <v>48</v>
      </c>
      <c r="R7">
        <v>130</v>
      </c>
      <c r="S7" t="s">
        <v>49</v>
      </c>
      <c r="T7" t="s">
        <v>25</v>
      </c>
      <c r="U7" t="s">
        <v>26</v>
      </c>
      <c r="V7" t="str">
        <f>TRIM(DBA[[#This Row],[Endereço Responsável]])</f>
        <v>RUA ESMERALDA</v>
      </c>
      <c r="W7" t="str">
        <f>TRIM(DBA[[#This Row],[Nº Responsável]])</f>
        <v>130</v>
      </c>
      <c r="X7" t="str">
        <f>TRIM(DBA[[#This Row],[Bairro Responsável]])</f>
        <v>PARQUE DA NASCENTE</v>
      </c>
      <c r="Y7" t="str">
        <f>DBA[[#This Row],[End]] &amp;", N° " &amp; DBA[[#This Row],[Num]] &amp;", Bairro "&amp; DBA[[#This Row],[Bairro2]]</f>
        <v>RUA ESMERALDA, N° 130, Bairro PARQUE DA NASCENTE</v>
      </c>
      <c r="Z7" t="str">
        <f>DBA[[#This Row],[Cidade Responsável]] &amp; " - " &amp; DBA[[#This Row],[Estado Responsável]]</f>
        <v>CASSIA - MG</v>
      </c>
    </row>
    <row r="8" spans="1:26" x14ac:dyDescent="0.25">
      <c r="A8">
        <v>7</v>
      </c>
      <c r="B8" t="s">
        <v>52</v>
      </c>
      <c r="C8" s="1">
        <v>43588</v>
      </c>
      <c r="F8" s="1">
        <v>38194</v>
      </c>
      <c r="G8" t="s">
        <v>53</v>
      </c>
      <c r="H8">
        <v>112</v>
      </c>
      <c r="I8" t="s">
        <v>54</v>
      </c>
      <c r="J8" t="s">
        <v>25</v>
      </c>
      <c r="K8" t="s">
        <v>26</v>
      </c>
      <c r="L8" t="s">
        <v>27</v>
      </c>
      <c r="M8" t="s">
        <v>55</v>
      </c>
      <c r="N8" t="s">
        <v>56</v>
      </c>
      <c r="O8">
        <v>8754889600</v>
      </c>
      <c r="P8" s="1"/>
      <c r="Q8" t="s">
        <v>53</v>
      </c>
      <c r="R8">
        <v>112</v>
      </c>
      <c r="S8" t="s">
        <v>54</v>
      </c>
      <c r="T8" t="s">
        <v>25</v>
      </c>
      <c r="U8" t="s">
        <v>26</v>
      </c>
      <c r="V8" t="str">
        <f>TRIM(DBA[[#This Row],[Endereço Responsável]])</f>
        <v>TRAVESSA SANTO ANTÔNIO</v>
      </c>
      <c r="W8" t="str">
        <f>TRIM(DBA[[#This Row],[Nº Responsável]])</f>
        <v>112</v>
      </c>
      <c r="X8" t="str">
        <f>TRIM(DBA[[#This Row],[Bairro Responsável]])</f>
        <v>PEIXOTO</v>
      </c>
      <c r="Y8" t="str">
        <f>DBA[[#This Row],[End]] &amp;", N° " &amp; DBA[[#This Row],[Num]] &amp;", Bairro "&amp; DBA[[#This Row],[Bairro2]]</f>
        <v>TRAVESSA SANTO ANTÔNIO, N° 112, Bairro PEIXOTO</v>
      </c>
      <c r="Z8" t="str">
        <f>DBA[[#This Row],[Cidade Responsável]] &amp; " - " &amp; DBA[[#This Row],[Estado Responsável]]</f>
        <v>CASSIA - MG</v>
      </c>
    </row>
    <row r="9" spans="1:26" x14ac:dyDescent="0.25">
      <c r="A9">
        <v>8</v>
      </c>
      <c r="B9" t="s">
        <v>57</v>
      </c>
      <c r="C9" s="1">
        <v>43588</v>
      </c>
      <c r="F9" s="1">
        <v>38207</v>
      </c>
      <c r="G9" t="s">
        <v>58</v>
      </c>
      <c r="H9">
        <v>187</v>
      </c>
      <c r="I9" t="s">
        <v>59</v>
      </c>
      <c r="J9" t="s">
        <v>25</v>
      </c>
      <c r="K9" t="s">
        <v>26</v>
      </c>
      <c r="L9" t="s">
        <v>27</v>
      </c>
      <c r="M9" t="s">
        <v>60</v>
      </c>
      <c r="N9">
        <v>9028950</v>
      </c>
      <c r="O9">
        <v>2913721630</v>
      </c>
      <c r="P9" s="1"/>
      <c r="Q9" t="s">
        <v>61</v>
      </c>
      <c r="R9">
        <v>106</v>
      </c>
      <c r="S9" t="s">
        <v>62</v>
      </c>
      <c r="T9" t="s">
        <v>25</v>
      </c>
      <c r="U9" t="s">
        <v>26</v>
      </c>
      <c r="V9" t="str">
        <f>TRIM(DBA[[#This Row],[Endereço Responsável]])</f>
        <v>RUA DE OURO</v>
      </c>
      <c r="W9" t="str">
        <f>TRIM(DBA[[#This Row],[Nº Responsável]])</f>
        <v>106</v>
      </c>
      <c r="X9" t="str">
        <f>TRIM(DBA[[#This Row],[Bairro Responsável]])</f>
        <v>SÃO GABRIEL</v>
      </c>
      <c r="Y9" t="str">
        <f>DBA[[#This Row],[End]] &amp;", N° " &amp; DBA[[#This Row],[Num]] &amp;", Bairro "&amp; DBA[[#This Row],[Bairro2]]</f>
        <v>RUA DE OURO, N° 106, Bairro SÃO GABRIEL</v>
      </c>
      <c r="Z9" t="str">
        <f>DBA[[#This Row],[Cidade Responsável]] &amp; " - " &amp; DBA[[#This Row],[Estado Responsável]]</f>
        <v>CASSIA - MG</v>
      </c>
    </row>
    <row r="10" spans="1:26" x14ac:dyDescent="0.25">
      <c r="A10">
        <v>9</v>
      </c>
      <c r="B10" t="s">
        <v>63</v>
      </c>
      <c r="C10" s="1">
        <v>43588</v>
      </c>
      <c r="F10" s="1">
        <v>37340</v>
      </c>
      <c r="G10" t="s">
        <v>64</v>
      </c>
      <c r="H10">
        <v>55</v>
      </c>
      <c r="I10" t="s">
        <v>65</v>
      </c>
      <c r="J10" t="s">
        <v>25</v>
      </c>
      <c r="K10" t="s">
        <v>26</v>
      </c>
      <c r="L10" t="s">
        <v>27</v>
      </c>
      <c r="M10" t="s">
        <v>66</v>
      </c>
      <c r="N10">
        <v>19342017</v>
      </c>
      <c r="O10">
        <v>10874706688</v>
      </c>
      <c r="P10" s="1"/>
      <c r="Q10" t="s">
        <v>64</v>
      </c>
      <c r="R10">
        <v>55</v>
      </c>
      <c r="S10" t="s">
        <v>65</v>
      </c>
      <c r="T10" t="s">
        <v>25</v>
      </c>
      <c r="U10" t="s">
        <v>26</v>
      </c>
      <c r="V10" t="str">
        <f>TRIM(DBA[[#This Row],[Endereço Responsável]])</f>
        <v>RUA B</v>
      </c>
      <c r="W10" t="str">
        <f>TRIM(DBA[[#This Row],[Nº Responsável]])</f>
        <v>55</v>
      </c>
      <c r="X10" t="str">
        <f>TRIM(DBA[[#This Row],[Bairro Responsável]])</f>
        <v>VILA DOUTOR GASPAR</v>
      </c>
      <c r="Y10" t="str">
        <f>DBA[[#This Row],[End]] &amp;", N° " &amp; DBA[[#This Row],[Num]] &amp;", Bairro "&amp; DBA[[#This Row],[Bairro2]]</f>
        <v>RUA B, N° 55, Bairro VILA DOUTOR GASPAR</v>
      </c>
      <c r="Z10" t="str">
        <f>DBA[[#This Row],[Cidade Responsável]] &amp; " - " &amp; DBA[[#This Row],[Estado Responsável]]</f>
        <v>CASSIA - MG</v>
      </c>
    </row>
    <row r="11" spans="1:26" x14ac:dyDescent="0.25">
      <c r="A11">
        <v>10</v>
      </c>
      <c r="B11" t="s">
        <v>67</v>
      </c>
      <c r="C11" s="1">
        <v>43588</v>
      </c>
      <c r="F11" s="1">
        <v>38009</v>
      </c>
      <c r="G11" t="s">
        <v>68</v>
      </c>
      <c r="H11">
        <v>22</v>
      </c>
      <c r="I11" t="s">
        <v>54</v>
      </c>
      <c r="J11" t="s">
        <v>25</v>
      </c>
      <c r="K11" t="s">
        <v>26</v>
      </c>
      <c r="L11" t="s">
        <v>27</v>
      </c>
      <c r="M11" t="s">
        <v>69</v>
      </c>
      <c r="N11" t="s">
        <v>70</v>
      </c>
      <c r="O11">
        <v>44035250678</v>
      </c>
      <c r="P11" s="1"/>
      <c r="Q11" t="s">
        <v>68</v>
      </c>
      <c r="R11">
        <v>22</v>
      </c>
      <c r="S11" t="s">
        <v>54</v>
      </c>
      <c r="T11" t="s">
        <v>25</v>
      </c>
      <c r="U11" t="s">
        <v>26</v>
      </c>
      <c r="V11" t="str">
        <f>TRIM(DBA[[#This Row],[Endereço Responsável]])</f>
        <v>RUA 24 DE FEVEREIRO</v>
      </c>
      <c r="W11" t="str">
        <f>TRIM(DBA[[#This Row],[Nº Responsável]])</f>
        <v>22</v>
      </c>
      <c r="X11" t="str">
        <f>TRIM(DBA[[#This Row],[Bairro Responsável]])</f>
        <v>PEIXOTO</v>
      </c>
      <c r="Y11" t="str">
        <f>DBA[[#This Row],[End]] &amp;", N° " &amp; DBA[[#This Row],[Num]] &amp;", Bairro "&amp; DBA[[#This Row],[Bairro2]]</f>
        <v>RUA 24 DE FEVEREIRO, N° 22, Bairro PEIXOTO</v>
      </c>
      <c r="Z11" t="str">
        <f>DBA[[#This Row],[Cidade Responsável]] &amp; " - " &amp; DBA[[#This Row],[Estado Responsável]]</f>
        <v>CASSIA - MG</v>
      </c>
    </row>
    <row r="12" spans="1:26" x14ac:dyDescent="0.25">
      <c r="A12">
        <v>11</v>
      </c>
      <c r="B12" t="s">
        <v>71</v>
      </c>
      <c r="C12" s="1">
        <v>43588</v>
      </c>
      <c r="F12" s="1">
        <v>37078</v>
      </c>
      <c r="G12" t="s">
        <v>72</v>
      </c>
      <c r="H12">
        <v>484</v>
      </c>
      <c r="I12" t="s">
        <v>73</v>
      </c>
      <c r="J12" t="s">
        <v>25</v>
      </c>
      <c r="K12" t="s">
        <v>26</v>
      </c>
      <c r="L12" t="s">
        <v>27</v>
      </c>
      <c r="M12" t="s">
        <v>74</v>
      </c>
      <c r="N12" t="s">
        <v>75</v>
      </c>
      <c r="O12">
        <v>4409363654</v>
      </c>
      <c r="P12" s="1"/>
      <c r="Q12" t="s">
        <v>72</v>
      </c>
      <c r="R12">
        <v>484</v>
      </c>
      <c r="S12" t="s">
        <v>73</v>
      </c>
      <c r="T12" t="s">
        <v>25</v>
      </c>
      <c r="U12" t="s">
        <v>26</v>
      </c>
      <c r="V12" t="str">
        <f>TRIM(DBA[[#This Row],[Endereço Responsável]])</f>
        <v>RUA PAULO GAMA</v>
      </c>
      <c r="W12" t="str">
        <f>TRIM(DBA[[#This Row],[Nº Responsável]])</f>
        <v>484</v>
      </c>
      <c r="X12" t="str">
        <f>TRIM(DBA[[#This Row],[Bairro Responsável]])</f>
        <v>CENTRO</v>
      </c>
      <c r="Y12" t="str">
        <f>DBA[[#This Row],[End]] &amp;", N° " &amp; DBA[[#This Row],[Num]] &amp;", Bairro "&amp; DBA[[#This Row],[Bairro2]]</f>
        <v>RUA PAULO GAMA, N° 484, Bairro CENTRO</v>
      </c>
      <c r="Z12" t="str">
        <f>DBA[[#This Row],[Cidade Responsável]] &amp; " - " &amp; DBA[[#This Row],[Estado Responsável]]</f>
        <v>CASSIA - MG</v>
      </c>
    </row>
    <row r="13" spans="1:26" x14ac:dyDescent="0.25">
      <c r="A13">
        <v>12</v>
      </c>
      <c r="B13" t="s">
        <v>76</v>
      </c>
      <c r="C13" s="1">
        <v>43588</v>
      </c>
      <c r="F13" s="1">
        <v>38067</v>
      </c>
      <c r="G13" t="s">
        <v>77</v>
      </c>
      <c r="H13">
        <v>56</v>
      </c>
      <c r="I13" t="s">
        <v>78</v>
      </c>
      <c r="J13" t="s">
        <v>25</v>
      </c>
      <c r="K13" t="s">
        <v>26</v>
      </c>
      <c r="L13" t="s">
        <v>27</v>
      </c>
      <c r="M13" t="s">
        <v>79</v>
      </c>
      <c r="N13" t="s">
        <v>80</v>
      </c>
      <c r="O13">
        <v>841379670</v>
      </c>
      <c r="P13" s="1"/>
      <c r="Q13" t="s">
        <v>77</v>
      </c>
      <c r="R13">
        <v>56</v>
      </c>
      <c r="S13" t="s">
        <v>78</v>
      </c>
      <c r="T13" t="s">
        <v>25</v>
      </c>
      <c r="U13" t="s">
        <v>26</v>
      </c>
      <c r="V13" t="str">
        <f>TRIM(DBA[[#This Row],[Endereço Responsável]])</f>
        <v>ZAZA SALERNO</v>
      </c>
      <c r="W13" t="str">
        <f>TRIM(DBA[[#This Row],[Nº Responsável]])</f>
        <v>56</v>
      </c>
      <c r="X13" t="str">
        <f>TRIM(DBA[[#This Row],[Bairro Responsável]])</f>
        <v>CASTELÂNDIA</v>
      </c>
      <c r="Y13" t="str">
        <f>DBA[[#This Row],[End]] &amp;", N° " &amp; DBA[[#This Row],[Num]] &amp;", Bairro "&amp; DBA[[#This Row],[Bairro2]]</f>
        <v>ZAZA SALERNO, N° 56, Bairro CASTELÂNDIA</v>
      </c>
      <c r="Z13" t="str">
        <f>DBA[[#This Row],[Cidade Responsável]] &amp; " - " &amp; DBA[[#This Row],[Estado Responsável]]</f>
        <v>CASSIA - MG</v>
      </c>
    </row>
    <row r="14" spans="1:26" x14ac:dyDescent="0.25">
      <c r="A14">
        <v>13</v>
      </c>
      <c r="B14" t="s">
        <v>81</v>
      </c>
      <c r="C14" s="1">
        <v>43588</v>
      </c>
      <c r="F14" s="1">
        <v>37076</v>
      </c>
      <c r="G14" t="s">
        <v>82</v>
      </c>
      <c r="I14" t="s">
        <v>44</v>
      </c>
      <c r="J14" t="s">
        <v>25</v>
      </c>
      <c r="K14" t="s">
        <v>26</v>
      </c>
      <c r="L14" t="s">
        <v>27</v>
      </c>
      <c r="M14" t="s">
        <v>83</v>
      </c>
      <c r="N14" t="s">
        <v>84</v>
      </c>
      <c r="O14">
        <v>15906024638</v>
      </c>
      <c r="P14" s="1"/>
      <c r="Q14" t="s">
        <v>82</v>
      </c>
      <c r="S14" t="s">
        <v>44</v>
      </c>
      <c r="T14" t="s">
        <v>25</v>
      </c>
      <c r="U14" t="s">
        <v>26</v>
      </c>
      <c r="V14" t="str">
        <f>TRIM(DBA[[#This Row],[Endereço Responsável]])</f>
        <v>SÍTIO SÃO LUIZ</v>
      </c>
      <c r="W14" t="str">
        <f>TRIM(DBA[[#This Row],[Nº Responsável]])</f>
        <v/>
      </c>
      <c r="X14" t="str">
        <f>TRIM(DBA[[#This Row],[Bairro Responsável]])</f>
        <v>ZONA RURAL</v>
      </c>
      <c r="Y14" t="str">
        <f>DBA[[#This Row],[End]] &amp;", N° " &amp; DBA[[#This Row],[Num]] &amp;", Bairro "&amp; DBA[[#This Row],[Bairro2]]</f>
        <v>SÍTIO SÃO LUIZ, N° , Bairro ZONA RURAL</v>
      </c>
      <c r="Z14" t="str">
        <f>DBA[[#This Row],[Cidade Responsável]] &amp; " - " &amp; DBA[[#This Row],[Estado Responsável]]</f>
        <v>CASSIA - MG</v>
      </c>
    </row>
    <row r="15" spans="1:26" x14ac:dyDescent="0.25">
      <c r="A15">
        <v>14</v>
      </c>
      <c r="B15" t="s">
        <v>85</v>
      </c>
      <c r="C15" s="1">
        <v>43588</v>
      </c>
      <c r="F15" s="1">
        <v>38005</v>
      </c>
      <c r="G15" t="s">
        <v>86</v>
      </c>
      <c r="H15">
        <v>94</v>
      </c>
      <c r="I15" t="s">
        <v>87</v>
      </c>
      <c r="J15" t="s">
        <v>25</v>
      </c>
      <c r="K15" t="s">
        <v>26</v>
      </c>
      <c r="L15" t="s">
        <v>27</v>
      </c>
      <c r="M15" t="s">
        <v>88</v>
      </c>
      <c r="N15" t="s">
        <v>89</v>
      </c>
      <c r="O15">
        <v>1330935659</v>
      </c>
      <c r="P15" s="1"/>
      <c r="Q15" t="s">
        <v>86</v>
      </c>
      <c r="R15">
        <v>94</v>
      </c>
      <c r="S15" t="s">
        <v>87</v>
      </c>
      <c r="T15" t="s">
        <v>25</v>
      </c>
      <c r="U15" t="s">
        <v>26</v>
      </c>
      <c r="V15" t="str">
        <f>TRIM(DBA[[#This Row],[Endereço Responsável]])</f>
        <v>RUA ITAMBÉ</v>
      </c>
      <c r="W15" t="str">
        <f>TRIM(DBA[[#This Row],[Nº Responsável]])</f>
        <v>94</v>
      </c>
      <c r="X15" t="str">
        <f>TRIM(DBA[[#This Row],[Bairro Responsável]])</f>
        <v>SÃO FRANCISCO</v>
      </c>
      <c r="Y15" t="str">
        <f>DBA[[#This Row],[End]] &amp;", N° " &amp; DBA[[#This Row],[Num]] &amp;", Bairro "&amp; DBA[[#This Row],[Bairro2]]</f>
        <v>RUA ITAMBÉ, N° 94, Bairro SÃO FRANCISCO</v>
      </c>
      <c r="Z15" t="str">
        <f>DBA[[#This Row],[Cidade Responsável]] &amp; " - " &amp; DBA[[#This Row],[Estado Responsável]]</f>
        <v>CASSIA - MG</v>
      </c>
    </row>
    <row r="16" spans="1:26" x14ac:dyDescent="0.25">
      <c r="A16">
        <v>15</v>
      </c>
      <c r="B16" t="s">
        <v>90</v>
      </c>
      <c r="C16" s="1">
        <v>43588</v>
      </c>
      <c r="F16" s="1">
        <v>38729</v>
      </c>
      <c r="G16" t="s">
        <v>91</v>
      </c>
      <c r="H16">
        <v>716</v>
      </c>
      <c r="I16" t="s">
        <v>92</v>
      </c>
      <c r="J16" t="s">
        <v>25</v>
      </c>
      <c r="K16" t="s">
        <v>26</v>
      </c>
      <c r="L16" t="s">
        <v>27</v>
      </c>
      <c r="M16" t="s">
        <v>93</v>
      </c>
      <c r="N16">
        <v>10940648</v>
      </c>
      <c r="O16">
        <v>4205760612</v>
      </c>
      <c r="P16" s="1"/>
      <c r="Q16" t="s">
        <v>91</v>
      </c>
      <c r="R16">
        <v>716</v>
      </c>
      <c r="S16" t="s">
        <v>92</v>
      </c>
      <c r="T16" t="s">
        <v>25</v>
      </c>
      <c r="U16" t="s">
        <v>26</v>
      </c>
      <c r="V16" t="str">
        <f>TRIM(DBA[[#This Row],[Endereço Responsável]])</f>
        <v>RUA PRESCILIANO DE BRITO</v>
      </c>
      <c r="W16" t="str">
        <f>TRIM(DBA[[#This Row],[Nº Responsável]])</f>
        <v>716</v>
      </c>
      <c r="X16" t="str">
        <f>TRIM(DBA[[#This Row],[Bairro Responsável]])</f>
        <v>PATRIMÔNIO</v>
      </c>
      <c r="Y16" t="str">
        <f>DBA[[#This Row],[End]] &amp;", N° " &amp; DBA[[#This Row],[Num]] &amp;", Bairro "&amp; DBA[[#This Row],[Bairro2]]</f>
        <v>RUA PRESCILIANO DE BRITO, N° 716, Bairro PATRIMÔNIO</v>
      </c>
      <c r="Z16" t="str">
        <f>DBA[[#This Row],[Cidade Responsável]] &amp; " - " &amp; DBA[[#This Row],[Estado Responsável]]</f>
        <v>CASSIA - MG</v>
      </c>
    </row>
    <row r="17" spans="1:26" x14ac:dyDescent="0.25">
      <c r="A17">
        <v>16</v>
      </c>
      <c r="B17" t="s">
        <v>94</v>
      </c>
      <c r="C17" s="1">
        <v>43588</v>
      </c>
      <c r="F17" s="1">
        <v>37635</v>
      </c>
      <c r="G17" t="s">
        <v>95</v>
      </c>
      <c r="I17" t="s">
        <v>44</v>
      </c>
      <c r="J17" t="s">
        <v>25</v>
      </c>
      <c r="K17" t="s">
        <v>26</v>
      </c>
      <c r="L17" t="s">
        <v>27</v>
      </c>
      <c r="M17" t="s">
        <v>96</v>
      </c>
      <c r="N17" t="s">
        <v>97</v>
      </c>
      <c r="O17">
        <v>95048197615</v>
      </c>
      <c r="P17" s="1">
        <v>24755</v>
      </c>
      <c r="Q17" t="s">
        <v>95</v>
      </c>
      <c r="R17">
        <v>0</v>
      </c>
      <c r="S17" t="s">
        <v>44</v>
      </c>
      <c r="T17" t="s">
        <v>25</v>
      </c>
      <c r="U17" t="s">
        <v>26</v>
      </c>
      <c r="V17" t="str">
        <f>TRIM(DBA[[#This Row],[Endereço Responsável]])</f>
        <v>CHÁCARA SANTA LUZIA</v>
      </c>
      <c r="W17" t="str">
        <f>TRIM(DBA[[#This Row],[Nº Responsável]])</f>
        <v>0</v>
      </c>
      <c r="X17" t="str">
        <f>TRIM(DBA[[#This Row],[Bairro Responsável]])</f>
        <v>ZONA RURAL</v>
      </c>
      <c r="Y17" t="str">
        <f>DBA[[#This Row],[End]] &amp;", N° " &amp; DBA[[#This Row],[Num]] &amp;", Bairro "&amp; DBA[[#This Row],[Bairro2]]</f>
        <v>CHÁCARA SANTA LUZIA, N° 0, Bairro ZONA RURAL</v>
      </c>
      <c r="Z17" t="str">
        <f>DBA[[#This Row],[Cidade Responsável]] &amp; " - " &amp; DBA[[#This Row],[Estado Responsável]]</f>
        <v>CASSIA - MG</v>
      </c>
    </row>
    <row r="18" spans="1:26" x14ac:dyDescent="0.25">
      <c r="A18">
        <v>17</v>
      </c>
      <c r="B18" t="s">
        <v>98</v>
      </c>
      <c r="C18" s="1">
        <v>43588</v>
      </c>
      <c r="F18" s="1">
        <v>38528</v>
      </c>
      <c r="G18" t="s">
        <v>99</v>
      </c>
      <c r="I18" t="s">
        <v>100</v>
      </c>
      <c r="J18" t="s">
        <v>25</v>
      </c>
      <c r="K18" t="s">
        <v>26</v>
      </c>
      <c r="L18" t="s">
        <v>27</v>
      </c>
      <c r="M18" t="s">
        <v>101</v>
      </c>
      <c r="N18" t="s">
        <v>102</v>
      </c>
      <c r="O18">
        <v>31378803604</v>
      </c>
      <c r="P18" s="1">
        <v>24755</v>
      </c>
      <c r="Q18" t="s">
        <v>99</v>
      </c>
      <c r="R18">
        <v>0</v>
      </c>
      <c r="S18" t="s">
        <v>100</v>
      </c>
      <c r="T18" t="s">
        <v>25</v>
      </c>
      <c r="U18" t="s">
        <v>26</v>
      </c>
      <c r="V18" t="str">
        <f>TRIM(DBA[[#This Row],[Endereço Responsável]])</f>
        <v>RUA PORTO VELHO</v>
      </c>
      <c r="W18" t="str">
        <f>TRIM(DBA[[#This Row],[Nº Responsável]])</f>
        <v>0</v>
      </c>
      <c r="X18" t="str">
        <f>TRIM(DBA[[#This Row],[Bairro Responsável]])</f>
        <v>SÃO JOSÉ</v>
      </c>
      <c r="Y18" t="str">
        <f>DBA[[#This Row],[End]] &amp;", N° " &amp; DBA[[#This Row],[Num]] &amp;", Bairro "&amp; DBA[[#This Row],[Bairro2]]</f>
        <v>RUA PORTO VELHO, N° 0, Bairro SÃO JOSÉ</v>
      </c>
      <c r="Z18" t="str">
        <f>DBA[[#This Row],[Cidade Responsável]] &amp; " - " &amp; DBA[[#This Row],[Estado Responsável]]</f>
        <v>CASSIA - MG</v>
      </c>
    </row>
    <row r="19" spans="1:26" x14ac:dyDescent="0.25">
      <c r="A19">
        <v>18</v>
      </c>
      <c r="B19" t="s">
        <v>103</v>
      </c>
      <c r="C19" s="1">
        <v>43588</v>
      </c>
      <c r="F19" s="1">
        <v>38247</v>
      </c>
      <c r="G19" t="s">
        <v>104</v>
      </c>
      <c r="H19">
        <v>89</v>
      </c>
      <c r="I19" t="s">
        <v>105</v>
      </c>
      <c r="J19" t="s">
        <v>25</v>
      </c>
      <c r="K19" t="s">
        <v>26</v>
      </c>
      <c r="L19" t="s">
        <v>27</v>
      </c>
      <c r="M19" t="s">
        <v>106</v>
      </c>
      <c r="N19" t="s">
        <v>107</v>
      </c>
      <c r="O19">
        <v>5053916608</v>
      </c>
      <c r="P19" s="1"/>
      <c r="Q19" t="s">
        <v>104</v>
      </c>
      <c r="R19">
        <v>89</v>
      </c>
      <c r="S19" t="s">
        <v>108</v>
      </c>
      <c r="T19" t="s">
        <v>25</v>
      </c>
      <c r="U19" t="s">
        <v>26</v>
      </c>
      <c r="V19" t="str">
        <f>TRIM(DBA[[#This Row],[Endereço Responsável]])</f>
        <v>RUA TOMAZ EDSON</v>
      </c>
      <c r="W19" t="str">
        <f>TRIM(DBA[[#This Row],[Nº Responsável]])</f>
        <v>89</v>
      </c>
      <c r="X19" t="str">
        <f>TRIM(DBA[[#This Row],[Bairro Responsável]])</f>
        <v>SANTA AMRIA I</v>
      </c>
      <c r="Y19" t="str">
        <f>DBA[[#This Row],[End]] &amp;", N° " &amp; DBA[[#This Row],[Num]] &amp;", Bairro "&amp; DBA[[#This Row],[Bairro2]]</f>
        <v>RUA TOMAZ EDSON, N° 89, Bairro SANTA AMRIA I</v>
      </c>
      <c r="Z19" t="str">
        <f>DBA[[#This Row],[Cidade Responsável]] &amp; " - " &amp; DBA[[#This Row],[Estado Responsável]]</f>
        <v>CASSIA - MG</v>
      </c>
    </row>
    <row r="20" spans="1:26" x14ac:dyDescent="0.25">
      <c r="A20">
        <v>19</v>
      </c>
      <c r="B20" t="s">
        <v>109</v>
      </c>
      <c r="C20" s="1">
        <v>43588</v>
      </c>
      <c r="F20" s="1">
        <v>38089</v>
      </c>
      <c r="G20" t="s">
        <v>110</v>
      </c>
      <c r="I20" t="s">
        <v>111</v>
      </c>
      <c r="J20" t="s">
        <v>25</v>
      </c>
      <c r="K20" t="s">
        <v>26</v>
      </c>
      <c r="L20" t="s">
        <v>27</v>
      </c>
      <c r="M20" t="s">
        <v>112</v>
      </c>
      <c r="N20" t="s">
        <v>113</v>
      </c>
      <c r="O20">
        <v>7862878612</v>
      </c>
      <c r="P20" s="1">
        <v>24755</v>
      </c>
      <c r="Q20" t="s">
        <v>110</v>
      </c>
      <c r="R20">
        <v>0</v>
      </c>
      <c r="S20" t="s">
        <v>111</v>
      </c>
      <c r="T20" t="s">
        <v>25</v>
      </c>
      <c r="U20" t="s">
        <v>26</v>
      </c>
      <c r="V20" t="str">
        <f>TRIM(DBA[[#This Row],[Endereço Responsável]])</f>
        <v>RUA AREIA BRANCA</v>
      </c>
      <c r="W20" t="str">
        <f>TRIM(DBA[[#This Row],[Nº Responsável]])</f>
        <v>0</v>
      </c>
      <c r="X20" t="str">
        <f>TRIM(DBA[[#This Row],[Bairro Responsável]])</f>
        <v>RUA BOM PASTOR</v>
      </c>
      <c r="Y20" t="str">
        <f>DBA[[#This Row],[End]] &amp;", N° " &amp; DBA[[#This Row],[Num]] &amp;", Bairro "&amp; DBA[[#This Row],[Bairro2]]</f>
        <v>RUA AREIA BRANCA, N° 0, Bairro RUA BOM PASTOR</v>
      </c>
      <c r="Z20" t="str">
        <f>DBA[[#This Row],[Cidade Responsável]] &amp; " - " &amp; DBA[[#This Row],[Estado Responsável]]</f>
        <v>CASSIA - MG</v>
      </c>
    </row>
    <row r="21" spans="1:26" x14ac:dyDescent="0.25">
      <c r="A21">
        <v>20</v>
      </c>
      <c r="B21" t="s">
        <v>114</v>
      </c>
      <c r="C21" s="1">
        <v>43588</v>
      </c>
      <c r="F21" s="1">
        <v>37944</v>
      </c>
      <c r="G21" t="s">
        <v>44</v>
      </c>
      <c r="I21" t="s">
        <v>44</v>
      </c>
      <c r="J21" t="s">
        <v>25</v>
      </c>
      <c r="K21" t="s">
        <v>26</v>
      </c>
      <c r="L21" t="s">
        <v>27</v>
      </c>
      <c r="M21" t="s">
        <v>115</v>
      </c>
      <c r="N21" t="s">
        <v>116</v>
      </c>
      <c r="O21">
        <v>5099492665</v>
      </c>
      <c r="P21" s="1">
        <v>24755</v>
      </c>
      <c r="Q21" t="s">
        <v>44</v>
      </c>
      <c r="R21">
        <v>0</v>
      </c>
      <c r="S21" t="s">
        <v>44</v>
      </c>
      <c r="T21" t="s">
        <v>25</v>
      </c>
      <c r="U21" t="s">
        <v>26</v>
      </c>
      <c r="V21" t="str">
        <f>TRIM(DBA[[#This Row],[Endereço Responsável]])</f>
        <v>ZONA RURAL</v>
      </c>
      <c r="W21" t="str">
        <f>TRIM(DBA[[#This Row],[Nº Responsável]])</f>
        <v>0</v>
      </c>
      <c r="X21" t="str">
        <f>TRIM(DBA[[#This Row],[Bairro Responsável]])</f>
        <v>ZONA RURAL</v>
      </c>
      <c r="Y21" t="str">
        <f>DBA[[#This Row],[End]] &amp;", N° " &amp; DBA[[#This Row],[Num]] &amp;", Bairro "&amp; DBA[[#This Row],[Bairro2]]</f>
        <v>ZONA RURAL, N° 0, Bairro ZONA RURAL</v>
      </c>
      <c r="Z21" t="str">
        <f>DBA[[#This Row],[Cidade Responsável]] &amp; " - " &amp; DBA[[#This Row],[Estado Responsável]]</f>
        <v>CASSIA - MG</v>
      </c>
    </row>
    <row r="22" spans="1:26" x14ac:dyDescent="0.25">
      <c r="A22">
        <v>21</v>
      </c>
      <c r="B22" t="s">
        <v>117</v>
      </c>
      <c r="C22" s="1">
        <v>43588</v>
      </c>
      <c r="F22" s="1">
        <v>37909</v>
      </c>
      <c r="G22" t="s">
        <v>118</v>
      </c>
      <c r="H22" t="s">
        <v>119</v>
      </c>
      <c r="I22" t="s">
        <v>44</v>
      </c>
      <c r="J22" t="s">
        <v>25</v>
      </c>
      <c r="K22" t="s">
        <v>26</v>
      </c>
      <c r="L22" t="s">
        <v>27</v>
      </c>
      <c r="M22" t="s">
        <v>120</v>
      </c>
      <c r="N22" t="s">
        <v>121</v>
      </c>
      <c r="O22">
        <v>10605009651</v>
      </c>
      <c r="P22" s="1">
        <v>24473</v>
      </c>
      <c r="Q22" t="s">
        <v>118</v>
      </c>
      <c r="R22">
        <v>10</v>
      </c>
      <c r="S22" t="s">
        <v>44</v>
      </c>
      <c r="T22" t="s">
        <v>25</v>
      </c>
      <c r="U22" t="s">
        <v>26</v>
      </c>
      <c r="V22" t="str">
        <f>TRIM(DBA[[#This Row],[Endereço Responsável]])</f>
        <v>SÍTIO ANA CAROLINA</v>
      </c>
      <c r="W22" t="str">
        <f>TRIM(DBA[[#This Row],[Nº Responsável]])</f>
        <v>10</v>
      </c>
      <c r="X22" t="str">
        <f>TRIM(DBA[[#This Row],[Bairro Responsável]])</f>
        <v>ZONA RURAL</v>
      </c>
      <c r="Y22" t="str">
        <f>DBA[[#This Row],[End]] &amp;", N° " &amp; DBA[[#This Row],[Num]] &amp;", Bairro "&amp; DBA[[#This Row],[Bairro2]]</f>
        <v>SÍTIO ANA CAROLINA, N° 10, Bairro ZONA RURAL</v>
      </c>
      <c r="Z22" t="str">
        <f>DBA[[#This Row],[Cidade Responsável]] &amp; " - " &amp; DBA[[#This Row],[Estado Responsável]]</f>
        <v>CASSIA - MG</v>
      </c>
    </row>
    <row r="23" spans="1:26" x14ac:dyDescent="0.25">
      <c r="A23">
        <v>22</v>
      </c>
      <c r="B23" t="s">
        <v>122</v>
      </c>
      <c r="C23" s="1">
        <v>43588</v>
      </c>
      <c r="F23" s="1">
        <v>36666</v>
      </c>
      <c r="G23" t="s">
        <v>123</v>
      </c>
      <c r="I23" t="s">
        <v>44</v>
      </c>
      <c r="J23" t="s">
        <v>25</v>
      </c>
      <c r="K23" t="s">
        <v>26</v>
      </c>
      <c r="L23" t="s">
        <v>27</v>
      </c>
      <c r="M23" t="s">
        <v>122</v>
      </c>
      <c r="N23" t="s">
        <v>124</v>
      </c>
      <c r="O23">
        <v>13282146647</v>
      </c>
      <c r="P23" s="1">
        <v>36666</v>
      </c>
      <c r="Q23" t="s">
        <v>123</v>
      </c>
      <c r="R23">
        <v>0</v>
      </c>
      <c r="S23" t="s">
        <v>44</v>
      </c>
      <c r="T23" t="s">
        <v>25</v>
      </c>
      <c r="U23" t="s">
        <v>26</v>
      </c>
      <c r="V23" t="str">
        <f>TRIM(DBA[[#This Row],[Endereço Responsável]])</f>
        <v>SÍTIO SERRA DA SAUDADE</v>
      </c>
      <c r="W23" t="str">
        <f>TRIM(DBA[[#This Row],[Nº Responsável]])</f>
        <v>0</v>
      </c>
      <c r="X23" t="str">
        <f>TRIM(DBA[[#This Row],[Bairro Responsável]])</f>
        <v>ZONA RURAL</v>
      </c>
      <c r="Y23" t="str">
        <f>DBA[[#This Row],[End]] &amp;", N° " &amp; DBA[[#This Row],[Num]] &amp;", Bairro "&amp; DBA[[#This Row],[Bairro2]]</f>
        <v>SÍTIO SERRA DA SAUDADE, N° 0, Bairro ZONA RURAL</v>
      </c>
      <c r="Z23" t="str">
        <f>DBA[[#This Row],[Cidade Responsável]] &amp; " - " &amp; DBA[[#This Row],[Estado Responsável]]</f>
        <v>CASSIA - MG</v>
      </c>
    </row>
    <row r="24" spans="1:26" x14ac:dyDescent="0.25">
      <c r="A24">
        <v>23</v>
      </c>
      <c r="B24" t="s">
        <v>125</v>
      </c>
      <c r="C24" s="1">
        <v>43588</v>
      </c>
      <c r="F24" s="1">
        <v>36986</v>
      </c>
      <c r="G24" t="s">
        <v>126</v>
      </c>
      <c r="I24" t="s">
        <v>44</v>
      </c>
      <c r="J24" t="s">
        <v>25</v>
      </c>
      <c r="K24" t="s">
        <v>26</v>
      </c>
      <c r="L24" t="s">
        <v>27</v>
      </c>
      <c r="M24" t="s">
        <v>125</v>
      </c>
      <c r="N24" t="s">
        <v>127</v>
      </c>
      <c r="O24">
        <v>16960226651</v>
      </c>
      <c r="P24" s="1">
        <v>36986</v>
      </c>
      <c r="Q24" t="s">
        <v>126</v>
      </c>
      <c r="R24">
        <v>0</v>
      </c>
      <c r="S24" t="s">
        <v>44</v>
      </c>
      <c r="T24" t="s">
        <v>25</v>
      </c>
      <c r="U24" t="s">
        <v>26</v>
      </c>
      <c r="V24" t="str">
        <f>TRIM(DBA[[#This Row],[Endereço Responsável]])</f>
        <v>FAZENDA BOA VISTA</v>
      </c>
      <c r="W24" t="str">
        <f>TRIM(DBA[[#This Row],[Nº Responsável]])</f>
        <v>0</v>
      </c>
      <c r="X24" t="str">
        <f>TRIM(DBA[[#This Row],[Bairro Responsável]])</f>
        <v>ZONA RURAL</v>
      </c>
      <c r="Y24" t="str">
        <f>DBA[[#This Row],[End]] &amp;", N° " &amp; DBA[[#This Row],[Num]] &amp;", Bairro "&amp; DBA[[#This Row],[Bairro2]]</f>
        <v>FAZENDA BOA VISTA, N° 0, Bairro ZONA RURAL</v>
      </c>
      <c r="Z24" t="str">
        <f>DBA[[#This Row],[Cidade Responsável]] &amp; " - " &amp; DBA[[#This Row],[Estado Responsável]]</f>
        <v>CASSIA - MG</v>
      </c>
    </row>
    <row r="25" spans="1:26" x14ac:dyDescent="0.25">
      <c r="A25">
        <v>24</v>
      </c>
      <c r="B25" t="s">
        <v>128</v>
      </c>
      <c r="C25" s="1">
        <v>43588</v>
      </c>
      <c r="F25" s="1">
        <v>37579</v>
      </c>
      <c r="G25" t="s">
        <v>129</v>
      </c>
      <c r="H25">
        <v>297</v>
      </c>
      <c r="I25" t="s">
        <v>62</v>
      </c>
      <c r="J25" t="s">
        <v>25</v>
      </c>
      <c r="K25" t="s">
        <v>26</v>
      </c>
      <c r="L25" t="s">
        <v>33</v>
      </c>
      <c r="M25" t="s">
        <v>130</v>
      </c>
      <c r="N25" t="s">
        <v>131</v>
      </c>
      <c r="O25">
        <v>48977950600</v>
      </c>
      <c r="P25" s="1"/>
      <c r="Q25" t="s">
        <v>129</v>
      </c>
      <c r="R25">
        <v>297</v>
      </c>
      <c r="S25" t="s">
        <v>62</v>
      </c>
      <c r="T25" t="s">
        <v>25</v>
      </c>
      <c r="U25" t="s">
        <v>26</v>
      </c>
      <c r="V25" t="str">
        <f>TRIM(DBA[[#This Row],[Endereço Responsável]])</f>
        <v>RUA JUCA MORAIS</v>
      </c>
      <c r="W25" t="str">
        <f>TRIM(DBA[[#This Row],[Nº Responsável]])</f>
        <v>297</v>
      </c>
      <c r="X25" t="str">
        <f>TRIM(DBA[[#This Row],[Bairro Responsável]])</f>
        <v>SÃO GABRIEL</v>
      </c>
      <c r="Y25" t="str">
        <f>DBA[[#This Row],[End]] &amp;", N° " &amp; DBA[[#This Row],[Num]] &amp;", Bairro "&amp; DBA[[#This Row],[Bairro2]]</f>
        <v>RUA JUCA MORAIS, N° 297, Bairro SÃO GABRIEL</v>
      </c>
      <c r="Z25" t="str">
        <f>DBA[[#This Row],[Cidade Responsável]] &amp; " - " &amp; DBA[[#This Row],[Estado Responsável]]</f>
        <v>CASSIA - MG</v>
      </c>
    </row>
    <row r="26" spans="1:26" x14ac:dyDescent="0.25">
      <c r="A26">
        <v>25</v>
      </c>
      <c r="B26" t="s">
        <v>132</v>
      </c>
      <c r="C26" s="1">
        <v>43588</v>
      </c>
      <c r="F26" s="1">
        <v>37795</v>
      </c>
      <c r="G26" t="s">
        <v>123</v>
      </c>
      <c r="I26" t="s">
        <v>44</v>
      </c>
      <c r="J26" t="s">
        <v>25</v>
      </c>
      <c r="K26" t="s">
        <v>26</v>
      </c>
      <c r="L26" t="s">
        <v>27</v>
      </c>
      <c r="M26" t="s">
        <v>133</v>
      </c>
      <c r="N26">
        <v>21637024</v>
      </c>
      <c r="O26">
        <v>71056343672</v>
      </c>
      <c r="P26" s="1">
        <v>24755</v>
      </c>
      <c r="Q26" t="s">
        <v>123</v>
      </c>
      <c r="R26">
        <v>0</v>
      </c>
      <c r="S26" t="s">
        <v>44</v>
      </c>
      <c r="T26" t="s">
        <v>25</v>
      </c>
      <c r="U26" t="s">
        <v>26</v>
      </c>
      <c r="V26" t="str">
        <f>TRIM(DBA[[#This Row],[Endereço Responsável]])</f>
        <v>SÍTIO SERRA DA SAUDADE</v>
      </c>
      <c r="W26" t="str">
        <f>TRIM(DBA[[#This Row],[Nº Responsável]])</f>
        <v>0</v>
      </c>
      <c r="X26" t="str">
        <f>TRIM(DBA[[#This Row],[Bairro Responsável]])</f>
        <v>ZONA RURAL</v>
      </c>
      <c r="Y26" t="str">
        <f>DBA[[#This Row],[End]] &amp;", N° " &amp; DBA[[#This Row],[Num]] &amp;", Bairro "&amp; DBA[[#This Row],[Bairro2]]</f>
        <v>SÍTIO SERRA DA SAUDADE, N° 0, Bairro ZONA RURAL</v>
      </c>
      <c r="Z26" t="str">
        <f>DBA[[#This Row],[Cidade Responsável]] &amp; " - " &amp; DBA[[#This Row],[Estado Responsável]]</f>
        <v>CASSIA - MG</v>
      </c>
    </row>
    <row r="27" spans="1:26" x14ac:dyDescent="0.25">
      <c r="A27">
        <v>26</v>
      </c>
      <c r="B27" t="s">
        <v>134</v>
      </c>
      <c r="C27" s="1">
        <v>43588</v>
      </c>
      <c r="F27" s="1">
        <v>37558</v>
      </c>
      <c r="G27" t="s">
        <v>135</v>
      </c>
      <c r="H27">
        <v>1063</v>
      </c>
      <c r="I27" t="s">
        <v>73</v>
      </c>
      <c r="J27" t="s">
        <v>25</v>
      </c>
      <c r="K27" t="s">
        <v>26</v>
      </c>
      <c r="L27" t="s">
        <v>27</v>
      </c>
      <c r="M27" t="s">
        <v>136</v>
      </c>
      <c r="N27">
        <v>2829838</v>
      </c>
      <c r="O27">
        <v>3237984620</v>
      </c>
      <c r="P27" s="1"/>
      <c r="Q27" t="s">
        <v>135</v>
      </c>
      <c r="R27">
        <v>1063</v>
      </c>
      <c r="S27" t="s">
        <v>73</v>
      </c>
      <c r="T27" t="s">
        <v>25</v>
      </c>
      <c r="U27" t="s">
        <v>26</v>
      </c>
      <c r="V27" t="str">
        <f>TRIM(DBA[[#This Row],[Endereço Responsável]])</f>
        <v>AVENIDA SANTA RITA</v>
      </c>
      <c r="W27" t="str">
        <f>TRIM(DBA[[#This Row],[Nº Responsável]])</f>
        <v>1063</v>
      </c>
      <c r="X27" t="str">
        <f>TRIM(DBA[[#This Row],[Bairro Responsável]])</f>
        <v>CENTRO</v>
      </c>
      <c r="Y27" t="str">
        <f>DBA[[#This Row],[End]] &amp;", N° " &amp; DBA[[#This Row],[Num]] &amp;", Bairro "&amp; DBA[[#This Row],[Bairro2]]</f>
        <v>AVENIDA SANTA RITA, N° 1063, Bairro CENTRO</v>
      </c>
      <c r="Z27" t="str">
        <f>DBA[[#This Row],[Cidade Responsável]] &amp; " - " &amp; DBA[[#This Row],[Estado Responsável]]</f>
        <v>CASSIA - MG</v>
      </c>
    </row>
    <row r="28" spans="1:26" x14ac:dyDescent="0.25">
      <c r="A28">
        <v>27</v>
      </c>
      <c r="B28" t="s">
        <v>137</v>
      </c>
      <c r="C28" s="1">
        <v>43588</v>
      </c>
      <c r="F28" s="1">
        <v>28985</v>
      </c>
      <c r="G28" t="s">
        <v>138</v>
      </c>
      <c r="H28">
        <v>96</v>
      </c>
      <c r="I28" t="s">
        <v>139</v>
      </c>
      <c r="J28" t="s">
        <v>25</v>
      </c>
      <c r="K28" t="s">
        <v>26</v>
      </c>
      <c r="L28" t="s">
        <v>27</v>
      </c>
      <c r="M28" t="s">
        <v>137</v>
      </c>
      <c r="N28">
        <v>11171881</v>
      </c>
      <c r="O28">
        <v>1578514606</v>
      </c>
      <c r="P28" s="1">
        <v>28985</v>
      </c>
      <c r="Q28" t="s">
        <v>138</v>
      </c>
      <c r="R28">
        <v>96</v>
      </c>
      <c r="S28" t="s">
        <v>139</v>
      </c>
      <c r="T28" t="s">
        <v>25</v>
      </c>
      <c r="U28" t="s">
        <v>26</v>
      </c>
      <c r="V28" t="str">
        <f>TRIM(DBA[[#This Row],[Endereço Responsável]])</f>
        <v>RUA CÁSSIA</v>
      </c>
      <c r="W28" t="str">
        <f>TRIM(DBA[[#This Row],[Nº Responsável]])</f>
        <v>96</v>
      </c>
      <c r="X28" t="str">
        <f>TRIM(DBA[[#This Row],[Bairro Responsável]])</f>
        <v>JARDIM PAARÍSO</v>
      </c>
      <c r="Y28" t="str">
        <f>DBA[[#This Row],[End]] &amp;", N° " &amp; DBA[[#This Row],[Num]] &amp;", Bairro "&amp; DBA[[#This Row],[Bairro2]]</f>
        <v>RUA CÁSSIA, N° 96, Bairro JARDIM PAARÍSO</v>
      </c>
      <c r="Z28" t="str">
        <f>DBA[[#This Row],[Cidade Responsável]] &amp; " - " &amp; DBA[[#This Row],[Estado Responsável]]</f>
        <v>CASSIA - MG</v>
      </c>
    </row>
    <row r="29" spans="1:26" x14ac:dyDescent="0.25">
      <c r="A29">
        <v>28</v>
      </c>
      <c r="B29" t="s">
        <v>140</v>
      </c>
      <c r="C29" s="1">
        <v>43588</v>
      </c>
      <c r="F29" s="1">
        <v>38164</v>
      </c>
      <c r="G29" t="s">
        <v>141</v>
      </c>
      <c r="H29">
        <v>42</v>
      </c>
      <c r="I29" t="s">
        <v>142</v>
      </c>
      <c r="J29" t="s">
        <v>25</v>
      </c>
      <c r="K29" t="s">
        <v>26</v>
      </c>
      <c r="L29" t="s">
        <v>27</v>
      </c>
      <c r="M29" t="s">
        <v>143</v>
      </c>
      <c r="N29" t="s">
        <v>144</v>
      </c>
      <c r="O29">
        <v>7522929601</v>
      </c>
      <c r="P29" s="1"/>
      <c r="Q29" t="s">
        <v>141</v>
      </c>
      <c r="R29">
        <v>42</v>
      </c>
      <c r="S29" t="s">
        <v>142</v>
      </c>
      <c r="T29" t="s">
        <v>25</v>
      </c>
      <c r="U29" t="s">
        <v>26</v>
      </c>
      <c r="V29" t="str">
        <f>TRIM(DBA[[#This Row],[Endereço Responsável]])</f>
        <v>RUA CAPITINGA</v>
      </c>
      <c r="W29" t="str">
        <f>TRIM(DBA[[#This Row],[Nº Responsável]])</f>
        <v>42</v>
      </c>
      <c r="X29" t="str">
        <f>TRIM(DBA[[#This Row],[Bairro Responsável]])</f>
        <v>SANTA RITA</v>
      </c>
      <c r="Y29" t="str">
        <f>DBA[[#This Row],[End]] &amp;", N° " &amp; DBA[[#This Row],[Num]] &amp;", Bairro "&amp; DBA[[#This Row],[Bairro2]]</f>
        <v>RUA CAPITINGA, N° 42, Bairro SANTA RITA</v>
      </c>
      <c r="Z29" t="str">
        <f>DBA[[#This Row],[Cidade Responsável]] &amp; " - " &amp; DBA[[#This Row],[Estado Responsável]]</f>
        <v>CASSIA - MG</v>
      </c>
    </row>
    <row r="30" spans="1:26" x14ac:dyDescent="0.25">
      <c r="A30">
        <v>29</v>
      </c>
      <c r="B30" t="s">
        <v>145</v>
      </c>
      <c r="C30" s="1">
        <v>43588</v>
      </c>
      <c r="F30" s="1">
        <v>38302</v>
      </c>
      <c r="G30" t="s">
        <v>146</v>
      </c>
      <c r="H30">
        <v>228</v>
      </c>
      <c r="I30" t="s">
        <v>142</v>
      </c>
      <c r="J30" t="s">
        <v>25</v>
      </c>
      <c r="K30" t="s">
        <v>26</v>
      </c>
      <c r="L30" t="s">
        <v>27</v>
      </c>
      <c r="M30" t="s">
        <v>147</v>
      </c>
      <c r="N30" t="s">
        <v>148</v>
      </c>
      <c r="O30">
        <v>10541324616</v>
      </c>
      <c r="P30" s="1"/>
      <c r="Q30" t="s">
        <v>146</v>
      </c>
      <c r="R30">
        <v>228</v>
      </c>
      <c r="S30" t="s">
        <v>142</v>
      </c>
      <c r="T30" t="s">
        <v>25</v>
      </c>
      <c r="U30" t="s">
        <v>26</v>
      </c>
      <c r="V30" t="str">
        <f>TRIM(DBA[[#This Row],[Endereço Responsável]])</f>
        <v>RUA DELFINÓPOLIS</v>
      </c>
      <c r="W30" t="str">
        <f>TRIM(DBA[[#This Row],[Nº Responsável]])</f>
        <v>228</v>
      </c>
      <c r="X30" t="str">
        <f>TRIM(DBA[[#This Row],[Bairro Responsável]])</f>
        <v>SANTA RITA</v>
      </c>
      <c r="Y30" t="str">
        <f>DBA[[#This Row],[End]] &amp;", N° " &amp; DBA[[#This Row],[Num]] &amp;", Bairro "&amp; DBA[[#This Row],[Bairro2]]</f>
        <v>RUA DELFINÓPOLIS, N° 228, Bairro SANTA RITA</v>
      </c>
      <c r="Z30" t="str">
        <f>DBA[[#This Row],[Cidade Responsável]] &amp; " - " &amp; DBA[[#This Row],[Estado Responsável]]</f>
        <v>CASSIA - MG</v>
      </c>
    </row>
    <row r="31" spans="1:26" x14ac:dyDescent="0.25">
      <c r="A31">
        <v>30</v>
      </c>
      <c r="B31" t="s">
        <v>149</v>
      </c>
      <c r="C31" s="1">
        <v>43588</v>
      </c>
      <c r="F31" s="1">
        <v>38220</v>
      </c>
      <c r="G31" t="s">
        <v>150</v>
      </c>
      <c r="H31">
        <v>352</v>
      </c>
      <c r="I31" t="s">
        <v>151</v>
      </c>
      <c r="J31" t="s">
        <v>25</v>
      </c>
      <c r="K31" t="s">
        <v>26</v>
      </c>
      <c r="L31" t="s">
        <v>27</v>
      </c>
      <c r="M31" t="s">
        <v>152</v>
      </c>
      <c r="N31">
        <v>412179659</v>
      </c>
      <c r="O31">
        <v>36220672844</v>
      </c>
      <c r="P31" s="1"/>
      <c r="Q31" t="s">
        <v>150</v>
      </c>
      <c r="R31">
        <v>352</v>
      </c>
      <c r="S31" t="s">
        <v>151</v>
      </c>
      <c r="T31" t="s">
        <v>25</v>
      </c>
      <c r="U31" t="s">
        <v>26</v>
      </c>
      <c r="V31" t="str">
        <f>TRIM(DBA[[#This Row],[Endereço Responsável]])</f>
        <v>RUA ROBERTO AZEVEDO</v>
      </c>
      <c r="W31" t="str">
        <f>TRIM(DBA[[#This Row],[Nº Responsável]])</f>
        <v>352</v>
      </c>
      <c r="X31" t="str">
        <f>TRIM(DBA[[#This Row],[Bairro Responsável]])</f>
        <v>CASTALAR</v>
      </c>
      <c r="Y31" t="str">
        <f>DBA[[#This Row],[End]] &amp;", N° " &amp; DBA[[#This Row],[Num]] &amp;", Bairro "&amp; DBA[[#This Row],[Bairro2]]</f>
        <v>RUA ROBERTO AZEVEDO, N° 352, Bairro CASTALAR</v>
      </c>
      <c r="Z31" t="str">
        <f>DBA[[#This Row],[Cidade Responsável]] &amp; " - " &amp; DBA[[#This Row],[Estado Responsável]]</f>
        <v>CASSIA - MG</v>
      </c>
    </row>
    <row r="32" spans="1:26" x14ac:dyDescent="0.25">
      <c r="A32">
        <v>31</v>
      </c>
      <c r="B32" t="s">
        <v>153</v>
      </c>
      <c r="C32" s="1">
        <v>43588</v>
      </c>
      <c r="F32" s="1">
        <v>37553</v>
      </c>
      <c r="G32" t="s">
        <v>154</v>
      </c>
      <c r="H32">
        <v>240</v>
      </c>
      <c r="I32" t="s">
        <v>92</v>
      </c>
      <c r="J32" t="s">
        <v>25</v>
      </c>
      <c r="K32" t="s">
        <v>26</v>
      </c>
      <c r="L32" t="s">
        <v>27</v>
      </c>
      <c r="M32" t="s">
        <v>155</v>
      </c>
      <c r="N32" t="s">
        <v>156</v>
      </c>
      <c r="O32">
        <v>76568920525</v>
      </c>
      <c r="P32" s="1"/>
      <c r="Q32" t="s">
        <v>154</v>
      </c>
      <c r="R32">
        <v>240</v>
      </c>
      <c r="S32" t="s">
        <v>92</v>
      </c>
      <c r="T32" t="s">
        <v>25</v>
      </c>
      <c r="U32" t="s">
        <v>26</v>
      </c>
      <c r="V32" t="str">
        <f>TRIM(DBA[[#This Row],[Endereço Responsável]])</f>
        <v>QUINTINO BOCAIUVA</v>
      </c>
      <c r="W32" t="str">
        <f>TRIM(DBA[[#This Row],[Nº Responsável]])</f>
        <v>240</v>
      </c>
      <c r="X32" t="str">
        <f>TRIM(DBA[[#This Row],[Bairro Responsável]])</f>
        <v>PATRIMÔNIO</v>
      </c>
      <c r="Y32" t="str">
        <f>DBA[[#This Row],[End]] &amp;", N° " &amp; DBA[[#This Row],[Num]] &amp;", Bairro "&amp; DBA[[#This Row],[Bairro2]]</f>
        <v>QUINTINO BOCAIUVA, N° 240, Bairro PATRIMÔNIO</v>
      </c>
      <c r="Z32" t="str">
        <f>DBA[[#This Row],[Cidade Responsável]] &amp; " - " &amp; DBA[[#This Row],[Estado Responsável]]</f>
        <v>CASSIA - MG</v>
      </c>
    </row>
    <row r="33" spans="1:26" x14ac:dyDescent="0.25">
      <c r="A33">
        <v>32</v>
      </c>
      <c r="B33" t="s">
        <v>157</v>
      </c>
      <c r="C33" s="1">
        <v>43588</v>
      </c>
      <c r="F33" s="1">
        <v>38137</v>
      </c>
      <c r="G33" t="s">
        <v>158</v>
      </c>
      <c r="H33">
        <v>470</v>
      </c>
      <c r="I33" t="s">
        <v>159</v>
      </c>
      <c r="J33" t="s">
        <v>25</v>
      </c>
      <c r="K33" t="s">
        <v>26</v>
      </c>
      <c r="L33" t="s">
        <v>27</v>
      </c>
      <c r="M33" t="s">
        <v>160</v>
      </c>
      <c r="N33" t="s">
        <v>161</v>
      </c>
      <c r="O33">
        <v>9663034661</v>
      </c>
      <c r="P33" s="1">
        <v>24755</v>
      </c>
      <c r="Q33" t="s">
        <v>158</v>
      </c>
      <c r="R33">
        <v>470</v>
      </c>
      <c r="S33" t="s">
        <v>159</v>
      </c>
      <c r="T33" t="s">
        <v>25</v>
      </c>
      <c r="U33" t="s">
        <v>26</v>
      </c>
      <c r="V33" t="str">
        <f>TRIM(DBA[[#This Row],[Endereço Responsável]])</f>
        <v>RUA SIRLENE IARA</v>
      </c>
      <c r="W33" t="str">
        <f>TRIM(DBA[[#This Row],[Nº Responsável]])</f>
        <v>470</v>
      </c>
      <c r="X33" t="str">
        <f>TRIM(DBA[[#This Row],[Bairro Responsável]])</f>
        <v>CANTA GALO</v>
      </c>
      <c r="Y33" t="str">
        <f>DBA[[#This Row],[End]] &amp;", N° " &amp; DBA[[#This Row],[Num]] &amp;", Bairro "&amp; DBA[[#This Row],[Bairro2]]</f>
        <v>RUA SIRLENE IARA, N° 470, Bairro CANTA GALO</v>
      </c>
      <c r="Z33" t="str">
        <f>DBA[[#This Row],[Cidade Responsável]] &amp; " - " &amp; DBA[[#This Row],[Estado Responsável]]</f>
        <v>CASSIA - MG</v>
      </c>
    </row>
    <row r="34" spans="1:26" x14ac:dyDescent="0.25">
      <c r="A34">
        <v>33</v>
      </c>
      <c r="B34" t="s">
        <v>162</v>
      </c>
      <c r="C34" s="1">
        <v>43588</v>
      </c>
      <c r="F34" s="1">
        <v>37083</v>
      </c>
      <c r="G34" t="s">
        <v>163</v>
      </c>
      <c r="H34">
        <v>149</v>
      </c>
      <c r="I34" t="s">
        <v>164</v>
      </c>
      <c r="J34" t="s">
        <v>25</v>
      </c>
      <c r="K34" t="s">
        <v>26</v>
      </c>
      <c r="L34" t="s">
        <v>27</v>
      </c>
      <c r="M34" t="s">
        <v>165</v>
      </c>
      <c r="N34" t="s">
        <v>166</v>
      </c>
      <c r="O34">
        <v>13495487662</v>
      </c>
      <c r="P34" s="1">
        <v>24577</v>
      </c>
      <c r="Q34" t="s">
        <v>163</v>
      </c>
      <c r="R34">
        <v>149</v>
      </c>
      <c r="S34" t="s">
        <v>164</v>
      </c>
      <c r="T34" t="s">
        <v>25</v>
      </c>
      <c r="U34" t="s">
        <v>26</v>
      </c>
      <c r="V34" t="str">
        <f>TRIM(DBA[[#This Row],[Endereço Responsável]])</f>
        <v>RUA JOÃO PIRACEMA</v>
      </c>
      <c r="W34" t="str">
        <f>TRIM(DBA[[#This Row],[Nº Responsável]])</f>
        <v>149</v>
      </c>
      <c r="X34" t="str">
        <f>TRIM(DBA[[#This Row],[Bairro Responsável]])</f>
        <v>SANTA MARIA PADUA</v>
      </c>
      <c r="Y34" t="str">
        <f>DBA[[#This Row],[End]] &amp;", N° " &amp; DBA[[#This Row],[Num]] &amp;", Bairro "&amp; DBA[[#This Row],[Bairro2]]</f>
        <v>RUA JOÃO PIRACEMA, N° 149, Bairro SANTA MARIA PADUA</v>
      </c>
      <c r="Z34" t="str">
        <f>DBA[[#This Row],[Cidade Responsável]] &amp; " - " &amp; DBA[[#This Row],[Estado Responsável]]</f>
        <v>CASSIA - MG</v>
      </c>
    </row>
    <row r="35" spans="1:26" x14ac:dyDescent="0.25">
      <c r="A35">
        <v>34</v>
      </c>
      <c r="B35" t="s">
        <v>167</v>
      </c>
      <c r="C35" s="1">
        <v>43588</v>
      </c>
      <c r="F35" s="1">
        <v>38604</v>
      </c>
      <c r="G35" t="s">
        <v>168</v>
      </c>
      <c r="H35">
        <v>340</v>
      </c>
      <c r="I35" t="s">
        <v>159</v>
      </c>
      <c r="J35" t="s">
        <v>25</v>
      </c>
      <c r="K35" t="s">
        <v>26</v>
      </c>
      <c r="L35" t="s">
        <v>27</v>
      </c>
      <c r="M35" t="s">
        <v>169</v>
      </c>
      <c r="N35" t="s">
        <v>170</v>
      </c>
      <c r="O35">
        <v>12261911696</v>
      </c>
      <c r="P35" s="1">
        <v>27072</v>
      </c>
      <c r="Q35" t="s">
        <v>168</v>
      </c>
      <c r="R35">
        <v>340</v>
      </c>
      <c r="S35" t="s">
        <v>159</v>
      </c>
      <c r="T35" t="s">
        <v>25</v>
      </c>
      <c r="U35" t="s">
        <v>26</v>
      </c>
      <c r="V35" t="str">
        <f>TRIM(DBA[[#This Row],[Endereço Responsável]])</f>
        <v>RUA NENE PINTO</v>
      </c>
      <c r="W35" t="str">
        <f>TRIM(DBA[[#This Row],[Nº Responsável]])</f>
        <v>340</v>
      </c>
      <c r="X35" t="str">
        <f>TRIM(DBA[[#This Row],[Bairro Responsável]])</f>
        <v>CANTA GALO</v>
      </c>
      <c r="Y35" t="str">
        <f>DBA[[#This Row],[End]] &amp;", N° " &amp; DBA[[#This Row],[Num]] &amp;", Bairro "&amp; DBA[[#This Row],[Bairro2]]</f>
        <v>RUA NENE PINTO, N° 340, Bairro CANTA GALO</v>
      </c>
      <c r="Z35" t="str">
        <f>DBA[[#This Row],[Cidade Responsável]] &amp; " - " &amp; DBA[[#This Row],[Estado Responsável]]</f>
        <v>CASSIA - MG</v>
      </c>
    </row>
    <row r="36" spans="1:26" x14ac:dyDescent="0.25">
      <c r="A36">
        <v>35</v>
      </c>
      <c r="B36" t="s">
        <v>171</v>
      </c>
      <c r="C36" s="1">
        <v>43588</v>
      </c>
      <c r="F36" s="1">
        <v>37928</v>
      </c>
      <c r="G36" t="s">
        <v>172</v>
      </c>
      <c r="H36" t="s">
        <v>173</v>
      </c>
      <c r="I36" t="s">
        <v>174</v>
      </c>
      <c r="J36" t="s">
        <v>25</v>
      </c>
      <c r="K36" t="s">
        <v>26</v>
      </c>
      <c r="L36" t="s">
        <v>27</v>
      </c>
      <c r="M36" t="s">
        <v>175</v>
      </c>
      <c r="N36">
        <v>11314619</v>
      </c>
      <c r="O36">
        <v>9135253673</v>
      </c>
      <c r="P36" s="1">
        <v>24577</v>
      </c>
      <c r="Q36" t="s">
        <v>172</v>
      </c>
      <c r="R36" t="s">
        <v>119</v>
      </c>
      <c r="S36" t="s">
        <v>174</v>
      </c>
      <c r="T36" t="s">
        <v>25</v>
      </c>
      <c r="U36" t="s">
        <v>26</v>
      </c>
      <c r="V36" t="str">
        <f>TRIM(DBA[[#This Row],[Endereço Responsável]])</f>
        <v>FAZENDA RESFRIADO</v>
      </c>
      <c r="W36" t="str">
        <f>TRIM(DBA[[#This Row],[Nº Responsável]])</f>
        <v>s/n</v>
      </c>
      <c r="X36" t="str">
        <f>TRIM(DBA[[#This Row],[Bairro Responsável]])</f>
        <v>ZONA RUAL</v>
      </c>
      <c r="Y36" t="str">
        <f>DBA[[#This Row],[End]] &amp;", N° " &amp; DBA[[#This Row],[Num]] &amp;", Bairro "&amp; DBA[[#This Row],[Bairro2]]</f>
        <v>FAZENDA RESFRIADO, N° s/n, Bairro ZONA RUAL</v>
      </c>
      <c r="Z36" t="str">
        <f>DBA[[#This Row],[Cidade Responsável]] &amp; " - " &amp; DBA[[#This Row],[Estado Responsável]]</f>
        <v>CASSIA - MG</v>
      </c>
    </row>
    <row r="37" spans="1:26" x14ac:dyDescent="0.25">
      <c r="A37">
        <v>36</v>
      </c>
      <c r="B37" t="s">
        <v>176</v>
      </c>
      <c r="C37" s="1">
        <v>43588</v>
      </c>
      <c r="D37">
        <v>15776479</v>
      </c>
      <c r="E37" t="s">
        <v>177</v>
      </c>
      <c r="F37" s="1">
        <v>32094</v>
      </c>
      <c r="G37" t="s">
        <v>178</v>
      </c>
      <c r="H37">
        <v>96</v>
      </c>
      <c r="I37" t="s">
        <v>179</v>
      </c>
      <c r="J37" t="s">
        <v>25</v>
      </c>
      <c r="K37" t="s">
        <v>26</v>
      </c>
      <c r="L37" t="s">
        <v>27</v>
      </c>
      <c r="M37" t="s">
        <v>176</v>
      </c>
      <c r="N37">
        <v>15776479</v>
      </c>
      <c r="O37" t="s">
        <v>177</v>
      </c>
      <c r="P37" s="1">
        <v>32094</v>
      </c>
      <c r="Q37" t="s">
        <v>178</v>
      </c>
      <c r="R37">
        <v>96</v>
      </c>
      <c r="S37" t="s">
        <v>179</v>
      </c>
      <c r="T37" t="s">
        <v>25</v>
      </c>
      <c r="U37" t="s">
        <v>26</v>
      </c>
      <c r="V37" t="str">
        <f>TRIM(DBA[[#This Row],[Endereço Responsável]])</f>
        <v>RUA CASSIA</v>
      </c>
      <c r="W37" t="str">
        <f>TRIM(DBA[[#This Row],[Nº Responsável]])</f>
        <v>96</v>
      </c>
      <c r="X37" t="str">
        <f>TRIM(DBA[[#This Row],[Bairro Responsável]])</f>
        <v>JARDIM PARAISO</v>
      </c>
      <c r="Y37" t="str">
        <f>DBA[[#This Row],[End]] &amp;", N° " &amp; DBA[[#This Row],[Num]] &amp;", Bairro "&amp; DBA[[#This Row],[Bairro2]]</f>
        <v>RUA CASSIA, N° 96, Bairro JARDIM PARAISO</v>
      </c>
      <c r="Z37" t="str">
        <f>DBA[[#This Row],[Cidade Responsável]] &amp; " - " &amp; DBA[[#This Row],[Estado Responsável]]</f>
        <v>CASSIA - MG</v>
      </c>
    </row>
    <row r="38" spans="1:26" x14ac:dyDescent="0.25">
      <c r="A38">
        <v>37</v>
      </c>
      <c r="B38" t="s">
        <v>180</v>
      </c>
      <c r="C38" s="1">
        <v>43588</v>
      </c>
      <c r="F38" s="1">
        <v>38468</v>
      </c>
      <c r="G38" t="s">
        <v>181</v>
      </c>
      <c r="H38">
        <v>199</v>
      </c>
      <c r="I38" t="s">
        <v>54</v>
      </c>
      <c r="J38" t="s">
        <v>25</v>
      </c>
      <c r="K38" t="s">
        <v>26</v>
      </c>
      <c r="L38" t="s">
        <v>27</v>
      </c>
      <c r="M38" t="s">
        <v>182</v>
      </c>
      <c r="N38" t="s">
        <v>183</v>
      </c>
      <c r="O38">
        <v>61896624634</v>
      </c>
      <c r="P38" s="1">
        <v>24577</v>
      </c>
      <c r="Q38" t="s">
        <v>181</v>
      </c>
      <c r="R38">
        <v>199</v>
      </c>
      <c r="S38" t="s">
        <v>54</v>
      </c>
      <c r="T38" t="s">
        <v>25</v>
      </c>
      <c r="U38" t="s">
        <v>26</v>
      </c>
      <c r="V38" t="str">
        <f>TRIM(DBA[[#This Row],[Endereço Responsável]])</f>
        <v>TRAVESSA SANTO ANTONIO</v>
      </c>
      <c r="W38" t="str">
        <f>TRIM(DBA[[#This Row],[Nº Responsável]])</f>
        <v>199</v>
      </c>
      <c r="X38" t="str">
        <f>TRIM(DBA[[#This Row],[Bairro Responsável]])</f>
        <v>PEIXOTO</v>
      </c>
      <c r="Y38" t="str">
        <f>DBA[[#This Row],[End]] &amp;", N° " &amp; DBA[[#This Row],[Num]] &amp;", Bairro "&amp; DBA[[#This Row],[Bairro2]]</f>
        <v>TRAVESSA SANTO ANTONIO, N° 199, Bairro PEIXOTO</v>
      </c>
      <c r="Z38" t="str">
        <f>DBA[[#This Row],[Cidade Responsável]] &amp; " - " &amp; DBA[[#This Row],[Estado Responsável]]</f>
        <v>CASSIA - MG</v>
      </c>
    </row>
    <row r="39" spans="1:26" x14ac:dyDescent="0.25">
      <c r="A39">
        <v>38</v>
      </c>
      <c r="B39" t="s">
        <v>184</v>
      </c>
      <c r="C39" s="1">
        <v>43588</v>
      </c>
      <c r="F39" s="1">
        <v>37491</v>
      </c>
      <c r="G39" t="s">
        <v>185</v>
      </c>
      <c r="H39">
        <v>16</v>
      </c>
      <c r="I39" t="s">
        <v>186</v>
      </c>
      <c r="J39" t="s">
        <v>25</v>
      </c>
      <c r="K39" t="s">
        <v>26</v>
      </c>
      <c r="L39" t="s">
        <v>27</v>
      </c>
      <c r="M39" t="s">
        <v>37</v>
      </c>
      <c r="N39">
        <v>21636669</v>
      </c>
      <c r="O39">
        <v>72655364600</v>
      </c>
      <c r="P39" s="1">
        <v>24577</v>
      </c>
      <c r="Q39" t="s">
        <v>185</v>
      </c>
      <c r="R39">
        <v>16</v>
      </c>
      <c r="S39" t="s">
        <v>186</v>
      </c>
      <c r="T39" t="s">
        <v>25</v>
      </c>
      <c r="U39" t="s">
        <v>26</v>
      </c>
      <c r="V39" t="str">
        <f>TRIM(DBA[[#This Row],[Endereço Responsável]])</f>
        <v>RUA BENEDITO ADÃO</v>
      </c>
      <c r="W39" t="str">
        <f>TRIM(DBA[[#This Row],[Nº Responsável]])</f>
        <v>16</v>
      </c>
      <c r="X39" t="str">
        <f>TRIM(DBA[[#This Row],[Bairro Responsável]])</f>
        <v>CASTELANDIA</v>
      </c>
      <c r="Y39" t="str">
        <f>DBA[[#This Row],[End]] &amp;", N° " &amp; DBA[[#This Row],[Num]] &amp;", Bairro "&amp; DBA[[#This Row],[Bairro2]]</f>
        <v>RUA BENEDITO ADÃO, N° 16, Bairro CASTELANDIA</v>
      </c>
      <c r="Z39" t="str">
        <f>DBA[[#This Row],[Cidade Responsável]] &amp; " - " &amp; DBA[[#This Row],[Estado Responsável]]</f>
        <v>CASSIA - MG</v>
      </c>
    </row>
    <row r="40" spans="1:26" x14ac:dyDescent="0.25">
      <c r="A40">
        <v>39</v>
      </c>
      <c r="B40" t="s">
        <v>187</v>
      </c>
      <c r="C40" s="1">
        <v>43588</v>
      </c>
      <c r="D40">
        <v>21586400</v>
      </c>
      <c r="E40" t="s">
        <v>188</v>
      </c>
      <c r="F40" s="1">
        <v>36076</v>
      </c>
      <c r="G40" t="s">
        <v>189</v>
      </c>
      <c r="H40">
        <v>96</v>
      </c>
      <c r="I40" t="s">
        <v>179</v>
      </c>
      <c r="J40" t="s">
        <v>25</v>
      </c>
      <c r="K40" t="s">
        <v>26</v>
      </c>
      <c r="L40" t="s">
        <v>27</v>
      </c>
      <c r="M40" t="s">
        <v>187</v>
      </c>
      <c r="N40">
        <v>21586400</v>
      </c>
      <c r="O40" t="s">
        <v>188</v>
      </c>
      <c r="P40" s="1">
        <v>36076</v>
      </c>
      <c r="Q40" t="s">
        <v>189</v>
      </c>
      <c r="R40">
        <v>96</v>
      </c>
      <c r="S40" t="s">
        <v>179</v>
      </c>
      <c r="T40" t="s">
        <v>25</v>
      </c>
      <c r="U40" t="s">
        <v>26</v>
      </c>
      <c r="V40" t="str">
        <f>TRIM(DBA[[#This Row],[Endereço Responsável]])</f>
        <v>RUA CASSIA</v>
      </c>
      <c r="W40" t="str">
        <f>TRIM(DBA[[#This Row],[Nº Responsável]])</f>
        <v>96</v>
      </c>
      <c r="X40" t="str">
        <f>TRIM(DBA[[#This Row],[Bairro Responsável]])</f>
        <v>JARDIM PARAISO</v>
      </c>
      <c r="Y40" t="str">
        <f>DBA[[#This Row],[End]] &amp;", N° " &amp; DBA[[#This Row],[Num]] &amp;", Bairro "&amp; DBA[[#This Row],[Bairro2]]</f>
        <v>RUA CASSIA, N° 96, Bairro JARDIM PARAISO</v>
      </c>
      <c r="Z40" t="str">
        <f>DBA[[#This Row],[Cidade Responsável]] &amp; " - " &amp; DBA[[#This Row],[Estado Responsável]]</f>
        <v>CASSIA - MG</v>
      </c>
    </row>
    <row r="41" spans="1:26" x14ac:dyDescent="0.25">
      <c r="A41">
        <v>40</v>
      </c>
      <c r="B41" t="s">
        <v>190</v>
      </c>
      <c r="C41" s="1">
        <v>43588</v>
      </c>
      <c r="F41" s="1">
        <v>37647</v>
      </c>
      <c r="G41" t="s">
        <v>191</v>
      </c>
      <c r="H41" t="s">
        <v>23</v>
      </c>
      <c r="I41" t="s">
        <v>44</v>
      </c>
      <c r="J41" t="s">
        <v>25</v>
      </c>
      <c r="K41" t="s">
        <v>26</v>
      </c>
      <c r="L41" t="s">
        <v>27</v>
      </c>
      <c r="M41" t="s">
        <v>192</v>
      </c>
      <c r="N41" t="s">
        <v>193</v>
      </c>
      <c r="O41">
        <v>54034280620</v>
      </c>
      <c r="P41" s="1">
        <v>24577</v>
      </c>
      <c r="Q41" t="s">
        <v>191</v>
      </c>
      <c r="R41" t="s">
        <v>194</v>
      </c>
      <c r="S41" t="s">
        <v>44</v>
      </c>
      <c r="T41" t="s">
        <v>25</v>
      </c>
      <c r="U41" t="s">
        <v>26</v>
      </c>
      <c r="V41" t="str">
        <f>TRIM(DBA[[#This Row],[Endereço Responsável]])</f>
        <v>FAZENDA NOSSA SENHORA APARECIDA</v>
      </c>
      <c r="W41" t="str">
        <f>TRIM(DBA[[#This Row],[Nº Responsável]])</f>
        <v>S/N</v>
      </c>
      <c r="X41" t="str">
        <f>TRIM(DBA[[#This Row],[Bairro Responsável]])</f>
        <v>ZONA RURAL</v>
      </c>
      <c r="Y41" t="str">
        <f>DBA[[#This Row],[End]] &amp;", N° " &amp; DBA[[#This Row],[Num]] &amp;", Bairro "&amp; DBA[[#This Row],[Bairro2]]</f>
        <v>FAZENDA NOSSA SENHORA APARECIDA, N° S/N, Bairro ZONA RURAL</v>
      </c>
      <c r="Z41" t="str">
        <f>DBA[[#This Row],[Cidade Responsável]] &amp; " - " &amp; DBA[[#This Row],[Estado Responsável]]</f>
        <v>CASSIA - MG</v>
      </c>
    </row>
    <row r="42" spans="1:26" x14ac:dyDescent="0.25">
      <c r="A42">
        <v>41</v>
      </c>
      <c r="B42" t="s">
        <v>195</v>
      </c>
      <c r="C42" s="1">
        <v>43588</v>
      </c>
      <c r="F42" s="1">
        <v>37994</v>
      </c>
      <c r="G42" t="s">
        <v>196</v>
      </c>
      <c r="H42">
        <v>108</v>
      </c>
      <c r="I42" t="s">
        <v>197</v>
      </c>
      <c r="J42" t="s">
        <v>25</v>
      </c>
      <c r="K42" t="s">
        <v>26</v>
      </c>
      <c r="L42" t="s">
        <v>27</v>
      </c>
      <c r="M42" t="s">
        <v>198</v>
      </c>
      <c r="N42" t="s">
        <v>199</v>
      </c>
      <c r="O42">
        <v>87813866649</v>
      </c>
      <c r="P42" s="1">
        <v>24577</v>
      </c>
      <c r="Q42" t="s">
        <v>196</v>
      </c>
      <c r="R42">
        <v>108</v>
      </c>
      <c r="S42" t="s">
        <v>197</v>
      </c>
      <c r="T42" t="s">
        <v>25</v>
      </c>
      <c r="U42" t="s">
        <v>26</v>
      </c>
      <c r="V42" t="str">
        <f>TRIM(DBA[[#This Row],[Endereço Responsável]])</f>
        <v>TRAVESSA STO ANTONIO</v>
      </c>
      <c r="W42" t="str">
        <f>TRIM(DBA[[#This Row],[Nº Responsável]])</f>
        <v>108</v>
      </c>
      <c r="X42" t="str">
        <f>TRIM(DBA[[#This Row],[Bairro Responsável]])</f>
        <v>PEIXOTOS</v>
      </c>
      <c r="Y42" t="str">
        <f>DBA[[#This Row],[End]] &amp;", N° " &amp; DBA[[#This Row],[Num]] &amp;", Bairro "&amp; DBA[[#This Row],[Bairro2]]</f>
        <v>TRAVESSA STO ANTONIO, N° 108, Bairro PEIXOTOS</v>
      </c>
      <c r="Z42" t="str">
        <f>DBA[[#This Row],[Cidade Responsável]] &amp; " - " &amp; DBA[[#This Row],[Estado Responsável]]</f>
        <v>CASSIA - MG</v>
      </c>
    </row>
    <row r="43" spans="1:26" x14ac:dyDescent="0.25">
      <c r="A43">
        <v>42</v>
      </c>
      <c r="B43" t="s">
        <v>200</v>
      </c>
      <c r="C43" s="1">
        <v>43588</v>
      </c>
      <c r="F43" s="1">
        <v>37829</v>
      </c>
      <c r="G43" t="s">
        <v>201</v>
      </c>
      <c r="H43">
        <v>0</v>
      </c>
      <c r="I43" t="s">
        <v>202</v>
      </c>
      <c r="J43" t="s">
        <v>25</v>
      </c>
      <c r="K43" t="s">
        <v>26</v>
      </c>
      <c r="L43" t="s">
        <v>27</v>
      </c>
      <c r="M43" t="s">
        <v>203</v>
      </c>
      <c r="N43" t="s">
        <v>204</v>
      </c>
      <c r="O43">
        <v>8115754625</v>
      </c>
      <c r="P43" s="1">
        <v>24577</v>
      </c>
      <c r="Q43" t="s">
        <v>201</v>
      </c>
      <c r="R43">
        <v>0</v>
      </c>
      <c r="S43" t="s">
        <v>202</v>
      </c>
      <c r="T43" t="s">
        <v>25</v>
      </c>
      <c r="U43" t="s">
        <v>26</v>
      </c>
      <c r="V43" t="str">
        <f>TRIM(DBA[[#This Row],[Endereço Responsável]])</f>
        <v>JOSÉ DOS REIS CARDOSO</v>
      </c>
      <c r="W43" t="str">
        <f>TRIM(DBA[[#This Row],[Nº Responsável]])</f>
        <v>0</v>
      </c>
      <c r="X43" t="str">
        <f>TRIM(DBA[[#This Row],[Bairro Responsável]])</f>
        <v>SANTA MARIA 2</v>
      </c>
      <c r="Y43" t="str">
        <f>DBA[[#This Row],[End]] &amp;", N° " &amp; DBA[[#This Row],[Num]] &amp;", Bairro "&amp; DBA[[#This Row],[Bairro2]]</f>
        <v>JOSÉ DOS REIS CARDOSO, N° 0, Bairro SANTA MARIA 2</v>
      </c>
      <c r="Z43" t="str">
        <f>DBA[[#This Row],[Cidade Responsável]] &amp; " - " &amp; DBA[[#This Row],[Estado Responsável]]</f>
        <v>CASSIA - MG</v>
      </c>
    </row>
    <row r="44" spans="1:26" x14ac:dyDescent="0.25">
      <c r="A44">
        <v>43</v>
      </c>
      <c r="B44" t="s">
        <v>205</v>
      </c>
      <c r="C44" s="1">
        <v>43588</v>
      </c>
      <c r="F44" s="1">
        <v>38264</v>
      </c>
      <c r="G44" t="s">
        <v>206</v>
      </c>
      <c r="H44">
        <v>449</v>
      </c>
      <c r="I44" t="s">
        <v>159</v>
      </c>
      <c r="J44" t="s">
        <v>25</v>
      </c>
      <c r="K44" t="s">
        <v>26</v>
      </c>
      <c r="L44" t="s">
        <v>27</v>
      </c>
      <c r="M44" t="s">
        <v>207</v>
      </c>
      <c r="N44" t="s">
        <v>208</v>
      </c>
      <c r="O44">
        <v>8269451630</v>
      </c>
      <c r="P44" s="1">
        <v>24577</v>
      </c>
      <c r="Q44" t="s">
        <v>206</v>
      </c>
      <c r="R44">
        <v>449</v>
      </c>
      <c r="S44" t="s">
        <v>159</v>
      </c>
      <c r="T44" t="s">
        <v>25</v>
      </c>
      <c r="U44" t="s">
        <v>26</v>
      </c>
      <c r="V44" t="str">
        <f>TRIM(DBA[[#This Row],[Endereço Responsável]])</f>
        <v>RUA SILENE FARA</v>
      </c>
      <c r="W44" t="str">
        <f>TRIM(DBA[[#This Row],[Nº Responsável]])</f>
        <v>449</v>
      </c>
      <c r="X44" t="str">
        <f>TRIM(DBA[[#This Row],[Bairro Responsável]])</f>
        <v>CANTA GALO</v>
      </c>
      <c r="Y44" t="str">
        <f>DBA[[#This Row],[End]] &amp;", N° " &amp; DBA[[#This Row],[Num]] &amp;", Bairro "&amp; DBA[[#This Row],[Bairro2]]</f>
        <v>RUA SILENE FARA, N° 449, Bairro CANTA GALO</v>
      </c>
      <c r="Z44" t="str">
        <f>DBA[[#This Row],[Cidade Responsável]] &amp; " - " &amp; DBA[[#This Row],[Estado Responsável]]</f>
        <v>CASSIA - MG</v>
      </c>
    </row>
    <row r="45" spans="1:26" x14ac:dyDescent="0.25">
      <c r="A45">
        <v>44</v>
      </c>
      <c r="B45" t="s">
        <v>209</v>
      </c>
      <c r="C45" s="1">
        <v>43588</v>
      </c>
      <c r="F45" s="1">
        <v>37835</v>
      </c>
      <c r="G45" t="s">
        <v>210</v>
      </c>
      <c r="H45">
        <v>91</v>
      </c>
      <c r="I45" t="s">
        <v>211</v>
      </c>
      <c r="J45" t="s">
        <v>25</v>
      </c>
      <c r="K45" t="s">
        <v>26</v>
      </c>
      <c r="L45" t="s">
        <v>33</v>
      </c>
      <c r="M45" t="s">
        <v>212</v>
      </c>
      <c r="N45" t="s">
        <v>213</v>
      </c>
      <c r="O45">
        <v>8008492643</v>
      </c>
      <c r="P45" s="1">
        <v>24577</v>
      </c>
      <c r="Q45" t="s">
        <v>210</v>
      </c>
      <c r="R45">
        <v>91</v>
      </c>
      <c r="S45" t="s">
        <v>211</v>
      </c>
      <c r="T45" t="s">
        <v>25</v>
      </c>
      <c r="U45" t="s">
        <v>26</v>
      </c>
      <c r="V45" t="str">
        <f>TRIM(DBA[[#This Row],[Endereço Responsável]])</f>
        <v>RUA JULIO DE CASTILO</v>
      </c>
      <c r="W45" t="str">
        <f>TRIM(DBA[[#This Row],[Nº Responsável]])</f>
        <v>91</v>
      </c>
      <c r="X45" t="str">
        <f>TRIM(DBA[[#This Row],[Bairro Responsável]])</f>
        <v>PATRIMONIO</v>
      </c>
      <c r="Y45" t="str">
        <f>DBA[[#This Row],[End]] &amp;", N° " &amp; DBA[[#This Row],[Num]] &amp;", Bairro "&amp; DBA[[#This Row],[Bairro2]]</f>
        <v>RUA JULIO DE CASTILO, N° 91, Bairro PATRIMONIO</v>
      </c>
      <c r="Z45" t="str">
        <f>DBA[[#This Row],[Cidade Responsável]] &amp; " - " &amp; DBA[[#This Row],[Estado Responsável]]</f>
        <v>CASSIA - MG</v>
      </c>
    </row>
    <row r="46" spans="1:26" x14ac:dyDescent="0.25">
      <c r="A46">
        <v>45</v>
      </c>
      <c r="B46" t="s">
        <v>214</v>
      </c>
      <c r="C46" s="1">
        <v>43588</v>
      </c>
      <c r="F46" s="1">
        <v>38799</v>
      </c>
      <c r="G46" t="s">
        <v>215</v>
      </c>
      <c r="H46">
        <v>696</v>
      </c>
      <c r="I46" t="s">
        <v>216</v>
      </c>
      <c r="J46" t="s">
        <v>25</v>
      </c>
      <c r="K46" t="s">
        <v>26</v>
      </c>
      <c r="L46" t="s">
        <v>27</v>
      </c>
      <c r="M46" t="s">
        <v>217</v>
      </c>
      <c r="N46" t="s">
        <v>218</v>
      </c>
      <c r="O46">
        <v>10520088603</v>
      </c>
      <c r="P46" s="1">
        <v>24577</v>
      </c>
      <c r="Q46" t="s">
        <v>215</v>
      </c>
      <c r="R46">
        <v>696</v>
      </c>
      <c r="S46" t="s">
        <v>216</v>
      </c>
      <c r="T46" t="s">
        <v>25</v>
      </c>
      <c r="U46" t="s">
        <v>26</v>
      </c>
      <c r="V46" t="str">
        <f>TRIM(DBA[[#This Row],[Endereço Responsável]])</f>
        <v>RUA ARGENTINA</v>
      </c>
      <c r="W46" t="str">
        <f>TRIM(DBA[[#This Row],[Nº Responsável]])</f>
        <v>696</v>
      </c>
      <c r="X46" t="str">
        <f>TRIM(DBA[[#This Row],[Bairro Responsável]])</f>
        <v>JARDIM DAS ACASSIAS</v>
      </c>
      <c r="Y46" t="str">
        <f>DBA[[#This Row],[End]] &amp;", N° " &amp; DBA[[#This Row],[Num]] &amp;", Bairro "&amp; DBA[[#This Row],[Bairro2]]</f>
        <v>RUA ARGENTINA, N° 696, Bairro JARDIM DAS ACASSIAS</v>
      </c>
      <c r="Z46" t="str">
        <f>DBA[[#This Row],[Cidade Responsável]] &amp; " - " &amp; DBA[[#This Row],[Estado Responsável]]</f>
        <v>CASSIA - MG</v>
      </c>
    </row>
    <row r="47" spans="1:26" x14ac:dyDescent="0.25">
      <c r="A47">
        <v>46</v>
      </c>
      <c r="B47" t="s">
        <v>219</v>
      </c>
      <c r="C47" s="1">
        <v>43588</v>
      </c>
      <c r="F47" s="1">
        <v>37604</v>
      </c>
      <c r="G47" t="s">
        <v>220</v>
      </c>
      <c r="H47">
        <v>253</v>
      </c>
      <c r="I47" t="s">
        <v>73</v>
      </c>
      <c r="J47" t="s">
        <v>25</v>
      </c>
      <c r="K47" t="s">
        <v>26</v>
      </c>
      <c r="L47" t="s">
        <v>27</v>
      </c>
      <c r="M47" t="s">
        <v>221</v>
      </c>
      <c r="N47">
        <v>332386454</v>
      </c>
      <c r="O47">
        <v>4003965647</v>
      </c>
      <c r="P47" s="1">
        <v>24577</v>
      </c>
      <c r="Q47" t="s">
        <v>220</v>
      </c>
      <c r="R47">
        <v>253</v>
      </c>
      <c r="S47" t="s">
        <v>73</v>
      </c>
      <c r="T47" t="s">
        <v>25</v>
      </c>
      <c r="U47" t="s">
        <v>26</v>
      </c>
      <c r="V47" t="str">
        <f>TRIM(DBA[[#This Row],[Endereço Responsável]])</f>
        <v>RUA CORONEL SATURNINO PEREIRA</v>
      </c>
      <c r="W47" t="str">
        <f>TRIM(DBA[[#This Row],[Nº Responsável]])</f>
        <v>253</v>
      </c>
      <c r="X47" t="str">
        <f>TRIM(DBA[[#This Row],[Bairro Responsável]])</f>
        <v>CENTRO</v>
      </c>
      <c r="Y47" t="str">
        <f>DBA[[#This Row],[End]] &amp;", N° " &amp; DBA[[#This Row],[Num]] &amp;", Bairro "&amp; DBA[[#This Row],[Bairro2]]</f>
        <v>RUA CORONEL SATURNINO PEREIRA, N° 253, Bairro CENTRO</v>
      </c>
      <c r="Z47" t="str">
        <f>DBA[[#This Row],[Cidade Responsável]] &amp; " - " &amp; DBA[[#This Row],[Estado Responsável]]</f>
        <v>CASSIA - MG</v>
      </c>
    </row>
    <row r="48" spans="1:26" x14ac:dyDescent="0.25">
      <c r="A48">
        <v>47</v>
      </c>
      <c r="B48" t="s">
        <v>222</v>
      </c>
      <c r="C48" s="1">
        <v>43588</v>
      </c>
      <c r="F48" s="1">
        <v>37611</v>
      </c>
      <c r="G48" t="s">
        <v>223</v>
      </c>
      <c r="H48" t="s">
        <v>23</v>
      </c>
      <c r="I48" t="s">
        <v>44</v>
      </c>
      <c r="J48" t="s">
        <v>25</v>
      </c>
      <c r="K48" t="s">
        <v>26</v>
      </c>
      <c r="L48" t="s">
        <v>27</v>
      </c>
      <c r="M48" t="s">
        <v>224</v>
      </c>
      <c r="N48" t="s">
        <v>225</v>
      </c>
      <c r="O48">
        <v>14015341635</v>
      </c>
      <c r="P48" s="1">
        <v>24577</v>
      </c>
      <c r="Q48" t="s">
        <v>223</v>
      </c>
      <c r="R48" t="s">
        <v>194</v>
      </c>
      <c r="S48" t="s">
        <v>44</v>
      </c>
      <c r="T48" t="s">
        <v>25</v>
      </c>
      <c r="U48" t="s">
        <v>26</v>
      </c>
      <c r="V48" t="str">
        <f>TRIM(DBA[[#This Row],[Endereço Responsável]])</f>
        <v>FAZENDA ITAMBÉ</v>
      </c>
      <c r="W48" t="str">
        <f>TRIM(DBA[[#This Row],[Nº Responsável]])</f>
        <v>S/N</v>
      </c>
      <c r="X48" t="str">
        <f>TRIM(DBA[[#This Row],[Bairro Responsável]])</f>
        <v>ZONA RURAL</v>
      </c>
      <c r="Y48" t="str">
        <f>DBA[[#This Row],[End]] &amp;", N° " &amp; DBA[[#This Row],[Num]] &amp;", Bairro "&amp; DBA[[#This Row],[Bairro2]]</f>
        <v>FAZENDA ITAMBÉ, N° S/N, Bairro ZONA RURAL</v>
      </c>
      <c r="Z48" t="str">
        <f>DBA[[#This Row],[Cidade Responsável]] &amp; " - " &amp; DBA[[#This Row],[Estado Responsável]]</f>
        <v>CASSIA - MG</v>
      </c>
    </row>
    <row r="49" spans="1:26" x14ac:dyDescent="0.25">
      <c r="A49">
        <v>48</v>
      </c>
      <c r="B49" t="s">
        <v>226</v>
      </c>
      <c r="C49" s="1">
        <v>43588</v>
      </c>
      <c r="D49">
        <v>21776012</v>
      </c>
      <c r="E49" t="s">
        <v>227</v>
      </c>
      <c r="F49" s="1">
        <v>36643</v>
      </c>
      <c r="G49" t="s">
        <v>228</v>
      </c>
      <c r="H49">
        <v>231</v>
      </c>
      <c r="I49" t="s">
        <v>229</v>
      </c>
      <c r="J49" t="s">
        <v>25</v>
      </c>
      <c r="K49" t="s">
        <v>26</v>
      </c>
      <c r="L49" t="s">
        <v>27</v>
      </c>
      <c r="M49" t="s">
        <v>226</v>
      </c>
      <c r="N49">
        <v>21776012</v>
      </c>
      <c r="O49" t="s">
        <v>227</v>
      </c>
      <c r="P49" s="1">
        <v>36643</v>
      </c>
      <c r="Q49" t="s">
        <v>228</v>
      </c>
      <c r="R49">
        <v>231</v>
      </c>
      <c r="S49" t="s">
        <v>229</v>
      </c>
      <c r="T49" t="s">
        <v>25</v>
      </c>
      <c r="U49" t="s">
        <v>26</v>
      </c>
      <c r="V49" t="str">
        <f>TRIM(DBA[[#This Row],[Endereço Responsável]])</f>
        <v>AV AMAZONAS</v>
      </c>
      <c r="W49" t="str">
        <f>TRIM(DBA[[#This Row],[Nº Responsável]])</f>
        <v>231</v>
      </c>
      <c r="X49" t="str">
        <f>TRIM(DBA[[#This Row],[Bairro Responsável]])</f>
        <v>SAO GABRIEL</v>
      </c>
      <c r="Y49" t="str">
        <f>DBA[[#This Row],[End]] &amp;", N° " &amp; DBA[[#This Row],[Num]] &amp;", Bairro "&amp; DBA[[#This Row],[Bairro2]]</f>
        <v>AV AMAZONAS, N° 231, Bairro SAO GABRIEL</v>
      </c>
      <c r="Z49" t="str">
        <f>DBA[[#This Row],[Cidade Responsável]] &amp; " - " &amp; DBA[[#This Row],[Estado Responsável]]</f>
        <v>CASSIA - MG</v>
      </c>
    </row>
    <row r="50" spans="1:26" x14ac:dyDescent="0.25">
      <c r="A50">
        <v>49</v>
      </c>
      <c r="B50" t="s">
        <v>230</v>
      </c>
      <c r="C50" s="1">
        <v>43588</v>
      </c>
      <c r="F50" s="1">
        <v>37621</v>
      </c>
      <c r="G50" t="s">
        <v>231</v>
      </c>
      <c r="H50">
        <v>89</v>
      </c>
      <c r="I50" t="s">
        <v>232</v>
      </c>
      <c r="J50" t="s">
        <v>25</v>
      </c>
      <c r="K50" t="s">
        <v>26</v>
      </c>
      <c r="L50" t="s">
        <v>27</v>
      </c>
      <c r="M50" t="s">
        <v>233</v>
      </c>
      <c r="N50">
        <v>21208630</v>
      </c>
      <c r="O50">
        <v>14484664666</v>
      </c>
      <c r="P50" s="1">
        <v>24577</v>
      </c>
      <c r="Q50" t="s">
        <v>231</v>
      </c>
      <c r="R50">
        <v>89</v>
      </c>
      <c r="S50" t="s">
        <v>232</v>
      </c>
      <c r="T50" t="s">
        <v>25</v>
      </c>
      <c r="U50" t="s">
        <v>26</v>
      </c>
      <c r="V50" t="str">
        <f>TRIM(DBA[[#This Row],[Endereço Responsável]])</f>
        <v>RUA JULIA RODRIGUES PÍNTO</v>
      </c>
      <c r="W50" t="str">
        <f>TRIM(DBA[[#This Row],[Nº Responsável]])</f>
        <v>89</v>
      </c>
      <c r="X50" t="str">
        <f>TRIM(DBA[[#This Row],[Bairro Responsável]])</f>
        <v>SANTA MARIA III</v>
      </c>
      <c r="Y50" t="str">
        <f>DBA[[#This Row],[End]] &amp;", N° " &amp; DBA[[#This Row],[Num]] &amp;", Bairro "&amp; DBA[[#This Row],[Bairro2]]</f>
        <v>RUA JULIA RODRIGUES PÍNTO, N° 89, Bairro SANTA MARIA III</v>
      </c>
      <c r="Z50" t="str">
        <f>DBA[[#This Row],[Cidade Responsável]] &amp; " - " &amp; DBA[[#This Row],[Estado Responsável]]</f>
        <v>CASSIA - MG</v>
      </c>
    </row>
    <row r="51" spans="1:26" x14ac:dyDescent="0.25">
      <c r="A51">
        <v>50</v>
      </c>
      <c r="B51" t="s">
        <v>234</v>
      </c>
      <c r="C51" s="1">
        <v>43588</v>
      </c>
      <c r="F51" s="1">
        <v>37875</v>
      </c>
      <c r="G51" t="s">
        <v>235</v>
      </c>
      <c r="H51">
        <v>400</v>
      </c>
      <c r="I51" t="s">
        <v>236</v>
      </c>
      <c r="J51" t="s">
        <v>25</v>
      </c>
      <c r="K51" t="s">
        <v>26</v>
      </c>
      <c r="L51" t="s">
        <v>27</v>
      </c>
      <c r="M51" t="s">
        <v>237</v>
      </c>
      <c r="N51" t="s">
        <v>238</v>
      </c>
      <c r="O51">
        <v>3401063600</v>
      </c>
      <c r="P51" s="1">
        <v>24749</v>
      </c>
      <c r="Q51" t="s">
        <v>235</v>
      </c>
      <c r="R51">
        <v>400</v>
      </c>
      <c r="S51" t="s">
        <v>236</v>
      </c>
      <c r="T51" t="s">
        <v>25</v>
      </c>
      <c r="U51" t="s">
        <v>26</v>
      </c>
      <c r="V51" t="str">
        <f>TRIM(DBA[[#This Row],[Endereço Responsável]])</f>
        <v>RUA SÃO JOÃO</v>
      </c>
      <c r="W51" t="str">
        <f>TRIM(DBA[[#This Row],[Nº Responsável]])</f>
        <v>400</v>
      </c>
      <c r="X51" t="str">
        <f>TRIM(DBA[[#This Row],[Bairro Responsável]])</f>
        <v>AGUA LIMPA</v>
      </c>
      <c r="Y51" t="str">
        <f>DBA[[#This Row],[End]] &amp;", N° " &amp; DBA[[#This Row],[Num]] &amp;", Bairro "&amp; DBA[[#This Row],[Bairro2]]</f>
        <v>RUA SÃO JOÃO, N° 400, Bairro AGUA LIMPA</v>
      </c>
      <c r="Z51" t="str">
        <f>DBA[[#This Row],[Cidade Responsável]] &amp; " - " &amp; DBA[[#This Row],[Estado Responsável]]</f>
        <v>CASSIA - MG</v>
      </c>
    </row>
    <row r="52" spans="1:26" x14ac:dyDescent="0.25">
      <c r="A52">
        <v>51</v>
      </c>
      <c r="B52" t="s">
        <v>239</v>
      </c>
      <c r="C52" s="1">
        <v>43594</v>
      </c>
      <c r="F52" s="1">
        <v>37557</v>
      </c>
      <c r="G52" t="s">
        <v>240</v>
      </c>
      <c r="H52">
        <v>286</v>
      </c>
      <c r="I52" t="s">
        <v>73</v>
      </c>
      <c r="J52" t="s">
        <v>241</v>
      </c>
      <c r="K52" t="s">
        <v>26</v>
      </c>
      <c r="L52" t="s">
        <v>242</v>
      </c>
      <c r="M52" t="s">
        <v>243</v>
      </c>
      <c r="N52" t="s">
        <v>244</v>
      </c>
      <c r="O52">
        <v>87487055604</v>
      </c>
      <c r="P52" s="1"/>
      <c r="Q52" t="s">
        <v>240</v>
      </c>
      <c r="R52">
        <v>286</v>
      </c>
      <c r="S52" t="s">
        <v>73</v>
      </c>
      <c r="T52" t="s">
        <v>241</v>
      </c>
      <c r="U52" t="s">
        <v>26</v>
      </c>
      <c r="V52" t="str">
        <f>TRIM(DBA[[#This Row],[Endereço Responsável]])</f>
        <v>JUVENTINO DIAS</v>
      </c>
      <c r="W52" t="str">
        <f>TRIM(DBA[[#This Row],[Nº Responsável]])</f>
        <v>286</v>
      </c>
      <c r="X52" t="str">
        <f>TRIM(DBA[[#This Row],[Bairro Responsável]])</f>
        <v>CENTRO</v>
      </c>
      <c r="Y52" t="str">
        <f>DBA[[#This Row],[End]] &amp;", N° " &amp; DBA[[#This Row],[Num]] &amp;", Bairro "&amp; DBA[[#This Row],[Bairro2]]</f>
        <v>JUVENTINO DIAS, N° 286, Bairro CENTRO</v>
      </c>
      <c r="Z52" t="str">
        <f>DBA[[#This Row],[Cidade Responsável]] &amp; " - " &amp; DBA[[#This Row],[Estado Responsável]]</f>
        <v>ITAÚ DE MINAS - MG</v>
      </c>
    </row>
    <row r="53" spans="1:26" x14ac:dyDescent="0.25">
      <c r="A53">
        <v>52</v>
      </c>
      <c r="B53" t="s">
        <v>245</v>
      </c>
      <c r="C53" s="1">
        <v>43594</v>
      </c>
      <c r="F53" s="1">
        <v>37284</v>
      </c>
      <c r="G53" t="s">
        <v>246</v>
      </c>
      <c r="H53">
        <v>681</v>
      </c>
      <c r="I53" t="s">
        <v>247</v>
      </c>
      <c r="J53" t="s">
        <v>241</v>
      </c>
      <c r="K53" t="s">
        <v>26</v>
      </c>
      <c r="L53" t="s">
        <v>242</v>
      </c>
      <c r="M53" t="s">
        <v>248</v>
      </c>
      <c r="N53" t="s">
        <v>249</v>
      </c>
      <c r="O53">
        <v>71461477620</v>
      </c>
      <c r="P53" s="1"/>
      <c r="Q53" t="s">
        <v>246</v>
      </c>
      <c r="R53">
        <v>681</v>
      </c>
      <c r="S53" t="s">
        <v>247</v>
      </c>
      <c r="T53" t="s">
        <v>241</v>
      </c>
      <c r="U53" t="s">
        <v>26</v>
      </c>
      <c r="V53" t="str">
        <f>TRIM(DBA[[#This Row],[Endereço Responsável]])</f>
        <v>RUA DO CORREDOR</v>
      </c>
      <c r="W53" t="str">
        <f>TRIM(DBA[[#This Row],[Nº Responsável]])</f>
        <v>681</v>
      </c>
      <c r="X53" t="str">
        <f>TRIM(DBA[[#This Row],[Bairro Responsável]])</f>
        <v>UNIVERSIDADE</v>
      </c>
      <c r="Y53" t="str">
        <f>DBA[[#This Row],[End]] &amp;", N° " &amp; DBA[[#This Row],[Num]] &amp;", Bairro "&amp; DBA[[#This Row],[Bairro2]]</f>
        <v>RUA DO CORREDOR, N° 681, Bairro UNIVERSIDADE</v>
      </c>
      <c r="Z53" t="str">
        <f>DBA[[#This Row],[Cidade Responsável]] &amp; " - " &amp; DBA[[#This Row],[Estado Responsável]]</f>
        <v>ITAÚ DE MINAS - MG</v>
      </c>
    </row>
    <row r="54" spans="1:26" x14ac:dyDescent="0.25">
      <c r="A54">
        <v>53</v>
      </c>
      <c r="B54" t="s">
        <v>250</v>
      </c>
      <c r="C54" s="1">
        <v>43594</v>
      </c>
      <c r="F54" s="1">
        <v>36741</v>
      </c>
      <c r="G54" t="s">
        <v>251</v>
      </c>
      <c r="H54">
        <v>152</v>
      </c>
      <c r="I54" t="s">
        <v>73</v>
      </c>
      <c r="J54" t="s">
        <v>241</v>
      </c>
      <c r="K54" t="s">
        <v>26</v>
      </c>
      <c r="L54" t="s">
        <v>242</v>
      </c>
      <c r="M54" t="s">
        <v>250</v>
      </c>
      <c r="N54" t="s">
        <v>252</v>
      </c>
      <c r="O54">
        <v>14865902686</v>
      </c>
      <c r="P54" s="1">
        <v>36741</v>
      </c>
      <c r="Q54" t="s">
        <v>251</v>
      </c>
      <c r="R54">
        <v>152</v>
      </c>
      <c r="S54" t="s">
        <v>73</v>
      </c>
      <c r="T54" t="s">
        <v>241</v>
      </c>
      <c r="U54" t="s">
        <v>26</v>
      </c>
      <c r="V54" t="str">
        <f>TRIM(DBA[[#This Row],[Endereço Responsável]])</f>
        <v>RUA MINAS GERAIS</v>
      </c>
      <c r="W54" t="str">
        <f>TRIM(DBA[[#This Row],[Nº Responsável]])</f>
        <v>152</v>
      </c>
      <c r="X54" t="str">
        <f>TRIM(DBA[[#This Row],[Bairro Responsável]])</f>
        <v>CENTRO</v>
      </c>
      <c r="Y54" t="str">
        <f>DBA[[#This Row],[End]] &amp;", N° " &amp; DBA[[#This Row],[Num]] &amp;", Bairro "&amp; DBA[[#This Row],[Bairro2]]</f>
        <v>RUA MINAS GERAIS, N° 152, Bairro CENTRO</v>
      </c>
      <c r="Z54" t="str">
        <f>DBA[[#This Row],[Cidade Responsável]] &amp; " - " &amp; DBA[[#This Row],[Estado Responsável]]</f>
        <v>ITAÚ DE MINAS - MG</v>
      </c>
    </row>
    <row r="55" spans="1:26" x14ac:dyDescent="0.25">
      <c r="A55">
        <v>54</v>
      </c>
      <c r="B55" t="s">
        <v>253</v>
      </c>
      <c r="C55" s="1">
        <v>43594</v>
      </c>
      <c r="F55" s="1">
        <v>38044</v>
      </c>
      <c r="G55" t="s">
        <v>254</v>
      </c>
      <c r="H55">
        <v>741</v>
      </c>
      <c r="I55" t="s">
        <v>255</v>
      </c>
      <c r="J55" t="s">
        <v>241</v>
      </c>
      <c r="K55" t="s">
        <v>26</v>
      </c>
      <c r="L55" t="s">
        <v>256</v>
      </c>
      <c r="M55" t="s">
        <v>257</v>
      </c>
      <c r="N55" t="s">
        <v>258</v>
      </c>
      <c r="O55">
        <v>13323079655</v>
      </c>
      <c r="P55" s="1"/>
      <c r="Q55" t="s">
        <v>254</v>
      </c>
      <c r="R55">
        <v>741</v>
      </c>
      <c r="S55" t="s">
        <v>255</v>
      </c>
      <c r="T55" t="s">
        <v>241</v>
      </c>
      <c r="U55" t="s">
        <v>26</v>
      </c>
      <c r="V55" t="str">
        <f>TRIM(DBA[[#This Row],[Endereço Responsável]])</f>
        <v>RUA CORREDOR</v>
      </c>
      <c r="W55" t="str">
        <f>TRIM(DBA[[#This Row],[Nº Responsável]])</f>
        <v>741</v>
      </c>
      <c r="X55" t="str">
        <f>TRIM(DBA[[#This Row],[Bairro Responsável]])</f>
        <v>UNIVERSITÁRIO</v>
      </c>
      <c r="Y55" t="str">
        <f>DBA[[#This Row],[End]] &amp;", N° " &amp; DBA[[#This Row],[Num]] &amp;", Bairro "&amp; DBA[[#This Row],[Bairro2]]</f>
        <v>RUA CORREDOR, N° 741, Bairro UNIVERSITÁRIO</v>
      </c>
      <c r="Z55" t="str">
        <f>DBA[[#This Row],[Cidade Responsável]] &amp; " - " &amp; DBA[[#This Row],[Estado Responsável]]</f>
        <v>ITAÚ DE MINAS - MG</v>
      </c>
    </row>
    <row r="56" spans="1:26" x14ac:dyDescent="0.25">
      <c r="A56">
        <v>55</v>
      </c>
      <c r="B56" t="s">
        <v>259</v>
      </c>
      <c r="C56" s="1">
        <v>43594</v>
      </c>
      <c r="F56" s="1">
        <v>36480</v>
      </c>
      <c r="G56" t="s">
        <v>260</v>
      </c>
      <c r="H56">
        <v>32</v>
      </c>
      <c r="I56" t="s">
        <v>261</v>
      </c>
      <c r="J56" t="s">
        <v>241</v>
      </c>
      <c r="K56" t="s">
        <v>26</v>
      </c>
      <c r="L56" t="s">
        <v>242</v>
      </c>
      <c r="M56" t="s">
        <v>262</v>
      </c>
      <c r="N56" t="s">
        <v>263</v>
      </c>
      <c r="O56">
        <v>10604229640</v>
      </c>
      <c r="P56" s="1"/>
      <c r="Q56" t="s">
        <v>260</v>
      </c>
      <c r="R56">
        <v>32</v>
      </c>
      <c r="S56" t="s">
        <v>261</v>
      </c>
      <c r="T56" t="s">
        <v>241</v>
      </c>
      <c r="U56" t="s">
        <v>26</v>
      </c>
      <c r="V56" t="str">
        <f>TRIM(DBA[[#This Row],[Endereço Responsável]])</f>
        <v>RUA FRANCISCO LINO</v>
      </c>
      <c r="W56" t="str">
        <f>TRIM(DBA[[#This Row],[Nº Responsável]])</f>
        <v>32</v>
      </c>
      <c r="X56" t="str">
        <f>TRIM(DBA[[#This Row],[Bairro Responsável]])</f>
        <v>JARDIM CAMPESTRA</v>
      </c>
      <c r="Y56" t="str">
        <f>DBA[[#This Row],[End]] &amp;", N° " &amp; DBA[[#This Row],[Num]] &amp;", Bairro "&amp; DBA[[#This Row],[Bairro2]]</f>
        <v>RUA FRANCISCO LINO, N° 32, Bairro JARDIM CAMPESTRA</v>
      </c>
      <c r="Z56" t="str">
        <f>DBA[[#This Row],[Cidade Responsável]] &amp; " - " &amp; DBA[[#This Row],[Estado Responsável]]</f>
        <v>ITAÚ DE MINAS - MG</v>
      </c>
    </row>
    <row r="57" spans="1:26" x14ac:dyDescent="0.25">
      <c r="A57">
        <v>56</v>
      </c>
      <c r="B57" t="s">
        <v>264</v>
      </c>
      <c r="C57" s="1">
        <v>43594</v>
      </c>
      <c r="D57" t="s">
        <v>265</v>
      </c>
      <c r="E57" t="s">
        <v>266</v>
      </c>
      <c r="F57" s="1">
        <v>36280</v>
      </c>
      <c r="G57" t="s">
        <v>267</v>
      </c>
      <c r="H57" t="s">
        <v>23</v>
      </c>
      <c r="I57" t="s">
        <v>268</v>
      </c>
      <c r="J57" t="s">
        <v>241</v>
      </c>
      <c r="K57" t="s">
        <v>26</v>
      </c>
      <c r="L57" t="s">
        <v>242</v>
      </c>
      <c r="M57" t="s">
        <v>264</v>
      </c>
      <c r="N57" t="s">
        <v>265</v>
      </c>
      <c r="O57" t="s">
        <v>266</v>
      </c>
      <c r="P57" s="1">
        <v>36280</v>
      </c>
      <c r="Q57" t="s">
        <v>267</v>
      </c>
      <c r="R57" t="s">
        <v>194</v>
      </c>
      <c r="S57" t="s">
        <v>268</v>
      </c>
      <c r="T57" t="s">
        <v>32</v>
      </c>
      <c r="U57" t="s">
        <v>26</v>
      </c>
      <c r="V57" t="str">
        <f>TRIM(DBA[[#This Row],[Endereço Responsável]])</f>
        <v>SITIO CHAVES</v>
      </c>
      <c r="W57" t="str">
        <f>TRIM(DBA[[#This Row],[Nº Responsável]])</f>
        <v>S/N</v>
      </c>
      <c r="X57" t="str">
        <f>TRIM(DBA[[#This Row],[Bairro Responsável]])</f>
        <v>ZN</v>
      </c>
      <c r="Y57" t="str">
        <f>DBA[[#This Row],[End]] &amp;", N° " &amp; DBA[[#This Row],[Num]] &amp;", Bairro "&amp; DBA[[#This Row],[Bairro2]]</f>
        <v>SITIO CHAVES, N° S/N, Bairro ZN</v>
      </c>
      <c r="Z57" t="str">
        <f>DBA[[#This Row],[Cidade Responsável]] &amp; " - " &amp; DBA[[#This Row],[Estado Responsável]]</f>
        <v>SAO SEBASTIÃO DO PARAISO - MG</v>
      </c>
    </row>
    <row r="58" spans="1:26" x14ac:dyDescent="0.25">
      <c r="A58">
        <v>57</v>
      </c>
      <c r="B58" t="s">
        <v>269</v>
      </c>
      <c r="C58" s="1">
        <v>43594</v>
      </c>
      <c r="F58" s="1">
        <v>37356</v>
      </c>
      <c r="G58" t="s">
        <v>270</v>
      </c>
      <c r="I58" t="s">
        <v>44</v>
      </c>
      <c r="J58" t="s">
        <v>241</v>
      </c>
      <c r="K58" t="s">
        <v>26</v>
      </c>
      <c r="L58" t="s">
        <v>242</v>
      </c>
      <c r="M58" t="s">
        <v>271</v>
      </c>
      <c r="N58" t="s">
        <v>272</v>
      </c>
      <c r="P58" s="1"/>
      <c r="Q58" t="s">
        <v>270</v>
      </c>
      <c r="S58" t="s">
        <v>44</v>
      </c>
      <c r="T58" t="s">
        <v>241</v>
      </c>
      <c r="U58" t="s">
        <v>26</v>
      </c>
      <c r="V58" t="str">
        <f>TRIM(DBA[[#This Row],[Endereço Responsável]])</f>
        <v>FAZENDA CÓRREGO DO FERRO</v>
      </c>
      <c r="W58" t="str">
        <f>TRIM(DBA[[#This Row],[Nº Responsável]])</f>
        <v/>
      </c>
      <c r="X58" t="str">
        <f>TRIM(DBA[[#This Row],[Bairro Responsável]])</f>
        <v>ZONA RURAL</v>
      </c>
      <c r="Y58" t="str">
        <f>DBA[[#This Row],[End]] &amp;", N° " &amp; DBA[[#This Row],[Num]] &amp;", Bairro "&amp; DBA[[#This Row],[Bairro2]]</f>
        <v>FAZENDA CÓRREGO DO FERRO, N° , Bairro ZONA RURAL</v>
      </c>
      <c r="Z58" t="str">
        <f>DBA[[#This Row],[Cidade Responsável]] &amp; " - " &amp; DBA[[#This Row],[Estado Responsável]]</f>
        <v>ITAÚ DE MINAS - MG</v>
      </c>
    </row>
    <row r="59" spans="1:26" x14ac:dyDescent="0.25">
      <c r="A59">
        <v>58</v>
      </c>
      <c r="B59" t="s">
        <v>273</v>
      </c>
      <c r="C59" s="1">
        <v>43594</v>
      </c>
      <c r="F59" s="1">
        <v>37757</v>
      </c>
      <c r="G59" t="s">
        <v>274</v>
      </c>
      <c r="H59">
        <v>38</v>
      </c>
      <c r="I59" t="s">
        <v>275</v>
      </c>
      <c r="J59" t="s">
        <v>241</v>
      </c>
      <c r="K59" t="s">
        <v>26</v>
      </c>
      <c r="L59" t="s">
        <v>242</v>
      </c>
      <c r="M59" t="s">
        <v>276</v>
      </c>
      <c r="N59" t="s">
        <v>277</v>
      </c>
      <c r="O59">
        <v>58904735653</v>
      </c>
      <c r="P59" s="1"/>
      <c r="Q59" t="s">
        <v>274</v>
      </c>
      <c r="R59">
        <v>38</v>
      </c>
      <c r="S59" t="s">
        <v>275</v>
      </c>
      <c r="T59" t="s">
        <v>241</v>
      </c>
      <c r="U59" t="s">
        <v>26</v>
      </c>
      <c r="V59" t="str">
        <f>TRIM(DBA[[#This Row],[Endereço Responsável]])</f>
        <v>RUA ROSA MARIA SOARES PEREIRA LIMA</v>
      </c>
      <c r="W59" t="str">
        <f>TRIM(DBA[[#This Row],[Nº Responsável]])</f>
        <v>38</v>
      </c>
      <c r="X59" t="str">
        <f>TRIM(DBA[[#This Row],[Bairro Responsável]])</f>
        <v>JARDIM PROGRESSO</v>
      </c>
      <c r="Y59" t="str">
        <f>DBA[[#This Row],[End]] &amp;", N° " &amp; DBA[[#This Row],[Num]] &amp;", Bairro "&amp; DBA[[#This Row],[Bairro2]]</f>
        <v>RUA ROSA MARIA SOARES PEREIRA LIMA, N° 38, Bairro JARDIM PROGRESSO</v>
      </c>
      <c r="Z59" t="str">
        <f>DBA[[#This Row],[Cidade Responsável]] &amp; " - " &amp; DBA[[#This Row],[Estado Responsável]]</f>
        <v>ITAÚ DE MINAS - MG</v>
      </c>
    </row>
    <row r="60" spans="1:26" x14ac:dyDescent="0.25">
      <c r="A60">
        <v>59</v>
      </c>
      <c r="B60" t="s">
        <v>278</v>
      </c>
      <c r="C60" s="1">
        <v>43594</v>
      </c>
      <c r="F60" s="1">
        <v>38009</v>
      </c>
      <c r="G60" t="s">
        <v>279</v>
      </c>
      <c r="H60">
        <v>1210</v>
      </c>
      <c r="I60" t="s">
        <v>280</v>
      </c>
      <c r="J60" t="s">
        <v>241</v>
      </c>
      <c r="K60" t="s">
        <v>26</v>
      </c>
      <c r="L60" t="s">
        <v>242</v>
      </c>
      <c r="M60" t="s">
        <v>281</v>
      </c>
      <c r="N60" t="s">
        <v>282</v>
      </c>
      <c r="O60">
        <v>82662630</v>
      </c>
      <c r="P60" s="1">
        <v>27288</v>
      </c>
      <c r="Q60" t="s">
        <v>240</v>
      </c>
      <c r="R60">
        <v>339</v>
      </c>
      <c r="S60" t="s">
        <v>73</v>
      </c>
      <c r="T60" t="s">
        <v>241</v>
      </c>
      <c r="U60" t="s">
        <v>26</v>
      </c>
      <c r="V60" t="str">
        <f>TRIM(DBA[[#This Row],[Endereço Responsável]])</f>
        <v>JUVENTINO DIAS</v>
      </c>
      <c r="W60" t="str">
        <f>TRIM(DBA[[#This Row],[Nº Responsável]])</f>
        <v>339</v>
      </c>
      <c r="X60" t="str">
        <f>TRIM(DBA[[#This Row],[Bairro Responsável]])</f>
        <v>CENTRO</v>
      </c>
      <c r="Y60" t="str">
        <f>DBA[[#This Row],[End]] &amp;", N° " &amp; DBA[[#This Row],[Num]] &amp;", Bairro "&amp; DBA[[#This Row],[Bairro2]]</f>
        <v>JUVENTINO DIAS, N° 339, Bairro CENTRO</v>
      </c>
      <c r="Z60" t="str">
        <f>DBA[[#This Row],[Cidade Responsável]] &amp; " - " &amp; DBA[[#This Row],[Estado Responsável]]</f>
        <v>ITAÚ DE MINAS - MG</v>
      </c>
    </row>
    <row r="61" spans="1:26" x14ac:dyDescent="0.25">
      <c r="A61">
        <v>60</v>
      </c>
      <c r="B61" t="s">
        <v>283</v>
      </c>
      <c r="C61" s="1">
        <v>43594</v>
      </c>
      <c r="F61" s="1">
        <v>37503</v>
      </c>
      <c r="G61" t="s">
        <v>284</v>
      </c>
      <c r="H61">
        <v>825</v>
      </c>
      <c r="I61" t="s">
        <v>280</v>
      </c>
      <c r="J61" t="s">
        <v>241</v>
      </c>
      <c r="K61" t="s">
        <v>26</v>
      </c>
      <c r="L61" t="s">
        <v>242</v>
      </c>
      <c r="M61" t="s">
        <v>285</v>
      </c>
      <c r="N61" t="s">
        <v>286</v>
      </c>
      <c r="O61">
        <v>4565170655</v>
      </c>
      <c r="P61" s="1"/>
      <c r="Q61" t="s">
        <v>284</v>
      </c>
      <c r="R61">
        <v>825</v>
      </c>
      <c r="S61" t="s">
        <v>280</v>
      </c>
      <c r="T61" t="s">
        <v>241</v>
      </c>
      <c r="U61" t="s">
        <v>26</v>
      </c>
      <c r="V61" t="str">
        <f>TRIM(DBA[[#This Row],[Endereço Responsável]])</f>
        <v>RUA CLAUDINO CANAVAL</v>
      </c>
      <c r="W61" t="str">
        <f>TRIM(DBA[[#This Row],[Nº Responsável]])</f>
        <v>825</v>
      </c>
      <c r="X61" t="str">
        <f>TRIM(DBA[[#This Row],[Bairro Responsável]])</f>
        <v>BELA VISTA</v>
      </c>
      <c r="Y61" t="str">
        <f>DBA[[#This Row],[End]] &amp;", N° " &amp; DBA[[#This Row],[Num]] &amp;", Bairro "&amp; DBA[[#This Row],[Bairro2]]</f>
        <v>RUA CLAUDINO CANAVAL, N° 825, Bairro BELA VISTA</v>
      </c>
      <c r="Z61" t="str">
        <f>DBA[[#This Row],[Cidade Responsável]] &amp; " - " &amp; DBA[[#This Row],[Estado Responsável]]</f>
        <v>ITAÚ DE MINAS - MG</v>
      </c>
    </row>
    <row r="62" spans="1:26" x14ac:dyDescent="0.25">
      <c r="A62">
        <v>61</v>
      </c>
      <c r="B62" t="s">
        <v>287</v>
      </c>
      <c r="C62" s="1">
        <v>43594</v>
      </c>
      <c r="F62" s="1">
        <v>37689</v>
      </c>
      <c r="G62" t="s">
        <v>288</v>
      </c>
      <c r="H62">
        <v>132</v>
      </c>
      <c r="I62" t="s">
        <v>289</v>
      </c>
      <c r="J62" t="s">
        <v>241</v>
      </c>
      <c r="K62" t="s">
        <v>26</v>
      </c>
      <c r="L62" t="s">
        <v>242</v>
      </c>
      <c r="M62" t="s">
        <v>290</v>
      </c>
      <c r="N62" t="s">
        <v>291</v>
      </c>
      <c r="O62">
        <v>82623651</v>
      </c>
      <c r="P62" s="1"/>
      <c r="Q62" t="s">
        <v>288</v>
      </c>
      <c r="R62">
        <v>132</v>
      </c>
      <c r="S62" t="s">
        <v>289</v>
      </c>
      <c r="T62" t="s">
        <v>241</v>
      </c>
      <c r="U62" t="s">
        <v>26</v>
      </c>
      <c r="V62" t="str">
        <f>TRIM(DBA[[#This Row],[Endereço Responsável]])</f>
        <v>RUA JOSÉ DE PAULO MORAIS</v>
      </c>
      <c r="W62" t="str">
        <f>TRIM(DBA[[#This Row],[Nº Responsável]])</f>
        <v>132</v>
      </c>
      <c r="X62" t="str">
        <f>TRIM(DBA[[#This Row],[Bairro Responsável]])</f>
        <v>SANTA TEREZINHA</v>
      </c>
      <c r="Y62" t="str">
        <f>DBA[[#This Row],[End]] &amp;", N° " &amp; DBA[[#This Row],[Num]] &amp;", Bairro "&amp; DBA[[#This Row],[Bairro2]]</f>
        <v>RUA JOSÉ DE PAULO MORAIS, N° 132, Bairro SANTA TEREZINHA</v>
      </c>
      <c r="Z62" t="str">
        <f>DBA[[#This Row],[Cidade Responsável]] &amp; " - " &amp; DBA[[#This Row],[Estado Responsável]]</f>
        <v>ITAÚ DE MINAS - MG</v>
      </c>
    </row>
    <row r="63" spans="1:26" x14ac:dyDescent="0.25">
      <c r="A63">
        <v>62</v>
      </c>
      <c r="B63" t="s">
        <v>292</v>
      </c>
      <c r="C63" s="1">
        <v>43594</v>
      </c>
      <c r="F63" s="1">
        <v>37738</v>
      </c>
      <c r="G63" t="s">
        <v>293</v>
      </c>
      <c r="H63">
        <v>45</v>
      </c>
      <c r="I63" t="s">
        <v>294</v>
      </c>
      <c r="J63" t="s">
        <v>241</v>
      </c>
      <c r="K63" t="s">
        <v>26</v>
      </c>
      <c r="L63" t="s">
        <v>242</v>
      </c>
      <c r="M63" t="s">
        <v>295</v>
      </c>
      <c r="N63" t="s">
        <v>296</v>
      </c>
      <c r="O63">
        <v>10040683605</v>
      </c>
      <c r="P63" s="1"/>
      <c r="Q63" t="s">
        <v>293</v>
      </c>
      <c r="R63">
        <v>45</v>
      </c>
      <c r="S63" t="s">
        <v>294</v>
      </c>
      <c r="T63" t="s">
        <v>241</v>
      </c>
      <c r="U63" t="s">
        <v>26</v>
      </c>
      <c r="V63" t="str">
        <f>TRIM(DBA[[#This Row],[Endereço Responsável]])</f>
        <v>RUA JOSÉ SILVA MACEDO</v>
      </c>
      <c r="W63" t="str">
        <f>TRIM(DBA[[#This Row],[Nº Responsável]])</f>
        <v>45</v>
      </c>
      <c r="X63" t="str">
        <f>TRIM(DBA[[#This Row],[Bairro Responsável]])</f>
        <v>TRÊS FONTES</v>
      </c>
      <c r="Y63" t="str">
        <f>DBA[[#This Row],[End]] &amp;", N° " &amp; DBA[[#This Row],[Num]] &amp;", Bairro "&amp; DBA[[#This Row],[Bairro2]]</f>
        <v>RUA JOSÉ SILVA MACEDO, N° 45, Bairro TRÊS FONTES</v>
      </c>
      <c r="Z63" t="str">
        <f>DBA[[#This Row],[Cidade Responsável]] &amp; " - " &amp; DBA[[#This Row],[Estado Responsável]]</f>
        <v>ITAÚ DE MINAS - MG</v>
      </c>
    </row>
    <row r="64" spans="1:26" x14ac:dyDescent="0.25">
      <c r="A64">
        <v>63</v>
      </c>
      <c r="B64" t="s">
        <v>297</v>
      </c>
      <c r="C64" s="1">
        <v>43594</v>
      </c>
      <c r="E64" t="s">
        <v>298</v>
      </c>
      <c r="F64" s="1">
        <v>37210</v>
      </c>
      <c r="G64" t="s">
        <v>299</v>
      </c>
      <c r="H64">
        <v>146</v>
      </c>
      <c r="I64" t="s">
        <v>73</v>
      </c>
      <c r="J64" t="s">
        <v>241</v>
      </c>
      <c r="K64" t="s">
        <v>26</v>
      </c>
      <c r="L64" t="s">
        <v>242</v>
      </c>
      <c r="M64" t="s">
        <v>300</v>
      </c>
      <c r="N64">
        <v>1390221</v>
      </c>
      <c r="O64">
        <v>80684190125</v>
      </c>
      <c r="P64" s="1">
        <v>25936</v>
      </c>
      <c r="Q64" t="s">
        <v>299</v>
      </c>
      <c r="R64">
        <v>146</v>
      </c>
      <c r="S64" t="s">
        <v>73</v>
      </c>
      <c r="T64" t="s">
        <v>241</v>
      </c>
      <c r="U64" t="s">
        <v>26</v>
      </c>
      <c r="V64" t="str">
        <f>TRIM(DBA[[#This Row],[Endereço Responsável]])</f>
        <v>PADRE ERNERSTO CASIQUEDE</v>
      </c>
      <c r="W64" t="str">
        <f>TRIM(DBA[[#This Row],[Nº Responsável]])</f>
        <v>146</v>
      </c>
      <c r="X64" t="str">
        <f>TRIM(DBA[[#This Row],[Bairro Responsável]])</f>
        <v>CENTRO</v>
      </c>
      <c r="Y64" t="str">
        <f>DBA[[#This Row],[End]] &amp;", N° " &amp; DBA[[#This Row],[Num]] &amp;", Bairro "&amp; DBA[[#This Row],[Bairro2]]</f>
        <v>PADRE ERNERSTO CASIQUEDE, N° 146, Bairro CENTRO</v>
      </c>
      <c r="Z64" t="str">
        <f>DBA[[#This Row],[Cidade Responsável]] &amp; " - " &amp; DBA[[#This Row],[Estado Responsável]]</f>
        <v>ITAÚ DE MINAS - MG</v>
      </c>
    </row>
    <row r="65" spans="1:26" x14ac:dyDescent="0.25">
      <c r="A65">
        <v>64</v>
      </c>
      <c r="B65" t="s">
        <v>301</v>
      </c>
      <c r="C65" s="1">
        <v>43594</v>
      </c>
      <c r="F65" s="1">
        <v>37734</v>
      </c>
      <c r="G65" t="s">
        <v>302</v>
      </c>
      <c r="H65">
        <v>9</v>
      </c>
      <c r="I65" t="s">
        <v>73</v>
      </c>
      <c r="J65" t="s">
        <v>241</v>
      </c>
      <c r="K65" t="s">
        <v>26</v>
      </c>
      <c r="L65" t="s">
        <v>242</v>
      </c>
      <c r="M65" t="s">
        <v>303</v>
      </c>
      <c r="N65" t="s">
        <v>304</v>
      </c>
      <c r="O65">
        <v>6029022660</v>
      </c>
      <c r="P65" s="1"/>
      <c r="Q65" t="s">
        <v>302</v>
      </c>
      <c r="R65">
        <v>9</v>
      </c>
      <c r="S65" t="s">
        <v>73</v>
      </c>
      <c r="T65" t="s">
        <v>241</v>
      </c>
      <c r="U65" t="s">
        <v>26</v>
      </c>
      <c r="V65" t="str">
        <f>TRIM(DBA[[#This Row],[Endereço Responsável]])</f>
        <v>RUA CÂNDIDO JUNQUEIRA</v>
      </c>
      <c r="W65" t="str">
        <f>TRIM(DBA[[#This Row],[Nº Responsável]])</f>
        <v>9</v>
      </c>
      <c r="X65" t="str">
        <f>TRIM(DBA[[#This Row],[Bairro Responsável]])</f>
        <v>CENTRO</v>
      </c>
      <c r="Y65" t="str">
        <f>DBA[[#This Row],[End]] &amp;", N° " &amp; DBA[[#This Row],[Num]] &amp;", Bairro "&amp; DBA[[#This Row],[Bairro2]]</f>
        <v>RUA CÂNDIDO JUNQUEIRA, N° 9, Bairro CENTRO</v>
      </c>
      <c r="Z65" t="str">
        <f>DBA[[#This Row],[Cidade Responsável]] &amp; " - " &amp; DBA[[#This Row],[Estado Responsável]]</f>
        <v>ITAÚ DE MINAS - MG</v>
      </c>
    </row>
    <row r="66" spans="1:26" x14ac:dyDescent="0.25">
      <c r="A66">
        <v>65</v>
      </c>
      <c r="B66" t="s">
        <v>305</v>
      </c>
      <c r="C66" s="1">
        <v>43594</v>
      </c>
      <c r="F66" s="1">
        <v>37455</v>
      </c>
      <c r="G66" t="s">
        <v>306</v>
      </c>
      <c r="H66">
        <v>283</v>
      </c>
      <c r="I66" t="s">
        <v>307</v>
      </c>
      <c r="J66" t="s">
        <v>241</v>
      </c>
      <c r="K66" t="s">
        <v>26</v>
      </c>
      <c r="L66" t="s">
        <v>242</v>
      </c>
      <c r="M66" t="s">
        <v>308</v>
      </c>
      <c r="N66" t="s">
        <v>309</v>
      </c>
      <c r="O66">
        <v>4650889618</v>
      </c>
      <c r="P66" s="1"/>
      <c r="Q66" t="s">
        <v>306</v>
      </c>
      <c r="R66">
        <v>283</v>
      </c>
      <c r="S66" t="s">
        <v>307</v>
      </c>
      <c r="T66" t="s">
        <v>241</v>
      </c>
      <c r="U66" t="s">
        <v>26</v>
      </c>
      <c r="V66" t="str">
        <f>TRIM(DBA[[#This Row],[Endereço Responsável]])</f>
        <v>RUA JOSÉ CAMILO DOS SANTOS</v>
      </c>
      <c r="W66" t="str">
        <f>TRIM(DBA[[#This Row],[Nº Responsável]])</f>
        <v>283</v>
      </c>
      <c r="X66" t="str">
        <f>TRIM(DBA[[#This Row],[Bairro Responsável]])</f>
        <v>SAGRADA FAMÍLIA</v>
      </c>
      <c r="Y66" t="str">
        <f>DBA[[#This Row],[End]] &amp;", N° " &amp; DBA[[#This Row],[Num]] &amp;", Bairro "&amp; DBA[[#This Row],[Bairro2]]</f>
        <v>RUA JOSÉ CAMILO DOS SANTOS, N° 283, Bairro SAGRADA FAMÍLIA</v>
      </c>
      <c r="Z66" t="str">
        <f>DBA[[#This Row],[Cidade Responsável]] &amp; " - " &amp; DBA[[#This Row],[Estado Responsável]]</f>
        <v>ITAÚ DE MINAS - MG</v>
      </c>
    </row>
    <row r="67" spans="1:26" x14ac:dyDescent="0.25">
      <c r="A67">
        <v>66</v>
      </c>
      <c r="B67" t="s">
        <v>310</v>
      </c>
      <c r="C67" s="1">
        <v>43594</v>
      </c>
      <c r="F67" s="1">
        <v>37689</v>
      </c>
      <c r="G67" t="s">
        <v>311</v>
      </c>
      <c r="H67">
        <v>1080</v>
      </c>
      <c r="I67" t="s">
        <v>280</v>
      </c>
      <c r="J67" t="s">
        <v>241</v>
      </c>
      <c r="K67" t="s">
        <v>26</v>
      </c>
      <c r="L67" t="s">
        <v>242</v>
      </c>
      <c r="M67" t="s">
        <v>312</v>
      </c>
      <c r="N67" t="s">
        <v>313</v>
      </c>
      <c r="O67">
        <v>6169911697</v>
      </c>
      <c r="P67" s="1"/>
      <c r="Q67" t="s">
        <v>311</v>
      </c>
      <c r="R67">
        <v>1080</v>
      </c>
      <c r="S67" t="s">
        <v>280</v>
      </c>
      <c r="T67" t="s">
        <v>241</v>
      </c>
      <c r="U67" t="s">
        <v>26</v>
      </c>
      <c r="V67" t="str">
        <f>TRIM(DBA[[#This Row],[Endereço Responsável]])</f>
        <v>JOSÉ TALIBERTI SOBRINHO</v>
      </c>
      <c r="W67" t="str">
        <f>TRIM(DBA[[#This Row],[Nº Responsável]])</f>
        <v>1080</v>
      </c>
      <c r="X67" t="str">
        <f>TRIM(DBA[[#This Row],[Bairro Responsável]])</f>
        <v>BELA VISTA</v>
      </c>
      <c r="Y67" t="str">
        <f>DBA[[#This Row],[End]] &amp;", N° " &amp; DBA[[#This Row],[Num]] &amp;", Bairro "&amp; DBA[[#This Row],[Bairro2]]</f>
        <v>JOSÉ TALIBERTI SOBRINHO, N° 1080, Bairro BELA VISTA</v>
      </c>
      <c r="Z67" t="str">
        <f>DBA[[#This Row],[Cidade Responsável]] &amp; " - " &amp; DBA[[#This Row],[Estado Responsável]]</f>
        <v>ITAÚ DE MINAS - MG</v>
      </c>
    </row>
    <row r="68" spans="1:26" x14ac:dyDescent="0.25">
      <c r="A68">
        <v>67</v>
      </c>
      <c r="B68" t="s">
        <v>314</v>
      </c>
      <c r="C68" s="1">
        <v>43594</v>
      </c>
      <c r="D68" t="s">
        <v>315</v>
      </c>
      <c r="E68" t="s">
        <v>316</v>
      </c>
      <c r="F68" s="1">
        <v>36812</v>
      </c>
      <c r="G68" t="s">
        <v>317</v>
      </c>
      <c r="H68">
        <v>15</v>
      </c>
      <c r="I68" t="s">
        <v>318</v>
      </c>
      <c r="J68" t="s">
        <v>241</v>
      </c>
      <c r="K68" t="s">
        <v>26</v>
      </c>
      <c r="L68" t="s">
        <v>242</v>
      </c>
      <c r="M68" t="s">
        <v>314</v>
      </c>
      <c r="N68" t="s">
        <v>315</v>
      </c>
      <c r="O68">
        <v>2115398645</v>
      </c>
      <c r="P68" s="1">
        <v>36812</v>
      </c>
      <c r="Q68" t="s">
        <v>317</v>
      </c>
      <c r="R68">
        <v>15</v>
      </c>
      <c r="S68" t="s">
        <v>318</v>
      </c>
      <c r="T68" t="s">
        <v>241</v>
      </c>
      <c r="U68" t="s">
        <v>26</v>
      </c>
      <c r="V68" t="str">
        <f>TRIM(DBA[[#This Row],[Endereço Responsável]])</f>
        <v>RUA 3</v>
      </c>
      <c r="W68" t="str">
        <f>TRIM(DBA[[#This Row],[Nº Responsável]])</f>
        <v>15</v>
      </c>
      <c r="X68" t="str">
        <f>TRIM(DBA[[#This Row],[Bairro Responsável]])</f>
        <v>SÃO LUCAS</v>
      </c>
      <c r="Y68" t="str">
        <f>DBA[[#This Row],[End]] &amp;", N° " &amp; DBA[[#This Row],[Num]] &amp;", Bairro "&amp; DBA[[#This Row],[Bairro2]]</f>
        <v>RUA 3, N° 15, Bairro SÃO LUCAS</v>
      </c>
      <c r="Z68" t="str">
        <f>DBA[[#This Row],[Cidade Responsável]] &amp; " - " &amp; DBA[[#This Row],[Estado Responsável]]</f>
        <v>ITAÚ DE MINAS - MG</v>
      </c>
    </row>
    <row r="69" spans="1:26" x14ac:dyDescent="0.25">
      <c r="A69">
        <v>68</v>
      </c>
      <c r="B69" t="s">
        <v>319</v>
      </c>
      <c r="C69" s="1">
        <v>43594</v>
      </c>
      <c r="F69" s="1">
        <v>37054</v>
      </c>
      <c r="G69" t="s">
        <v>320</v>
      </c>
      <c r="H69">
        <v>324</v>
      </c>
      <c r="I69" t="s">
        <v>318</v>
      </c>
      <c r="J69" t="s">
        <v>241</v>
      </c>
      <c r="K69" t="s">
        <v>26</v>
      </c>
      <c r="L69" t="s">
        <v>242</v>
      </c>
      <c r="M69" t="s">
        <v>321</v>
      </c>
      <c r="N69">
        <v>284477138</v>
      </c>
      <c r="O69">
        <v>37642322852</v>
      </c>
      <c r="P69" s="1"/>
      <c r="Q69" t="s">
        <v>320</v>
      </c>
      <c r="R69">
        <v>324</v>
      </c>
      <c r="S69" t="s">
        <v>318</v>
      </c>
      <c r="T69" t="s">
        <v>241</v>
      </c>
      <c r="U69" t="s">
        <v>26</v>
      </c>
      <c r="V69" t="str">
        <f>TRIM(DBA[[#This Row],[Endereço Responsável]])</f>
        <v>ANTÔNIO VITOR FIORAVANTE</v>
      </c>
      <c r="W69" t="str">
        <f>TRIM(DBA[[#This Row],[Nº Responsável]])</f>
        <v>324</v>
      </c>
      <c r="X69" t="str">
        <f>TRIM(DBA[[#This Row],[Bairro Responsável]])</f>
        <v>SÃO LUCAS</v>
      </c>
      <c r="Y69" t="str">
        <f>DBA[[#This Row],[End]] &amp;", N° " &amp; DBA[[#This Row],[Num]] &amp;", Bairro "&amp; DBA[[#This Row],[Bairro2]]</f>
        <v>ANTÔNIO VITOR FIORAVANTE, N° 324, Bairro SÃO LUCAS</v>
      </c>
      <c r="Z69" t="str">
        <f>DBA[[#This Row],[Cidade Responsável]] &amp; " - " &amp; DBA[[#This Row],[Estado Responsável]]</f>
        <v>ITAÚ DE MINAS - MG</v>
      </c>
    </row>
    <row r="70" spans="1:26" x14ac:dyDescent="0.25">
      <c r="A70">
        <v>69</v>
      </c>
      <c r="B70" t="s">
        <v>322</v>
      </c>
      <c r="C70" s="1">
        <v>43594</v>
      </c>
      <c r="F70" s="1">
        <v>37331</v>
      </c>
      <c r="G70" t="s">
        <v>323</v>
      </c>
      <c r="H70">
        <v>138</v>
      </c>
      <c r="I70" t="s">
        <v>324</v>
      </c>
      <c r="J70" t="s">
        <v>241</v>
      </c>
      <c r="K70" t="s">
        <v>26</v>
      </c>
      <c r="L70" t="s">
        <v>242</v>
      </c>
      <c r="M70" t="s">
        <v>325</v>
      </c>
      <c r="N70" t="s">
        <v>326</v>
      </c>
      <c r="O70">
        <v>4117926608</v>
      </c>
      <c r="P70" s="1"/>
      <c r="Q70" t="s">
        <v>323</v>
      </c>
      <c r="R70">
        <v>138</v>
      </c>
      <c r="S70" t="s">
        <v>324</v>
      </c>
      <c r="T70" t="s">
        <v>241</v>
      </c>
      <c r="U70" t="s">
        <v>26</v>
      </c>
      <c r="V70" t="str">
        <f>TRIM(DBA[[#This Row],[Endereço Responsável]])</f>
        <v>RUA PRIMAVERA</v>
      </c>
      <c r="W70" t="str">
        <f>TRIM(DBA[[#This Row],[Nº Responsável]])</f>
        <v>138</v>
      </c>
      <c r="X70" t="str">
        <f>TRIM(DBA[[#This Row],[Bairro Responsável]])</f>
        <v>CADO 2</v>
      </c>
      <c r="Y70" t="str">
        <f>DBA[[#This Row],[End]] &amp;", N° " &amp; DBA[[#This Row],[Num]] &amp;", Bairro "&amp; DBA[[#This Row],[Bairro2]]</f>
        <v>RUA PRIMAVERA, N° 138, Bairro CADO 2</v>
      </c>
      <c r="Z70" t="str">
        <f>DBA[[#This Row],[Cidade Responsável]] &amp; " - " &amp; DBA[[#This Row],[Estado Responsável]]</f>
        <v>ITAÚ DE MINAS - MG</v>
      </c>
    </row>
    <row r="71" spans="1:26" x14ac:dyDescent="0.25">
      <c r="A71">
        <v>70</v>
      </c>
      <c r="B71" t="s">
        <v>327</v>
      </c>
      <c r="C71" s="1">
        <v>43594</v>
      </c>
      <c r="F71" s="1">
        <v>37087</v>
      </c>
      <c r="G71" t="s">
        <v>328</v>
      </c>
      <c r="H71">
        <v>90</v>
      </c>
      <c r="I71" t="s">
        <v>329</v>
      </c>
      <c r="J71" t="s">
        <v>241</v>
      </c>
      <c r="K71" t="s">
        <v>26</v>
      </c>
      <c r="L71" t="s">
        <v>242</v>
      </c>
      <c r="M71" t="s">
        <v>330</v>
      </c>
      <c r="N71" t="s">
        <v>331</v>
      </c>
      <c r="O71">
        <v>8894291626</v>
      </c>
      <c r="P71" s="1"/>
      <c r="Q71" t="s">
        <v>328</v>
      </c>
      <c r="R71">
        <v>90</v>
      </c>
      <c r="S71" t="s">
        <v>329</v>
      </c>
      <c r="T71" t="s">
        <v>241</v>
      </c>
      <c r="U71" t="s">
        <v>26</v>
      </c>
      <c r="V71" t="str">
        <f>TRIM(DBA[[#This Row],[Endereço Responsável]])</f>
        <v>ANTÔNIO DOMINGUES JÚNIOR</v>
      </c>
      <c r="W71" t="str">
        <f>TRIM(DBA[[#This Row],[Nº Responsável]])</f>
        <v>90</v>
      </c>
      <c r="X71" t="str">
        <f>TRIM(DBA[[#This Row],[Bairro Responsável]])</f>
        <v>SANTO ANTÔNIO</v>
      </c>
      <c r="Y71" t="str">
        <f>DBA[[#This Row],[End]] &amp;", N° " &amp; DBA[[#This Row],[Num]] &amp;", Bairro "&amp; DBA[[#This Row],[Bairro2]]</f>
        <v>ANTÔNIO DOMINGUES JÚNIOR, N° 90, Bairro SANTO ANTÔNIO</v>
      </c>
      <c r="Z71" t="str">
        <f>DBA[[#This Row],[Cidade Responsável]] &amp; " - " &amp; DBA[[#This Row],[Estado Responsável]]</f>
        <v>ITAÚ DE MINAS - MG</v>
      </c>
    </row>
    <row r="72" spans="1:26" x14ac:dyDescent="0.25">
      <c r="A72">
        <v>71</v>
      </c>
      <c r="B72" t="s">
        <v>332</v>
      </c>
      <c r="C72" s="1">
        <v>43594</v>
      </c>
      <c r="F72" s="1">
        <v>38037</v>
      </c>
      <c r="G72" t="s">
        <v>333</v>
      </c>
      <c r="H72">
        <v>400</v>
      </c>
      <c r="I72" t="s">
        <v>36</v>
      </c>
      <c r="J72" t="s">
        <v>241</v>
      </c>
      <c r="K72" t="s">
        <v>26</v>
      </c>
      <c r="L72" t="s">
        <v>242</v>
      </c>
      <c r="M72" t="s">
        <v>334</v>
      </c>
      <c r="N72">
        <v>8970746</v>
      </c>
      <c r="O72">
        <v>453941648</v>
      </c>
      <c r="P72" s="1">
        <v>27844</v>
      </c>
      <c r="Q72" t="s">
        <v>333</v>
      </c>
      <c r="R72">
        <v>400</v>
      </c>
      <c r="S72" t="s">
        <v>36</v>
      </c>
      <c r="T72" t="s">
        <v>241</v>
      </c>
      <c r="U72" t="s">
        <v>26</v>
      </c>
      <c r="V72" t="str">
        <f>TRIM(DBA[[#This Row],[Endereço Responsável]])</f>
        <v>RUA MARGARIDA DE OLIVEIRA</v>
      </c>
      <c r="W72" t="str">
        <f>TRIM(DBA[[#This Row],[Nº Responsável]])</f>
        <v>400</v>
      </c>
      <c r="X72" t="str">
        <f>TRIM(DBA[[#This Row],[Bairro Responsável]])</f>
        <v>SAGRADA FAMILIA</v>
      </c>
      <c r="Y72" t="str">
        <f>DBA[[#This Row],[End]] &amp;", N° " &amp; DBA[[#This Row],[Num]] &amp;", Bairro "&amp; DBA[[#This Row],[Bairro2]]</f>
        <v>RUA MARGARIDA DE OLIVEIRA, N° 400, Bairro SAGRADA FAMILIA</v>
      </c>
      <c r="Z72" t="str">
        <f>DBA[[#This Row],[Cidade Responsável]] &amp; " - " &amp; DBA[[#This Row],[Estado Responsável]]</f>
        <v>ITAÚ DE MINAS - MG</v>
      </c>
    </row>
    <row r="73" spans="1:26" x14ac:dyDescent="0.25">
      <c r="A73">
        <v>72</v>
      </c>
      <c r="B73" t="s">
        <v>335</v>
      </c>
      <c r="C73" s="1">
        <v>43594</v>
      </c>
      <c r="F73" s="1">
        <v>36908</v>
      </c>
      <c r="G73" t="s">
        <v>336</v>
      </c>
      <c r="H73">
        <v>576</v>
      </c>
      <c r="I73" t="s">
        <v>337</v>
      </c>
      <c r="J73" t="s">
        <v>241</v>
      </c>
      <c r="K73" t="s">
        <v>26</v>
      </c>
      <c r="L73" t="s">
        <v>242</v>
      </c>
      <c r="M73" t="s">
        <v>335</v>
      </c>
      <c r="N73" t="s">
        <v>338</v>
      </c>
      <c r="O73">
        <v>10586943676</v>
      </c>
      <c r="P73" s="1">
        <v>36908</v>
      </c>
      <c r="Q73" t="s">
        <v>336</v>
      </c>
      <c r="R73">
        <v>576</v>
      </c>
      <c r="S73" t="s">
        <v>337</v>
      </c>
      <c r="T73" t="s">
        <v>241</v>
      </c>
      <c r="U73" t="s">
        <v>26</v>
      </c>
      <c r="V73" t="str">
        <f>TRIM(DBA[[#This Row],[Endereço Responsável]])</f>
        <v>GERÂNIOS</v>
      </c>
      <c r="W73" t="str">
        <f>TRIM(DBA[[#This Row],[Nº Responsável]])</f>
        <v>576</v>
      </c>
      <c r="X73" t="str">
        <f>TRIM(DBA[[#This Row],[Bairro Responsável]])</f>
        <v>COHAB 2</v>
      </c>
      <c r="Y73" t="str">
        <f>DBA[[#This Row],[End]] &amp;", N° " &amp; DBA[[#This Row],[Num]] &amp;", Bairro "&amp; DBA[[#This Row],[Bairro2]]</f>
        <v>GERÂNIOS, N° 576, Bairro COHAB 2</v>
      </c>
      <c r="Z73" t="str">
        <f>DBA[[#This Row],[Cidade Responsável]] &amp; " - " &amp; DBA[[#This Row],[Estado Responsável]]</f>
        <v>ITAÚ DE MINAS - MG</v>
      </c>
    </row>
    <row r="74" spans="1:26" x14ac:dyDescent="0.25">
      <c r="A74">
        <v>73</v>
      </c>
      <c r="B74" t="s">
        <v>339</v>
      </c>
      <c r="C74" s="1">
        <v>43594</v>
      </c>
      <c r="F74" s="1">
        <v>37834</v>
      </c>
      <c r="G74" t="s">
        <v>340</v>
      </c>
      <c r="H74">
        <v>10</v>
      </c>
      <c r="I74" t="s">
        <v>341</v>
      </c>
      <c r="J74" t="s">
        <v>241</v>
      </c>
      <c r="K74" t="s">
        <v>26</v>
      </c>
      <c r="L74" t="s">
        <v>242</v>
      </c>
      <c r="M74" t="s">
        <v>342</v>
      </c>
      <c r="N74" t="s">
        <v>343</v>
      </c>
      <c r="O74">
        <v>6495849613</v>
      </c>
      <c r="P74" s="1">
        <v>24577</v>
      </c>
      <c r="Q74" t="s">
        <v>340</v>
      </c>
      <c r="R74">
        <v>10</v>
      </c>
      <c r="S74" t="s">
        <v>341</v>
      </c>
      <c r="T74" t="s">
        <v>241</v>
      </c>
      <c r="U74" t="s">
        <v>26</v>
      </c>
      <c r="V74" t="str">
        <f>TRIM(DBA[[#This Row],[Endereço Responsável]])</f>
        <v>JOÃO CASSIMIRO DOS SANTOS</v>
      </c>
      <c r="W74" t="str">
        <f>TRIM(DBA[[#This Row],[Nº Responsável]])</f>
        <v>10</v>
      </c>
      <c r="X74" t="str">
        <f>TRIM(DBA[[#This Row],[Bairro Responsável]])</f>
        <v>ALVORADA</v>
      </c>
      <c r="Y74" t="str">
        <f>DBA[[#This Row],[End]] &amp;", N° " &amp; DBA[[#This Row],[Num]] &amp;", Bairro "&amp; DBA[[#This Row],[Bairro2]]</f>
        <v>JOÃO CASSIMIRO DOS SANTOS, N° 10, Bairro ALVORADA</v>
      </c>
      <c r="Z74" t="str">
        <f>DBA[[#This Row],[Cidade Responsável]] &amp; " - " &amp; DBA[[#This Row],[Estado Responsável]]</f>
        <v>ITAÚ DE MINAS - MG</v>
      </c>
    </row>
    <row r="75" spans="1:26" x14ac:dyDescent="0.25">
      <c r="A75">
        <v>74</v>
      </c>
      <c r="B75" t="s">
        <v>344</v>
      </c>
      <c r="C75" s="1">
        <v>43594</v>
      </c>
      <c r="F75" s="1">
        <v>37560</v>
      </c>
      <c r="G75" t="s">
        <v>345</v>
      </c>
      <c r="H75">
        <v>459</v>
      </c>
      <c r="I75" t="s">
        <v>318</v>
      </c>
      <c r="J75" t="s">
        <v>241</v>
      </c>
      <c r="K75" t="s">
        <v>26</v>
      </c>
      <c r="L75" t="s">
        <v>242</v>
      </c>
      <c r="M75" t="s">
        <v>346</v>
      </c>
      <c r="N75" t="s">
        <v>347</v>
      </c>
      <c r="O75">
        <v>8553894606</v>
      </c>
      <c r="P75" s="1"/>
      <c r="Q75" t="s">
        <v>345</v>
      </c>
      <c r="R75">
        <v>459</v>
      </c>
      <c r="S75" t="s">
        <v>318</v>
      </c>
      <c r="T75" t="s">
        <v>241</v>
      </c>
      <c r="U75" t="s">
        <v>26</v>
      </c>
      <c r="V75" t="str">
        <f>TRIM(DBA[[#This Row],[Endereço Responsável]])</f>
        <v>RUA ADORINO NUNES AMORIM</v>
      </c>
      <c r="W75" t="str">
        <f>TRIM(DBA[[#This Row],[Nº Responsável]])</f>
        <v>459</v>
      </c>
      <c r="X75" t="str">
        <f>TRIM(DBA[[#This Row],[Bairro Responsável]])</f>
        <v>SÃO LUCAS</v>
      </c>
      <c r="Y75" t="str">
        <f>DBA[[#This Row],[End]] &amp;", N° " &amp; DBA[[#This Row],[Num]] &amp;", Bairro "&amp; DBA[[#This Row],[Bairro2]]</f>
        <v>RUA ADORINO NUNES AMORIM, N° 459, Bairro SÃO LUCAS</v>
      </c>
      <c r="Z75" t="str">
        <f>DBA[[#This Row],[Cidade Responsável]] &amp; " - " &amp; DBA[[#This Row],[Estado Responsável]]</f>
        <v>ITAÚ DE MINAS - MG</v>
      </c>
    </row>
    <row r="76" spans="1:26" x14ac:dyDescent="0.25">
      <c r="A76">
        <v>75</v>
      </c>
      <c r="B76" t="s">
        <v>348</v>
      </c>
      <c r="C76" s="1">
        <v>43594</v>
      </c>
      <c r="D76" t="s">
        <v>349</v>
      </c>
      <c r="E76" t="s">
        <v>350</v>
      </c>
      <c r="F76" s="1">
        <v>36631</v>
      </c>
      <c r="G76" t="s">
        <v>351</v>
      </c>
      <c r="H76">
        <v>414</v>
      </c>
      <c r="I76" t="s">
        <v>352</v>
      </c>
      <c r="J76" t="s">
        <v>241</v>
      </c>
      <c r="K76" t="s">
        <v>26</v>
      </c>
      <c r="L76" t="s">
        <v>242</v>
      </c>
      <c r="M76" t="s">
        <v>348</v>
      </c>
      <c r="N76" t="s">
        <v>349</v>
      </c>
      <c r="O76" t="s">
        <v>350</v>
      </c>
      <c r="P76" s="1">
        <v>36631</v>
      </c>
      <c r="Q76" t="s">
        <v>351</v>
      </c>
      <c r="R76">
        <v>414</v>
      </c>
      <c r="S76" t="s">
        <v>352</v>
      </c>
      <c r="T76" t="s">
        <v>241</v>
      </c>
      <c r="U76" t="s">
        <v>26</v>
      </c>
      <c r="V76" t="str">
        <f>TRIM(DBA[[#This Row],[Endereço Responsável]])</f>
        <v>RUA BRAZIEL FERREIRA AMORIM</v>
      </c>
      <c r="W76" t="str">
        <f>TRIM(DBA[[#This Row],[Nº Responsável]])</f>
        <v>414</v>
      </c>
      <c r="X76" t="str">
        <f>TRIM(DBA[[#This Row],[Bairro Responsável]])</f>
        <v>JARDIM PAINEIRA</v>
      </c>
      <c r="Y76" t="str">
        <f>DBA[[#This Row],[End]] &amp;", N° " &amp; DBA[[#This Row],[Num]] &amp;", Bairro "&amp; DBA[[#This Row],[Bairro2]]</f>
        <v>RUA BRAZIEL FERREIRA AMORIM, N° 414, Bairro JARDIM PAINEIRA</v>
      </c>
      <c r="Z76" t="str">
        <f>DBA[[#This Row],[Cidade Responsável]] &amp; " - " &amp; DBA[[#This Row],[Estado Responsável]]</f>
        <v>ITAÚ DE MINAS - MG</v>
      </c>
    </row>
    <row r="77" spans="1:26" x14ac:dyDescent="0.25">
      <c r="A77">
        <v>76</v>
      </c>
      <c r="B77" t="s">
        <v>353</v>
      </c>
      <c r="C77" s="1">
        <v>43594</v>
      </c>
      <c r="F77" s="1">
        <v>37207</v>
      </c>
      <c r="G77" t="s">
        <v>354</v>
      </c>
      <c r="H77">
        <v>738</v>
      </c>
      <c r="I77" t="s">
        <v>73</v>
      </c>
      <c r="J77" t="s">
        <v>241</v>
      </c>
      <c r="K77" t="s">
        <v>26</v>
      </c>
      <c r="L77" t="s">
        <v>242</v>
      </c>
      <c r="M77" t="s">
        <v>355</v>
      </c>
      <c r="N77" t="s">
        <v>356</v>
      </c>
      <c r="O77">
        <v>4839440689</v>
      </c>
      <c r="P77" s="1"/>
      <c r="Q77" t="s">
        <v>354</v>
      </c>
      <c r="R77">
        <v>738</v>
      </c>
      <c r="S77" t="s">
        <v>73</v>
      </c>
      <c r="T77" t="s">
        <v>241</v>
      </c>
      <c r="U77" t="s">
        <v>26</v>
      </c>
      <c r="V77" t="str">
        <f>TRIM(DBA[[#This Row],[Endereço Responsável]])</f>
        <v>RUA JUVENTINO DIAS</v>
      </c>
      <c r="W77" t="str">
        <f>TRIM(DBA[[#This Row],[Nº Responsável]])</f>
        <v>738</v>
      </c>
      <c r="X77" t="str">
        <f>TRIM(DBA[[#This Row],[Bairro Responsável]])</f>
        <v>CENTRO</v>
      </c>
      <c r="Y77" t="str">
        <f>DBA[[#This Row],[End]] &amp;", N° " &amp; DBA[[#This Row],[Num]] &amp;", Bairro "&amp; DBA[[#This Row],[Bairro2]]</f>
        <v>RUA JUVENTINO DIAS, N° 738, Bairro CENTRO</v>
      </c>
      <c r="Z77" t="str">
        <f>DBA[[#This Row],[Cidade Responsável]] &amp; " - " &amp; DBA[[#This Row],[Estado Responsável]]</f>
        <v>ITAÚ DE MINAS - MG</v>
      </c>
    </row>
    <row r="78" spans="1:26" x14ac:dyDescent="0.25">
      <c r="A78">
        <v>77</v>
      </c>
      <c r="B78" t="s">
        <v>357</v>
      </c>
      <c r="C78" s="1">
        <v>43594</v>
      </c>
      <c r="F78" s="1">
        <v>37394</v>
      </c>
      <c r="G78" t="s">
        <v>358</v>
      </c>
      <c r="H78">
        <v>734</v>
      </c>
      <c r="I78" t="s">
        <v>337</v>
      </c>
      <c r="J78" t="s">
        <v>241</v>
      </c>
      <c r="K78" t="s">
        <v>26</v>
      </c>
      <c r="L78" t="s">
        <v>242</v>
      </c>
      <c r="M78" t="s">
        <v>359</v>
      </c>
      <c r="N78" t="s">
        <v>360</v>
      </c>
      <c r="O78">
        <v>9059950666</v>
      </c>
      <c r="P78" s="1"/>
      <c r="Q78" t="s">
        <v>358</v>
      </c>
      <c r="R78">
        <v>734</v>
      </c>
      <c r="S78" t="s">
        <v>337</v>
      </c>
      <c r="T78" t="s">
        <v>241</v>
      </c>
      <c r="U78" t="s">
        <v>26</v>
      </c>
      <c r="V78" t="str">
        <f>TRIM(DBA[[#This Row],[Endereço Responsável]])</f>
        <v>RUA SAMAMBAIA</v>
      </c>
      <c r="W78" t="str">
        <f>TRIM(DBA[[#This Row],[Nº Responsável]])</f>
        <v>734</v>
      </c>
      <c r="X78" t="str">
        <f>TRIM(DBA[[#This Row],[Bairro Responsável]])</f>
        <v>COHAB 2</v>
      </c>
      <c r="Y78" t="str">
        <f>DBA[[#This Row],[End]] &amp;", N° " &amp; DBA[[#This Row],[Num]] &amp;", Bairro "&amp; DBA[[#This Row],[Bairro2]]</f>
        <v>RUA SAMAMBAIA, N° 734, Bairro COHAB 2</v>
      </c>
      <c r="Z78" t="str">
        <f>DBA[[#This Row],[Cidade Responsável]] &amp; " - " &amp; DBA[[#This Row],[Estado Responsável]]</f>
        <v>ITAÚ DE MINAS - MG</v>
      </c>
    </row>
    <row r="79" spans="1:26" x14ac:dyDescent="0.25">
      <c r="A79">
        <v>78</v>
      </c>
      <c r="B79" t="s">
        <v>361</v>
      </c>
      <c r="C79" s="1">
        <v>43594</v>
      </c>
      <c r="F79" s="1">
        <v>37291</v>
      </c>
      <c r="G79" t="s">
        <v>362</v>
      </c>
      <c r="H79">
        <v>897</v>
      </c>
      <c r="I79" t="s">
        <v>73</v>
      </c>
      <c r="J79" t="s">
        <v>241</v>
      </c>
      <c r="K79" t="s">
        <v>26</v>
      </c>
      <c r="L79" t="s">
        <v>242</v>
      </c>
      <c r="M79" t="s">
        <v>363</v>
      </c>
      <c r="N79" t="s">
        <v>364</v>
      </c>
      <c r="O79">
        <v>83510745604</v>
      </c>
      <c r="P79" s="1"/>
      <c r="Q79" t="s">
        <v>365</v>
      </c>
      <c r="R79">
        <v>122</v>
      </c>
      <c r="S79" t="s">
        <v>366</v>
      </c>
      <c r="T79" t="s">
        <v>241</v>
      </c>
      <c r="U79" t="s">
        <v>26</v>
      </c>
      <c r="V79" t="str">
        <f>TRIM(DBA[[#This Row],[Endereço Responsável]])</f>
        <v>Rua das Azaleias</v>
      </c>
      <c r="W79" t="str">
        <f>TRIM(DBA[[#This Row],[Nº Responsável]])</f>
        <v>122</v>
      </c>
      <c r="X79" t="str">
        <f>TRIM(DBA[[#This Row],[Bairro Responsável]])</f>
        <v>Coabh 2</v>
      </c>
      <c r="Y79" t="str">
        <f>DBA[[#This Row],[End]] &amp;", N° " &amp; DBA[[#This Row],[Num]] &amp;", Bairro "&amp; DBA[[#This Row],[Bairro2]]</f>
        <v>Rua das Azaleias, N° 122, Bairro Coabh 2</v>
      </c>
      <c r="Z79" t="str">
        <f>DBA[[#This Row],[Cidade Responsável]] &amp; " - " &amp; DBA[[#This Row],[Estado Responsável]]</f>
        <v>ITAÚ DE MINAS - MG</v>
      </c>
    </row>
    <row r="80" spans="1:26" x14ac:dyDescent="0.25">
      <c r="A80">
        <v>79</v>
      </c>
      <c r="B80" t="s">
        <v>367</v>
      </c>
      <c r="C80" s="1">
        <v>43594</v>
      </c>
      <c r="F80" s="1">
        <v>37601</v>
      </c>
      <c r="G80" t="s">
        <v>368</v>
      </c>
      <c r="H80">
        <v>214</v>
      </c>
      <c r="I80" t="s">
        <v>369</v>
      </c>
      <c r="J80" t="s">
        <v>241</v>
      </c>
      <c r="K80" t="s">
        <v>26</v>
      </c>
      <c r="L80" t="s">
        <v>242</v>
      </c>
      <c r="M80" t="s">
        <v>370</v>
      </c>
      <c r="N80" t="s">
        <v>371</v>
      </c>
      <c r="O80">
        <v>95032100625</v>
      </c>
      <c r="P80" s="1"/>
      <c r="Q80" t="s">
        <v>368</v>
      </c>
      <c r="R80">
        <v>214</v>
      </c>
      <c r="S80" t="s">
        <v>369</v>
      </c>
      <c r="T80" t="s">
        <v>241</v>
      </c>
      <c r="U80" t="s">
        <v>26</v>
      </c>
      <c r="V80" t="str">
        <f>TRIM(DBA[[#This Row],[Endereço Responsável]])</f>
        <v>JOÃO CARLOS DO BONFIM</v>
      </c>
      <c r="W80" t="str">
        <f>TRIM(DBA[[#This Row],[Nº Responsável]])</f>
        <v>214</v>
      </c>
      <c r="X80" t="str">
        <f>TRIM(DBA[[#This Row],[Bairro Responsável]])</f>
        <v>MARIA PARREIRA</v>
      </c>
      <c r="Y80" t="str">
        <f>DBA[[#This Row],[End]] &amp;", N° " &amp; DBA[[#This Row],[Num]] &amp;", Bairro "&amp; DBA[[#This Row],[Bairro2]]</f>
        <v>JOÃO CARLOS DO BONFIM, N° 214, Bairro MARIA PARREIRA</v>
      </c>
      <c r="Z80" t="str">
        <f>DBA[[#This Row],[Cidade Responsável]] &amp; " - " &amp; DBA[[#This Row],[Estado Responsável]]</f>
        <v>ITAÚ DE MINAS - MG</v>
      </c>
    </row>
    <row r="81" spans="1:26" x14ac:dyDescent="0.25">
      <c r="A81">
        <v>80</v>
      </c>
      <c r="B81" t="s">
        <v>372</v>
      </c>
      <c r="C81" s="1">
        <v>43594</v>
      </c>
      <c r="F81" s="1">
        <v>38401</v>
      </c>
      <c r="G81" t="s">
        <v>373</v>
      </c>
      <c r="H81">
        <v>333</v>
      </c>
      <c r="I81" t="s">
        <v>73</v>
      </c>
      <c r="J81" t="s">
        <v>241</v>
      </c>
      <c r="K81" t="s">
        <v>26</v>
      </c>
      <c r="L81" t="s">
        <v>242</v>
      </c>
      <c r="M81" t="s">
        <v>374</v>
      </c>
      <c r="N81" t="s">
        <v>375</v>
      </c>
      <c r="O81">
        <v>87489384672</v>
      </c>
      <c r="P81" s="1">
        <v>27865</v>
      </c>
      <c r="Q81" t="s">
        <v>373</v>
      </c>
      <c r="R81">
        <v>333</v>
      </c>
      <c r="S81" t="s">
        <v>73</v>
      </c>
      <c r="T81" t="s">
        <v>241</v>
      </c>
      <c r="U81" t="s">
        <v>26</v>
      </c>
      <c r="V81" t="str">
        <f>TRIM(DBA[[#This Row],[Endereço Responsável]])</f>
        <v>COMENDADOR NICOLAU</v>
      </c>
      <c r="W81" t="str">
        <f>TRIM(DBA[[#This Row],[Nº Responsável]])</f>
        <v>333</v>
      </c>
      <c r="X81" t="str">
        <f>TRIM(DBA[[#This Row],[Bairro Responsável]])</f>
        <v>CENTRO</v>
      </c>
      <c r="Y81" t="str">
        <f>DBA[[#This Row],[End]] &amp;", N° " &amp; DBA[[#This Row],[Num]] &amp;", Bairro "&amp; DBA[[#This Row],[Bairro2]]</f>
        <v>COMENDADOR NICOLAU, N° 333, Bairro CENTRO</v>
      </c>
      <c r="Z81" t="str">
        <f>DBA[[#This Row],[Cidade Responsável]] &amp; " - " &amp; DBA[[#This Row],[Estado Responsável]]</f>
        <v>ITAÚ DE MINAS - MG</v>
      </c>
    </row>
    <row r="82" spans="1:26" x14ac:dyDescent="0.25">
      <c r="A82">
        <v>81</v>
      </c>
      <c r="B82" t="s">
        <v>376</v>
      </c>
      <c r="C82" s="1">
        <v>43594</v>
      </c>
      <c r="F82" s="1">
        <v>37199</v>
      </c>
      <c r="G82" t="s">
        <v>377</v>
      </c>
      <c r="H82">
        <v>574</v>
      </c>
      <c r="I82" t="s">
        <v>280</v>
      </c>
      <c r="J82" t="s">
        <v>241</v>
      </c>
      <c r="K82" t="s">
        <v>26</v>
      </c>
      <c r="L82" t="s">
        <v>242</v>
      </c>
      <c r="M82" t="s">
        <v>378</v>
      </c>
      <c r="N82" t="s">
        <v>379</v>
      </c>
      <c r="O82">
        <v>53146603691</v>
      </c>
      <c r="P82" s="1"/>
      <c r="Q82" t="s">
        <v>377</v>
      </c>
      <c r="R82">
        <v>574</v>
      </c>
      <c r="S82" t="s">
        <v>280</v>
      </c>
      <c r="T82" t="s">
        <v>241</v>
      </c>
      <c r="U82" t="s">
        <v>26</v>
      </c>
      <c r="V82" t="str">
        <f>TRIM(DBA[[#This Row],[Endereço Responsável]])</f>
        <v>RUA ANTÔNIO CALIXTO KALLAS</v>
      </c>
      <c r="W82" t="str">
        <f>TRIM(DBA[[#This Row],[Nº Responsável]])</f>
        <v>574</v>
      </c>
      <c r="X82" t="str">
        <f>TRIM(DBA[[#This Row],[Bairro Responsável]])</f>
        <v>BELA VISTA</v>
      </c>
      <c r="Y82" t="str">
        <f>DBA[[#This Row],[End]] &amp;", N° " &amp; DBA[[#This Row],[Num]] &amp;", Bairro "&amp; DBA[[#This Row],[Bairro2]]</f>
        <v>RUA ANTÔNIO CALIXTO KALLAS, N° 574, Bairro BELA VISTA</v>
      </c>
      <c r="Z82" t="str">
        <f>DBA[[#This Row],[Cidade Responsável]] &amp; " - " &amp; DBA[[#This Row],[Estado Responsável]]</f>
        <v>ITAÚ DE MINAS - MG</v>
      </c>
    </row>
    <row r="83" spans="1:26" x14ac:dyDescent="0.25">
      <c r="A83">
        <v>82</v>
      </c>
      <c r="B83" t="s">
        <v>380</v>
      </c>
      <c r="C83" s="1">
        <v>43594</v>
      </c>
      <c r="F83" s="1">
        <v>37985</v>
      </c>
      <c r="G83" t="s">
        <v>381</v>
      </c>
      <c r="H83">
        <v>227</v>
      </c>
      <c r="I83" t="s">
        <v>382</v>
      </c>
      <c r="J83" t="s">
        <v>241</v>
      </c>
      <c r="K83" t="s">
        <v>26</v>
      </c>
      <c r="L83" t="s">
        <v>242</v>
      </c>
      <c r="M83" t="s">
        <v>383</v>
      </c>
      <c r="N83" t="s">
        <v>384</v>
      </c>
      <c r="O83">
        <v>18873954820</v>
      </c>
      <c r="P83" s="1"/>
      <c r="Q83" t="s">
        <v>381</v>
      </c>
      <c r="R83">
        <v>227</v>
      </c>
      <c r="S83" t="s">
        <v>382</v>
      </c>
      <c r="T83" t="s">
        <v>241</v>
      </c>
      <c r="U83" t="s">
        <v>26</v>
      </c>
      <c r="V83" t="str">
        <f>TRIM(DBA[[#This Row],[Endereço Responsável]])</f>
        <v>FRANCISCO LINO SILVA</v>
      </c>
      <c r="W83" t="str">
        <f>TRIM(DBA[[#This Row],[Nº Responsável]])</f>
        <v>227</v>
      </c>
      <c r="X83" t="str">
        <f>TRIM(DBA[[#This Row],[Bairro Responsável]])</f>
        <v>JARDIM CAMPESTRE</v>
      </c>
      <c r="Y83" t="str">
        <f>DBA[[#This Row],[End]] &amp;", N° " &amp; DBA[[#This Row],[Num]] &amp;", Bairro "&amp; DBA[[#This Row],[Bairro2]]</f>
        <v>FRANCISCO LINO SILVA, N° 227, Bairro JARDIM CAMPESTRE</v>
      </c>
      <c r="Z83" t="str">
        <f>DBA[[#This Row],[Cidade Responsável]] &amp; " - " &amp; DBA[[#This Row],[Estado Responsável]]</f>
        <v>ITAÚ DE MINAS - MG</v>
      </c>
    </row>
    <row r="84" spans="1:26" x14ac:dyDescent="0.25">
      <c r="A84">
        <v>83</v>
      </c>
      <c r="B84" t="s">
        <v>385</v>
      </c>
      <c r="C84" s="1">
        <v>43594</v>
      </c>
      <c r="F84" s="1">
        <v>37418</v>
      </c>
      <c r="G84" t="s">
        <v>386</v>
      </c>
      <c r="H84">
        <v>1115</v>
      </c>
      <c r="I84" t="s">
        <v>387</v>
      </c>
      <c r="J84" t="s">
        <v>241</v>
      </c>
      <c r="K84" t="s">
        <v>26</v>
      </c>
      <c r="L84" t="s">
        <v>242</v>
      </c>
      <c r="M84" t="s">
        <v>388</v>
      </c>
      <c r="N84" t="s">
        <v>389</v>
      </c>
      <c r="O84">
        <v>292051662</v>
      </c>
      <c r="P84" s="1"/>
      <c r="Q84" t="s">
        <v>386</v>
      </c>
      <c r="R84">
        <v>1115</v>
      </c>
      <c r="S84" t="s">
        <v>387</v>
      </c>
      <c r="T84" t="s">
        <v>241</v>
      </c>
      <c r="U84" t="s">
        <v>26</v>
      </c>
      <c r="V84" t="str">
        <f>TRIM(DBA[[#This Row],[Endereço Responsável]])</f>
        <v>RUA NORMA HIPÓLITA DE CARVALHO</v>
      </c>
      <c r="W84" t="str">
        <f>TRIM(DBA[[#This Row],[Nº Responsável]])</f>
        <v>1115</v>
      </c>
      <c r="X84" t="str">
        <f>TRIM(DBA[[#This Row],[Bairro Responsável]])</f>
        <v>JARDIM PINHEIROS</v>
      </c>
      <c r="Y84" t="str">
        <f>DBA[[#This Row],[End]] &amp;", N° " &amp; DBA[[#This Row],[Num]] &amp;", Bairro "&amp; DBA[[#This Row],[Bairro2]]</f>
        <v>RUA NORMA HIPÓLITA DE CARVALHO, N° 1115, Bairro JARDIM PINHEIROS</v>
      </c>
      <c r="Z84" t="str">
        <f>DBA[[#This Row],[Cidade Responsável]] &amp; " - " &amp; DBA[[#This Row],[Estado Responsável]]</f>
        <v>ITAÚ DE MINAS - MG</v>
      </c>
    </row>
    <row r="85" spans="1:26" x14ac:dyDescent="0.25">
      <c r="A85">
        <v>84</v>
      </c>
      <c r="B85" t="s">
        <v>390</v>
      </c>
      <c r="C85" s="1">
        <v>43594</v>
      </c>
      <c r="F85" s="1">
        <v>38207</v>
      </c>
      <c r="G85" t="s">
        <v>391</v>
      </c>
      <c r="H85">
        <v>26</v>
      </c>
      <c r="I85" t="s">
        <v>337</v>
      </c>
      <c r="J85" t="s">
        <v>241</v>
      </c>
      <c r="K85" t="s">
        <v>26</v>
      </c>
      <c r="L85" t="s">
        <v>242</v>
      </c>
      <c r="M85" t="s">
        <v>392</v>
      </c>
      <c r="N85">
        <v>1194928</v>
      </c>
      <c r="O85">
        <v>4516924625</v>
      </c>
      <c r="P85" s="1"/>
      <c r="Q85" t="s">
        <v>391</v>
      </c>
      <c r="R85">
        <v>26</v>
      </c>
      <c r="S85" t="s">
        <v>337</v>
      </c>
      <c r="T85" t="s">
        <v>241</v>
      </c>
      <c r="U85" t="s">
        <v>26</v>
      </c>
      <c r="V85" t="str">
        <f>TRIM(DBA[[#This Row],[Endereço Responsável]])</f>
        <v>RUA DAS ORQUÍDEAS</v>
      </c>
      <c r="W85" t="str">
        <f>TRIM(DBA[[#This Row],[Nº Responsável]])</f>
        <v>26</v>
      </c>
      <c r="X85" t="str">
        <f>TRIM(DBA[[#This Row],[Bairro Responsável]])</f>
        <v>COHAB 2</v>
      </c>
      <c r="Y85" t="str">
        <f>DBA[[#This Row],[End]] &amp;", N° " &amp; DBA[[#This Row],[Num]] &amp;", Bairro "&amp; DBA[[#This Row],[Bairro2]]</f>
        <v>RUA DAS ORQUÍDEAS, N° 26, Bairro COHAB 2</v>
      </c>
      <c r="Z85" t="str">
        <f>DBA[[#This Row],[Cidade Responsável]] &amp; " - " &amp; DBA[[#This Row],[Estado Responsável]]</f>
        <v>ITAÚ DE MINAS - MG</v>
      </c>
    </row>
    <row r="86" spans="1:26" x14ac:dyDescent="0.25">
      <c r="A86">
        <v>85</v>
      </c>
      <c r="B86" t="s">
        <v>393</v>
      </c>
      <c r="C86" s="1">
        <v>43594</v>
      </c>
      <c r="F86" s="1">
        <v>37883</v>
      </c>
      <c r="G86" t="s">
        <v>284</v>
      </c>
      <c r="H86">
        <v>794</v>
      </c>
      <c r="I86" t="s">
        <v>394</v>
      </c>
      <c r="J86" t="s">
        <v>241</v>
      </c>
      <c r="K86" t="s">
        <v>26</v>
      </c>
      <c r="L86" t="s">
        <v>242</v>
      </c>
      <c r="M86" t="s">
        <v>395</v>
      </c>
      <c r="N86">
        <v>248729433</v>
      </c>
      <c r="O86">
        <v>87488841620</v>
      </c>
      <c r="P86" s="1"/>
      <c r="Q86" t="s">
        <v>284</v>
      </c>
      <c r="R86">
        <v>794</v>
      </c>
      <c r="S86" t="s">
        <v>394</v>
      </c>
      <c r="T86" t="s">
        <v>241</v>
      </c>
      <c r="U86" t="s">
        <v>26</v>
      </c>
      <c r="V86" t="str">
        <f>TRIM(DBA[[#This Row],[Endereço Responsável]])</f>
        <v>RUA CLAUDINO CANAVAL</v>
      </c>
      <c r="W86" t="str">
        <f>TRIM(DBA[[#This Row],[Nº Responsável]])</f>
        <v>794</v>
      </c>
      <c r="X86" t="str">
        <f>TRIM(DBA[[#This Row],[Bairro Responsável]])</f>
        <v>BELA VISTA 3</v>
      </c>
      <c r="Y86" t="str">
        <f>DBA[[#This Row],[End]] &amp;", N° " &amp; DBA[[#This Row],[Num]] &amp;", Bairro "&amp; DBA[[#This Row],[Bairro2]]</f>
        <v>RUA CLAUDINO CANAVAL, N° 794, Bairro BELA VISTA 3</v>
      </c>
      <c r="Z86" t="str">
        <f>DBA[[#This Row],[Cidade Responsável]] &amp; " - " &amp; DBA[[#This Row],[Estado Responsável]]</f>
        <v>ITAÚ DE MINAS - MG</v>
      </c>
    </row>
    <row r="87" spans="1:26" x14ac:dyDescent="0.25">
      <c r="A87">
        <v>86</v>
      </c>
      <c r="B87" t="s">
        <v>396</v>
      </c>
      <c r="C87" s="1">
        <v>43594</v>
      </c>
      <c r="F87" s="1">
        <v>37621</v>
      </c>
      <c r="G87" t="s">
        <v>397</v>
      </c>
      <c r="H87">
        <v>358</v>
      </c>
      <c r="I87" t="s">
        <v>307</v>
      </c>
      <c r="J87" t="s">
        <v>241</v>
      </c>
      <c r="K87" t="s">
        <v>26</v>
      </c>
      <c r="L87" t="s">
        <v>242</v>
      </c>
      <c r="M87" t="s">
        <v>359</v>
      </c>
      <c r="N87" t="s">
        <v>360</v>
      </c>
      <c r="O87">
        <v>9059950666</v>
      </c>
      <c r="P87" s="1"/>
      <c r="Q87" t="s">
        <v>397</v>
      </c>
      <c r="R87">
        <v>358</v>
      </c>
      <c r="S87" t="s">
        <v>307</v>
      </c>
      <c r="T87" t="s">
        <v>241</v>
      </c>
      <c r="U87" t="s">
        <v>26</v>
      </c>
      <c r="V87" t="str">
        <f>TRIM(DBA[[#This Row],[Endereço Responsável]])</f>
        <v>RUA JOAQUIM JANUÁRIO GARCIA</v>
      </c>
      <c r="W87" t="str">
        <f>TRIM(DBA[[#This Row],[Nº Responsável]])</f>
        <v>358</v>
      </c>
      <c r="X87" t="str">
        <f>TRIM(DBA[[#This Row],[Bairro Responsável]])</f>
        <v>SAGRADA FAMÍLIA</v>
      </c>
      <c r="Y87" t="str">
        <f>DBA[[#This Row],[End]] &amp;", N° " &amp; DBA[[#This Row],[Num]] &amp;", Bairro "&amp; DBA[[#This Row],[Bairro2]]</f>
        <v>RUA JOAQUIM JANUÁRIO GARCIA, N° 358, Bairro SAGRADA FAMÍLIA</v>
      </c>
      <c r="Z87" t="str">
        <f>DBA[[#This Row],[Cidade Responsável]] &amp; " - " &amp; DBA[[#This Row],[Estado Responsável]]</f>
        <v>ITAÚ DE MINAS - MG</v>
      </c>
    </row>
    <row r="88" spans="1:26" x14ac:dyDescent="0.25">
      <c r="A88">
        <v>87</v>
      </c>
      <c r="B88" t="s">
        <v>398</v>
      </c>
      <c r="C88" s="1">
        <v>43594</v>
      </c>
      <c r="F88" s="1">
        <v>37356</v>
      </c>
      <c r="G88" t="s">
        <v>399</v>
      </c>
      <c r="I88" t="s">
        <v>44</v>
      </c>
      <c r="J88" t="s">
        <v>241</v>
      </c>
      <c r="K88" t="s">
        <v>26</v>
      </c>
      <c r="L88" t="s">
        <v>242</v>
      </c>
      <c r="M88" t="s">
        <v>400</v>
      </c>
      <c r="N88" t="s">
        <v>401</v>
      </c>
      <c r="O88">
        <v>11378055608</v>
      </c>
      <c r="P88" s="1">
        <v>23692</v>
      </c>
      <c r="Q88" t="s">
        <v>399</v>
      </c>
      <c r="R88" t="s">
        <v>119</v>
      </c>
      <c r="S88" t="s">
        <v>44</v>
      </c>
      <c r="T88" t="s">
        <v>241</v>
      </c>
      <c r="U88" t="s">
        <v>26</v>
      </c>
      <c r="V88" t="str">
        <f>TRIM(DBA[[#This Row],[Endereço Responsável]])</f>
        <v>SÍTIO SÃO JOÃO</v>
      </c>
      <c r="W88" t="str">
        <f>TRIM(DBA[[#This Row],[Nº Responsável]])</f>
        <v>s/n</v>
      </c>
      <c r="X88" t="str">
        <f>TRIM(DBA[[#This Row],[Bairro Responsável]])</f>
        <v>ZONA RURAL</v>
      </c>
      <c r="Y88" t="str">
        <f>DBA[[#This Row],[End]] &amp;", N° " &amp; DBA[[#This Row],[Num]] &amp;", Bairro "&amp; DBA[[#This Row],[Bairro2]]</f>
        <v>SÍTIO SÃO JOÃO, N° s/n, Bairro ZONA RURAL</v>
      </c>
      <c r="Z88" t="str">
        <f>DBA[[#This Row],[Cidade Responsável]] &amp; " - " &amp; DBA[[#This Row],[Estado Responsável]]</f>
        <v>ITAÚ DE MINAS - MG</v>
      </c>
    </row>
    <row r="89" spans="1:26" x14ac:dyDescent="0.25">
      <c r="A89">
        <v>88</v>
      </c>
      <c r="B89" t="s">
        <v>402</v>
      </c>
      <c r="C89" s="1">
        <v>43594</v>
      </c>
      <c r="F89" s="1">
        <v>38474</v>
      </c>
      <c r="G89" t="s">
        <v>403</v>
      </c>
      <c r="H89">
        <v>83</v>
      </c>
      <c r="I89" t="s">
        <v>404</v>
      </c>
      <c r="J89" t="s">
        <v>241</v>
      </c>
      <c r="K89" t="s">
        <v>26</v>
      </c>
      <c r="L89" t="s">
        <v>242</v>
      </c>
      <c r="M89" t="s">
        <v>405</v>
      </c>
      <c r="N89" t="s">
        <v>406</v>
      </c>
      <c r="O89">
        <v>79183646604</v>
      </c>
      <c r="P89" s="1"/>
      <c r="Q89" t="s">
        <v>403</v>
      </c>
      <c r="R89">
        <v>83</v>
      </c>
      <c r="S89" t="s">
        <v>404</v>
      </c>
      <c r="T89" t="s">
        <v>241</v>
      </c>
      <c r="U89" t="s">
        <v>26</v>
      </c>
      <c r="V89" t="str">
        <f>TRIM(DBA[[#This Row],[Endereço Responsável]])</f>
        <v>RUA ALAOR VENTURA</v>
      </c>
      <c r="W89" t="str">
        <f>TRIM(DBA[[#This Row],[Nº Responsável]])</f>
        <v>83</v>
      </c>
      <c r="X89" t="str">
        <f>TRIM(DBA[[#This Row],[Bairro Responsável]])</f>
        <v>CAMPESTRE</v>
      </c>
      <c r="Y89" t="str">
        <f>DBA[[#This Row],[End]] &amp;", N° " &amp; DBA[[#This Row],[Num]] &amp;", Bairro "&amp; DBA[[#This Row],[Bairro2]]</f>
        <v>RUA ALAOR VENTURA, N° 83, Bairro CAMPESTRE</v>
      </c>
      <c r="Z89" t="str">
        <f>DBA[[#This Row],[Cidade Responsável]] &amp; " - " &amp; DBA[[#This Row],[Estado Responsável]]</f>
        <v>ITAÚ DE MINAS - MG</v>
      </c>
    </row>
    <row r="90" spans="1:26" x14ac:dyDescent="0.25">
      <c r="A90">
        <v>89</v>
      </c>
      <c r="B90" t="s">
        <v>407</v>
      </c>
      <c r="C90" s="1">
        <v>43594</v>
      </c>
      <c r="D90" t="s">
        <v>408</v>
      </c>
      <c r="E90" t="s">
        <v>409</v>
      </c>
      <c r="F90" s="1">
        <v>36335</v>
      </c>
      <c r="G90" t="s">
        <v>410</v>
      </c>
      <c r="H90">
        <v>234</v>
      </c>
      <c r="I90" t="s">
        <v>352</v>
      </c>
      <c r="J90" t="s">
        <v>241</v>
      </c>
      <c r="K90" t="s">
        <v>26</v>
      </c>
      <c r="L90" t="s">
        <v>242</v>
      </c>
      <c r="M90" t="s">
        <v>407</v>
      </c>
      <c r="N90" t="s">
        <v>411</v>
      </c>
      <c r="O90">
        <v>13510023684</v>
      </c>
      <c r="P90" s="1">
        <v>36335</v>
      </c>
      <c r="Q90" t="s">
        <v>410</v>
      </c>
      <c r="R90">
        <v>234</v>
      </c>
      <c r="S90" t="s">
        <v>352</v>
      </c>
      <c r="T90" t="s">
        <v>241</v>
      </c>
      <c r="U90" t="s">
        <v>26</v>
      </c>
      <c r="V90" t="str">
        <f>TRIM(DBA[[#This Row],[Endereço Responsável]])</f>
        <v>RUA BRASIEL FERREIRA AMORIM</v>
      </c>
      <c r="W90" t="str">
        <f>TRIM(DBA[[#This Row],[Nº Responsável]])</f>
        <v>234</v>
      </c>
      <c r="X90" t="str">
        <f>TRIM(DBA[[#This Row],[Bairro Responsável]])</f>
        <v>JARDIM PAINEIRA</v>
      </c>
      <c r="Y90" t="str">
        <f>DBA[[#This Row],[End]] &amp;", N° " &amp; DBA[[#This Row],[Num]] &amp;", Bairro "&amp; DBA[[#This Row],[Bairro2]]</f>
        <v>RUA BRASIEL FERREIRA AMORIM, N° 234, Bairro JARDIM PAINEIRA</v>
      </c>
      <c r="Z90" t="str">
        <f>DBA[[#This Row],[Cidade Responsável]] &amp; " - " &amp; DBA[[#This Row],[Estado Responsável]]</f>
        <v>ITAÚ DE MINAS - MG</v>
      </c>
    </row>
    <row r="91" spans="1:26" x14ac:dyDescent="0.25">
      <c r="A91">
        <v>90</v>
      </c>
      <c r="B91" t="s">
        <v>412</v>
      </c>
      <c r="C91" s="1">
        <v>43594</v>
      </c>
      <c r="F91" s="1">
        <v>35901</v>
      </c>
      <c r="G91" t="s">
        <v>413</v>
      </c>
      <c r="H91">
        <v>1050</v>
      </c>
      <c r="I91" t="s">
        <v>280</v>
      </c>
      <c r="J91" t="s">
        <v>241</v>
      </c>
      <c r="K91" t="s">
        <v>26</v>
      </c>
      <c r="L91" t="s">
        <v>242</v>
      </c>
      <c r="M91" t="s">
        <v>412</v>
      </c>
      <c r="N91" t="s">
        <v>414</v>
      </c>
      <c r="O91">
        <v>13082581609</v>
      </c>
      <c r="P91" s="1">
        <v>35901</v>
      </c>
      <c r="Q91" t="s">
        <v>413</v>
      </c>
      <c r="R91">
        <v>1050</v>
      </c>
      <c r="S91" t="s">
        <v>280</v>
      </c>
      <c r="T91" t="s">
        <v>241</v>
      </c>
      <c r="U91" t="s">
        <v>26</v>
      </c>
      <c r="V91" t="str">
        <f>TRIM(DBA[[#This Row],[Endereço Responsável]])</f>
        <v>RUA ANTÔNIA SALVIANO FILHO</v>
      </c>
      <c r="W91" t="str">
        <f>TRIM(DBA[[#This Row],[Nº Responsável]])</f>
        <v>1050</v>
      </c>
      <c r="X91" t="str">
        <f>TRIM(DBA[[#This Row],[Bairro Responsável]])</f>
        <v>BELA VISTA</v>
      </c>
      <c r="Y91" t="str">
        <f>DBA[[#This Row],[End]] &amp;", N° " &amp; DBA[[#This Row],[Num]] &amp;", Bairro "&amp; DBA[[#This Row],[Bairro2]]</f>
        <v>RUA ANTÔNIA SALVIANO FILHO, N° 1050, Bairro BELA VISTA</v>
      </c>
      <c r="Z91" t="str">
        <f>DBA[[#This Row],[Cidade Responsável]] &amp; " - " &amp; DBA[[#This Row],[Estado Responsável]]</f>
        <v>ITAÚ DE MINAS - MG</v>
      </c>
    </row>
    <row r="92" spans="1:26" x14ac:dyDescent="0.25">
      <c r="A92">
        <v>91</v>
      </c>
      <c r="B92" t="s">
        <v>415</v>
      </c>
      <c r="C92" s="1">
        <v>43594</v>
      </c>
      <c r="F92" s="1">
        <v>37163</v>
      </c>
      <c r="G92" t="s">
        <v>416</v>
      </c>
      <c r="H92">
        <v>342</v>
      </c>
      <c r="I92" t="s">
        <v>73</v>
      </c>
      <c r="J92" t="s">
        <v>241</v>
      </c>
      <c r="K92" t="s">
        <v>26</v>
      </c>
      <c r="L92" t="s">
        <v>242</v>
      </c>
      <c r="M92" t="s">
        <v>417</v>
      </c>
      <c r="N92" t="s">
        <v>418</v>
      </c>
      <c r="O92">
        <v>453836690</v>
      </c>
      <c r="P92" s="1"/>
      <c r="Q92" t="s">
        <v>416</v>
      </c>
      <c r="R92">
        <v>342</v>
      </c>
      <c r="S92" t="s">
        <v>73</v>
      </c>
      <c r="T92" t="s">
        <v>241</v>
      </c>
      <c r="U92" t="s">
        <v>26</v>
      </c>
      <c r="V92" t="str">
        <f>TRIM(DBA[[#This Row],[Endereço Responsável]])</f>
        <v>PREFEITO JOSÉ SOARES DE MELO</v>
      </c>
      <c r="W92" t="str">
        <f>TRIM(DBA[[#This Row],[Nº Responsável]])</f>
        <v>342</v>
      </c>
      <c r="X92" t="str">
        <f>TRIM(DBA[[#This Row],[Bairro Responsável]])</f>
        <v>CENTRO</v>
      </c>
      <c r="Y92" t="str">
        <f>DBA[[#This Row],[End]] &amp;", N° " &amp; DBA[[#This Row],[Num]] &amp;", Bairro "&amp; DBA[[#This Row],[Bairro2]]</f>
        <v>PREFEITO JOSÉ SOARES DE MELO, N° 342, Bairro CENTRO</v>
      </c>
      <c r="Z92" t="str">
        <f>DBA[[#This Row],[Cidade Responsável]] &amp; " - " &amp; DBA[[#This Row],[Estado Responsável]]</f>
        <v>ITAÚ DE MINAS - MG</v>
      </c>
    </row>
    <row r="93" spans="1:26" x14ac:dyDescent="0.25">
      <c r="A93">
        <v>92</v>
      </c>
      <c r="B93" t="s">
        <v>419</v>
      </c>
      <c r="C93" s="1">
        <v>43594</v>
      </c>
      <c r="F93" s="1">
        <v>34325</v>
      </c>
      <c r="G93" t="s">
        <v>399</v>
      </c>
      <c r="I93" t="s">
        <v>44</v>
      </c>
      <c r="J93" t="s">
        <v>241</v>
      </c>
      <c r="K93" t="s">
        <v>26</v>
      </c>
      <c r="L93" t="s">
        <v>242</v>
      </c>
      <c r="M93" t="s">
        <v>400</v>
      </c>
      <c r="N93" t="s">
        <v>401</v>
      </c>
      <c r="O93">
        <v>11378055608</v>
      </c>
      <c r="P93" s="1">
        <v>34325</v>
      </c>
      <c r="Q93" t="s">
        <v>399</v>
      </c>
      <c r="S93" t="s">
        <v>44</v>
      </c>
      <c r="T93" t="s">
        <v>241</v>
      </c>
      <c r="U93" t="s">
        <v>26</v>
      </c>
      <c r="V93" t="str">
        <f>TRIM(DBA[[#This Row],[Endereço Responsável]])</f>
        <v>SÍTIO SÃO JOÃO</v>
      </c>
      <c r="W93" t="str">
        <f>TRIM(DBA[[#This Row],[Nº Responsável]])</f>
        <v/>
      </c>
      <c r="X93" t="str">
        <f>TRIM(DBA[[#This Row],[Bairro Responsável]])</f>
        <v>ZONA RURAL</v>
      </c>
      <c r="Y93" t="str">
        <f>DBA[[#This Row],[End]] &amp;", N° " &amp; DBA[[#This Row],[Num]] &amp;", Bairro "&amp; DBA[[#This Row],[Bairro2]]</f>
        <v>SÍTIO SÃO JOÃO, N° , Bairro ZONA RURAL</v>
      </c>
      <c r="Z93" t="str">
        <f>DBA[[#This Row],[Cidade Responsável]] &amp; " - " &amp; DBA[[#This Row],[Estado Responsável]]</f>
        <v>ITAÚ DE MINAS - MG</v>
      </c>
    </row>
    <row r="94" spans="1:26" x14ac:dyDescent="0.25">
      <c r="A94">
        <v>93</v>
      </c>
      <c r="B94" t="s">
        <v>420</v>
      </c>
      <c r="C94" s="1">
        <v>43595</v>
      </c>
      <c r="F94" s="1">
        <v>37509</v>
      </c>
      <c r="G94" t="s">
        <v>421</v>
      </c>
      <c r="H94">
        <v>140</v>
      </c>
      <c r="I94" t="s">
        <v>422</v>
      </c>
      <c r="J94" t="s">
        <v>241</v>
      </c>
      <c r="K94" t="s">
        <v>26</v>
      </c>
      <c r="M94" t="s">
        <v>423</v>
      </c>
      <c r="N94" t="s">
        <v>424</v>
      </c>
      <c r="O94">
        <v>17753467654</v>
      </c>
      <c r="P94" s="1">
        <v>24725</v>
      </c>
      <c r="Q94" t="s">
        <v>421</v>
      </c>
      <c r="R94">
        <v>140</v>
      </c>
      <c r="S94" t="s">
        <v>422</v>
      </c>
      <c r="T94" t="s">
        <v>241</v>
      </c>
      <c r="U94" t="s">
        <v>26</v>
      </c>
      <c r="V94" t="str">
        <f>TRIM(DBA[[#This Row],[Endereço Responsável]])</f>
        <v>RUA ANTONIO DOMINGO JUNIOR</v>
      </c>
      <c r="W94" t="str">
        <f>TRIM(DBA[[#This Row],[Nº Responsável]])</f>
        <v>140</v>
      </c>
      <c r="X94" t="str">
        <f>TRIM(DBA[[#This Row],[Bairro Responsável]])</f>
        <v>SANTO ANTONIO</v>
      </c>
      <c r="Y94" t="str">
        <f>DBA[[#This Row],[End]] &amp;", N° " &amp; DBA[[#This Row],[Num]] &amp;", Bairro "&amp; DBA[[#This Row],[Bairro2]]</f>
        <v>RUA ANTONIO DOMINGO JUNIOR, N° 140, Bairro SANTO ANTONIO</v>
      </c>
      <c r="Z94" t="str">
        <f>DBA[[#This Row],[Cidade Responsável]] &amp; " - " &amp; DBA[[#This Row],[Estado Responsável]]</f>
        <v>ITAÚ DE MINAS - MG</v>
      </c>
    </row>
    <row r="95" spans="1:26" x14ac:dyDescent="0.25">
      <c r="A95">
        <v>94</v>
      </c>
      <c r="B95" t="s">
        <v>425</v>
      </c>
      <c r="C95" s="1">
        <v>43596</v>
      </c>
      <c r="F95" s="1">
        <v>37589</v>
      </c>
      <c r="G95" t="s">
        <v>426</v>
      </c>
      <c r="H95" t="s">
        <v>119</v>
      </c>
      <c r="I95" t="s">
        <v>427</v>
      </c>
      <c r="J95" t="s">
        <v>25</v>
      </c>
      <c r="K95" t="s">
        <v>26</v>
      </c>
      <c r="L95" t="s">
        <v>27</v>
      </c>
      <c r="M95" t="s">
        <v>428</v>
      </c>
      <c r="N95">
        <v>1010101</v>
      </c>
      <c r="O95">
        <v>394454000194</v>
      </c>
      <c r="P95" s="1">
        <v>24025</v>
      </c>
      <c r="Q95" t="s">
        <v>426</v>
      </c>
      <c r="R95" t="s">
        <v>119</v>
      </c>
      <c r="S95" t="s">
        <v>427</v>
      </c>
      <c r="T95" t="s">
        <v>25</v>
      </c>
      <c r="U95" t="s">
        <v>26</v>
      </c>
      <c r="V95" t="str">
        <f>TRIM(DBA[[#This Row],[Endereço Responsável]])</f>
        <v>CHÁCARA CÉU AZUL</v>
      </c>
      <c r="W95" t="str">
        <f>TRIM(DBA[[#This Row],[Nº Responsável]])</f>
        <v>s/n</v>
      </c>
      <c r="X95" t="str">
        <f>TRIM(DBA[[#This Row],[Bairro Responsável]])</f>
        <v>ZONA RURl</v>
      </c>
      <c r="Y95" t="str">
        <f>DBA[[#This Row],[End]] &amp;", N° " &amp; DBA[[#This Row],[Num]] &amp;", Bairro "&amp; DBA[[#This Row],[Bairro2]]</f>
        <v>CHÁCARA CÉU AZUL, N° s/n, Bairro ZONA RURl</v>
      </c>
      <c r="Z95" t="str">
        <f>DBA[[#This Row],[Cidade Responsável]] &amp; " - " &amp; DBA[[#This Row],[Estado Responsável]]</f>
        <v>CASSIA - MG</v>
      </c>
    </row>
    <row r="96" spans="1:26" x14ac:dyDescent="0.25">
      <c r="A96">
        <v>95</v>
      </c>
      <c r="B96" t="s">
        <v>429</v>
      </c>
      <c r="C96" s="1">
        <v>43596</v>
      </c>
      <c r="F96" s="1">
        <v>37612</v>
      </c>
      <c r="G96" t="s">
        <v>430</v>
      </c>
      <c r="H96">
        <v>449</v>
      </c>
      <c r="I96" t="s">
        <v>159</v>
      </c>
      <c r="J96" t="s">
        <v>25</v>
      </c>
      <c r="K96" t="s">
        <v>26</v>
      </c>
      <c r="L96" t="s">
        <v>27</v>
      </c>
      <c r="M96" t="s">
        <v>431</v>
      </c>
      <c r="N96" t="s">
        <v>208</v>
      </c>
      <c r="O96">
        <v>8269451630</v>
      </c>
      <c r="P96" s="1"/>
      <c r="Q96" t="s">
        <v>430</v>
      </c>
      <c r="R96">
        <v>449</v>
      </c>
      <c r="S96" t="s">
        <v>159</v>
      </c>
      <c r="T96" t="s">
        <v>25</v>
      </c>
      <c r="U96" t="s">
        <v>26</v>
      </c>
      <c r="V96" t="str">
        <f>TRIM(DBA[[#This Row],[Endereço Responsável]])</f>
        <v>SILENE FARAH</v>
      </c>
      <c r="W96" t="str">
        <f>TRIM(DBA[[#This Row],[Nº Responsável]])</f>
        <v>449</v>
      </c>
      <c r="X96" t="str">
        <f>TRIM(DBA[[#This Row],[Bairro Responsável]])</f>
        <v>CANTA GALO</v>
      </c>
      <c r="Y96" t="str">
        <f>DBA[[#This Row],[End]] &amp;", N° " &amp; DBA[[#This Row],[Num]] &amp;", Bairro "&amp; DBA[[#This Row],[Bairro2]]</f>
        <v>SILENE FARAH, N° 449, Bairro CANTA GALO</v>
      </c>
      <c r="Z96" t="str">
        <f>DBA[[#This Row],[Cidade Responsável]] &amp; " - " &amp; DBA[[#This Row],[Estado Responsável]]</f>
        <v>CASSIA - MG</v>
      </c>
    </row>
    <row r="97" spans="1:26" x14ac:dyDescent="0.25">
      <c r="A97">
        <v>96</v>
      </c>
      <c r="B97" t="s">
        <v>432</v>
      </c>
      <c r="C97" s="1">
        <v>43596</v>
      </c>
      <c r="D97">
        <v>5858824</v>
      </c>
      <c r="E97" t="s">
        <v>433</v>
      </c>
      <c r="F97" s="1">
        <v>22105</v>
      </c>
      <c r="G97" t="s">
        <v>434</v>
      </c>
      <c r="H97" t="s">
        <v>194</v>
      </c>
      <c r="I97" t="s">
        <v>24</v>
      </c>
      <c r="J97" t="s">
        <v>241</v>
      </c>
      <c r="K97" t="s">
        <v>26</v>
      </c>
      <c r="L97" t="s">
        <v>33</v>
      </c>
      <c r="M97" t="s">
        <v>432</v>
      </c>
      <c r="N97">
        <v>5858824</v>
      </c>
      <c r="O97" t="s">
        <v>433</v>
      </c>
      <c r="P97" s="1">
        <v>22105</v>
      </c>
      <c r="Q97" t="s">
        <v>434</v>
      </c>
      <c r="R97" t="s">
        <v>194</v>
      </c>
      <c r="S97" t="s">
        <v>24</v>
      </c>
      <c r="T97" t="s">
        <v>241</v>
      </c>
      <c r="U97" t="s">
        <v>26</v>
      </c>
      <c r="V97" t="str">
        <f>TRIM(DBA[[#This Row],[Endereço Responsável]])</f>
        <v>CHACARA SAO GERALDO</v>
      </c>
      <c r="W97" t="str">
        <f>TRIM(DBA[[#This Row],[Nº Responsável]])</f>
        <v>S/N</v>
      </c>
      <c r="X97" t="str">
        <f>TRIM(DBA[[#This Row],[Bairro Responsável]])</f>
        <v>ZR</v>
      </c>
      <c r="Y97" t="str">
        <f>DBA[[#This Row],[End]] &amp;", N° " &amp; DBA[[#This Row],[Num]] &amp;", Bairro "&amp; DBA[[#This Row],[Bairro2]]</f>
        <v>CHACARA SAO GERALDO, N° S/N, Bairro ZR</v>
      </c>
      <c r="Z97" t="str">
        <f>DBA[[#This Row],[Cidade Responsável]] &amp; " - " &amp; DBA[[#This Row],[Estado Responsável]]</f>
        <v>ITAÚ DE MINAS - MG</v>
      </c>
    </row>
    <row r="98" spans="1:26" x14ac:dyDescent="0.25">
      <c r="A98">
        <v>97</v>
      </c>
      <c r="B98" t="s">
        <v>435</v>
      </c>
      <c r="C98" s="1">
        <v>43602</v>
      </c>
      <c r="F98" s="1">
        <v>37541</v>
      </c>
      <c r="G98" t="s">
        <v>436</v>
      </c>
      <c r="H98">
        <v>726</v>
      </c>
      <c r="I98" t="s">
        <v>73</v>
      </c>
      <c r="J98" t="s">
        <v>437</v>
      </c>
      <c r="K98" t="s">
        <v>26</v>
      </c>
      <c r="L98" t="s">
        <v>438</v>
      </c>
      <c r="M98" t="s">
        <v>439</v>
      </c>
      <c r="N98" t="s">
        <v>440</v>
      </c>
      <c r="O98">
        <v>5455785664</v>
      </c>
      <c r="P98" s="1">
        <v>29917</v>
      </c>
      <c r="Q98" t="s">
        <v>436</v>
      </c>
      <c r="R98">
        <v>726</v>
      </c>
      <c r="S98" t="s">
        <v>73</v>
      </c>
      <c r="T98" t="s">
        <v>437</v>
      </c>
      <c r="U98" t="s">
        <v>26</v>
      </c>
      <c r="V98" t="str">
        <f>TRIM(DBA[[#This Row],[Endereço Responsável]])</f>
        <v>RUA CARCEMEU ANTONIO JOAQUIM</v>
      </c>
      <c r="W98" t="str">
        <f>TRIM(DBA[[#This Row],[Nº Responsável]])</f>
        <v>726</v>
      </c>
      <c r="X98" t="str">
        <f>TRIM(DBA[[#This Row],[Bairro Responsável]])</f>
        <v>CENTRO</v>
      </c>
      <c r="Y98" t="str">
        <f>DBA[[#This Row],[End]] &amp;", N° " &amp; DBA[[#This Row],[Num]] &amp;", Bairro "&amp; DBA[[#This Row],[Bairro2]]</f>
        <v>RUA CARCEMEU ANTONIO JOAQUIM, N° 726, Bairro CENTRO</v>
      </c>
      <c r="Z98" t="str">
        <f>DBA[[#This Row],[Cidade Responsável]] &amp; " - " &amp; DBA[[#This Row],[Estado Responsável]]</f>
        <v>CAPETINGA - MG</v>
      </c>
    </row>
    <row r="99" spans="1:26" x14ac:dyDescent="0.25">
      <c r="A99">
        <v>98</v>
      </c>
      <c r="B99" t="s">
        <v>441</v>
      </c>
      <c r="C99" s="1">
        <v>43602</v>
      </c>
      <c r="F99" s="1">
        <v>38368</v>
      </c>
      <c r="G99" t="s">
        <v>442</v>
      </c>
      <c r="H99">
        <v>454</v>
      </c>
      <c r="I99" t="s">
        <v>73</v>
      </c>
      <c r="J99" t="s">
        <v>437</v>
      </c>
      <c r="K99" t="s">
        <v>26</v>
      </c>
      <c r="L99" t="s">
        <v>438</v>
      </c>
      <c r="M99" t="s">
        <v>443</v>
      </c>
      <c r="N99" t="s">
        <v>444</v>
      </c>
      <c r="O99" t="s">
        <v>445</v>
      </c>
      <c r="P99" s="1">
        <v>29930</v>
      </c>
      <c r="Q99" t="s">
        <v>442</v>
      </c>
      <c r="R99">
        <v>454</v>
      </c>
      <c r="S99" t="s">
        <v>73</v>
      </c>
      <c r="T99" t="s">
        <v>437</v>
      </c>
      <c r="U99" t="s">
        <v>26</v>
      </c>
      <c r="V99" t="str">
        <f>TRIM(DBA[[#This Row],[Endereço Responsável]])</f>
        <v>RUA JOQUIM OSORIO DE SOLSA</v>
      </c>
      <c r="W99" t="str">
        <f>TRIM(DBA[[#This Row],[Nº Responsável]])</f>
        <v>454</v>
      </c>
      <c r="X99" t="str">
        <f>TRIM(DBA[[#This Row],[Bairro Responsável]])</f>
        <v>CENTRO</v>
      </c>
      <c r="Y99" t="str">
        <f>DBA[[#This Row],[End]] &amp;", N° " &amp; DBA[[#This Row],[Num]] &amp;", Bairro "&amp; DBA[[#This Row],[Bairro2]]</f>
        <v>RUA JOQUIM OSORIO DE SOLSA, N° 454, Bairro CENTRO</v>
      </c>
      <c r="Z99" t="str">
        <f>DBA[[#This Row],[Cidade Responsável]] &amp; " - " &amp; DBA[[#This Row],[Estado Responsável]]</f>
        <v>CAPETINGA - MG</v>
      </c>
    </row>
    <row r="100" spans="1:26" x14ac:dyDescent="0.25">
      <c r="A100">
        <v>99</v>
      </c>
      <c r="B100" t="s">
        <v>446</v>
      </c>
      <c r="C100" s="1">
        <v>43602</v>
      </c>
      <c r="F100" s="1">
        <v>38107</v>
      </c>
      <c r="H100" t="s">
        <v>194</v>
      </c>
      <c r="I100" t="s">
        <v>44</v>
      </c>
      <c r="J100" t="s">
        <v>437</v>
      </c>
      <c r="K100" t="s">
        <v>26</v>
      </c>
      <c r="L100" t="s">
        <v>438</v>
      </c>
      <c r="M100" t="s">
        <v>447</v>
      </c>
      <c r="N100" t="s">
        <v>448</v>
      </c>
      <c r="O100" t="s">
        <v>449</v>
      </c>
      <c r="P100" s="1">
        <v>29699</v>
      </c>
      <c r="R100" t="s">
        <v>194</v>
      </c>
      <c r="S100" t="s">
        <v>44</v>
      </c>
      <c r="T100" t="s">
        <v>437</v>
      </c>
      <c r="U100" t="s">
        <v>26</v>
      </c>
      <c r="V100" t="str">
        <f>TRIM(DBA[[#This Row],[Endereço Responsável]])</f>
        <v/>
      </c>
      <c r="W100" t="str">
        <f>TRIM(DBA[[#This Row],[Nº Responsável]])</f>
        <v>S/N</v>
      </c>
      <c r="X100" t="str">
        <f>TRIM(DBA[[#This Row],[Bairro Responsável]])</f>
        <v>ZONA RURAL</v>
      </c>
      <c r="Y100" t="str">
        <f>DBA[[#This Row],[End]] &amp;", N° " &amp; DBA[[#This Row],[Num]] &amp;", Bairro "&amp; DBA[[#This Row],[Bairro2]]</f>
        <v>, N° S/N, Bairro ZONA RURAL</v>
      </c>
      <c r="Z100" t="str">
        <f>DBA[[#This Row],[Cidade Responsável]] &amp; " - " &amp; DBA[[#This Row],[Estado Responsável]]</f>
        <v>CAPETINGA - MG</v>
      </c>
    </row>
    <row r="101" spans="1:26" x14ac:dyDescent="0.25">
      <c r="A101">
        <v>100</v>
      </c>
      <c r="B101" t="s">
        <v>450</v>
      </c>
      <c r="C101" s="1">
        <v>43602</v>
      </c>
      <c r="F101" s="1">
        <v>37412</v>
      </c>
      <c r="G101" t="s">
        <v>451</v>
      </c>
      <c r="H101">
        <v>410</v>
      </c>
      <c r="I101" t="s">
        <v>73</v>
      </c>
      <c r="J101" t="s">
        <v>437</v>
      </c>
      <c r="K101" t="s">
        <v>26</v>
      </c>
      <c r="L101" t="s">
        <v>438</v>
      </c>
      <c r="M101" t="s">
        <v>452</v>
      </c>
      <c r="N101" t="s">
        <v>453</v>
      </c>
      <c r="O101" t="s">
        <v>454</v>
      </c>
      <c r="P101" s="1">
        <v>24628</v>
      </c>
      <c r="V101" t="str">
        <f>TRIM(DBA[[#This Row],[Endereço Responsável]])</f>
        <v/>
      </c>
      <c r="W101" t="str">
        <f>TRIM(DBA[[#This Row],[Nº Responsável]])</f>
        <v/>
      </c>
      <c r="X101" t="str">
        <f>TRIM(DBA[[#This Row],[Bairro Responsável]])</f>
        <v/>
      </c>
      <c r="Y101" t="str">
        <f>DBA[[#This Row],[End]] &amp;", N° " &amp; DBA[[#This Row],[Num]] &amp;", Bairro "&amp; DBA[[#This Row],[Bairro2]]</f>
        <v xml:space="preserve">, N° , Bairro </v>
      </c>
      <c r="Z101" t="str">
        <f>DBA[[#This Row],[Cidade Responsável]] &amp; " - " &amp; DBA[[#This Row],[Estado Responsável]]</f>
        <v xml:space="preserve"> - </v>
      </c>
    </row>
    <row r="102" spans="1:26" x14ac:dyDescent="0.25">
      <c r="A102">
        <v>101</v>
      </c>
      <c r="B102" t="s">
        <v>455</v>
      </c>
      <c r="C102" s="1">
        <v>43602</v>
      </c>
      <c r="F102" s="1">
        <v>38706</v>
      </c>
      <c r="G102" t="s">
        <v>456</v>
      </c>
      <c r="H102">
        <v>525</v>
      </c>
      <c r="I102" t="s">
        <v>73</v>
      </c>
      <c r="J102" t="s">
        <v>437</v>
      </c>
      <c r="K102" t="s">
        <v>26</v>
      </c>
      <c r="L102" t="s">
        <v>438</v>
      </c>
      <c r="M102" t="s">
        <v>457</v>
      </c>
      <c r="N102" t="s">
        <v>458</v>
      </c>
      <c r="O102" t="s">
        <v>459</v>
      </c>
      <c r="P102" s="1"/>
      <c r="V102" t="str">
        <f>TRIM(DBA[[#This Row],[Endereço Responsável]])</f>
        <v/>
      </c>
      <c r="W102" t="str">
        <f>TRIM(DBA[[#This Row],[Nº Responsável]])</f>
        <v/>
      </c>
      <c r="X102" t="str">
        <f>TRIM(DBA[[#This Row],[Bairro Responsável]])</f>
        <v/>
      </c>
      <c r="Y102" t="str">
        <f>DBA[[#This Row],[End]] &amp;", N° " &amp; DBA[[#This Row],[Num]] &amp;", Bairro "&amp; DBA[[#This Row],[Bairro2]]</f>
        <v xml:space="preserve">, N° , Bairro </v>
      </c>
      <c r="Z102" t="str">
        <f>DBA[[#This Row],[Cidade Responsável]] &amp; " - " &amp; DBA[[#This Row],[Estado Responsável]]</f>
        <v xml:space="preserve"> - </v>
      </c>
    </row>
    <row r="103" spans="1:26" x14ac:dyDescent="0.25">
      <c r="A103">
        <v>102</v>
      </c>
      <c r="B103" t="s">
        <v>460</v>
      </c>
      <c r="C103" s="1">
        <v>43602</v>
      </c>
      <c r="F103" s="1">
        <v>38395</v>
      </c>
      <c r="G103" t="s">
        <v>456</v>
      </c>
      <c r="H103">
        <v>580</v>
      </c>
      <c r="I103" t="s">
        <v>73</v>
      </c>
      <c r="J103" t="s">
        <v>437</v>
      </c>
      <c r="K103" t="s">
        <v>26</v>
      </c>
      <c r="L103" t="s">
        <v>438</v>
      </c>
      <c r="M103" t="s">
        <v>461</v>
      </c>
      <c r="N103" t="s">
        <v>462</v>
      </c>
      <c r="O103" t="s">
        <v>459</v>
      </c>
      <c r="P103" s="1"/>
      <c r="V103" t="str">
        <f>TRIM(DBA[[#This Row],[Endereço Responsável]])</f>
        <v/>
      </c>
      <c r="W103" t="str">
        <f>TRIM(DBA[[#This Row],[Nº Responsável]])</f>
        <v/>
      </c>
      <c r="X103" t="str">
        <f>TRIM(DBA[[#This Row],[Bairro Responsável]])</f>
        <v/>
      </c>
      <c r="Y103" t="str">
        <f>DBA[[#This Row],[End]] &amp;", N° " &amp; DBA[[#This Row],[Num]] &amp;", Bairro "&amp; DBA[[#This Row],[Bairro2]]</f>
        <v xml:space="preserve">, N° , Bairro </v>
      </c>
      <c r="Z103" t="str">
        <f>DBA[[#This Row],[Cidade Responsável]] &amp; " - " &amp; DBA[[#This Row],[Estado Responsável]]</f>
        <v xml:space="preserve"> - </v>
      </c>
    </row>
    <row r="104" spans="1:26" x14ac:dyDescent="0.25">
      <c r="A104">
        <v>103</v>
      </c>
      <c r="B104" t="s">
        <v>463</v>
      </c>
      <c r="C104" s="1">
        <v>43602</v>
      </c>
      <c r="F104" s="1">
        <v>38558</v>
      </c>
      <c r="G104" t="s">
        <v>464</v>
      </c>
      <c r="H104">
        <v>54</v>
      </c>
      <c r="I104" t="s">
        <v>73</v>
      </c>
      <c r="J104" t="s">
        <v>437</v>
      </c>
      <c r="K104" t="s">
        <v>26</v>
      </c>
      <c r="L104" t="s">
        <v>438</v>
      </c>
      <c r="M104" t="s">
        <v>465</v>
      </c>
      <c r="N104" t="s">
        <v>466</v>
      </c>
      <c r="O104" t="s">
        <v>467</v>
      </c>
      <c r="P104" s="1">
        <v>24787</v>
      </c>
      <c r="Q104" t="s">
        <v>464</v>
      </c>
      <c r="R104">
        <v>54</v>
      </c>
      <c r="S104" t="s">
        <v>73</v>
      </c>
      <c r="T104" t="s">
        <v>437</v>
      </c>
      <c r="U104" t="s">
        <v>26</v>
      </c>
      <c r="V104" t="str">
        <f>TRIM(DBA[[#This Row],[Endereço Responsável]])</f>
        <v>RUA DONA NENE</v>
      </c>
      <c r="W104" t="str">
        <f>TRIM(DBA[[#This Row],[Nº Responsável]])</f>
        <v>54</v>
      </c>
      <c r="X104" t="str">
        <f>TRIM(DBA[[#This Row],[Bairro Responsável]])</f>
        <v>CENTRO</v>
      </c>
      <c r="Y104" t="str">
        <f>DBA[[#This Row],[End]] &amp;", N° " &amp; DBA[[#This Row],[Num]] &amp;", Bairro "&amp; DBA[[#This Row],[Bairro2]]</f>
        <v>RUA DONA NENE, N° 54, Bairro CENTRO</v>
      </c>
      <c r="Z104" t="str">
        <f>DBA[[#This Row],[Cidade Responsável]] &amp; " - " &amp; DBA[[#This Row],[Estado Responsável]]</f>
        <v>CAPETINGA - MG</v>
      </c>
    </row>
    <row r="105" spans="1:26" x14ac:dyDescent="0.25">
      <c r="A105">
        <v>104</v>
      </c>
      <c r="B105" t="s">
        <v>468</v>
      </c>
      <c r="C105" s="1">
        <v>43602</v>
      </c>
      <c r="F105" s="1">
        <v>38496</v>
      </c>
      <c r="G105" t="s">
        <v>469</v>
      </c>
      <c r="H105">
        <v>317</v>
      </c>
      <c r="I105" t="s">
        <v>73</v>
      </c>
      <c r="J105" t="s">
        <v>437</v>
      </c>
      <c r="K105" t="s">
        <v>26</v>
      </c>
      <c r="L105" t="s">
        <v>438</v>
      </c>
      <c r="M105" t="s">
        <v>470</v>
      </c>
      <c r="N105" t="s">
        <v>471</v>
      </c>
      <c r="O105" t="s">
        <v>472</v>
      </c>
      <c r="P105" s="1">
        <v>24787</v>
      </c>
      <c r="Q105" t="s">
        <v>469</v>
      </c>
      <c r="R105">
        <v>317</v>
      </c>
      <c r="S105" t="s">
        <v>73</v>
      </c>
      <c r="T105" t="s">
        <v>437</v>
      </c>
      <c r="U105" t="s">
        <v>26</v>
      </c>
      <c r="V105" t="str">
        <f>TRIM(DBA[[#This Row],[Endereço Responsável]])</f>
        <v>RUA JOAQUIM THEODORO</v>
      </c>
      <c r="W105" t="str">
        <f>TRIM(DBA[[#This Row],[Nº Responsável]])</f>
        <v>317</v>
      </c>
      <c r="X105" t="str">
        <f>TRIM(DBA[[#This Row],[Bairro Responsável]])</f>
        <v>CENTRO</v>
      </c>
      <c r="Y105" t="str">
        <f>DBA[[#This Row],[End]] &amp;", N° " &amp; DBA[[#This Row],[Num]] &amp;", Bairro "&amp; DBA[[#This Row],[Bairro2]]</f>
        <v>RUA JOAQUIM THEODORO, N° 317, Bairro CENTRO</v>
      </c>
      <c r="Z105" t="str">
        <f>DBA[[#This Row],[Cidade Responsável]] &amp; " - " &amp; DBA[[#This Row],[Estado Responsável]]</f>
        <v>CAPETINGA - MG</v>
      </c>
    </row>
    <row r="106" spans="1:26" x14ac:dyDescent="0.25">
      <c r="A106">
        <v>105</v>
      </c>
      <c r="B106" t="s">
        <v>473</v>
      </c>
      <c r="C106" s="1">
        <v>43602</v>
      </c>
      <c r="F106" s="1">
        <v>36501</v>
      </c>
      <c r="G106" t="s">
        <v>464</v>
      </c>
      <c r="H106">
        <v>54</v>
      </c>
      <c r="I106" t="s">
        <v>73</v>
      </c>
      <c r="J106" t="s">
        <v>437</v>
      </c>
      <c r="K106" t="s">
        <v>26</v>
      </c>
      <c r="L106" t="s">
        <v>438</v>
      </c>
      <c r="M106" t="s">
        <v>473</v>
      </c>
      <c r="N106" t="s">
        <v>474</v>
      </c>
      <c r="O106" t="s">
        <v>475</v>
      </c>
      <c r="P106" s="1">
        <v>36501</v>
      </c>
      <c r="Q106" t="s">
        <v>464</v>
      </c>
      <c r="R106">
        <v>54</v>
      </c>
      <c r="S106" t="s">
        <v>73</v>
      </c>
      <c r="T106" t="s">
        <v>437</v>
      </c>
      <c r="U106" t="s">
        <v>26</v>
      </c>
      <c r="V106" t="str">
        <f>TRIM(DBA[[#This Row],[Endereço Responsável]])</f>
        <v>RUA DONA NENE</v>
      </c>
      <c r="W106" t="str">
        <f>TRIM(DBA[[#This Row],[Nº Responsável]])</f>
        <v>54</v>
      </c>
      <c r="X106" t="str">
        <f>TRIM(DBA[[#This Row],[Bairro Responsável]])</f>
        <v>CENTRO</v>
      </c>
      <c r="Y106" t="str">
        <f>DBA[[#This Row],[End]] &amp;", N° " &amp; DBA[[#This Row],[Num]] &amp;", Bairro "&amp; DBA[[#This Row],[Bairro2]]</f>
        <v>RUA DONA NENE, N° 54, Bairro CENTRO</v>
      </c>
      <c r="Z106" t="str">
        <f>DBA[[#This Row],[Cidade Responsável]] &amp; " - " &amp; DBA[[#This Row],[Estado Responsável]]</f>
        <v>CAPETINGA - MG</v>
      </c>
    </row>
    <row r="107" spans="1:26" x14ac:dyDescent="0.25">
      <c r="A107">
        <v>106</v>
      </c>
      <c r="B107" t="s">
        <v>476</v>
      </c>
      <c r="C107" s="1">
        <v>43602</v>
      </c>
      <c r="F107" s="1">
        <v>37506</v>
      </c>
      <c r="G107" t="s">
        <v>477</v>
      </c>
      <c r="H107">
        <v>5</v>
      </c>
      <c r="I107" t="s">
        <v>478</v>
      </c>
      <c r="J107" t="s">
        <v>437</v>
      </c>
      <c r="K107" t="s">
        <v>26</v>
      </c>
      <c r="L107" t="s">
        <v>438</v>
      </c>
      <c r="M107" t="s">
        <v>479</v>
      </c>
      <c r="N107" t="s">
        <v>480</v>
      </c>
      <c r="O107" t="s">
        <v>481</v>
      </c>
      <c r="P107" s="1">
        <v>24787</v>
      </c>
      <c r="Q107" t="s">
        <v>477</v>
      </c>
      <c r="R107">
        <v>5</v>
      </c>
      <c r="S107" t="s">
        <v>478</v>
      </c>
      <c r="T107" t="s">
        <v>437</v>
      </c>
      <c r="U107" t="s">
        <v>26</v>
      </c>
      <c r="V107" t="str">
        <f>TRIM(DBA[[#This Row],[Endereço Responsável]])</f>
        <v>RUA JOSE BENEDITO BERTODI</v>
      </c>
      <c r="W107" t="str">
        <f>TRIM(DBA[[#This Row],[Nº Responsável]])</f>
        <v>5</v>
      </c>
      <c r="X107" t="str">
        <f>TRIM(DBA[[#This Row],[Bairro Responsável]])</f>
        <v>NOSSA SENHORA APARECIDA</v>
      </c>
      <c r="Y107" t="str">
        <f>DBA[[#This Row],[End]] &amp;", N° " &amp; DBA[[#This Row],[Num]] &amp;", Bairro "&amp; DBA[[#This Row],[Bairro2]]</f>
        <v>RUA JOSE BENEDITO BERTODI, N° 5, Bairro NOSSA SENHORA APARECIDA</v>
      </c>
      <c r="Z107" t="str">
        <f>DBA[[#This Row],[Cidade Responsável]] &amp; " - " &amp; DBA[[#This Row],[Estado Responsável]]</f>
        <v>CAPETINGA - MG</v>
      </c>
    </row>
    <row r="108" spans="1:26" x14ac:dyDescent="0.25">
      <c r="A108">
        <v>107</v>
      </c>
      <c r="B108" t="s">
        <v>482</v>
      </c>
      <c r="C108" s="1">
        <v>43602</v>
      </c>
      <c r="F108" s="1">
        <v>38797</v>
      </c>
      <c r="G108" t="s">
        <v>483</v>
      </c>
      <c r="H108">
        <v>640</v>
      </c>
      <c r="I108" t="s">
        <v>73</v>
      </c>
      <c r="J108" t="s">
        <v>437</v>
      </c>
      <c r="K108" t="s">
        <v>26</v>
      </c>
      <c r="L108" t="s">
        <v>438</v>
      </c>
      <c r="M108" t="s">
        <v>484</v>
      </c>
      <c r="N108" t="s">
        <v>485</v>
      </c>
      <c r="O108" t="s">
        <v>486</v>
      </c>
      <c r="P108" s="1">
        <v>29882</v>
      </c>
      <c r="Q108" t="s">
        <v>483</v>
      </c>
      <c r="R108">
        <v>640</v>
      </c>
      <c r="S108" t="s">
        <v>73</v>
      </c>
      <c r="T108" t="s">
        <v>437</v>
      </c>
      <c r="U108" t="s">
        <v>26</v>
      </c>
      <c r="V108" t="str">
        <f>TRIM(DBA[[#This Row],[Endereço Responsável]])</f>
        <v>RUA SÃO JOSE</v>
      </c>
      <c r="W108" t="str">
        <f>TRIM(DBA[[#This Row],[Nº Responsável]])</f>
        <v>640</v>
      </c>
      <c r="X108" t="str">
        <f>TRIM(DBA[[#This Row],[Bairro Responsável]])</f>
        <v>CENTRO</v>
      </c>
      <c r="Y108" t="str">
        <f>DBA[[#This Row],[End]] &amp;", N° " &amp; DBA[[#This Row],[Num]] &amp;", Bairro "&amp; DBA[[#This Row],[Bairro2]]</f>
        <v>RUA SÃO JOSE, N° 640, Bairro CENTRO</v>
      </c>
      <c r="Z108" t="str">
        <f>DBA[[#This Row],[Cidade Responsável]] &amp; " - " &amp; DBA[[#This Row],[Estado Responsável]]</f>
        <v>CAPETINGA - MG</v>
      </c>
    </row>
    <row r="109" spans="1:26" x14ac:dyDescent="0.25">
      <c r="A109">
        <v>108</v>
      </c>
      <c r="B109" t="s">
        <v>487</v>
      </c>
      <c r="C109" s="1">
        <v>43602</v>
      </c>
      <c r="F109" s="1">
        <v>37577</v>
      </c>
      <c r="G109" t="s">
        <v>488</v>
      </c>
      <c r="H109">
        <v>16</v>
      </c>
      <c r="I109" t="s">
        <v>73</v>
      </c>
      <c r="J109" t="s">
        <v>437</v>
      </c>
      <c r="K109" t="s">
        <v>26</v>
      </c>
      <c r="L109" t="s">
        <v>438</v>
      </c>
      <c r="M109" t="s">
        <v>489</v>
      </c>
      <c r="N109" t="s">
        <v>490</v>
      </c>
      <c r="O109" t="s">
        <v>491</v>
      </c>
      <c r="P109" s="1">
        <v>24787</v>
      </c>
      <c r="Q109" t="s">
        <v>488</v>
      </c>
      <c r="R109">
        <v>16</v>
      </c>
      <c r="S109" t="s">
        <v>73</v>
      </c>
      <c r="T109" t="s">
        <v>437</v>
      </c>
      <c r="U109" t="s">
        <v>26</v>
      </c>
      <c r="V109" t="str">
        <f>TRIM(DBA[[#This Row],[Endereço Responsável]])</f>
        <v>RUA JOAQUIM TEODORO</v>
      </c>
      <c r="W109" t="str">
        <f>TRIM(DBA[[#This Row],[Nº Responsável]])</f>
        <v>16</v>
      </c>
      <c r="X109" t="str">
        <f>TRIM(DBA[[#This Row],[Bairro Responsável]])</f>
        <v>CENTRO</v>
      </c>
      <c r="Y109" t="str">
        <f>DBA[[#This Row],[End]] &amp;", N° " &amp; DBA[[#This Row],[Num]] &amp;", Bairro "&amp; DBA[[#This Row],[Bairro2]]</f>
        <v>RUA JOAQUIM TEODORO, N° 16, Bairro CENTRO</v>
      </c>
      <c r="Z109" t="str">
        <f>DBA[[#This Row],[Cidade Responsável]] &amp; " - " &amp; DBA[[#This Row],[Estado Responsável]]</f>
        <v>CAPETINGA - MG</v>
      </c>
    </row>
    <row r="110" spans="1:26" x14ac:dyDescent="0.25">
      <c r="A110">
        <v>109</v>
      </c>
      <c r="B110" t="s">
        <v>492</v>
      </c>
      <c r="C110" s="1">
        <v>43602</v>
      </c>
      <c r="D110">
        <v>10086553</v>
      </c>
      <c r="E110" t="s">
        <v>493</v>
      </c>
      <c r="F110" s="1">
        <v>33364</v>
      </c>
      <c r="G110" t="s">
        <v>494</v>
      </c>
      <c r="H110">
        <v>694</v>
      </c>
      <c r="I110" t="s">
        <v>495</v>
      </c>
      <c r="J110" t="s">
        <v>241</v>
      </c>
      <c r="K110" t="s">
        <v>26</v>
      </c>
      <c r="L110" t="s">
        <v>496</v>
      </c>
      <c r="M110" t="s">
        <v>492</v>
      </c>
      <c r="N110">
        <v>10086553</v>
      </c>
      <c r="O110" t="s">
        <v>493</v>
      </c>
      <c r="P110" s="1">
        <v>33364</v>
      </c>
      <c r="Q110" t="s">
        <v>494</v>
      </c>
      <c r="R110">
        <v>694</v>
      </c>
      <c r="S110" t="s">
        <v>495</v>
      </c>
      <c r="T110" t="s">
        <v>241</v>
      </c>
      <c r="U110" t="s">
        <v>26</v>
      </c>
      <c r="V110" t="str">
        <f>TRIM(DBA[[#This Row],[Endereço Responsável]])</f>
        <v>ALCIDES RODRIGUES DE SOUZA</v>
      </c>
      <c r="W110" t="str">
        <f>TRIM(DBA[[#This Row],[Nº Responsável]])</f>
        <v>694</v>
      </c>
      <c r="X110" t="str">
        <f>TRIM(DBA[[#This Row],[Bairro Responsável]])</f>
        <v>PEQUENO</v>
      </c>
      <c r="Y110" t="str">
        <f>DBA[[#This Row],[End]] &amp;", N° " &amp; DBA[[#This Row],[Num]] &amp;", Bairro "&amp; DBA[[#This Row],[Bairro2]]</f>
        <v>ALCIDES RODRIGUES DE SOUZA, N° 694, Bairro PEQUENO</v>
      </c>
      <c r="Z110" t="str">
        <f>DBA[[#This Row],[Cidade Responsável]] &amp; " - " &amp; DBA[[#This Row],[Estado Responsável]]</f>
        <v>ITAÚ DE MINAS - MG</v>
      </c>
    </row>
    <row r="111" spans="1:26" x14ac:dyDescent="0.25">
      <c r="A111">
        <v>110</v>
      </c>
      <c r="B111" t="s">
        <v>497</v>
      </c>
      <c r="C111" s="1">
        <v>43602</v>
      </c>
      <c r="F111" s="1">
        <v>37974</v>
      </c>
      <c r="G111" t="s">
        <v>498</v>
      </c>
      <c r="H111" t="s">
        <v>194</v>
      </c>
      <c r="I111" t="s">
        <v>499</v>
      </c>
      <c r="J111" t="s">
        <v>437</v>
      </c>
      <c r="K111" t="s">
        <v>26</v>
      </c>
      <c r="L111" t="s">
        <v>438</v>
      </c>
      <c r="M111" t="s">
        <v>500</v>
      </c>
      <c r="N111" t="s">
        <v>501</v>
      </c>
      <c r="O111" t="s">
        <v>502</v>
      </c>
      <c r="P111" s="1">
        <v>25518</v>
      </c>
      <c r="V111" t="str">
        <f>TRIM(DBA[[#This Row],[Endereço Responsável]])</f>
        <v/>
      </c>
      <c r="W111" t="str">
        <f>TRIM(DBA[[#This Row],[Nº Responsável]])</f>
        <v/>
      </c>
      <c r="X111" t="str">
        <f>TRIM(DBA[[#This Row],[Bairro Responsável]])</f>
        <v/>
      </c>
      <c r="Y111" t="str">
        <f>DBA[[#This Row],[End]] &amp;", N° " &amp; DBA[[#This Row],[Num]] &amp;", Bairro "&amp; DBA[[#This Row],[Bairro2]]</f>
        <v xml:space="preserve">, N° , Bairro </v>
      </c>
      <c r="Z111" t="str">
        <f>DBA[[#This Row],[Cidade Responsável]] &amp; " - " &amp; DBA[[#This Row],[Estado Responsável]]</f>
        <v xml:space="preserve"> - </v>
      </c>
    </row>
    <row r="112" spans="1:26" x14ac:dyDescent="0.25">
      <c r="A112">
        <v>111</v>
      </c>
      <c r="B112" t="s">
        <v>503</v>
      </c>
      <c r="C112" s="1">
        <v>43602</v>
      </c>
      <c r="F112" s="1">
        <v>37416</v>
      </c>
      <c r="G112" t="s">
        <v>44</v>
      </c>
      <c r="H112" t="s">
        <v>194</v>
      </c>
      <c r="I112" t="s">
        <v>44</v>
      </c>
      <c r="J112" t="s">
        <v>437</v>
      </c>
      <c r="K112" t="s">
        <v>26</v>
      </c>
      <c r="L112" t="s">
        <v>438</v>
      </c>
      <c r="M112" t="s">
        <v>504</v>
      </c>
      <c r="N112" t="s">
        <v>505</v>
      </c>
      <c r="P112" s="1">
        <v>24787</v>
      </c>
      <c r="V112" t="str">
        <f>TRIM(DBA[[#This Row],[Endereço Responsável]])</f>
        <v/>
      </c>
      <c r="W112" t="str">
        <f>TRIM(DBA[[#This Row],[Nº Responsável]])</f>
        <v/>
      </c>
      <c r="X112" t="str">
        <f>TRIM(DBA[[#This Row],[Bairro Responsável]])</f>
        <v/>
      </c>
      <c r="Y112" t="str">
        <f>DBA[[#This Row],[End]] &amp;", N° " &amp; DBA[[#This Row],[Num]] &amp;", Bairro "&amp; DBA[[#This Row],[Bairro2]]</f>
        <v xml:space="preserve">, N° , Bairro </v>
      </c>
      <c r="Z112" t="str">
        <f>DBA[[#This Row],[Cidade Responsável]] &amp; " - " &amp; DBA[[#This Row],[Estado Responsável]]</f>
        <v xml:space="preserve"> - </v>
      </c>
    </row>
    <row r="113" spans="1:26" x14ac:dyDescent="0.25">
      <c r="A113">
        <v>112</v>
      </c>
      <c r="B113" t="s">
        <v>506</v>
      </c>
      <c r="C113" s="1">
        <v>43602</v>
      </c>
      <c r="D113" t="s">
        <v>507</v>
      </c>
      <c r="E113" t="s">
        <v>508</v>
      </c>
      <c r="F113" s="1">
        <v>36362</v>
      </c>
      <c r="G113" t="s">
        <v>509</v>
      </c>
      <c r="H113">
        <v>751</v>
      </c>
      <c r="I113" t="s">
        <v>73</v>
      </c>
      <c r="J113" t="s">
        <v>437</v>
      </c>
      <c r="K113" t="s">
        <v>26</v>
      </c>
      <c r="L113" t="s">
        <v>438</v>
      </c>
      <c r="M113" t="s">
        <v>506</v>
      </c>
      <c r="N113" t="s">
        <v>507</v>
      </c>
      <c r="O113" t="s">
        <v>508</v>
      </c>
      <c r="P113" s="1">
        <v>36362</v>
      </c>
      <c r="Q113" t="s">
        <v>509</v>
      </c>
      <c r="R113">
        <v>751</v>
      </c>
      <c r="S113" t="s">
        <v>73</v>
      </c>
      <c r="T113" t="s">
        <v>437</v>
      </c>
      <c r="U113" t="s">
        <v>26</v>
      </c>
      <c r="V113" t="str">
        <f>TRIM(DBA[[#This Row],[Endereço Responsável]])</f>
        <v>RUA MARIANA OBALDINA</v>
      </c>
      <c r="W113" t="str">
        <f>TRIM(DBA[[#This Row],[Nº Responsável]])</f>
        <v>751</v>
      </c>
      <c r="X113" t="str">
        <f>TRIM(DBA[[#This Row],[Bairro Responsável]])</f>
        <v>CENTRO</v>
      </c>
      <c r="Y113" t="str">
        <f>DBA[[#This Row],[End]] &amp;", N° " &amp; DBA[[#This Row],[Num]] &amp;", Bairro "&amp; DBA[[#This Row],[Bairro2]]</f>
        <v>RUA MARIANA OBALDINA, N° 751, Bairro CENTRO</v>
      </c>
      <c r="Z113" t="str">
        <f>DBA[[#This Row],[Cidade Responsável]] &amp; " - " &amp; DBA[[#This Row],[Estado Responsável]]</f>
        <v>CAPETINGA - MG</v>
      </c>
    </row>
    <row r="114" spans="1:26" x14ac:dyDescent="0.25">
      <c r="A114">
        <v>113</v>
      </c>
      <c r="B114" t="s">
        <v>510</v>
      </c>
      <c r="C114" s="1">
        <v>43602</v>
      </c>
      <c r="F114" s="1">
        <v>37886</v>
      </c>
      <c r="G114" t="s">
        <v>511</v>
      </c>
      <c r="H114">
        <v>576</v>
      </c>
      <c r="I114" t="s">
        <v>512</v>
      </c>
      <c r="J114" t="s">
        <v>437</v>
      </c>
      <c r="K114" t="s">
        <v>26</v>
      </c>
      <c r="L114" t="s">
        <v>438</v>
      </c>
      <c r="M114" t="s">
        <v>513</v>
      </c>
      <c r="N114" t="s">
        <v>514</v>
      </c>
      <c r="O114" t="s">
        <v>515</v>
      </c>
      <c r="P114" s="1">
        <v>26480</v>
      </c>
      <c r="Q114" t="s">
        <v>511</v>
      </c>
      <c r="R114">
        <v>576</v>
      </c>
      <c r="S114" t="s">
        <v>512</v>
      </c>
      <c r="T114" t="s">
        <v>437</v>
      </c>
      <c r="U114" t="s">
        <v>26</v>
      </c>
      <c r="V114" t="str">
        <f>TRIM(DBA[[#This Row],[Endereço Responsável]])</f>
        <v>RUA OUVIDE ALVES BASTO</v>
      </c>
      <c r="W114" t="str">
        <f>TRIM(DBA[[#This Row],[Nº Responsável]])</f>
        <v>576</v>
      </c>
      <c r="X114" t="str">
        <f>TRIM(DBA[[#This Row],[Bairro Responsável]])</f>
        <v>COAB</v>
      </c>
      <c r="Y114" t="str">
        <f>DBA[[#This Row],[End]] &amp;", N° " &amp; DBA[[#This Row],[Num]] &amp;", Bairro "&amp; DBA[[#This Row],[Bairro2]]</f>
        <v>RUA OUVIDE ALVES BASTO, N° 576, Bairro COAB</v>
      </c>
      <c r="Z114" t="str">
        <f>DBA[[#This Row],[Cidade Responsável]] &amp; " - " &amp; DBA[[#This Row],[Estado Responsável]]</f>
        <v>CAPETINGA - MG</v>
      </c>
    </row>
    <row r="115" spans="1:26" x14ac:dyDescent="0.25">
      <c r="A115">
        <v>114</v>
      </c>
      <c r="B115" t="s">
        <v>516</v>
      </c>
      <c r="C115" s="1">
        <v>43602</v>
      </c>
      <c r="F115" s="1">
        <v>37623</v>
      </c>
      <c r="G115" t="s">
        <v>517</v>
      </c>
      <c r="H115" t="s">
        <v>194</v>
      </c>
      <c r="I115" t="s">
        <v>44</v>
      </c>
      <c r="J115" t="s">
        <v>437</v>
      </c>
      <c r="K115" t="s">
        <v>26</v>
      </c>
      <c r="L115" t="s">
        <v>438</v>
      </c>
      <c r="M115" t="s">
        <v>518</v>
      </c>
      <c r="N115" t="s">
        <v>519</v>
      </c>
      <c r="O115" t="s">
        <v>520</v>
      </c>
      <c r="P115" s="1">
        <v>24787</v>
      </c>
      <c r="Q115" t="s">
        <v>517</v>
      </c>
      <c r="R115" t="s">
        <v>194</v>
      </c>
      <c r="S115" t="s">
        <v>44</v>
      </c>
      <c r="T115" t="s">
        <v>437</v>
      </c>
      <c r="U115" t="s">
        <v>26</v>
      </c>
      <c r="V115" t="str">
        <f>TRIM(DBA[[#This Row],[Endereço Responsável]])</f>
        <v>sitio recanto dos jatobas</v>
      </c>
      <c r="W115" t="str">
        <f>TRIM(DBA[[#This Row],[Nº Responsável]])</f>
        <v>S/N</v>
      </c>
      <c r="X115" t="str">
        <f>TRIM(DBA[[#This Row],[Bairro Responsável]])</f>
        <v>ZONA RURAL</v>
      </c>
      <c r="Y115" t="str">
        <f>DBA[[#This Row],[End]] &amp;", N° " &amp; DBA[[#This Row],[Num]] &amp;", Bairro "&amp; DBA[[#This Row],[Bairro2]]</f>
        <v>sitio recanto dos jatobas, N° S/N, Bairro ZONA RURAL</v>
      </c>
      <c r="Z115" t="str">
        <f>DBA[[#This Row],[Cidade Responsável]] &amp; " - " &amp; DBA[[#This Row],[Estado Responsável]]</f>
        <v>CAPETINGA - MG</v>
      </c>
    </row>
    <row r="116" spans="1:26" x14ac:dyDescent="0.25">
      <c r="A116">
        <v>115</v>
      </c>
      <c r="B116" t="s">
        <v>521</v>
      </c>
      <c r="C116" s="1">
        <v>43602</v>
      </c>
      <c r="F116" s="1">
        <v>38183</v>
      </c>
      <c r="G116" t="s">
        <v>522</v>
      </c>
      <c r="H116">
        <v>746</v>
      </c>
      <c r="I116" t="s">
        <v>73</v>
      </c>
      <c r="J116" t="s">
        <v>437</v>
      </c>
      <c r="K116" t="s">
        <v>26</v>
      </c>
      <c r="L116" t="s">
        <v>438</v>
      </c>
      <c r="M116" t="s">
        <v>523</v>
      </c>
      <c r="N116" t="s">
        <v>524</v>
      </c>
      <c r="O116" t="s">
        <v>525</v>
      </c>
      <c r="P116" s="1">
        <v>31649</v>
      </c>
      <c r="Q116" t="s">
        <v>522</v>
      </c>
      <c r="R116">
        <v>746</v>
      </c>
      <c r="S116" t="s">
        <v>73</v>
      </c>
      <c r="T116" t="s">
        <v>437</v>
      </c>
      <c r="U116" t="s">
        <v>26</v>
      </c>
      <c r="V116" t="str">
        <f>TRIM(DBA[[#This Row],[Endereço Responsável]])</f>
        <v>RUA JOSE CLAUDIO DE SOUZA</v>
      </c>
      <c r="W116" t="str">
        <f>TRIM(DBA[[#This Row],[Nº Responsável]])</f>
        <v>746</v>
      </c>
      <c r="X116" t="str">
        <f>TRIM(DBA[[#This Row],[Bairro Responsável]])</f>
        <v>CENTRO</v>
      </c>
      <c r="Y116" t="str">
        <f>DBA[[#This Row],[End]] &amp;", N° " &amp; DBA[[#This Row],[Num]] &amp;", Bairro "&amp; DBA[[#This Row],[Bairro2]]</f>
        <v>RUA JOSE CLAUDIO DE SOUZA, N° 746, Bairro CENTRO</v>
      </c>
      <c r="Z116" t="str">
        <f>DBA[[#This Row],[Cidade Responsável]] &amp; " - " &amp; DBA[[#This Row],[Estado Responsável]]</f>
        <v>CAPETINGA - MG</v>
      </c>
    </row>
    <row r="117" spans="1:26" x14ac:dyDescent="0.25">
      <c r="A117">
        <v>116</v>
      </c>
      <c r="B117" t="s">
        <v>526</v>
      </c>
      <c r="C117" s="1">
        <v>43602</v>
      </c>
      <c r="F117" s="1">
        <v>37441</v>
      </c>
      <c r="G117" t="s">
        <v>527</v>
      </c>
      <c r="H117" t="s">
        <v>194</v>
      </c>
      <c r="I117" t="s">
        <v>73</v>
      </c>
      <c r="J117" t="s">
        <v>437</v>
      </c>
      <c r="K117" t="s">
        <v>26</v>
      </c>
      <c r="L117" t="s">
        <v>438</v>
      </c>
      <c r="M117" t="s">
        <v>528</v>
      </c>
      <c r="N117" t="s">
        <v>529</v>
      </c>
      <c r="O117" t="s">
        <v>530</v>
      </c>
      <c r="P117" s="1">
        <v>26297</v>
      </c>
      <c r="Q117" t="s">
        <v>527</v>
      </c>
      <c r="R117" t="s">
        <v>194</v>
      </c>
      <c r="S117" t="s">
        <v>73</v>
      </c>
      <c r="T117" t="s">
        <v>437</v>
      </c>
      <c r="U117" t="s">
        <v>26</v>
      </c>
      <c r="V117" t="str">
        <f>TRIM(DBA[[#This Row],[Endereço Responsável]])</f>
        <v>RUA GUILHERME GAMETO</v>
      </c>
      <c r="W117" t="str">
        <f>TRIM(DBA[[#This Row],[Nº Responsável]])</f>
        <v>S/N</v>
      </c>
      <c r="X117" t="str">
        <f>TRIM(DBA[[#This Row],[Bairro Responsável]])</f>
        <v>CENTRO</v>
      </c>
      <c r="Y117" t="str">
        <f>DBA[[#This Row],[End]] &amp;", N° " &amp; DBA[[#This Row],[Num]] &amp;", Bairro "&amp; DBA[[#This Row],[Bairro2]]</f>
        <v>RUA GUILHERME GAMETO, N° S/N, Bairro CENTRO</v>
      </c>
      <c r="Z117" t="str">
        <f>DBA[[#This Row],[Cidade Responsável]] &amp; " - " &amp; DBA[[#This Row],[Estado Responsável]]</f>
        <v>CAPETINGA - MG</v>
      </c>
    </row>
    <row r="118" spans="1:26" x14ac:dyDescent="0.25">
      <c r="A118">
        <v>117</v>
      </c>
      <c r="B118" t="s">
        <v>531</v>
      </c>
      <c r="C118" s="1">
        <v>43602</v>
      </c>
      <c r="F118" s="1">
        <v>36950</v>
      </c>
      <c r="G118" t="s">
        <v>532</v>
      </c>
      <c r="H118">
        <v>106</v>
      </c>
      <c r="I118" t="s">
        <v>533</v>
      </c>
      <c r="J118" t="s">
        <v>437</v>
      </c>
      <c r="K118" t="s">
        <v>26</v>
      </c>
      <c r="L118" t="s">
        <v>438</v>
      </c>
      <c r="M118" t="s">
        <v>534</v>
      </c>
      <c r="N118" t="s">
        <v>535</v>
      </c>
      <c r="O118" t="s">
        <v>536</v>
      </c>
      <c r="P118" s="1">
        <v>24787</v>
      </c>
      <c r="Q118" t="s">
        <v>532</v>
      </c>
      <c r="R118">
        <v>106</v>
      </c>
      <c r="S118" t="s">
        <v>533</v>
      </c>
      <c r="T118" t="s">
        <v>437</v>
      </c>
      <c r="U118" t="s">
        <v>26</v>
      </c>
      <c r="V118" t="str">
        <f>TRIM(DBA[[#This Row],[Endereço Responsável]])</f>
        <v>RUA SANTA RITA</v>
      </c>
      <c r="W118" t="str">
        <f>TRIM(DBA[[#This Row],[Nº Responsável]])</f>
        <v>106</v>
      </c>
      <c r="X118" t="str">
        <f>TRIM(DBA[[#This Row],[Bairro Responsável]])</f>
        <v>MARCILIO DINIZ</v>
      </c>
      <c r="Y118" t="str">
        <f>DBA[[#This Row],[End]] &amp;", N° " &amp; DBA[[#This Row],[Num]] &amp;", Bairro "&amp; DBA[[#This Row],[Bairro2]]</f>
        <v>RUA SANTA RITA, N° 106, Bairro MARCILIO DINIZ</v>
      </c>
      <c r="Z118" t="str">
        <f>DBA[[#This Row],[Cidade Responsável]] &amp; " - " &amp; DBA[[#This Row],[Estado Responsável]]</f>
        <v>CAPETINGA - MG</v>
      </c>
    </row>
    <row r="119" spans="1:26" x14ac:dyDescent="0.25">
      <c r="A119">
        <v>118</v>
      </c>
      <c r="B119" t="s">
        <v>537</v>
      </c>
      <c r="C119" s="1">
        <v>43602</v>
      </c>
      <c r="F119" s="1">
        <v>34750</v>
      </c>
      <c r="G119" t="s">
        <v>532</v>
      </c>
      <c r="H119">
        <v>106</v>
      </c>
      <c r="I119" t="s">
        <v>533</v>
      </c>
      <c r="J119" t="s">
        <v>437</v>
      </c>
      <c r="K119" t="s">
        <v>26</v>
      </c>
      <c r="L119" t="s">
        <v>438</v>
      </c>
      <c r="M119" t="s">
        <v>534</v>
      </c>
      <c r="N119" t="s">
        <v>535</v>
      </c>
      <c r="O119" t="s">
        <v>536</v>
      </c>
      <c r="P119" s="1">
        <v>24787</v>
      </c>
      <c r="Q119" t="s">
        <v>532</v>
      </c>
      <c r="R119">
        <v>106</v>
      </c>
      <c r="S119" t="s">
        <v>533</v>
      </c>
      <c r="T119" t="s">
        <v>437</v>
      </c>
      <c r="U119" t="s">
        <v>26</v>
      </c>
      <c r="V119" t="str">
        <f>TRIM(DBA[[#This Row],[Endereço Responsável]])</f>
        <v>RUA SANTA RITA</v>
      </c>
      <c r="W119" t="str">
        <f>TRIM(DBA[[#This Row],[Nº Responsável]])</f>
        <v>106</v>
      </c>
      <c r="X119" t="str">
        <f>TRIM(DBA[[#This Row],[Bairro Responsável]])</f>
        <v>MARCILIO DINIZ</v>
      </c>
      <c r="Y119" t="str">
        <f>DBA[[#This Row],[End]] &amp;", N° " &amp; DBA[[#This Row],[Num]] &amp;", Bairro "&amp; DBA[[#This Row],[Bairro2]]</f>
        <v>RUA SANTA RITA, N° 106, Bairro MARCILIO DINIZ</v>
      </c>
      <c r="Z119" t="str">
        <f>DBA[[#This Row],[Cidade Responsável]] &amp; " - " &amp; DBA[[#This Row],[Estado Responsável]]</f>
        <v>CAPETINGA - MG</v>
      </c>
    </row>
    <row r="120" spans="1:26" x14ac:dyDescent="0.25">
      <c r="A120">
        <v>119</v>
      </c>
      <c r="B120" t="s">
        <v>538</v>
      </c>
      <c r="C120" s="1">
        <v>43602</v>
      </c>
      <c r="F120" s="1">
        <v>37656</v>
      </c>
      <c r="G120" t="s">
        <v>539</v>
      </c>
      <c r="H120">
        <v>301</v>
      </c>
      <c r="I120" t="s">
        <v>540</v>
      </c>
      <c r="J120" t="s">
        <v>437</v>
      </c>
      <c r="K120" t="s">
        <v>26</v>
      </c>
      <c r="L120" t="s">
        <v>438</v>
      </c>
      <c r="M120" t="s">
        <v>541</v>
      </c>
      <c r="N120" t="s">
        <v>542</v>
      </c>
      <c r="O120" t="s">
        <v>543</v>
      </c>
      <c r="P120" s="1">
        <v>29707</v>
      </c>
      <c r="Q120" t="s">
        <v>539</v>
      </c>
      <c r="R120">
        <v>301</v>
      </c>
      <c r="S120" t="s">
        <v>540</v>
      </c>
      <c r="T120" t="s">
        <v>437</v>
      </c>
      <c r="U120" t="s">
        <v>26</v>
      </c>
      <c r="V120" t="str">
        <f>TRIM(DBA[[#This Row],[Endereço Responsável]])</f>
        <v>RUA ALCEBIADES RODRIGUES</v>
      </c>
      <c r="W120" t="str">
        <f>TRIM(DBA[[#This Row],[Nº Responsável]])</f>
        <v>301</v>
      </c>
      <c r="X120" t="str">
        <f>TRIM(DBA[[#This Row],[Bairro Responsável]])</f>
        <v>JARDIM JOAQUIM I</v>
      </c>
      <c r="Y120" t="str">
        <f>DBA[[#This Row],[End]] &amp;", N° " &amp; DBA[[#This Row],[Num]] &amp;", Bairro "&amp; DBA[[#This Row],[Bairro2]]</f>
        <v>RUA ALCEBIADES RODRIGUES, N° 301, Bairro JARDIM JOAQUIM I</v>
      </c>
      <c r="Z120" t="str">
        <f>DBA[[#This Row],[Cidade Responsável]] &amp; " - " &amp; DBA[[#This Row],[Estado Responsável]]</f>
        <v>CAPETINGA - MG</v>
      </c>
    </row>
    <row r="121" spans="1:26" x14ac:dyDescent="0.25">
      <c r="A121">
        <v>120</v>
      </c>
      <c r="B121" t="s">
        <v>544</v>
      </c>
      <c r="C121" s="1">
        <v>43602</v>
      </c>
      <c r="F121" s="1">
        <v>38266</v>
      </c>
      <c r="G121" t="s">
        <v>522</v>
      </c>
      <c r="H121">
        <v>373</v>
      </c>
      <c r="I121" t="s">
        <v>73</v>
      </c>
      <c r="J121" t="s">
        <v>437</v>
      </c>
      <c r="K121" t="s">
        <v>26</v>
      </c>
      <c r="L121" t="s">
        <v>438</v>
      </c>
      <c r="M121" t="s">
        <v>545</v>
      </c>
      <c r="N121" t="s">
        <v>546</v>
      </c>
      <c r="O121" t="s">
        <v>547</v>
      </c>
      <c r="P121" s="1">
        <v>29557</v>
      </c>
      <c r="Q121" t="s">
        <v>522</v>
      </c>
      <c r="R121">
        <v>373</v>
      </c>
      <c r="S121" t="s">
        <v>73</v>
      </c>
      <c r="T121" t="s">
        <v>437</v>
      </c>
      <c r="U121" t="s">
        <v>26</v>
      </c>
      <c r="V121" t="str">
        <f>TRIM(DBA[[#This Row],[Endereço Responsável]])</f>
        <v>RUA JOSE CLAUDIO DE SOUZA</v>
      </c>
      <c r="W121" t="str">
        <f>TRIM(DBA[[#This Row],[Nº Responsável]])</f>
        <v>373</v>
      </c>
      <c r="X121" t="str">
        <f>TRIM(DBA[[#This Row],[Bairro Responsável]])</f>
        <v>CENTRO</v>
      </c>
      <c r="Y121" t="str">
        <f>DBA[[#This Row],[End]] &amp;", N° " &amp; DBA[[#This Row],[Num]] &amp;", Bairro "&amp; DBA[[#This Row],[Bairro2]]</f>
        <v>RUA JOSE CLAUDIO DE SOUZA, N° 373, Bairro CENTRO</v>
      </c>
      <c r="Z121" t="str">
        <f>DBA[[#This Row],[Cidade Responsável]] &amp; " - " &amp; DBA[[#This Row],[Estado Responsável]]</f>
        <v>CAPETINGA - MG</v>
      </c>
    </row>
    <row r="122" spans="1:26" x14ac:dyDescent="0.25">
      <c r="A122">
        <v>121</v>
      </c>
      <c r="B122" t="s">
        <v>548</v>
      </c>
      <c r="C122" s="1">
        <v>43602</v>
      </c>
      <c r="F122" s="1">
        <v>38139</v>
      </c>
      <c r="G122" t="s">
        <v>549</v>
      </c>
      <c r="H122">
        <v>91</v>
      </c>
      <c r="I122" t="s">
        <v>512</v>
      </c>
      <c r="J122" t="s">
        <v>437</v>
      </c>
      <c r="K122" t="s">
        <v>26</v>
      </c>
      <c r="L122" t="s">
        <v>438</v>
      </c>
      <c r="M122" t="s">
        <v>550</v>
      </c>
      <c r="N122" t="s">
        <v>551</v>
      </c>
      <c r="O122" t="s">
        <v>552</v>
      </c>
      <c r="P122" s="1">
        <v>24787</v>
      </c>
      <c r="Q122" t="s">
        <v>549</v>
      </c>
      <c r="R122">
        <v>91</v>
      </c>
      <c r="S122" t="s">
        <v>512</v>
      </c>
      <c r="T122" t="s">
        <v>437</v>
      </c>
      <c r="U122" t="s">
        <v>26</v>
      </c>
      <c r="V122" t="str">
        <f>TRIM(DBA[[#This Row],[Endereço Responsável]])</f>
        <v>RUA CELIO CUSTODIO DE ANDRADE</v>
      </c>
      <c r="W122" t="str">
        <f>TRIM(DBA[[#This Row],[Nº Responsável]])</f>
        <v>91</v>
      </c>
      <c r="X122" t="str">
        <f>TRIM(DBA[[#This Row],[Bairro Responsável]])</f>
        <v>COAB</v>
      </c>
      <c r="Y122" t="str">
        <f>DBA[[#This Row],[End]] &amp;", N° " &amp; DBA[[#This Row],[Num]] &amp;", Bairro "&amp; DBA[[#This Row],[Bairro2]]</f>
        <v>RUA CELIO CUSTODIO DE ANDRADE, N° 91, Bairro COAB</v>
      </c>
      <c r="Z122" t="str">
        <f>DBA[[#This Row],[Cidade Responsável]] &amp; " - " &amp; DBA[[#This Row],[Estado Responsável]]</f>
        <v>CAPETINGA - MG</v>
      </c>
    </row>
    <row r="123" spans="1:26" x14ac:dyDescent="0.25">
      <c r="A123">
        <v>122</v>
      </c>
      <c r="B123" t="s">
        <v>553</v>
      </c>
      <c r="C123" s="1">
        <v>43602</v>
      </c>
      <c r="D123" t="s">
        <v>554</v>
      </c>
      <c r="E123" t="s">
        <v>555</v>
      </c>
      <c r="F123" s="1">
        <v>36020</v>
      </c>
      <c r="G123" t="s">
        <v>556</v>
      </c>
      <c r="H123">
        <v>321</v>
      </c>
      <c r="I123" t="s">
        <v>73</v>
      </c>
      <c r="J123" t="s">
        <v>437</v>
      </c>
      <c r="K123" t="s">
        <v>26</v>
      </c>
      <c r="L123" t="s">
        <v>438</v>
      </c>
      <c r="M123" t="s">
        <v>553</v>
      </c>
      <c r="N123" t="s">
        <v>554</v>
      </c>
      <c r="O123" t="s">
        <v>555</v>
      </c>
      <c r="P123" s="1">
        <v>36020</v>
      </c>
      <c r="Q123" t="s">
        <v>556</v>
      </c>
      <c r="R123">
        <v>321</v>
      </c>
      <c r="S123" t="s">
        <v>73</v>
      </c>
      <c r="T123" t="s">
        <v>437</v>
      </c>
      <c r="U123" t="s">
        <v>26</v>
      </c>
      <c r="V123" t="str">
        <f>TRIM(DBA[[#This Row],[Endereço Responsável]])</f>
        <v>RUA ANUNCIATA NATIOLI</v>
      </c>
      <c r="W123" t="str">
        <f>TRIM(DBA[[#This Row],[Nº Responsável]])</f>
        <v>321</v>
      </c>
      <c r="X123" t="str">
        <f>TRIM(DBA[[#This Row],[Bairro Responsável]])</f>
        <v>CENTRO</v>
      </c>
      <c r="Y123" t="str">
        <f>DBA[[#This Row],[End]] &amp;", N° " &amp; DBA[[#This Row],[Num]] &amp;", Bairro "&amp; DBA[[#This Row],[Bairro2]]</f>
        <v>RUA ANUNCIATA NATIOLI, N° 321, Bairro CENTRO</v>
      </c>
      <c r="Z123" t="str">
        <f>DBA[[#This Row],[Cidade Responsável]] &amp; " - " &amp; DBA[[#This Row],[Estado Responsável]]</f>
        <v>CAPETINGA - MG</v>
      </c>
    </row>
    <row r="124" spans="1:26" x14ac:dyDescent="0.25">
      <c r="A124">
        <v>123</v>
      </c>
      <c r="B124" t="s">
        <v>557</v>
      </c>
      <c r="C124" s="1">
        <v>43602</v>
      </c>
      <c r="F124" s="1">
        <v>37165</v>
      </c>
      <c r="G124" t="s">
        <v>451</v>
      </c>
      <c r="H124">
        <v>403</v>
      </c>
      <c r="I124" t="s">
        <v>73</v>
      </c>
      <c r="J124" t="s">
        <v>437</v>
      </c>
      <c r="K124" t="s">
        <v>26</v>
      </c>
      <c r="L124" t="s">
        <v>438</v>
      </c>
      <c r="M124" t="s">
        <v>558</v>
      </c>
      <c r="N124" t="s">
        <v>559</v>
      </c>
      <c r="O124" t="s">
        <v>560</v>
      </c>
      <c r="P124" s="1">
        <v>24787</v>
      </c>
      <c r="Q124" t="s">
        <v>451</v>
      </c>
      <c r="R124">
        <v>403</v>
      </c>
      <c r="S124" t="s">
        <v>73</v>
      </c>
      <c r="T124" t="s">
        <v>437</v>
      </c>
      <c r="U124" t="s">
        <v>26</v>
      </c>
      <c r="V124" t="str">
        <f>TRIM(DBA[[#This Row],[Endereço Responsável]])</f>
        <v>RUA SAO JOSE</v>
      </c>
      <c r="W124" t="str">
        <f>TRIM(DBA[[#This Row],[Nº Responsável]])</f>
        <v>403</v>
      </c>
      <c r="X124" t="str">
        <f>TRIM(DBA[[#This Row],[Bairro Responsável]])</f>
        <v>CENTRO</v>
      </c>
      <c r="Y124" t="str">
        <f>DBA[[#This Row],[End]] &amp;", N° " &amp; DBA[[#This Row],[Num]] &amp;", Bairro "&amp; DBA[[#This Row],[Bairro2]]</f>
        <v>RUA SAO JOSE, N° 403, Bairro CENTRO</v>
      </c>
      <c r="Z124" t="str">
        <f>DBA[[#This Row],[Cidade Responsável]] &amp; " - " &amp; DBA[[#This Row],[Estado Responsável]]</f>
        <v>CAPETINGA - MG</v>
      </c>
    </row>
    <row r="125" spans="1:26" x14ac:dyDescent="0.25">
      <c r="A125">
        <v>124</v>
      </c>
      <c r="B125" t="s">
        <v>561</v>
      </c>
      <c r="C125" s="1">
        <v>43602</v>
      </c>
      <c r="F125" s="1">
        <v>37446</v>
      </c>
      <c r="G125" t="s">
        <v>562</v>
      </c>
      <c r="H125">
        <v>381</v>
      </c>
      <c r="I125" t="s">
        <v>73</v>
      </c>
      <c r="J125" t="s">
        <v>437</v>
      </c>
      <c r="K125" t="s">
        <v>26</v>
      </c>
      <c r="L125" t="s">
        <v>438</v>
      </c>
      <c r="M125" t="s">
        <v>563</v>
      </c>
      <c r="N125" t="s">
        <v>564</v>
      </c>
      <c r="O125" t="s">
        <v>565</v>
      </c>
      <c r="P125" s="1">
        <v>24787</v>
      </c>
      <c r="Q125" t="s">
        <v>562</v>
      </c>
      <c r="R125">
        <v>381</v>
      </c>
      <c r="S125" t="s">
        <v>73</v>
      </c>
      <c r="T125" t="s">
        <v>437</v>
      </c>
      <c r="U125" t="s">
        <v>26</v>
      </c>
      <c r="V125" t="str">
        <f>TRIM(DBA[[#This Row],[Endereço Responsável]])</f>
        <v>RUA ANUNCIATA NATIOLLI</v>
      </c>
      <c r="W125" t="str">
        <f>TRIM(DBA[[#This Row],[Nº Responsável]])</f>
        <v>381</v>
      </c>
      <c r="X125" t="str">
        <f>TRIM(DBA[[#This Row],[Bairro Responsável]])</f>
        <v>CENTRO</v>
      </c>
      <c r="Y125" t="str">
        <f>DBA[[#This Row],[End]] &amp;", N° " &amp; DBA[[#This Row],[Num]] &amp;", Bairro "&amp; DBA[[#This Row],[Bairro2]]</f>
        <v>RUA ANUNCIATA NATIOLLI, N° 381, Bairro CENTRO</v>
      </c>
      <c r="Z125" t="str">
        <f>DBA[[#This Row],[Cidade Responsável]] &amp; " - " &amp; DBA[[#This Row],[Estado Responsável]]</f>
        <v>CAPETINGA - MG</v>
      </c>
    </row>
    <row r="126" spans="1:26" x14ac:dyDescent="0.25">
      <c r="A126">
        <v>125</v>
      </c>
      <c r="B126" t="s">
        <v>566</v>
      </c>
      <c r="C126" s="1">
        <v>43602</v>
      </c>
      <c r="F126" s="1">
        <v>37950</v>
      </c>
      <c r="G126" t="s">
        <v>567</v>
      </c>
      <c r="H126">
        <v>80</v>
      </c>
      <c r="I126" t="s">
        <v>568</v>
      </c>
      <c r="J126" t="s">
        <v>437</v>
      </c>
      <c r="K126" t="s">
        <v>26</v>
      </c>
      <c r="L126" t="s">
        <v>438</v>
      </c>
      <c r="M126" t="s">
        <v>569</v>
      </c>
      <c r="N126" t="s">
        <v>570</v>
      </c>
      <c r="O126" t="s">
        <v>571</v>
      </c>
      <c r="P126" s="1">
        <v>29154</v>
      </c>
      <c r="Q126" t="s">
        <v>567</v>
      </c>
      <c r="R126">
        <v>80</v>
      </c>
      <c r="S126" t="s">
        <v>568</v>
      </c>
      <c r="T126" t="s">
        <v>437</v>
      </c>
      <c r="U126" t="s">
        <v>26</v>
      </c>
      <c r="V126" t="str">
        <f>TRIM(DBA[[#This Row],[Endereço Responsável]])</f>
        <v>RUA SAO CARLOS</v>
      </c>
      <c r="W126" t="str">
        <f>TRIM(DBA[[#This Row],[Nº Responsável]])</f>
        <v>80</v>
      </c>
      <c r="X126" t="str">
        <f>TRIM(DBA[[#This Row],[Bairro Responsável]])</f>
        <v>MARCILIO DINIZ PIMENTA</v>
      </c>
      <c r="Y126" t="str">
        <f>DBA[[#This Row],[End]] &amp;", N° " &amp; DBA[[#This Row],[Num]] &amp;", Bairro "&amp; DBA[[#This Row],[Bairro2]]</f>
        <v>RUA SAO CARLOS, N° 80, Bairro MARCILIO DINIZ PIMENTA</v>
      </c>
      <c r="Z126" t="str">
        <f>DBA[[#This Row],[Cidade Responsável]] &amp; " - " &amp; DBA[[#This Row],[Estado Responsável]]</f>
        <v>CAPETINGA - MG</v>
      </c>
    </row>
    <row r="127" spans="1:26" x14ac:dyDescent="0.25">
      <c r="A127">
        <v>126</v>
      </c>
      <c r="B127" t="s">
        <v>572</v>
      </c>
      <c r="C127" s="1">
        <v>43602</v>
      </c>
      <c r="F127" s="1">
        <v>38451</v>
      </c>
      <c r="G127" t="s">
        <v>573</v>
      </c>
      <c r="H127">
        <v>978</v>
      </c>
      <c r="I127" t="s">
        <v>73</v>
      </c>
      <c r="J127" t="s">
        <v>437</v>
      </c>
      <c r="K127" t="s">
        <v>26</v>
      </c>
      <c r="L127" t="s">
        <v>438</v>
      </c>
      <c r="M127" t="s">
        <v>574</v>
      </c>
      <c r="N127" t="s">
        <v>575</v>
      </c>
      <c r="O127" t="s">
        <v>576</v>
      </c>
      <c r="P127" s="1">
        <v>27882</v>
      </c>
      <c r="Q127" t="s">
        <v>573</v>
      </c>
      <c r="R127">
        <v>978</v>
      </c>
      <c r="S127" t="s">
        <v>73</v>
      </c>
      <c r="T127" t="s">
        <v>437</v>
      </c>
      <c r="U127" t="s">
        <v>26</v>
      </c>
      <c r="V127" t="str">
        <f>TRIM(DBA[[#This Row],[Endereço Responsável]])</f>
        <v>AVENIDA PEIXOTO</v>
      </c>
      <c r="W127" t="str">
        <f>TRIM(DBA[[#This Row],[Nº Responsável]])</f>
        <v>978</v>
      </c>
      <c r="X127" t="str">
        <f>TRIM(DBA[[#This Row],[Bairro Responsável]])</f>
        <v>CENTRO</v>
      </c>
      <c r="Y127" t="str">
        <f>DBA[[#This Row],[End]] &amp;", N° " &amp; DBA[[#This Row],[Num]] &amp;", Bairro "&amp; DBA[[#This Row],[Bairro2]]</f>
        <v>AVENIDA PEIXOTO, N° 978, Bairro CENTRO</v>
      </c>
      <c r="Z127" t="str">
        <f>DBA[[#This Row],[Cidade Responsável]] &amp; " - " &amp; DBA[[#This Row],[Estado Responsável]]</f>
        <v>CAPETINGA - MG</v>
      </c>
    </row>
    <row r="128" spans="1:26" x14ac:dyDescent="0.25">
      <c r="A128">
        <v>127</v>
      </c>
      <c r="B128" t="s">
        <v>577</v>
      </c>
      <c r="C128" s="1">
        <v>43602</v>
      </c>
      <c r="F128" s="1">
        <v>37968</v>
      </c>
      <c r="G128" t="s">
        <v>578</v>
      </c>
      <c r="H128">
        <v>340</v>
      </c>
      <c r="I128" t="s">
        <v>73</v>
      </c>
      <c r="J128" t="s">
        <v>437</v>
      </c>
      <c r="K128" t="s">
        <v>26</v>
      </c>
      <c r="L128" t="s">
        <v>438</v>
      </c>
      <c r="M128" t="s">
        <v>579</v>
      </c>
      <c r="N128" t="s">
        <v>580</v>
      </c>
      <c r="P128" s="1">
        <v>31153</v>
      </c>
      <c r="Q128" t="s">
        <v>578</v>
      </c>
      <c r="R128">
        <v>340</v>
      </c>
      <c r="S128" t="s">
        <v>73</v>
      </c>
      <c r="T128" t="s">
        <v>437</v>
      </c>
      <c r="U128" t="s">
        <v>26</v>
      </c>
      <c r="V128" t="str">
        <f>TRIM(DBA[[#This Row],[Endereço Responsável]])</f>
        <v>RUA JOAO CUSTODIO DA SILVA</v>
      </c>
      <c r="W128" t="str">
        <f>TRIM(DBA[[#This Row],[Nº Responsável]])</f>
        <v>340</v>
      </c>
      <c r="X128" t="str">
        <f>TRIM(DBA[[#This Row],[Bairro Responsável]])</f>
        <v>CENTRO</v>
      </c>
      <c r="Y128" t="str">
        <f>DBA[[#This Row],[End]] &amp;", N° " &amp; DBA[[#This Row],[Num]] &amp;", Bairro "&amp; DBA[[#This Row],[Bairro2]]</f>
        <v>RUA JOAO CUSTODIO DA SILVA, N° 340, Bairro CENTRO</v>
      </c>
      <c r="Z128" t="str">
        <f>DBA[[#This Row],[Cidade Responsável]] &amp; " - " &amp; DBA[[#This Row],[Estado Responsável]]</f>
        <v>CAPETINGA - MG</v>
      </c>
    </row>
    <row r="129" spans="1:26" x14ac:dyDescent="0.25">
      <c r="A129">
        <v>128</v>
      </c>
      <c r="B129" t="s">
        <v>581</v>
      </c>
      <c r="C129" s="1">
        <v>43602</v>
      </c>
      <c r="F129" s="1">
        <v>38690</v>
      </c>
      <c r="G129" t="s">
        <v>582</v>
      </c>
      <c r="H129">
        <v>561</v>
      </c>
      <c r="I129" t="s">
        <v>73</v>
      </c>
      <c r="J129" t="s">
        <v>437</v>
      </c>
      <c r="K129" t="s">
        <v>26</v>
      </c>
      <c r="L129" t="s">
        <v>438</v>
      </c>
      <c r="M129" t="s">
        <v>583</v>
      </c>
      <c r="N129" t="s">
        <v>584</v>
      </c>
      <c r="O129" t="s">
        <v>585</v>
      </c>
      <c r="P129" s="1">
        <v>24787</v>
      </c>
      <c r="Q129" t="s">
        <v>582</v>
      </c>
      <c r="R129">
        <v>561</v>
      </c>
      <c r="S129" t="s">
        <v>73</v>
      </c>
      <c r="T129" t="s">
        <v>437</v>
      </c>
      <c r="U129" t="s">
        <v>26</v>
      </c>
      <c r="V129" t="str">
        <f>TRIM(DBA[[#This Row],[Endereço Responsável]])</f>
        <v>RUA FELICISSINO FERREIRA</v>
      </c>
      <c r="W129" t="str">
        <f>TRIM(DBA[[#This Row],[Nº Responsável]])</f>
        <v>561</v>
      </c>
      <c r="X129" t="str">
        <f>TRIM(DBA[[#This Row],[Bairro Responsável]])</f>
        <v>CENTRO</v>
      </c>
      <c r="Y129" t="str">
        <f>DBA[[#This Row],[End]] &amp;", N° " &amp; DBA[[#This Row],[Num]] &amp;", Bairro "&amp; DBA[[#This Row],[Bairro2]]</f>
        <v>RUA FELICISSINO FERREIRA, N° 561, Bairro CENTRO</v>
      </c>
      <c r="Z129" t="str">
        <f>DBA[[#This Row],[Cidade Responsável]] &amp; " - " &amp; DBA[[#This Row],[Estado Responsável]]</f>
        <v>CAPETINGA - MG</v>
      </c>
    </row>
    <row r="130" spans="1:26" x14ac:dyDescent="0.25">
      <c r="A130">
        <v>129</v>
      </c>
      <c r="B130" t="s">
        <v>586</v>
      </c>
      <c r="C130" s="1">
        <v>43602</v>
      </c>
      <c r="F130" s="1">
        <v>37860</v>
      </c>
      <c r="G130" t="s">
        <v>587</v>
      </c>
      <c r="H130">
        <v>46</v>
      </c>
      <c r="I130" t="s">
        <v>73</v>
      </c>
      <c r="J130" t="s">
        <v>437</v>
      </c>
      <c r="K130" t="s">
        <v>26</v>
      </c>
      <c r="L130" t="s">
        <v>438</v>
      </c>
      <c r="M130" t="s">
        <v>588</v>
      </c>
      <c r="N130" t="s">
        <v>589</v>
      </c>
      <c r="O130" t="s">
        <v>590</v>
      </c>
      <c r="P130" s="1">
        <v>29080</v>
      </c>
      <c r="Q130" t="s">
        <v>587</v>
      </c>
      <c r="R130">
        <v>46</v>
      </c>
      <c r="S130" t="s">
        <v>73</v>
      </c>
      <c r="T130" t="s">
        <v>437</v>
      </c>
      <c r="U130" t="s">
        <v>26</v>
      </c>
      <c r="V130" t="str">
        <f>TRIM(DBA[[#This Row],[Endereço Responsável]])</f>
        <v>RU SAO VICENTE</v>
      </c>
      <c r="W130" t="str">
        <f>TRIM(DBA[[#This Row],[Nº Responsável]])</f>
        <v>46</v>
      </c>
      <c r="X130" t="str">
        <f>TRIM(DBA[[#This Row],[Bairro Responsável]])</f>
        <v>CENTRO</v>
      </c>
      <c r="Y130" t="str">
        <f>DBA[[#This Row],[End]] &amp;", N° " &amp; DBA[[#This Row],[Num]] &amp;", Bairro "&amp; DBA[[#This Row],[Bairro2]]</f>
        <v>RU SAO VICENTE, N° 46, Bairro CENTRO</v>
      </c>
      <c r="Z130" t="str">
        <f>DBA[[#This Row],[Cidade Responsável]] &amp; " - " &amp; DBA[[#This Row],[Estado Responsável]]</f>
        <v>CAPETINGA - MG</v>
      </c>
    </row>
    <row r="131" spans="1:26" x14ac:dyDescent="0.25">
      <c r="A131">
        <v>130</v>
      </c>
      <c r="B131" t="s">
        <v>591</v>
      </c>
      <c r="C131" s="1">
        <v>43603</v>
      </c>
      <c r="F131" s="1">
        <v>37533</v>
      </c>
      <c r="G131" t="s">
        <v>592</v>
      </c>
      <c r="H131">
        <v>94</v>
      </c>
      <c r="I131" t="s">
        <v>36</v>
      </c>
      <c r="J131" t="s">
        <v>241</v>
      </c>
      <c r="K131" t="s">
        <v>26</v>
      </c>
      <c r="L131" t="s">
        <v>593</v>
      </c>
      <c r="M131" t="s">
        <v>594</v>
      </c>
      <c r="N131" t="s">
        <v>595</v>
      </c>
      <c r="O131">
        <v>8560590641</v>
      </c>
      <c r="P131" s="1">
        <v>29739</v>
      </c>
      <c r="Q131" t="s">
        <v>592</v>
      </c>
      <c r="R131">
        <v>94</v>
      </c>
      <c r="S131" t="s">
        <v>36</v>
      </c>
      <c r="T131" t="s">
        <v>241</v>
      </c>
      <c r="U131" t="s">
        <v>26</v>
      </c>
      <c r="V131" t="str">
        <f>TRIM(DBA[[#This Row],[Endereço Responsável]])</f>
        <v>AMERICO ROCHA AMORI,94</v>
      </c>
      <c r="W131" t="str">
        <f>TRIM(DBA[[#This Row],[Nº Responsável]])</f>
        <v>94</v>
      </c>
      <c r="X131" t="str">
        <f>TRIM(DBA[[#This Row],[Bairro Responsável]])</f>
        <v>SAGRADA FAMILIA</v>
      </c>
      <c r="Y131" t="str">
        <f>DBA[[#This Row],[End]] &amp;", N° " &amp; DBA[[#This Row],[Num]] &amp;", Bairro "&amp; DBA[[#This Row],[Bairro2]]</f>
        <v>AMERICO ROCHA AMORI,94, N° 94, Bairro SAGRADA FAMILIA</v>
      </c>
      <c r="Z131" t="str">
        <f>DBA[[#This Row],[Cidade Responsável]] &amp; " - " &amp; DBA[[#This Row],[Estado Responsável]]</f>
        <v>ITAÚ DE MINAS - MG</v>
      </c>
    </row>
    <row r="132" spans="1:26" x14ac:dyDescent="0.25">
      <c r="A132">
        <v>131</v>
      </c>
      <c r="B132" t="s">
        <v>596</v>
      </c>
      <c r="C132" s="1">
        <v>43603</v>
      </c>
      <c r="F132" s="1">
        <v>37342</v>
      </c>
      <c r="G132" t="s">
        <v>597</v>
      </c>
      <c r="H132">
        <v>43</v>
      </c>
      <c r="I132" t="s">
        <v>598</v>
      </c>
      <c r="J132" t="s">
        <v>241</v>
      </c>
      <c r="K132" t="s">
        <v>26</v>
      </c>
      <c r="L132" t="s">
        <v>242</v>
      </c>
      <c r="M132" t="s">
        <v>599</v>
      </c>
      <c r="N132" t="s">
        <v>600</v>
      </c>
      <c r="O132">
        <v>14163307630</v>
      </c>
      <c r="P132" s="1">
        <v>34767</v>
      </c>
      <c r="Q132" t="s">
        <v>597</v>
      </c>
      <c r="R132">
        <v>43</v>
      </c>
      <c r="S132" t="s">
        <v>598</v>
      </c>
      <c r="T132" t="s">
        <v>241</v>
      </c>
      <c r="U132" t="s">
        <v>26</v>
      </c>
      <c r="V132" t="str">
        <f>TRIM(DBA[[#This Row],[Endereço Responsável]])</f>
        <v>RA CRISANTEMO</v>
      </c>
      <c r="W132" t="str">
        <f>TRIM(DBA[[#This Row],[Nº Responsável]])</f>
        <v>43</v>
      </c>
      <c r="X132" t="str">
        <f>TRIM(DBA[[#This Row],[Bairro Responsável]])</f>
        <v>COHAB2</v>
      </c>
      <c r="Y132" t="str">
        <f>DBA[[#This Row],[End]] &amp;", N° " &amp; DBA[[#This Row],[Num]] &amp;", Bairro "&amp; DBA[[#This Row],[Bairro2]]</f>
        <v>RA CRISANTEMO, N° 43, Bairro COHAB2</v>
      </c>
      <c r="Z132" t="str">
        <f>DBA[[#This Row],[Cidade Responsável]] &amp; " - " &amp; DBA[[#This Row],[Estado Responsável]]</f>
        <v>ITAÚ DE MINAS - MG</v>
      </c>
    </row>
    <row r="133" spans="1:26" x14ac:dyDescent="0.25">
      <c r="A133">
        <v>132</v>
      </c>
      <c r="B133" t="s">
        <v>601</v>
      </c>
      <c r="C133" s="1">
        <v>43609</v>
      </c>
      <c r="F133" s="1">
        <v>36807</v>
      </c>
      <c r="G133" t="s">
        <v>602</v>
      </c>
      <c r="H133">
        <v>298</v>
      </c>
      <c r="I133" t="s">
        <v>73</v>
      </c>
      <c r="J133" t="s">
        <v>603</v>
      </c>
      <c r="K133" t="s">
        <v>26</v>
      </c>
      <c r="L133" t="s">
        <v>604</v>
      </c>
      <c r="M133" t="s">
        <v>605</v>
      </c>
      <c r="N133" t="s">
        <v>606</v>
      </c>
      <c r="O133" t="s">
        <v>607</v>
      </c>
      <c r="P133" s="1">
        <v>24000</v>
      </c>
      <c r="Q133" t="s">
        <v>602</v>
      </c>
      <c r="R133">
        <v>298</v>
      </c>
      <c r="S133" t="s">
        <v>73</v>
      </c>
      <c r="T133" t="s">
        <v>603</v>
      </c>
      <c r="U133" t="s">
        <v>26</v>
      </c>
      <c r="V133" t="str">
        <f>TRIM(DBA[[#This Row],[Endereço Responsável]])</f>
        <v>AV CLEMENTE SANTANA</v>
      </c>
      <c r="W133" t="str">
        <f>TRIM(DBA[[#This Row],[Nº Responsável]])</f>
        <v>298</v>
      </c>
      <c r="X133" t="str">
        <f>TRIM(DBA[[#This Row],[Bairro Responsável]])</f>
        <v>CENTRO</v>
      </c>
      <c r="Y133" t="str">
        <f>DBA[[#This Row],[End]] &amp;", N° " &amp; DBA[[#This Row],[Num]] &amp;", Bairro "&amp; DBA[[#This Row],[Bairro2]]</f>
        <v>AV CLEMENTE SANTANA, N° 298, Bairro CENTRO</v>
      </c>
      <c r="Z133" t="str">
        <f>DBA[[#This Row],[Cidade Responsável]] &amp; " - " &amp; DBA[[#This Row],[Estado Responsável]]</f>
        <v>SÃO TOMAS DE AQUINO - MG</v>
      </c>
    </row>
    <row r="134" spans="1:26" x14ac:dyDescent="0.25">
      <c r="A134">
        <v>133</v>
      </c>
      <c r="B134" t="s">
        <v>608</v>
      </c>
      <c r="C134" s="1">
        <v>43609</v>
      </c>
      <c r="F134" s="1">
        <v>37858</v>
      </c>
      <c r="G134" t="s">
        <v>609</v>
      </c>
      <c r="H134">
        <v>250</v>
      </c>
      <c r="I134" t="s">
        <v>610</v>
      </c>
      <c r="J134" t="s">
        <v>603</v>
      </c>
      <c r="K134" t="s">
        <v>26</v>
      </c>
      <c r="L134" t="s">
        <v>604</v>
      </c>
      <c r="M134" t="s">
        <v>611</v>
      </c>
      <c r="N134" t="s">
        <v>612</v>
      </c>
      <c r="O134" t="s">
        <v>613</v>
      </c>
      <c r="P134" s="1">
        <v>29026</v>
      </c>
      <c r="Q134" t="s">
        <v>609</v>
      </c>
      <c r="R134">
        <v>250</v>
      </c>
      <c r="S134" t="s">
        <v>610</v>
      </c>
      <c r="T134" t="s">
        <v>603</v>
      </c>
      <c r="U134" t="s">
        <v>26</v>
      </c>
      <c r="V134" t="str">
        <f>TRIM(DBA[[#This Row],[Endereço Responsável]])</f>
        <v>RUA GERALDO ALVES RODRIGUES</v>
      </c>
      <c r="W134" t="str">
        <f>TRIM(DBA[[#This Row],[Nº Responsável]])</f>
        <v>250</v>
      </c>
      <c r="X134" t="str">
        <f>TRIM(DBA[[#This Row],[Bairro Responsável]])</f>
        <v>VILA NOVA</v>
      </c>
      <c r="Y134" t="str">
        <f>DBA[[#This Row],[End]] &amp;", N° " &amp; DBA[[#This Row],[Num]] &amp;", Bairro "&amp; DBA[[#This Row],[Bairro2]]</f>
        <v>RUA GERALDO ALVES RODRIGUES, N° 250, Bairro VILA NOVA</v>
      </c>
      <c r="Z134" t="str">
        <f>DBA[[#This Row],[Cidade Responsável]] &amp; " - " &amp; DBA[[#This Row],[Estado Responsável]]</f>
        <v>SÃO TOMAS DE AQUINO - MG</v>
      </c>
    </row>
    <row r="135" spans="1:26" x14ac:dyDescent="0.25">
      <c r="A135">
        <v>134</v>
      </c>
      <c r="B135" t="s">
        <v>614</v>
      </c>
      <c r="C135" s="1">
        <v>43609</v>
      </c>
      <c r="F135" s="1">
        <v>38451</v>
      </c>
      <c r="G135" t="s">
        <v>615</v>
      </c>
      <c r="H135" t="s">
        <v>194</v>
      </c>
      <c r="I135" t="s">
        <v>44</v>
      </c>
      <c r="J135" t="s">
        <v>603</v>
      </c>
      <c r="K135" t="s">
        <v>26</v>
      </c>
      <c r="L135" t="s">
        <v>604</v>
      </c>
      <c r="M135" t="s">
        <v>616</v>
      </c>
      <c r="P135" s="1">
        <v>25296</v>
      </c>
      <c r="Q135" t="s">
        <v>615</v>
      </c>
      <c r="R135" t="s">
        <v>194</v>
      </c>
      <c r="S135" t="s">
        <v>44</v>
      </c>
      <c r="T135" t="s">
        <v>603</v>
      </c>
      <c r="U135" t="s">
        <v>26</v>
      </c>
      <c r="V135" t="str">
        <f>TRIM(DBA[[#This Row],[Endereço Responsável]])</f>
        <v>SITIO SAO JOAO</v>
      </c>
      <c r="W135" t="str">
        <f>TRIM(DBA[[#This Row],[Nº Responsável]])</f>
        <v>S/N</v>
      </c>
      <c r="X135" t="str">
        <f>TRIM(DBA[[#This Row],[Bairro Responsável]])</f>
        <v>ZONA RURAL</v>
      </c>
      <c r="Y135" t="str">
        <f>DBA[[#This Row],[End]] &amp;", N° " &amp; DBA[[#This Row],[Num]] &amp;", Bairro "&amp; DBA[[#This Row],[Bairro2]]</f>
        <v>SITIO SAO JOAO, N° S/N, Bairro ZONA RURAL</v>
      </c>
      <c r="Z135" t="str">
        <f>DBA[[#This Row],[Cidade Responsável]] &amp; " - " &amp; DBA[[#This Row],[Estado Responsável]]</f>
        <v>SÃO TOMAS DE AQUINO - MG</v>
      </c>
    </row>
    <row r="136" spans="1:26" x14ac:dyDescent="0.25">
      <c r="A136">
        <v>135</v>
      </c>
      <c r="B136" t="s">
        <v>617</v>
      </c>
      <c r="C136" s="1">
        <v>43609</v>
      </c>
      <c r="F136" s="1">
        <v>37839</v>
      </c>
      <c r="G136" t="s">
        <v>618</v>
      </c>
      <c r="H136">
        <v>346</v>
      </c>
      <c r="I136" t="s">
        <v>73</v>
      </c>
      <c r="J136" t="s">
        <v>603</v>
      </c>
      <c r="K136" t="s">
        <v>26</v>
      </c>
      <c r="L136" t="s">
        <v>604</v>
      </c>
      <c r="M136" t="s">
        <v>619</v>
      </c>
      <c r="N136" t="s">
        <v>620</v>
      </c>
      <c r="O136" t="s">
        <v>621</v>
      </c>
      <c r="P136" s="1">
        <v>32167</v>
      </c>
      <c r="Q136" t="s">
        <v>618</v>
      </c>
      <c r="R136">
        <v>346</v>
      </c>
      <c r="S136" t="s">
        <v>73</v>
      </c>
      <c r="T136" t="s">
        <v>603</v>
      </c>
      <c r="U136" t="s">
        <v>26</v>
      </c>
      <c r="V136" t="str">
        <f>TRIM(DBA[[#This Row],[Endereço Responsável]])</f>
        <v>RUA LINO CANTIDIO</v>
      </c>
      <c r="W136" t="str">
        <f>TRIM(DBA[[#This Row],[Nº Responsável]])</f>
        <v>346</v>
      </c>
      <c r="X136" t="str">
        <f>TRIM(DBA[[#This Row],[Bairro Responsável]])</f>
        <v>CENTRO</v>
      </c>
      <c r="Y136" t="str">
        <f>DBA[[#This Row],[End]] &amp;", N° " &amp; DBA[[#This Row],[Num]] &amp;", Bairro "&amp; DBA[[#This Row],[Bairro2]]</f>
        <v>RUA LINO CANTIDIO, N° 346, Bairro CENTRO</v>
      </c>
      <c r="Z136" t="str">
        <f>DBA[[#This Row],[Cidade Responsável]] &amp; " - " &amp; DBA[[#This Row],[Estado Responsável]]</f>
        <v>SÃO TOMAS DE AQUINO - MG</v>
      </c>
    </row>
    <row r="137" spans="1:26" x14ac:dyDescent="0.25">
      <c r="A137">
        <v>136</v>
      </c>
      <c r="B137" t="s">
        <v>622</v>
      </c>
      <c r="C137" s="1">
        <v>43609</v>
      </c>
      <c r="F137" s="1">
        <v>37456</v>
      </c>
      <c r="G137" t="s">
        <v>623</v>
      </c>
      <c r="H137">
        <v>508</v>
      </c>
      <c r="I137" t="s">
        <v>624</v>
      </c>
      <c r="J137" t="s">
        <v>603</v>
      </c>
      <c r="K137" t="s">
        <v>26</v>
      </c>
      <c r="L137" t="s">
        <v>604</v>
      </c>
      <c r="M137" t="s">
        <v>625</v>
      </c>
      <c r="N137" t="s">
        <v>626</v>
      </c>
      <c r="O137" t="s">
        <v>627</v>
      </c>
      <c r="P137" s="1"/>
      <c r="Q137" t="s">
        <v>623</v>
      </c>
      <c r="R137">
        <v>508</v>
      </c>
      <c r="S137" t="s">
        <v>624</v>
      </c>
      <c r="T137" t="s">
        <v>603</v>
      </c>
      <c r="U137" t="s">
        <v>26</v>
      </c>
      <c r="V137" t="str">
        <f>TRIM(DBA[[#This Row],[Endereço Responsável]])</f>
        <v>RUA ANTONIO PEIXOTO</v>
      </c>
      <c r="W137" t="str">
        <f>TRIM(DBA[[#This Row],[Nº Responsável]])</f>
        <v>508</v>
      </c>
      <c r="X137" t="str">
        <f>TRIM(DBA[[#This Row],[Bairro Responsável]])</f>
        <v>ROSARIO</v>
      </c>
      <c r="Y137" t="str">
        <f>DBA[[#This Row],[End]] &amp;", N° " &amp; DBA[[#This Row],[Num]] &amp;", Bairro "&amp; DBA[[#This Row],[Bairro2]]</f>
        <v>RUA ANTONIO PEIXOTO, N° 508, Bairro ROSARIO</v>
      </c>
      <c r="Z137" t="str">
        <f>DBA[[#This Row],[Cidade Responsável]] &amp; " - " &amp; DBA[[#This Row],[Estado Responsável]]</f>
        <v>SÃO TOMAS DE AQUINO - MG</v>
      </c>
    </row>
    <row r="138" spans="1:26" x14ac:dyDescent="0.25">
      <c r="A138">
        <v>137</v>
      </c>
      <c r="B138" t="s">
        <v>628</v>
      </c>
      <c r="C138" s="1">
        <v>43609</v>
      </c>
      <c r="F138" s="1">
        <v>38645</v>
      </c>
      <c r="G138" t="s">
        <v>629</v>
      </c>
      <c r="H138">
        <v>383</v>
      </c>
      <c r="I138" t="s">
        <v>610</v>
      </c>
      <c r="J138" t="s">
        <v>603</v>
      </c>
      <c r="K138" t="s">
        <v>26</v>
      </c>
      <c r="L138" t="s">
        <v>604</v>
      </c>
      <c r="M138" t="s">
        <v>630</v>
      </c>
      <c r="N138" t="s">
        <v>631</v>
      </c>
      <c r="O138" t="s">
        <v>632</v>
      </c>
      <c r="P138" s="1">
        <v>29242</v>
      </c>
      <c r="Q138" t="s">
        <v>629</v>
      </c>
      <c r="R138">
        <v>383</v>
      </c>
      <c r="S138" t="s">
        <v>610</v>
      </c>
      <c r="T138" t="s">
        <v>603</v>
      </c>
      <c r="U138" t="s">
        <v>26</v>
      </c>
      <c r="V138" t="str">
        <f>TRIM(DBA[[#This Row],[Endereço Responsável]])</f>
        <v>GOVERNADOR VALADARES</v>
      </c>
      <c r="W138" t="str">
        <f>TRIM(DBA[[#This Row],[Nº Responsável]])</f>
        <v>383</v>
      </c>
      <c r="X138" t="str">
        <f>TRIM(DBA[[#This Row],[Bairro Responsável]])</f>
        <v>VILA NOVA</v>
      </c>
      <c r="Y138" t="str">
        <f>DBA[[#This Row],[End]] &amp;", N° " &amp; DBA[[#This Row],[Num]] &amp;", Bairro "&amp; DBA[[#This Row],[Bairro2]]</f>
        <v>GOVERNADOR VALADARES, N° 383, Bairro VILA NOVA</v>
      </c>
      <c r="Z138" t="str">
        <f>DBA[[#This Row],[Cidade Responsável]] &amp; " - " &amp; DBA[[#This Row],[Estado Responsável]]</f>
        <v>SÃO TOMAS DE AQUINO - MG</v>
      </c>
    </row>
    <row r="139" spans="1:26" x14ac:dyDescent="0.25">
      <c r="A139">
        <v>138</v>
      </c>
      <c r="B139" t="s">
        <v>633</v>
      </c>
      <c r="C139" s="1">
        <v>43609</v>
      </c>
      <c r="F139" s="1">
        <v>37929</v>
      </c>
      <c r="G139" t="s">
        <v>634</v>
      </c>
      <c r="H139">
        <v>872</v>
      </c>
      <c r="I139" t="s">
        <v>610</v>
      </c>
      <c r="J139" t="s">
        <v>603</v>
      </c>
      <c r="K139" t="s">
        <v>26</v>
      </c>
      <c r="L139" t="s">
        <v>604</v>
      </c>
      <c r="M139" t="s">
        <v>635</v>
      </c>
      <c r="P139" s="1">
        <v>24473</v>
      </c>
      <c r="Q139" t="s">
        <v>634</v>
      </c>
      <c r="R139">
        <v>872</v>
      </c>
      <c r="S139" t="s">
        <v>610</v>
      </c>
      <c r="T139" t="s">
        <v>603</v>
      </c>
      <c r="U139" t="s">
        <v>26</v>
      </c>
      <c r="V139" t="str">
        <f>TRIM(DBA[[#This Row],[Endereço Responsável]])</f>
        <v>AV CLEMENTE SANTANA</v>
      </c>
      <c r="W139" t="str">
        <f>TRIM(DBA[[#This Row],[Nº Responsável]])</f>
        <v>872</v>
      </c>
      <c r="X139" t="str">
        <f>TRIM(DBA[[#This Row],[Bairro Responsável]])</f>
        <v>VILA NOVA</v>
      </c>
      <c r="Y139" t="str">
        <f>DBA[[#This Row],[End]] &amp;", N° " &amp; DBA[[#This Row],[Num]] &amp;", Bairro "&amp; DBA[[#This Row],[Bairro2]]</f>
        <v>AV CLEMENTE SANTANA, N° 872, Bairro VILA NOVA</v>
      </c>
      <c r="Z139" t="str">
        <f>DBA[[#This Row],[Cidade Responsável]] &amp; " - " &amp; DBA[[#This Row],[Estado Responsável]]</f>
        <v>SÃO TOMAS DE AQUINO - MG</v>
      </c>
    </row>
    <row r="140" spans="1:26" x14ac:dyDescent="0.25">
      <c r="A140">
        <v>139</v>
      </c>
      <c r="B140" t="s">
        <v>636</v>
      </c>
      <c r="C140" s="1">
        <v>43609</v>
      </c>
      <c r="D140" t="s">
        <v>637</v>
      </c>
      <c r="E140" t="s">
        <v>638</v>
      </c>
      <c r="F140" s="1">
        <v>38604</v>
      </c>
      <c r="G140" t="s">
        <v>602</v>
      </c>
      <c r="H140">
        <v>872</v>
      </c>
      <c r="I140" t="s">
        <v>610</v>
      </c>
      <c r="J140" t="s">
        <v>603</v>
      </c>
      <c r="K140" t="s">
        <v>26</v>
      </c>
      <c r="L140" t="s">
        <v>604</v>
      </c>
      <c r="M140" t="s">
        <v>635</v>
      </c>
      <c r="P140" s="1">
        <v>24473</v>
      </c>
      <c r="V140" t="str">
        <f>TRIM(DBA[[#This Row],[Endereço Responsável]])</f>
        <v/>
      </c>
      <c r="W140" t="str">
        <f>TRIM(DBA[[#This Row],[Nº Responsável]])</f>
        <v/>
      </c>
      <c r="X140" t="str">
        <f>TRIM(DBA[[#This Row],[Bairro Responsável]])</f>
        <v/>
      </c>
      <c r="Y140" t="str">
        <f>DBA[[#This Row],[End]] &amp;", N° " &amp; DBA[[#This Row],[Num]] &amp;", Bairro "&amp; DBA[[#This Row],[Bairro2]]</f>
        <v xml:space="preserve">, N° , Bairro </v>
      </c>
      <c r="Z140" t="str">
        <f>DBA[[#This Row],[Cidade Responsável]] &amp; " - " &amp; DBA[[#This Row],[Estado Responsável]]</f>
        <v xml:space="preserve"> - </v>
      </c>
    </row>
    <row r="141" spans="1:26" x14ac:dyDescent="0.25">
      <c r="A141">
        <v>140</v>
      </c>
      <c r="B141" t="s">
        <v>639</v>
      </c>
      <c r="C141" s="1">
        <v>43609</v>
      </c>
      <c r="F141" s="1">
        <v>37288</v>
      </c>
      <c r="G141" t="s">
        <v>640</v>
      </c>
      <c r="H141">
        <v>141</v>
      </c>
      <c r="I141" t="s">
        <v>610</v>
      </c>
      <c r="J141" t="s">
        <v>603</v>
      </c>
      <c r="K141" t="s">
        <v>26</v>
      </c>
      <c r="L141" t="s">
        <v>604</v>
      </c>
      <c r="M141" t="s">
        <v>641</v>
      </c>
      <c r="N141" t="s">
        <v>642</v>
      </c>
      <c r="O141" t="s">
        <v>643</v>
      </c>
      <c r="P141" s="1">
        <v>29456</v>
      </c>
      <c r="Q141" t="s">
        <v>640</v>
      </c>
      <c r="R141">
        <v>141</v>
      </c>
      <c r="S141" t="s">
        <v>610</v>
      </c>
      <c r="T141" t="s">
        <v>603</v>
      </c>
      <c r="U141" t="s">
        <v>26</v>
      </c>
      <c r="V141" t="str">
        <f>TRIM(DBA[[#This Row],[Endereço Responsável]])</f>
        <v>RUA GERALDO BENEDITO REZENDE</v>
      </c>
      <c r="W141" t="str">
        <f>TRIM(DBA[[#This Row],[Nº Responsável]])</f>
        <v>141</v>
      </c>
      <c r="X141" t="str">
        <f>TRIM(DBA[[#This Row],[Bairro Responsável]])</f>
        <v>VILA NOVA</v>
      </c>
      <c r="Y141" t="str">
        <f>DBA[[#This Row],[End]] &amp;", N° " &amp; DBA[[#This Row],[Num]] &amp;", Bairro "&amp; DBA[[#This Row],[Bairro2]]</f>
        <v>RUA GERALDO BENEDITO REZENDE, N° 141, Bairro VILA NOVA</v>
      </c>
      <c r="Z141" t="str">
        <f>DBA[[#This Row],[Cidade Responsável]] &amp; " - " &amp; DBA[[#This Row],[Estado Responsável]]</f>
        <v>SÃO TOMAS DE AQUINO - MG</v>
      </c>
    </row>
    <row r="142" spans="1:26" x14ac:dyDescent="0.25">
      <c r="A142">
        <v>141</v>
      </c>
      <c r="B142" t="s">
        <v>644</v>
      </c>
      <c r="C142" s="1">
        <v>43609</v>
      </c>
      <c r="F142" s="1">
        <v>37099</v>
      </c>
      <c r="G142" t="s">
        <v>645</v>
      </c>
      <c r="H142">
        <v>59</v>
      </c>
      <c r="I142" t="s">
        <v>142</v>
      </c>
      <c r="J142" t="s">
        <v>603</v>
      </c>
      <c r="K142" t="s">
        <v>26</v>
      </c>
      <c r="L142" t="s">
        <v>604</v>
      </c>
      <c r="M142" t="s">
        <v>646</v>
      </c>
      <c r="N142" t="s">
        <v>647</v>
      </c>
      <c r="O142" t="s">
        <v>648</v>
      </c>
      <c r="P142" s="1">
        <v>28661</v>
      </c>
      <c r="Q142" t="s">
        <v>645</v>
      </c>
      <c r="R142">
        <v>59</v>
      </c>
      <c r="S142" t="s">
        <v>142</v>
      </c>
      <c r="T142" t="s">
        <v>603</v>
      </c>
      <c r="U142" t="s">
        <v>26</v>
      </c>
      <c r="V142" t="str">
        <f>TRIM(DBA[[#This Row],[Endereço Responsável]])</f>
        <v>RUA TOMAS DE FERREIRA DOS SANTOS</v>
      </c>
      <c r="W142" t="str">
        <f>TRIM(DBA[[#This Row],[Nº Responsável]])</f>
        <v>59</v>
      </c>
      <c r="X142" t="str">
        <f>TRIM(DBA[[#This Row],[Bairro Responsável]])</f>
        <v>SANTA RITA</v>
      </c>
      <c r="Y142" t="str">
        <f>DBA[[#This Row],[End]] &amp;", N° " &amp; DBA[[#This Row],[Num]] &amp;", Bairro "&amp; DBA[[#This Row],[Bairro2]]</f>
        <v>RUA TOMAS DE FERREIRA DOS SANTOS, N° 59, Bairro SANTA RITA</v>
      </c>
      <c r="Z142" t="str">
        <f>DBA[[#This Row],[Cidade Responsável]] &amp; " - " &amp; DBA[[#This Row],[Estado Responsável]]</f>
        <v>SÃO TOMAS DE AQUINO - MG</v>
      </c>
    </row>
    <row r="143" spans="1:26" x14ac:dyDescent="0.25">
      <c r="A143">
        <v>142</v>
      </c>
      <c r="B143" t="s">
        <v>649</v>
      </c>
      <c r="C143" s="1">
        <v>43609</v>
      </c>
      <c r="D143" t="s">
        <v>650</v>
      </c>
      <c r="E143" t="s">
        <v>651</v>
      </c>
      <c r="F143" s="1">
        <v>34476</v>
      </c>
      <c r="G143" t="s">
        <v>652</v>
      </c>
      <c r="H143" t="s">
        <v>194</v>
      </c>
      <c r="I143" t="s">
        <v>44</v>
      </c>
      <c r="J143" t="s">
        <v>603</v>
      </c>
      <c r="K143" t="s">
        <v>26</v>
      </c>
      <c r="L143" t="s">
        <v>604</v>
      </c>
      <c r="M143" t="s">
        <v>649</v>
      </c>
      <c r="N143" t="s">
        <v>650</v>
      </c>
      <c r="O143">
        <v>39398220865</v>
      </c>
      <c r="P143" s="1">
        <v>34476</v>
      </c>
      <c r="Q143" t="s">
        <v>652</v>
      </c>
      <c r="R143" t="s">
        <v>194</v>
      </c>
      <c r="S143" t="s">
        <v>44</v>
      </c>
      <c r="T143" t="s">
        <v>603</v>
      </c>
      <c r="U143" t="s">
        <v>26</v>
      </c>
      <c r="V143" t="str">
        <f>TRIM(DBA[[#This Row],[Endereço Responsável]])</f>
        <v>SITIO FORTALEZA</v>
      </c>
      <c r="W143" t="str">
        <f>TRIM(DBA[[#This Row],[Nº Responsável]])</f>
        <v>S/N</v>
      </c>
      <c r="X143" t="str">
        <f>TRIM(DBA[[#This Row],[Bairro Responsável]])</f>
        <v>ZONA RURAL</v>
      </c>
      <c r="Y143" t="str">
        <f>DBA[[#This Row],[End]] &amp;", N° " &amp; DBA[[#This Row],[Num]] &amp;", Bairro "&amp; DBA[[#This Row],[Bairro2]]</f>
        <v>SITIO FORTALEZA, N° S/N, Bairro ZONA RURAL</v>
      </c>
      <c r="Z143" t="str">
        <f>DBA[[#This Row],[Cidade Responsável]] &amp; " - " &amp; DBA[[#This Row],[Estado Responsável]]</f>
        <v>SÃO TOMAS DE AQUINO - MG</v>
      </c>
    </row>
    <row r="144" spans="1:26" x14ac:dyDescent="0.25">
      <c r="A144">
        <v>143</v>
      </c>
      <c r="B144" t="s">
        <v>653</v>
      </c>
      <c r="C144" s="1">
        <v>43609</v>
      </c>
      <c r="F144" s="1">
        <v>37034</v>
      </c>
      <c r="G144" t="s">
        <v>654</v>
      </c>
      <c r="H144">
        <v>340</v>
      </c>
      <c r="I144" t="s">
        <v>73</v>
      </c>
      <c r="J144" t="s">
        <v>603</v>
      </c>
      <c r="K144" t="s">
        <v>26</v>
      </c>
      <c r="L144" t="s">
        <v>604</v>
      </c>
      <c r="M144" t="s">
        <v>655</v>
      </c>
      <c r="N144" t="s">
        <v>656</v>
      </c>
      <c r="O144">
        <v>5666353640</v>
      </c>
      <c r="P144" s="1">
        <v>28060</v>
      </c>
      <c r="Q144" t="s">
        <v>654</v>
      </c>
      <c r="R144">
        <v>340</v>
      </c>
      <c r="S144" t="s">
        <v>73</v>
      </c>
      <c r="T144" t="s">
        <v>603</v>
      </c>
      <c r="U144" t="s">
        <v>26</v>
      </c>
      <c r="V144" t="str">
        <f>TRIM(DBA[[#This Row],[Endereço Responsável]])</f>
        <v>PADRE JOAQUIM ANSELMO</v>
      </c>
      <c r="W144" t="str">
        <f>TRIM(DBA[[#This Row],[Nº Responsável]])</f>
        <v>340</v>
      </c>
      <c r="X144" t="str">
        <f>TRIM(DBA[[#This Row],[Bairro Responsável]])</f>
        <v>CENTRO</v>
      </c>
      <c r="Y144" t="str">
        <f>DBA[[#This Row],[End]] &amp;", N° " &amp; DBA[[#This Row],[Num]] &amp;", Bairro "&amp; DBA[[#This Row],[Bairro2]]</f>
        <v>PADRE JOAQUIM ANSELMO, N° 340, Bairro CENTRO</v>
      </c>
      <c r="Z144" t="str">
        <f>DBA[[#This Row],[Cidade Responsável]] &amp; " - " &amp; DBA[[#This Row],[Estado Responsável]]</f>
        <v>SÃO TOMAS DE AQUINO - MG</v>
      </c>
    </row>
    <row r="145" spans="1:26" x14ac:dyDescent="0.25">
      <c r="A145">
        <v>144</v>
      </c>
      <c r="B145" t="s">
        <v>657</v>
      </c>
      <c r="C145" s="1">
        <v>43609</v>
      </c>
      <c r="F145" s="1">
        <v>37070</v>
      </c>
      <c r="G145" t="s">
        <v>658</v>
      </c>
      <c r="H145">
        <v>330</v>
      </c>
      <c r="I145" t="s">
        <v>610</v>
      </c>
      <c r="J145" t="s">
        <v>603</v>
      </c>
      <c r="K145" t="s">
        <v>26</v>
      </c>
      <c r="L145" t="s">
        <v>604</v>
      </c>
      <c r="M145" t="s">
        <v>659</v>
      </c>
      <c r="N145" t="s">
        <v>660</v>
      </c>
      <c r="O145" t="s">
        <v>661</v>
      </c>
      <c r="P145" s="1">
        <v>28646</v>
      </c>
      <c r="Q145" t="s">
        <v>658</v>
      </c>
      <c r="R145">
        <v>330</v>
      </c>
      <c r="S145" t="s">
        <v>610</v>
      </c>
      <c r="T145" t="s">
        <v>603</v>
      </c>
      <c r="U145" t="s">
        <v>26</v>
      </c>
      <c r="V145" t="str">
        <f>TRIM(DBA[[#This Row],[Endereço Responsável]])</f>
        <v>RUA GERALDO BENEDITO RESENDE</v>
      </c>
      <c r="W145" t="str">
        <f>TRIM(DBA[[#This Row],[Nº Responsável]])</f>
        <v>330</v>
      </c>
      <c r="X145" t="str">
        <f>TRIM(DBA[[#This Row],[Bairro Responsável]])</f>
        <v>VILA NOVA</v>
      </c>
      <c r="Y145" t="str">
        <f>DBA[[#This Row],[End]] &amp;", N° " &amp; DBA[[#This Row],[Num]] &amp;", Bairro "&amp; DBA[[#This Row],[Bairro2]]</f>
        <v>RUA GERALDO BENEDITO RESENDE, N° 330, Bairro VILA NOVA</v>
      </c>
      <c r="Z145" t="str">
        <f>DBA[[#This Row],[Cidade Responsável]] &amp; " - " &amp; DBA[[#This Row],[Estado Responsável]]</f>
        <v>SÃO TOMAS DE AQUINO - MG</v>
      </c>
    </row>
    <row r="146" spans="1:26" x14ac:dyDescent="0.25">
      <c r="A146">
        <v>145</v>
      </c>
      <c r="B146" t="s">
        <v>662</v>
      </c>
      <c r="C146" s="1">
        <v>43609</v>
      </c>
      <c r="F146" s="1">
        <v>37258</v>
      </c>
      <c r="G146" t="s">
        <v>663</v>
      </c>
      <c r="H146">
        <v>10</v>
      </c>
      <c r="I146" t="s">
        <v>624</v>
      </c>
      <c r="J146" t="s">
        <v>603</v>
      </c>
      <c r="K146" t="s">
        <v>26</v>
      </c>
      <c r="L146" t="s">
        <v>604</v>
      </c>
      <c r="M146" t="s">
        <v>664</v>
      </c>
      <c r="N146" t="s">
        <v>665</v>
      </c>
      <c r="O146" t="s">
        <v>666</v>
      </c>
      <c r="P146" s="1">
        <v>27667</v>
      </c>
      <c r="Q146" t="s">
        <v>663</v>
      </c>
      <c r="R146">
        <v>10</v>
      </c>
      <c r="S146" t="s">
        <v>624</v>
      </c>
      <c r="T146" t="s">
        <v>603</v>
      </c>
      <c r="U146" t="s">
        <v>26</v>
      </c>
      <c r="V146" t="str">
        <f>TRIM(DBA[[#This Row],[Endereço Responsável]])</f>
        <v>RUA GERONIMO ALVES</v>
      </c>
      <c r="W146" t="str">
        <f>TRIM(DBA[[#This Row],[Nº Responsável]])</f>
        <v>10</v>
      </c>
      <c r="X146" t="str">
        <f>TRIM(DBA[[#This Row],[Bairro Responsável]])</f>
        <v>ROSARIO</v>
      </c>
      <c r="Y146" t="str">
        <f>DBA[[#This Row],[End]] &amp;", N° " &amp; DBA[[#This Row],[Num]] &amp;", Bairro "&amp; DBA[[#This Row],[Bairro2]]</f>
        <v>RUA GERONIMO ALVES, N° 10, Bairro ROSARIO</v>
      </c>
      <c r="Z146" t="str">
        <f>DBA[[#This Row],[Cidade Responsável]] &amp; " - " &amp; DBA[[#This Row],[Estado Responsável]]</f>
        <v>SÃO TOMAS DE AQUINO - MG</v>
      </c>
    </row>
    <row r="147" spans="1:26" x14ac:dyDescent="0.25">
      <c r="A147">
        <v>146</v>
      </c>
      <c r="B147" t="s">
        <v>667</v>
      </c>
      <c r="C147" s="1">
        <v>43609</v>
      </c>
      <c r="F147" s="1">
        <v>37643</v>
      </c>
      <c r="G147" t="s">
        <v>668</v>
      </c>
      <c r="H147">
        <v>32</v>
      </c>
      <c r="I147" t="s">
        <v>142</v>
      </c>
      <c r="J147" t="s">
        <v>603</v>
      </c>
      <c r="K147" t="s">
        <v>26</v>
      </c>
      <c r="L147" t="s">
        <v>604</v>
      </c>
      <c r="M147" t="s">
        <v>669</v>
      </c>
      <c r="N147" t="s">
        <v>670</v>
      </c>
      <c r="O147" t="s">
        <v>671</v>
      </c>
      <c r="P147" s="1">
        <v>24473</v>
      </c>
      <c r="Q147" t="s">
        <v>668</v>
      </c>
      <c r="R147">
        <v>32</v>
      </c>
      <c r="S147" t="s">
        <v>142</v>
      </c>
      <c r="T147" t="s">
        <v>603</v>
      </c>
      <c r="U147" t="s">
        <v>26</v>
      </c>
      <c r="V147" t="str">
        <f>TRIM(DBA[[#This Row],[Endereço Responsável]])</f>
        <v>RUA LKUIZ TEOFILO DE C ARVALHO</v>
      </c>
      <c r="W147" t="str">
        <f>TRIM(DBA[[#This Row],[Nº Responsável]])</f>
        <v>32</v>
      </c>
      <c r="X147" t="str">
        <f>TRIM(DBA[[#This Row],[Bairro Responsável]])</f>
        <v>SANTA RITA</v>
      </c>
      <c r="Y147" t="str">
        <f>DBA[[#This Row],[End]] &amp;", N° " &amp; DBA[[#This Row],[Num]] &amp;", Bairro "&amp; DBA[[#This Row],[Bairro2]]</f>
        <v>RUA LKUIZ TEOFILO DE C ARVALHO, N° 32, Bairro SANTA RITA</v>
      </c>
      <c r="Z147" t="str">
        <f>DBA[[#This Row],[Cidade Responsável]] &amp; " - " &amp; DBA[[#This Row],[Estado Responsável]]</f>
        <v>SÃO TOMAS DE AQUINO - MG</v>
      </c>
    </row>
    <row r="148" spans="1:26" x14ac:dyDescent="0.25">
      <c r="A148">
        <v>147</v>
      </c>
      <c r="B148" t="s">
        <v>672</v>
      </c>
      <c r="C148" s="1">
        <v>43609</v>
      </c>
      <c r="F148" s="1">
        <v>38720</v>
      </c>
      <c r="G148" t="s">
        <v>673</v>
      </c>
      <c r="H148">
        <v>891</v>
      </c>
      <c r="I148" t="s">
        <v>674</v>
      </c>
      <c r="J148" t="s">
        <v>603</v>
      </c>
      <c r="K148" t="s">
        <v>26</v>
      </c>
      <c r="L148" t="s">
        <v>604</v>
      </c>
      <c r="M148" t="s">
        <v>675</v>
      </c>
      <c r="N148" t="s">
        <v>676</v>
      </c>
      <c r="P148" s="1">
        <v>24473</v>
      </c>
      <c r="Q148" t="s">
        <v>673</v>
      </c>
      <c r="R148">
        <v>891</v>
      </c>
      <c r="S148" t="s">
        <v>674</v>
      </c>
      <c r="T148" t="s">
        <v>603</v>
      </c>
      <c r="U148" t="s">
        <v>26</v>
      </c>
      <c r="V148" t="str">
        <f>TRIM(DBA[[#This Row],[Endereço Responsável]])</f>
        <v>TINA AMARAL</v>
      </c>
      <c r="W148" t="str">
        <f>TRIM(DBA[[#This Row],[Nº Responsável]])</f>
        <v>891</v>
      </c>
      <c r="X148" t="str">
        <f>TRIM(DBA[[#This Row],[Bairro Responsável]])</f>
        <v>MORADA DO SOL</v>
      </c>
      <c r="Y148" t="str">
        <f>DBA[[#This Row],[End]] &amp;", N° " &amp; DBA[[#This Row],[Num]] &amp;", Bairro "&amp; DBA[[#This Row],[Bairro2]]</f>
        <v>TINA AMARAL, N° 891, Bairro MORADA DO SOL</v>
      </c>
      <c r="Z148" t="str">
        <f>DBA[[#This Row],[Cidade Responsável]] &amp; " - " &amp; DBA[[#This Row],[Estado Responsável]]</f>
        <v>SÃO TOMAS DE AQUINO - MG</v>
      </c>
    </row>
    <row r="149" spans="1:26" x14ac:dyDescent="0.25">
      <c r="A149">
        <v>148</v>
      </c>
      <c r="B149" t="s">
        <v>677</v>
      </c>
      <c r="C149" s="1">
        <v>43609</v>
      </c>
      <c r="F149" s="1">
        <v>38002</v>
      </c>
      <c r="G149" t="s">
        <v>678</v>
      </c>
      <c r="H149">
        <v>1624</v>
      </c>
      <c r="I149" t="s">
        <v>610</v>
      </c>
      <c r="J149" t="s">
        <v>603</v>
      </c>
      <c r="K149" t="s">
        <v>26</v>
      </c>
      <c r="L149" t="s">
        <v>604</v>
      </c>
      <c r="M149" t="s">
        <v>679</v>
      </c>
      <c r="N149" t="s">
        <v>680</v>
      </c>
      <c r="O149" t="s">
        <v>681</v>
      </c>
      <c r="P149" s="1">
        <v>24473</v>
      </c>
      <c r="Q149" t="s">
        <v>678</v>
      </c>
      <c r="R149">
        <v>1624</v>
      </c>
      <c r="S149" t="s">
        <v>610</v>
      </c>
      <c r="T149" t="s">
        <v>603</v>
      </c>
      <c r="U149" t="s">
        <v>26</v>
      </c>
      <c r="V149" t="str">
        <f>TRIM(DBA[[#This Row],[Endereço Responsável]])</f>
        <v>RUA ALVES DE FIGUEREDO</v>
      </c>
      <c r="W149" t="str">
        <f>TRIM(DBA[[#This Row],[Nº Responsável]])</f>
        <v>1624</v>
      </c>
      <c r="X149" t="str">
        <f>TRIM(DBA[[#This Row],[Bairro Responsável]])</f>
        <v>VILA NOVA</v>
      </c>
      <c r="Y149" t="str">
        <f>DBA[[#This Row],[End]] &amp;", N° " &amp; DBA[[#This Row],[Num]] &amp;", Bairro "&amp; DBA[[#This Row],[Bairro2]]</f>
        <v>RUA ALVES DE FIGUEREDO, N° 1624, Bairro VILA NOVA</v>
      </c>
      <c r="Z149" t="str">
        <f>DBA[[#This Row],[Cidade Responsável]] &amp; " - " &amp; DBA[[#This Row],[Estado Responsável]]</f>
        <v>SÃO TOMAS DE AQUINO - MG</v>
      </c>
    </row>
    <row r="150" spans="1:26" x14ac:dyDescent="0.25">
      <c r="A150">
        <v>149</v>
      </c>
      <c r="B150" t="s">
        <v>682</v>
      </c>
      <c r="C150" s="1">
        <v>43609</v>
      </c>
      <c r="F150" s="1">
        <v>38531</v>
      </c>
      <c r="G150" t="s">
        <v>683</v>
      </c>
      <c r="H150" t="s">
        <v>194</v>
      </c>
      <c r="I150" t="s">
        <v>684</v>
      </c>
      <c r="J150" t="s">
        <v>603</v>
      </c>
      <c r="K150" t="s">
        <v>26</v>
      </c>
      <c r="L150" t="s">
        <v>604</v>
      </c>
      <c r="M150" t="s">
        <v>685</v>
      </c>
      <c r="N150" t="s">
        <v>686</v>
      </c>
      <c r="O150" t="s">
        <v>687</v>
      </c>
      <c r="P150" s="1">
        <v>31839</v>
      </c>
      <c r="Q150" t="s">
        <v>683</v>
      </c>
      <c r="R150" t="s">
        <v>194</v>
      </c>
      <c r="S150" t="s">
        <v>684</v>
      </c>
      <c r="T150" t="s">
        <v>603</v>
      </c>
      <c r="U150" t="s">
        <v>26</v>
      </c>
      <c r="V150" t="str">
        <f>TRIM(DBA[[#This Row],[Endereço Responsável]])</f>
        <v>RUA ARISTEU DA SILVEIRA</v>
      </c>
      <c r="W150" t="str">
        <f>TRIM(DBA[[#This Row],[Nº Responsável]])</f>
        <v>S/N</v>
      </c>
      <c r="X150" t="str">
        <f>TRIM(DBA[[#This Row],[Bairro Responsável]])</f>
        <v>SANTA CLARA</v>
      </c>
      <c r="Y150" t="str">
        <f>DBA[[#This Row],[End]] &amp;", N° " &amp; DBA[[#This Row],[Num]] &amp;", Bairro "&amp; DBA[[#This Row],[Bairro2]]</f>
        <v>RUA ARISTEU DA SILVEIRA, N° S/N, Bairro SANTA CLARA</v>
      </c>
      <c r="Z150" t="str">
        <f>DBA[[#This Row],[Cidade Responsável]] &amp; " - " &amp; DBA[[#This Row],[Estado Responsável]]</f>
        <v>SÃO TOMAS DE AQUINO - MG</v>
      </c>
    </row>
    <row r="151" spans="1:26" x14ac:dyDescent="0.25">
      <c r="A151">
        <v>150</v>
      </c>
      <c r="B151" t="s">
        <v>688</v>
      </c>
      <c r="C151" s="1">
        <v>43609</v>
      </c>
      <c r="D151" t="s">
        <v>689</v>
      </c>
      <c r="E151" t="s">
        <v>690</v>
      </c>
      <c r="F151" s="1">
        <v>36343</v>
      </c>
      <c r="G151" t="s">
        <v>640</v>
      </c>
      <c r="H151">
        <v>441</v>
      </c>
      <c r="I151" t="s">
        <v>610</v>
      </c>
      <c r="J151" t="s">
        <v>603</v>
      </c>
      <c r="K151" t="s">
        <v>26</v>
      </c>
      <c r="L151" t="s">
        <v>604</v>
      </c>
      <c r="M151" t="s">
        <v>688</v>
      </c>
      <c r="N151" t="s">
        <v>689</v>
      </c>
      <c r="O151" t="s">
        <v>690</v>
      </c>
      <c r="P151" s="1">
        <v>36343</v>
      </c>
      <c r="Q151" t="s">
        <v>640</v>
      </c>
      <c r="R151">
        <v>441</v>
      </c>
      <c r="S151" t="s">
        <v>610</v>
      </c>
      <c r="T151" t="s">
        <v>603</v>
      </c>
      <c r="U151" t="s">
        <v>26</v>
      </c>
      <c r="V151" t="str">
        <f>TRIM(DBA[[#This Row],[Endereço Responsável]])</f>
        <v>RUA GERALDO BENEDITO REZENDE</v>
      </c>
      <c r="W151" t="str">
        <f>TRIM(DBA[[#This Row],[Nº Responsável]])</f>
        <v>441</v>
      </c>
      <c r="X151" t="str">
        <f>TRIM(DBA[[#This Row],[Bairro Responsável]])</f>
        <v>VILA NOVA</v>
      </c>
      <c r="Y151" t="str">
        <f>DBA[[#This Row],[End]] &amp;", N° " &amp; DBA[[#This Row],[Num]] &amp;", Bairro "&amp; DBA[[#This Row],[Bairro2]]</f>
        <v>RUA GERALDO BENEDITO REZENDE, N° 441, Bairro VILA NOVA</v>
      </c>
      <c r="Z151" t="str">
        <f>DBA[[#This Row],[Cidade Responsável]] &amp; " - " &amp; DBA[[#This Row],[Estado Responsável]]</f>
        <v>SÃO TOMAS DE AQUINO - MG</v>
      </c>
    </row>
    <row r="152" spans="1:26" x14ac:dyDescent="0.25">
      <c r="A152">
        <v>151</v>
      </c>
      <c r="B152" t="s">
        <v>691</v>
      </c>
      <c r="C152" s="1">
        <v>43609</v>
      </c>
      <c r="F152" s="1">
        <v>38626</v>
      </c>
      <c r="G152" t="s">
        <v>692</v>
      </c>
      <c r="H152" t="s">
        <v>194</v>
      </c>
      <c r="I152" t="s">
        <v>44</v>
      </c>
      <c r="J152" t="s">
        <v>603</v>
      </c>
      <c r="K152" t="s">
        <v>26</v>
      </c>
      <c r="L152" t="s">
        <v>604</v>
      </c>
      <c r="M152" t="s">
        <v>693</v>
      </c>
      <c r="O152">
        <v>8726347601</v>
      </c>
      <c r="P152" s="1">
        <v>24473</v>
      </c>
      <c r="Q152" t="s">
        <v>692</v>
      </c>
      <c r="R152" t="s">
        <v>194</v>
      </c>
      <c r="S152" t="s">
        <v>44</v>
      </c>
      <c r="T152" t="s">
        <v>603</v>
      </c>
      <c r="U152" t="s">
        <v>26</v>
      </c>
      <c r="V152" t="str">
        <f>TRIM(DBA[[#This Row],[Endereço Responsável]])</f>
        <v>FAZENDA SAUDADE</v>
      </c>
      <c r="W152" t="str">
        <f>TRIM(DBA[[#This Row],[Nº Responsável]])</f>
        <v>S/N</v>
      </c>
      <c r="X152" t="str">
        <f>TRIM(DBA[[#This Row],[Bairro Responsável]])</f>
        <v>ZONA RURAL</v>
      </c>
      <c r="Y152" t="str">
        <f>DBA[[#This Row],[End]] &amp;", N° " &amp; DBA[[#This Row],[Num]] &amp;", Bairro "&amp; DBA[[#This Row],[Bairro2]]</f>
        <v>FAZENDA SAUDADE, N° S/N, Bairro ZONA RURAL</v>
      </c>
      <c r="Z152" t="str">
        <f>DBA[[#This Row],[Cidade Responsável]] &amp; " - " &amp; DBA[[#This Row],[Estado Responsável]]</f>
        <v>SÃO TOMAS DE AQUINO - MG</v>
      </c>
    </row>
    <row r="153" spans="1:26" x14ac:dyDescent="0.25">
      <c r="A153">
        <v>152</v>
      </c>
      <c r="B153" t="s">
        <v>694</v>
      </c>
      <c r="C153" s="1">
        <v>43609</v>
      </c>
      <c r="F153" s="1">
        <v>38728</v>
      </c>
      <c r="G153" t="s">
        <v>695</v>
      </c>
      <c r="H153">
        <v>257</v>
      </c>
      <c r="I153" t="s">
        <v>73</v>
      </c>
      <c r="J153" t="s">
        <v>603</v>
      </c>
      <c r="K153" t="s">
        <v>26</v>
      </c>
      <c r="L153" t="s">
        <v>604</v>
      </c>
      <c r="M153" t="s">
        <v>696</v>
      </c>
      <c r="N153" t="s">
        <v>697</v>
      </c>
      <c r="P153" s="1">
        <v>35584</v>
      </c>
      <c r="Q153" t="s">
        <v>695</v>
      </c>
      <c r="R153">
        <v>257</v>
      </c>
      <c r="S153" t="s">
        <v>73</v>
      </c>
      <c r="T153" t="s">
        <v>603</v>
      </c>
      <c r="U153" t="s">
        <v>26</v>
      </c>
      <c r="V153" t="str">
        <f>TRIM(DBA[[#This Row],[Endereço Responsável]])</f>
        <v>RUA LINO CANTIGO</v>
      </c>
      <c r="W153" t="str">
        <f>TRIM(DBA[[#This Row],[Nº Responsável]])</f>
        <v>257</v>
      </c>
      <c r="X153" t="str">
        <f>TRIM(DBA[[#This Row],[Bairro Responsável]])</f>
        <v>CENTRO</v>
      </c>
      <c r="Y153" t="str">
        <f>DBA[[#This Row],[End]] &amp;", N° " &amp; DBA[[#This Row],[Num]] &amp;", Bairro "&amp; DBA[[#This Row],[Bairro2]]</f>
        <v>RUA LINO CANTIGO, N° 257, Bairro CENTRO</v>
      </c>
      <c r="Z153" t="str">
        <f>DBA[[#This Row],[Cidade Responsável]] &amp; " - " &amp; DBA[[#This Row],[Estado Responsável]]</f>
        <v>SÃO TOMAS DE AQUINO - MG</v>
      </c>
    </row>
    <row r="154" spans="1:26" x14ac:dyDescent="0.25">
      <c r="A154">
        <v>153</v>
      </c>
      <c r="B154" t="s">
        <v>698</v>
      </c>
      <c r="C154" s="1">
        <v>43609</v>
      </c>
      <c r="F154" s="1">
        <v>38197</v>
      </c>
      <c r="G154" t="s">
        <v>699</v>
      </c>
      <c r="H154">
        <v>134</v>
      </c>
      <c r="I154" t="s">
        <v>610</v>
      </c>
      <c r="J154" t="s">
        <v>603</v>
      </c>
      <c r="K154" t="s">
        <v>26</v>
      </c>
      <c r="L154" t="s">
        <v>604</v>
      </c>
      <c r="M154" t="s">
        <v>700</v>
      </c>
      <c r="N154">
        <v>12163298</v>
      </c>
      <c r="O154">
        <v>6400289690</v>
      </c>
      <c r="P154" s="1">
        <v>28907</v>
      </c>
      <c r="Q154" t="s">
        <v>699</v>
      </c>
      <c r="R154">
        <v>134</v>
      </c>
      <c r="S154" t="s">
        <v>610</v>
      </c>
      <c r="T154" t="s">
        <v>603</v>
      </c>
      <c r="U154" t="s">
        <v>26</v>
      </c>
      <c r="V154" t="str">
        <f>TRIM(DBA[[#This Row],[Endereço Responsável]])</f>
        <v>JOAO DE LIMA</v>
      </c>
      <c r="W154" t="str">
        <f>TRIM(DBA[[#This Row],[Nº Responsável]])</f>
        <v>134</v>
      </c>
      <c r="X154" t="str">
        <f>TRIM(DBA[[#This Row],[Bairro Responsável]])</f>
        <v>VILA NOVA</v>
      </c>
      <c r="Y154" t="str">
        <f>DBA[[#This Row],[End]] &amp;", N° " &amp; DBA[[#This Row],[Num]] &amp;", Bairro "&amp; DBA[[#This Row],[Bairro2]]</f>
        <v>JOAO DE LIMA, N° 134, Bairro VILA NOVA</v>
      </c>
      <c r="Z154" t="str">
        <f>DBA[[#This Row],[Cidade Responsável]] &amp; " - " &amp; DBA[[#This Row],[Estado Responsável]]</f>
        <v>SÃO TOMAS DE AQUINO - MG</v>
      </c>
    </row>
    <row r="155" spans="1:26" x14ac:dyDescent="0.25">
      <c r="A155">
        <v>154</v>
      </c>
      <c r="B155" t="s">
        <v>701</v>
      </c>
      <c r="C155" s="1">
        <v>43609</v>
      </c>
      <c r="F155" s="1">
        <v>38773</v>
      </c>
      <c r="G155" t="s">
        <v>702</v>
      </c>
      <c r="H155">
        <v>384</v>
      </c>
      <c r="I155" t="s">
        <v>610</v>
      </c>
      <c r="J155" t="s">
        <v>603</v>
      </c>
      <c r="K155" t="s">
        <v>26</v>
      </c>
      <c r="L155" t="s">
        <v>604</v>
      </c>
      <c r="M155" t="s">
        <v>703</v>
      </c>
      <c r="N155" t="s">
        <v>704</v>
      </c>
      <c r="O155" t="s">
        <v>705</v>
      </c>
      <c r="P155" s="1">
        <v>32637</v>
      </c>
      <c r="Q155" t="s">
        <v>702</v>
      </c>
      <c r="R155">
        <v>384</v>
      </c>
      <c r="S155" t="s">
        <v>610</v>
      </c>
      <c r="T155" t="s">
        <v>603</v>
      </c>
      <c r="U155" t="s">
        <v>26</v>
      </c>
      <c r="V155" t="str">
        <f>TRIM(DBA[[#This Row],[Endereço Responsável]])</f>
        <v>RUA JOSE TEOFILO DE CARVALHO</v>
      </c>
      <c r="W155" t="str">
        <f>TRIM(DBA[[#This Row],[Nº Responsável]])</f>
        <v>384</v>
      </c>
      <c r="X155" t="str">
        <f>TRIM(DBA[[#This Row],[Bairro Responsável]])</f>
        <v>VILA NOVA</v>
      </c>
      <c r="Y155" t="str">
        <f>DBA[[#This Row],[End]] &amp;", N° " &amp; DBA[[#This Row],[Num]] &amp;", Bairro "&amp; DBA[[#This Row],[Bairro2]]</f>
        <v>RUA JOSE TEOFILO DE CARVALHO, N° 384, Bairro VILA NOVA</v>
      </c>
      <c r="Z155" t="str">
        <f>DBA[[#This Row],[Cidade Responsável]] &amp; " - " &amp; DBA[[#This Row],[Estado Responsável]]</f>
        <v>SÃO TOMAS DE AQUINO - MG</v>
      </c>
    </row>
    <row r="156" spans="1:26" x14ac:dyDescent="0.25">
      <c r="A156">
        <v>155</v>
      </c>
      <c r="B156" t="s">
        <v>706</v>
      </c>
      <c r="C156" s="1">
        <v>43609</v>
      </c>
      <c r="F156" s="1">
        <v>37042</v>
      </c>
      <c r="G156" t="s">
        <v>707</v>
      </c>
      <c r="H156">
        <v>148</v>
      </c>
      <c r="I156" t="s">
        <v>624</v>
      </c>
      <c r="J156" t="s">
        <v>603</v>
      </c>
      <c r="K156" t="s">
        <v>26</v>
      </c>
      <c r="L156" t="s">
        <v>604</v>
      </c>
      <c r="M156" t="s">
        <v>708</v>
      </c>
      <c r="N156" t="s">
        <v>709</v>
      </c>
      <c r="O156" t="s">
        <v>710</v>
      </c>
      <c r="P156" s="1">
        <v>30843</v>
      </c>
      <c r="Q156" t="s">
        <v>707</v>
      </c>
      <c r="R156">
        <v>148</v>
      </c>
      <c r="S156" t="s">
        <v>624</v>
      </c>
      <c r="T156" t="s">
        <v>603</v>
      </c>
      <c r="U156" t="s">
        <v>26</v>
      </c>
      <c r="V156" t="str">
        <f>TRIM(DBA[[#This Row],[Endereço Responsável]])</f>
        <v>RUA FRANCISCA DE PAULA JESUS ISABEL</v>
      </c>
      <c r="W156" t="str">
        <f>TRIM(DBA[[#This Row],[Nº Responsável]])</f>
        <v>148</v>
      </c>
      <c r="X156" t="str">
        <f>TRIM(DBA[[#This Row],[Bairro Responsável]])</f>
        <v>ROSARIO</v>
      </c>
      <c r="Y156" t="str">
        <f>DBA[[#This Row],[End]] &amp;", N° " &amp; DBA[[#This Row],[Num]] &amp;", Bairro "&amp; DBA[[#This Row],[Bairro2]]</f>
        <v>RUA FRANCISCA DE PAULA JESUS ISABEL, N° 148, Bairro ROSARIO</v>
      </c>
      <c r="Z156" t="str">
        <f>DBA[[#This Row],[Cidade Responsável]] &amp; " - " &amp; DBA[[#This Row],[Estado Responsável]]</f>
        <v>SÃO TOMAS DE AQUINO - MG</v>
      </c>
    </row>
    <row r="157" spans="1:26" x14ac:dyDescent="0.25">
      <c r="A157">
        <v>156</v>
      </c>
      <c r="B157" t="s">
        <v>711</v>
      </c>
      <c r="C157" s="1">
        <v>43609</v>
      </c>
      <c r="D157" t="s">
        <v>712</v>
      </c>
      <c r="E157" t="s">
        <v>713</v>
      </c>
      <c r="F157" s="1">
        <v>35662</v>
      </c>
      <c r="G157" t="s">
        <v>714</v>
      </c>
      <c r="H157">
        <v>336</v>
      </c>
      <c r="I157" t="s">
        <v>624</v>
      </c>
      <c r="J157" t="s">
        <v>603</v>
      </c>
      <c r="K157" t="s">
        <v>26</v>
      </c>
      <c r="L157" t="s">
        <v>604</v>
      </c>
      <c r="M157" t="s">
        <v>711</v>
      </c>
      <c r="N157" t="s">
        <v>712</v>
      </c>
      <c r="O157" t="s">
        <v>713</v>
      </c>
      <c r="P157" s="1">
        <v>35662</v>
      </c>
      <c r="Q157" t="s">
        <v>714</v>
      </c>
      <c r="R157">
        <v>336</v>
      </c>
      <c r="S157" t="s">
        <v>624</v>
      </c>
      <c r="T157" t="s">
        <v>603</v>
      </c>
      <c r="U157" t="s">
        <v>26</v>
      </c>
      <c r="V157" t="str">
        <f>TRIM(DBA[[#This Row],[Endereço Responsável]])</f>
        <v>RUA DANIEL ALVES</v>
      </c>
      <c r="W157" t="str">
        <f>TRIM(DBA[[#This Row],[Nº Responsável]])</f>
        <v>336</v>
      </c>
      <c r="X157" t="str">
        <f>TRIM(DBA[[#This Row],[Bairro Responsável]])</f>
        <v>ROSARIO</v>
      </c>
      <c r="Y157" t="str">
        <f>DBA[[#This Row],[End]] &amp;", N° " &amp; DBA[[#This Row],[Num]] &amp;", Bairro "&amp; DBA[[#This Row],[Bairro2]]</f>
        <v>RUA DANIEL ALVES, N° 336, Bairro ROSARIO</v>
      </c>
      <c r="Z157" t="str">
        <f>DBA[[#This Row],[Cidade Responsável]] &amp; " - " &amp; DBA[[#This Row],[Estado Responsável]]</f>
        <v>SÃO TOMAS DE AQUINO - MG</v>
      </c>
    </row>
    <row r="158" spans="1:26" x14ac:dyDescent="0.25">
      <c r="A158">
        <v>157</v>
      </c>
      <c r="B158" t="s">
        <v>715</v>
      </c>
      <c r="C158" s="1">
        <v>43609</v>
      </c>
      <c r="F158" s="1">
        <v>38316</v>
      </c>
      <c r="G158" t="s">
        <v>716</v>
      </c>
      <c r="H158">
        <v>59</v>
      </c>
      <c r="I158" t="s">
        <v>142</v>
      </c>
      <c r="J158" t="s">
        <v>603</v>
      </c>
      <c r="K158" t="s">
        <v>26</v>
      </c>
      <c r="L158" t="s">
        <v>604</v>
      </c>
      <c r="M158" t="s">
        <v>717</v>
      </c>
      <c r="N158" t="s">
        <v>718</v>
      </c>
      <c r="O158" t="s">
        <v>719</v>
      </c>
      <c r="P158" s="1">
        <v>29499</v>
      </c>
      <c r="Q158" t="s">
        <v>716</v>
      </c>
      <c r="R158">
        <v>59</v>
      </c>
      <c r="S158" t="s">
        <v>142</v>
      </c>
      <c r="T158" t="s">
        <v>603</v>
      </c>
      <c r="U158" t="s">
        <v>26</v>
      </c>
      <c r="V158" t="str">
        <f>TRIM(DBA[[#This Row],[Endereço Responsável]])</f>
        <v>RUA TOMAS FERREIRA DE SANTOS</v>
      </c>
      <c r="W158" t="str">
        <f>TRIM(DBA[[#This Row],[Nº Responsável]])</f>
        <v>59</v>
      </c>
      <c r="X158" t="str">
        <f>TRIM(DBA[[#This Row],[Bairro Responsável]])</f>
        <v>SANTA RITA</v>
      </c>
      <c r="Y158" t="str">
        <f>DBA[[#This Row],[End]] &amp;", N° " &amp; DBA[[#This Row],[Num]] &amp;", Bairro "&amp; DBA[[#This Row],[Bairro2]]</f>
        <v>RUA TOMAS FERREIRA DE SANTOS, N° 59, Bairro SANTA RITA</v>
      </c>
      <c r="Z158" t="str">
        <f>DBA[[#This Row],[Cidade Responsável]] &amp; " - " &amp; DBA[[#This Row],[Estado Responsável]]</f>
        <v>SÃO TOMAS DE AQUINO - MG</v>
      </c>
    </row>
    <row r="159" spans="1:26" x14ac:dyDescent="0.25">
      <c r="A159">
        <v>158</v>
      </c>
      <c r="B159" t="s">
        <v>720</v>
      </c>
      <c r="C159" s="1">
        <v>43609</v>
      </c>
      <c r="D159" t="s">
        <v>721</v>
      </c>
      <c r="E159" t="s">
        <v>722</v>
      </c>
      <c r="F159" s="1">
        <v>36917</v>
      </c>
      <c r="G159" t="s">
        <v>723</v>
      </c>
      <c r="H159">
        <v>585</v>
      </c>
      <c r="I159" t="s">
        <v>724</v>
      </c>
      <c r="J159" t="s">
        <v>603</v>
      </c>
      <c r="K159" t="s">
        <v>26</v>
      </c>
      <c r="L159" t="s">
        <v>604</v>
      </c>
      <c r="M159" t="s">
        <v>720</v>
      </c>
      <c r="N159" t="s">
        <v>721</v>
      </c>
      <c r="O159" t="s">
        <v>722</v>
      </c>
      <c r="P159" s="1">
        <v>36917</v>
      </c>
      <c r="Q159" t="s">
        <v>723</v>
      </c>
      <c r="R159">
        <v>585</v>
      </c>
      <c r="S159" t="s">
        <v>724</v>
      </c>
      <c r="T159" t="s">
        <v>603</v>
      </c>
      <c r="U159" t="s">
        <v>26</v>
      </c>
      <c r="V159" t="str">
        <f>TRIM(DBA[[#This Row],[Endereço Responsável]])</f>
        <v>RUA RAUL SOARES</v>
      </c>
      <c r="W159" t="str">
        <f>TRIM(DBA[[#This Row],[Nº Responsável]])</f>
        <v>585</v>
      </c>
      <c r="X159" t="str">
        <f>TRIM(DBA[[#This Row],[Bairro Responsável]])</f>
        <v>JARDIM DOS IPES</v>
      </c>
      <c r="Y159" t="str">
        <f>DBA[[#This Row],[End]] &amp;", N° " &amp; DBA[[#This Row],[Num]] &amp;", Bairro "&amp; DBA[[#This Row],[Bairro2]]</f>
        <v>RUA RAUL SOARES, N° 585, Bairro JARDIM DOS IPES</v>
      </c>
      <c r="Z159" t="str">
        <f>DBA[[#This Row],[Cidade Responsável]] &amp; " - " &amp; DBA[[#This Row],[Estado Responsável]]</f>
        <v>SÃO TOMAS DE AQUINO - MG</v>
      </c>
    </row>
    <row r="160" spans="1:26" x14ac:dyDescent="0.25">
      <c r="A160">
        <v>159</v>
      </c>
      <c r="B160" t="s">
        <v>725</v>
      </c>
      <c r="C160" s="1">
        <v>43609</v>
      </c>
      <c r="F160" s="1">
        <v>37913</v>
      </c>
      <c r="G160" t="s">
        <v>726</v>
      </c>
      <c r="H160">
        <v>360</v>
      </c>
      <c r="I160" t="s">
        <v>624</v>
      </c>
      <c r="J160" t="s">
        <v>603</v>
      </c>
      <c r="K160" t="s">
        <v>26</v>
      </c>
      <c r="L160" t="s">
        <v>604</v>
      </c>
      <c r="M160" t="s">
        <v>727</v>
      </c>
      <c r="N160" t="s">
        <v>728</v>
      </c>
      <c r="O160" t="s">
        <v>729</v>
      </c>
      <c r="P160" s="1">
        <v>28766</v>
      </c>
      <c r="Q160" t="s">
        <v>726</v>
      </c>
      <c r="R160">
        <v>360</v>
      </c>
      <c r="S160" t="s">
        <v>624</v>
      </c>
      <c r="T160" t="s">
        <v>603</v>
      </c>
      <c r="U160" t="s">
        <v>26</v>
      </c>
      <c r="V160" t="str">
        <f>TRIM(DBA[[#This Row],[Endereço Responsável]])</f>
        <v>RUA ANTONIO MATIAS</v>
      </c>
      <c r="W160" t="str">
        <f>TRIM(DBA[[#This Row],[Nº Responsável]])</f>
        <v>360</v>
      </c>
      <c r="X160" t="str">
        <f>TRIM(DBA[[#This Row],[Bairro Responsável]])</f>
        <v>ROSARIO</v>
      </c>
      <c r="Y160" t="str">
        <f>DBA[[#This Row],[End]] &amp;", N° " &amp; DBA[[#This Row],[Num]] &amp;", Bairro "&amp; DBA[[#This Row],[Bairro2]]</f>
        <v>RUA ANTONIO MATIAS, N° 360, Bairro ROSARIO</v>
      </c>
      <c r="Z160" t="str">
        <f>DBA[[#This Row],[Cidade Responsável]] &amp; " - " &amp; DBA[[#This Row],[Estado Responsável]]</f>
        <v>SÃO TOMAS DE AQUINO - MG</v>
      </c>
    </row>
    <row r="161" spans="1:26" x14ac:dyDescent="0.25">
      <c r="A161">
        <v>160</v>
      </c>
      <c r="B161" t="s">
        <v>730</v>
      </c>
      <c r="C161" s="1">
        <v>43609</v>
      </c>
      <c r="F161" s="1">
        <v>38430</v>
      </c>
      <c r="G161" t="s">
        <v>731</v>
      </c>
      <c r="H161">
        <v>140</v>
      </c>
      <c r="I161" t="s">
        <v>684</v>
      </c>
      <c r="J161" t="s">
        <v>603</v>
      </c>
      <c r="K161" t="s">
        <v>26</v>
      </c>
      <c r="L161" t="s">
        <v>604</v>
      </c>
      <c r="M161" t="s">
        <v>732</v>
      </c>
      <c r="N161" t="s">
        <v>733</v>
      </c>
      <c r="O161" t="s">
        <v>734</v>
      </c>
      <c r="P161" s="1">
        <v>27039</v>
      </c>
      <c r="Q161" t="s">
        <v>731</v>
      </c>
      <c r="R161">
        <v>140</v>
      </c>
      <c r="S161" t="s">
        <v>684</v>
      </c>
      <c r="T161" t="s">
        <v>603</v>
      </c>
      <c r="U161" t="s">
        <v>26</v>
      </c>
      <c r="V161" t="str">
        <f>TRIM(DBA[[#This Row],[Endereço Responsável]])</f>
        <v>RUA ARISTENEU DA SILVEIRA</v>
      </c>
      <c r="W161" t="str">
        <f>TRIM(DBA[[#This Row],[Nº Responsável]])</f>
        <v>140</v>
      </c>
      <c r="X161" t="str">
        <f>TRIM(DBA[[#This Row],[Bairro Responsável]])</f>
        <v>SANTA CLARA</v>
      </c>
      <c r="Y161" t="str">
        <f>DBA[[#This Row],[End]] &amp;", N° " &amp; DBA[[#This Row],[Num]] &amp;", Bairro "&amp; DBA[[#This Row],[Bairro2]]</f>
        <v>RUA ARISTENEU DA SILVEIRA, N° 140, Bairro SANTA CLARA</v>
      </c>
      <c r="Z161" t="str">
        <f>DBA[[#This Row],[Cidade Responsável]] &amp; " - " &amp; DBA[[#This Row],[Estado Responsável]]</f>
        <v>SÃO TOMAS DE AQUINO - MG</v>
      </c>
    </row>
    <row r="162" spans="1:26" x14ac:dyDescent="0.25">
      <c r="A162">
        <v>161</v>
      </c>
      <c r="B162" t="s">
        <v>735</v>
      </c>
      <c r="C162" s="1">
        <v>43609</v>
      </c>
      <c r="F162" s="1">
        <v>37762</v>
      </c>
      <c r="G162" t="s">
        <v>736</v>
      </c>
      <c r="H162">
        <v>119</v>
      </c>
      <c r="I162" t="s">
        <v>737</v>
      </c>
      <c r="J162" t="s">
        <v>603</v>
      </c>
      <c r="K162" t="s">
        <v>26</v>
      </c>
      <c r="L162" t="s">
        <v>604</v>
      </c>
      <c r="M162" t="s">
        <v>738</v>
      </c>
      <c r="N162" t="s">
        <v>739</v>
      </c>
      <c r="O162" t="s">
        <v>740</v>
      </c>
      <c r="P162" s="1">
        <v>34837</v>
      </c>
      <c r="Q162" t="s">
        <v>736</v>
      </c>
      <c r="R162">
        <v>119</v>
      </c>
      <c r="S162" t="s">
        <v>737</v>
      </c>
      <c r="T162" t="s">
        <v>603</v>
      </c>
      <c r="U162" t="s">
        <v>26</v>
      </c>
      <c r="V162" t="str">
        <f>TRIM(DBA[[#This Row],[Endereço Responsável]])</f>
        <v>RUA AMADEU BRIGAGÃO</v>
      </c>
      <c r="W162" t="str">
        <f>TRIM(DBA[[#This Row],[Nº Responsável]])</f>
        <v>119</v>
      </c>
      <c r="X162" t="str">
        <f>TRIM(DBA[[#This Row],[Bairro Responsável]])</f>
        <v>VILA NOVA/SÃO JOSE</v>
      </c>
      <c r="Y162" t="str">
        <f>DBA[[#This Row],[End]] &amp;", N° " &amp; DBA[[#This Row],[Num]] &amp;", Bairro "&amp; DBA[[#This Row],[Bairro2]]</f>
        <v>RUA AMADEU BRIGAGÃO, N° 119, Bairro VILA NOVA/SÃO JOSE</v>
      </c>
      <c r="Z162" t="str">
        <f>DBA[[#This Row],[Cidade Responsável]] &amp; " - " &amp; DBA[[#This Row],[Estado Responsável]]</f>
        <v>SÃO TOMAS DE AQUINO - MG</v>
      </c>
    </row>
    <row r="163" spans="1:26" x14ac:dyDescent="0.25">
      <c r="A163">
        <v>162</v>
      </c>
      <c r="B163" t="s">
        <v>741</v>
      </c>
      <c r="C163" s="1">
        <v>43609</v>
      </c>
      <c r="F163" s="1">
        <v>37968</v>
      </c>
      <c r="G163" t="s">
        <v>742</v>
      </c>
      <c r="H163">
        <v>285</v>
      </c>
      <c r="I163" t="s">
        <v>624</v>
      </c>
      <c r="J163" t="s">
        <v>603</v>
      </c>
      <c r="K163" t="s">
        <v>26</v>
      </c>
      <c r="L163" t="s">
        <v>604</v>
      </c>
      <c r="M163" t="s">
        <v>743</v>
      </c>
      <c r="N163" t="s">
        <v>744</v>
      </c>
      <c r="O163" t="s">
        <v>745</v>
      </c>
      <c r="P163" s="1">
        <v>30935</v>
      </c>
      <c r="Q163" t="s">
        <v>742</v>
      </c>
      <c r="R163">
        <v>285</v>
      </c>
      <c r="S163" t="s">
        <v>624</v>
      </c>
      <c r="T163" t="s">
        <v>603</v>
      </c>
      <c r="U163" t="s">
        <v>26</v>
      </c>
      <c r="V163" t="str">
        <f>TRIM(DBA[[#This Row],[Endereço Responsável]])</f>
        <v>RUA CORONEL ANTONIO TEOFILO</v>
      </c>
      <c r="W163" t="str">
        <f>TRIM(DBA[[#This Row],[Nº Responsável]])</f>
        <v>285</v>
      </c>
      <c r="X163" t="str">
        <f>TRIM(DBA[[#This Row],[Bairro Responsável]])</f>
        <v>ROSARIO</v>
      </c>
      <c r="Y163" t="str">
        <f>DBA[[#This Row],[End]] &amp;", N° " &amp; DBA[[#This Row],[Num]] &amp;", Bairro "&amp; DBA[[#This Row],[Bairro2]]</f>
        <v>RUA CORONEL ANTONIO TEOFILO, N° 285, Bairro ROSARIO</v>
      </c>
      <c r="Z163" t="str">
        <f>DBA[[#This Row],[Cidade Responsável]] &amp; " - " &amp; DBA[[#This Row],[Estado Responsável]]</f>
        <v>SÃO TOMAS DE AQUINO - MG</v>
      </c>
    </row>
    <row r="164" spans="1:26" x14ac:dyDescent="0.25">
      <c r="A164">
        <v>163</v>
      </c>
      <c r="B164" t="s">
        <v>746</v>
      </c>
      <c r="C164" s="1">
        <v>43609</v>
      </c>
      <c r="F164" s="1">
        <v>37762</v>
      </c>
      <c r="G164" t="s">
        <v>747</v>
      </c>
      <c r="H164">
        <v>118</v>
      </c>
      <c r="I164" t="s">
        <v>142</v>
      </c>
      <c r="J164" t="s">
        <v>603</v>
      </c>
      <c r="K164" t="s">
        <v>26</v>
      </c>
      <c r="L164" t="s">
        <v>604</v>
      </c>
      <c r="M164" t="s">
        <v>748</v>
      </c>
      <c r="N164" t="s">
        <v>749</v>
      </c>
      <c r="O164" t="s">
        <v>750</v>
      </c>
      <c r="P164" s="1">
        <v>26941</v>
      </c>
      <c r="Q164" t="s">
        <v>747</v>
      </c>
      <c r="R164">
        <v>118</v>
      </c>
      <c r="S164" t="s">
        <v>142</v>
      </c>
      <c r="T164" t="s">
        <v>603</v>
      </c>
      <c r="U164" t="s">
        <v>26</v>
      </c>
      <c r="V164" t="str">
        <f>TRIM(DBA[[#This Row],[Endereço Responsável]])</f>
        <v>RUA ARMINDA GONÇALVES SOBRINHO</v>
      </c>
      <c r="W164" t="str">
        <f>TRIM(DBA[[#This Row],[Nº Responsável]])</f>
        <v>118</v>
      </c>
      <c r="X164" t="str">
        <f>TRIM(DBA[[#This Row],[Bairro Responsável]])</f>
        <v>SANTA RITA</v>
      </c>
      <c r="Y164" t="str">
        <f>DBA[[#This Row],[End]] &amp;", N° " &amp; DBA[[#This Row],[Num]] &amp;", Bairro "&amp; DBA[[#This Row],[Bairro2]]</f>
        <v>RUA ARMINDA GONÇALVES SOBRINHO, N° 118, Bairro SANTA RITA</v>
      </c>
      <c r="Z164" t="str">
        <f>DBA[[#This Row],[Cidade Responsável]] &amp; " - " &amp; DBA[[#This Row],[Estado Responsável]]</f>
        <v>SÃO TOMAS DE AQUINO - MG</v>
      </c>
    </row>
    <row r="165" spans="1:26" x14ac:dyDescent="0.25">
      <c r="A165">
        <v>164</v>
      </c>
      <c r="B165" t="s">
        <v>751</v>
      </c>
      <c r="C165" s="1">
        <v>43609</v>
      </c>
      <c r="D165" t="s">
        <v>752</v>
      </c>
      <c r="E165" t="s">
        <v>753</v>
      </c>
      <c r="F165" s="1">
        <v>33824</v>
      </c>
      <c r="G165" t="s">
        <v>754</v>
      </c>
      <c r="H165">
        <v>289</v>
      </c>
      <c r="I165" t="s">
        <v>755</v>
      </c>
      <c r="J165" t="s">
        <v>603</v>
      </c>
      <c r="K165" t="s">
        <v>26</v>
      </c>
      <c r="L165" t="s">
        <v>604</v>
      </c>
      <c r="M165" t="s">
        <v>751</v>
      </c>
      <c r="N165" t="s">
        <v>752</v>
      </c>
      <c r="O165" t="s">
        <v>753</v>
      </c>
      <c r="P165" s="1">
        <v>33824</v>
      </c>
      <c r="Q165" t="s">
        <v>754</v>
      </c>
      <c r="R165">
        <v>289</v>
      </c>
      <c r="S165" t="s">
        <v>755</v>
      </c>
      <c r="T165" t="s">
        <v>603</v>
      </c>
      <c r="U165" t="s">
        <v>26</v>
      </c>
      <c r="V165" t="str">
        <f>TRIM(DBA[[#This Row],[Endereço Responsável]])</f>
        <v>RUA CAMPOS DO AMARAL</v>
      </c>
      <c r="W165" t="str">
        <f>TRIM(DBA[[#This Row],[Nº Responsável]])</f>
        <v>289</v>
      </c>
      <c r="X165" t="str">
        <f>TRIM(DBA[[#This Row],[Bairro Responsável]])</f>
        <v>UZARIA</v>
      </c>
      <c r="Y165" t="str">
        <f>DBA[[#This Row],[End]] &amp;", N° " &amp; DBA[[#This Row],[Num]] &amp;", Bairro "&amp; DBA[[#This Row],[Bairro2]]</f>
        <v>RUA CAMPOS DO AMARAL, N° 289, Bairro UZARIA</v>
      </c>
      <c r="Z165" t="str">
        <f>DBA[[#This Row],[Cidade Responsável]] &amp; " - " &amp; DBA[[#This Row],[Estado Responsável]]</f>
        <v>SÃO TOMAS DE AQUINO - MG</v>
      </c>
    </row>
    <row r="166" spans="1:26" x14ac:dyDescent="0.25">
      <c r="A166">
        <v>165</v>
      </c>
      <c r="B166" t="s">
        <v>756</v>
      </c>
      <c r="C166" s="1">
        <v>43609</v>
      </c>
      <c r="F166" s="1">
        <v>38452</v>
      </c>
      <c r="G166" t="s">
        <v>618</v>
      </c>
      <c r="H166">
        <v>141</v>
      </c>
      <c r="I166" t="s">
        <v>624</v>
      </c>
      <c r="J166" t="s">
        <v>603</v>
      </c>
      <c r="K166" t="s">
        <v>26</v>
      </c>
      <c r="L166" t="s">
        <v>604</v>
      </c>
      <c r="M166" t="s">
        <v>757</v>
      </c>
      <c r="N166" t="s">
        <v>758</v>
      </c>
      <c r="O166" t="s">
        <v>759</v>
      </c>
      <c r="P166" s="1">
        <v>24473</v>
      </c>
      <c r="Q166" t="s">
        <v>618</v>
      </c>
      <c r="R166">
        <v>141</v>
      </c>
      <c r="S166" t="s">
        <v>624</v>
      </c>
      <c r="T166" t="s">
        <v>603</v>
      </c>
      <c r="U166" t="s">
        <v>26</v>
      </c>
      <c r="V166" t="str">
        <f>TRIM(DBA[[#This Row],[Endereço Responsável]])</f>
        <v>RUA LINO CANTIDIO</v>
      </c>
      <c r="W166" t="str">
        <f>TRIM(DBA[[#This Row],[Nº Responsável]])</f>
        <v>141</v>
      </c>
      <c r="X166" t="str">
        <f>TRIM(DBA[[#This Row],[Bairro Responsável]])</f>
        <v>ROSARIO</v>
      </c>
      <c r="Y166" t="str">
        <f>DBA[[#This Row],[End]] &amp;", N° " &amp; DBA[[#This Row],[Num]] &amp;", Bairro "&amp; DBA[[#This Row],[Bairro2]]</f>
        <v>RUA LINO CANTIDIO, N° 141, Bairro ROSARIO</v>
      </c>
      <c r="Z166" t="str">
        <f>DBA[[#This Row],[Cidade Responsável]] &amp; " - " &amp; DBA[[#This Row],[Estado Responsável]]</f>
        <v>SÃO TOMAS DE AQUINO - MG</v>
      </c>
    </row>
    <row r="167" spans="1:26" x14ac:dyDescent="0.25">
      <c r="A167">
        <v>166</v>
      </c>
      <c r="B167" t="s">
        <v>760</v>
      </c>
      <c r="C167" s="1">
        <v>43609</v>
      </c>
      <c r="F167" s="1">
        <v>38780</v>
      </c>
      <c r="G167" t="s">
        <v>742</v>
      </c>
      <c r="H167">
        <v>65</v>
      </c>
      <c r="I167" t="s">
        <v>624</v>
      </c>
      <c r="J167" t="s">
        <v>603</v>
      </c>
      <c r="K167" t="s">
        <v>26</v>
      </c>
      <c r="L167" t="s">
        <v>604</v>
      </c>
      <c r="M167" t="s">
        <v>761</v>
      </c>
      <c r="N167" t="s">
        <v>762</v>
      </c>
      <c r="O167" t="s">
        <v>763</v>
      </c>
      <c r="P167" s="1">
        <v>30978</v>
      </c>
      <c r="Q167" t="s">
        <v>742</v>
      </c>
      <c r="R167">
        <v>65</v>
      </c>
      <c r="S167" t="s">
        <v>624</v>
      </c>
      <c r="T167" t="s">
        <v>603</v>
      </c>
      <c r="U167" t="s">
        <v>26</v>
      </c>
      <c r="V167" t="str">
        <f>TRIM(DBA[[#This Row],[Endereço Responsável]])</f>
        <v>RUA CORONEL ANTONIO TEOFILO</v>
      </c>
      <c r="W167" t="str">
        <f>TRIM(DBA[[#This Row],[Nº Responsável]])</f>
        <v>65</v>
      </c>
      <c r="X167" t="str">
        <f>TRIM(DBA[[#This Row],[Bairro Responsável]])</f>
        <v>ROSARIO</v>
      </c>
      <c r="Y167" t="str">
        <f>DBA[[#This Row],[End]] &amp;", N° " &amp; DBA[[#This Row],[Num]] &amp;", Bairro "&amp; DBA[[#This Row],[Bairro2]]</f>
        <v>RUA CORONEL ANTONIO TEOFILO, N° 65, Bairro ROSARIO</v>
      </c>
      <c r="Z167" t="str">
        <f>DBA[[#This Row],[Cidade Responsável]] &amp; " - " &amp; DBA[[#This Row],[Estado Responsável]]</f>
        <v>SÃO TOMAS DE AQUINO - MG</v>
      </c>
    </row>
    <row r="168" spans="1:26" x14ac:dyDescent="0.25">
      <c r="A168">
        <v>167</v>
      </c>
      <c r="B168" t="s">
        <v>764</v>
      </c>
      <c r="C168" s="1">
        <v>43609</v>
      </c>
      <c r="F168" s="1">
        <v>37374</v>
      </c>
      <c r="G168" t="s">
        <v>765</v>
      </c>
      <c r="H168">
        <v>76</v>
      </c>
      <c r="I168" t="s">
        <v>73</v>
      </c>
      <c r="J168" t="s">
        <v>603</v>
      </c>
      <c r="K168" t="s">
        <v>26</v>
      </c>
      <c r="L168" t="s">
        <v>604</v>
      </c>
      <c r="M168" t="s">
        <v>766</v>
      </c>
      <c r="N168" t="s">
        <v>767</v>
      </c>
      <c r="O168" t="s">
        <v>768</v>
      </c>
      <c r="P168" s="1">
        <v>23340</v>
      </c>
      <c r="Q168" t="s">
        <v>765</v>
      </c>
      <c r="R168">
        <v>76</v>
      </c>
      <c r="S168" t="s">
        <v>73</v>
      </c>
      <c r="T168" t="s">
        <v>603</v>
      </c>
      <c r="U168" t="s">
        <v>26</v>
      </c>
      <c r="V168" t="str">
        <f>TRIM(DBA[[#This Row],[Endereço Responsável]])</f>
        <v>CAMPOS DO AMARAL</v>
      </c>
      <c r="W168" t="str">
        <f>TRIM(DBA[[#This Row],[Nº Responsável]])</f>
        <v>76</v>
      </c>
      <c r="X168" t="str">
        <f>TRIM(DBA[[#This Row],[Bairro Responsável]])</f>
        <v>CENTRO</v>
      </c>
      <c r="Y168" t="str">
        <f>DBA[[#This Row],[End]] &amp;", N° " &amp; DBA[[#This Row],[Num]] &amp;", Bairro "&amp; DBA[[#This Row],[Bairro2]]</f>
        <v>CAMPOS DO AMARAL, N° 76, Bairro CENTRO</v>
      </c>
      <c r="Z168" t="str">
        <f>DBA[[#This Row],[Cidade Responsável]] &amp; " - " &amp; DBA[[#This Row],[Estado Responsável]]</f>
        <v>SÃO TOMAS DE AQUINO - MG</v>
      </c>
    </row>
    <row r="169" spans="1:26" x14ac:dyDescent="0.25">
      <c r="A169">
        <v>168</v>
      </c>
      <c r="B169" t="s">
        <v>769</v>
      </c>
      <c r="C169" s="1">
        <v>43609</v>
      </c>
      <c r="F169" s="1">
        <v>38096</v>
      </c>
      <c r="G169" t="s">
        <v>640</v>
      </c>
      <c r="H169">
        <v>176</v>
      </c>
      <c r="I169" t="s">
        <v>610</v>
      </c>
      <c r="J169" t="s">
        <v>603</v>
      </c>
      <c r="K169" t="s">
        <v>26</v>
      </c>
      <c r="L169" t="s">
        <v>604</v>
      </c>
      <c r="M169" t="s">
        <v>770</v>
      </c>
      <c r="N169" t="s">
        <v>771</v>
      </c>
      <c r="O169" t="s">
        <v>772</v>
      </c>
      <c r="P169" s="1">
        <v>30779</v>
      </c>
      <c r="Q169" t="s">
        <v>640</v>
      </c>
      <c r="R169">
        <v>176</v>
      </c>
      <c r="S169" t="s">
        <v>610</v>
      </c>
      <c r="T169" t="s">
        <v>603</v>
      </c>
      <c r="U169" t="s">
        <v>26</v>
      </c>
      <c r="V169" t="str">
        <f>TRIM(DBA[[#This Row],[Endereço Responsável]])</f>
        <v>RUA GERALDO BENEDITO REZENDE</v>
      </c>
      <c r="W169" t="str">
        <f>TRIM(DBA[[#This Row],[Nº Responsável]])</f>
        <v>176</v>
      </c>
      <c r="X169" t="str">
        <f>TRIM(DBA[[#This Row],[Bairro Responsável]])</f>
        <v>VILA NOVA</v>
      </c>
      <c r="Y169" t="str">
        <f>DBA[[#This Row],[End]] &amp;", N° " &amp; DBA[[#This Row],[Num]] &amp;", Bairro "&amp; DBA[[#This Row],[Bairro2]]</f>
        <v>RUA GERALDO BENEDITO REZENDE, N° 176, Bairro VILA NOVA</v>
      </c>
      <c r="Z169" t="str">
        <f>DBA[[#This Row],[Cidade Responsável]] &amp; " - " &amp; DBA[[#This Row],[Estado Responsável]]</f>
        <v>SÃO TOMAS DE AQUINO - MG</v>
      </c>
    </row>
    <row r="170" spans="1:26" x14ac:dyDescent="0.25">
      <c r="A170">
        <v>169</v>
      </c>
      <c r="B170" t="s">
        <v>773</v>
      </c>
      <c r="C170" s="1">
        <v>43609</v>
      </c>
      <c r="F170" s="1">
        <v>38108</v>
      </c>
      <c r="G170" t="s">
        <v>774</v>
      </c>
      <c r="H170">
        <v>10</v>
      </c>
      <c r="I170" t="s">
        <v>775</v>
      </c>
      <c r="J170" t="s">
        <v>603</v>
      </c>
      <c r="K170" t="s">
        <v>26</v>
      </c>
      <c r="L170" t="s">
        <v>776</v>
      </c>
      <c r="M170" t="s">
        <v>777</v>
      </c>
      <c r="N170">
        <v>12487817</v>
      </c>
      <c r="O170">
        <v>5146995664</v>
      </c>
      <c r="P170" s="1">
        <v>30056</v>
      </c>
      <c r="Q170" t="s">
        <v>774</v>
      </c>
      <c r="R170">
        <v>10</v>
      </c>
      <c r="S170" t="s">
        <v>775</v>
      </c>
      <c r="T170" t="s">
        <v>603</v>
      </c>
      <c r="U170" t="s">
        <v>26</v>
      </c>
      <c r="V170" t="str">
        <f>TRIM(DBA[[#This Row],[Endereço Responsável]])</f>
        <v>RUA SÃO TOMAS DE AQUINO</v>
      </c>
      <c r="W170" t="str">
        <f>TRIM(DBA[[#This Row],[Nº Responsável]])</f>
        <v>10</v>
      </c>
      <c r="X170" t="str">
        <f>TRIM(DBA[[#This Row],[Bairro Responsável]])</f>
        <v>SAO TOMAS</v>
      </c>
      <c r="Y170" t="str">
        <f>DBA[[#This Row],[End]] &amp;", N° " &amp; DBA[[#This Row],[Num]] &amp;", Bairro "&amp; DBA[[#This Row],[Bairro2]]</f>
        <v>RUA SÃO TOMAS DE AQUINO, N° 10, Bairro SAO TOMAS</v>
      </c>
      <c r="Z170" t="str">
        <f>DBA[[#This Row],[Cidade Responsável]] &amp; " - " &amp; DBA[[#This Row],[Estado Responsável]]</f>
        <v>SÃO TOMAS DE AQUINO - MG</v>
      </c>
    </row>
    <row r="171" spans="1:26" x14ac:dyDescent="0.25">
      <c r="A171">
        <v>170</v>
      </c>
      <c r="B171" t="s">
        <v>778</v>
      </c>
      <c r="C171" s="1">
        <v>43612</v>
      </c>
      <c r="D171" t="s">
        <v>779</v>
      </c>
      <c r="E171" t="s">
        <v>780</v>
      </c>
      <c r="F171" s="1">
        <v>36388</v>
      </c>
      <c r="G171" t="s">
        <v>781</v>
      </c>
      <c r="H171">
        <v>76</v>
      </c>
      <c r="I171" t="s">
        <v>782</v>
      </c>
      <c r="J171" t="s">
        <v>437</v>
      </c>
      <c r="K171" t="s">
        <v>26</v>
      </c>
      <c r="L171" t="s">
        <v>604</v>
      </c>
      <c r="M171" t="s">
        <v>778</v>
      </c>
      <c r="N171" t="s">
        <v>779</v>
      </c>
      <c r="O171" t="s">
        <v>780</v>
      </c>
      <c r="P171" s="1">
        <v>36388</v>
      </c>
      <c r="Q171" t="s">
        <v>781</v>
      </c>
      <c r="R171">
        <v>76</v>
      </c>
      <c r="S171" t="s">
        <v>782</v>
      </c>
      <c r="T171" t="s">
        <v>437</v>
      </c>
      <c r="U171" t="s">
        <v>26</v>
      </c>
      <c r="V171" t="str">
        <f>TRIM(DBA[[#This Row],[Endereço Responsável]])</f>
        <v>RUA PEDRO PASSAGEM</v>
      </c>
      <c r="W171" t="str">
        <f>TRIM(DBA[[#This Row],[Nº Responsável]])</f>
        <v>76</v>
      </c>
      <c r="X171" t="str">
        <f>TRIM(DBA[[#This Row],[Bairro Responsável]])</f>
        <v>GOIANASES</v>
      </c>
      <c r="Y171" t="str">
        <f>DBA[[#This Row],[End]] &amp;", N° " &amp; DBA[[#This Row],[Num]] &amp;", Bairro "&amp; DBA[[#This Row],[Bairro2]]</f>
        <v>RUA PEDRO PASSAGEM, N° 76, Bairro GOIANASES</v>
      </c>
      <c r="Z171" t="str">
        <f>DBA[[#This Row],[Cidade Responsável]] &amp; " - " &amp; DBA[[#This Row],[Estado Responsável]]</f>
        <v>CAPETINGA - MG</v>
      </c>
    </row>
    <row r="172" spans="1:26" x14ac:dyDescent="0.25">
      <c r="A172">
        <v>171</v>
      </c>
      <c r="B172" t="s">
        <v>783</v>
      </c>
      <c r="C172" s="1">
        <v>43613</v>
      </c>
      <c r="F172" s="1">
        <v>37605</v>
      </c>
      <c r="G172" t="s">
        <v>784</v>
      </c>
      <c r="H172">
        <v>246</v>
      </c>
      <c r="I172" t="s">
        <v>785</v>
      </c>
      <c r="J172" t="s">
        <v>786</v>
      </c>
      <c r="K172" t="s">
        <v>26</v>
      </c>
      <c r="L172" t="s">
        <v>787</v>
      </c>
      <c r="M172" t="s">
        <v>788</v>
      </c>
      <c r="N172" t="s">
        <v>789</v>
      </c>
      <c r="O172" t="s">
        <v>790</v>
      </c>
      <c r="P172" s="1">
        <v>24473</v>
      </c>
      <c r="Q172" t="s">
        <v>784</v>
      </c>
      <c r="R172">
        <v>246</v>
      </c>
      <c r="S172" t="s">
        <v>785</v>
      </c>
      <c r="T172" t="s">
        <v>786</v>
      </c>
      <c r="U172" t="s">
        <v>26</v>
      </c>
      <c r="V172" t="str">
        <f>TRIM(DBA[[#This Row],[Endereço Responsável]])</f>
        <v>RUA MINERVINO ALVES DA CRUZ</v>
      </c>
      <c r="W172" t="str">
        <f>TRIM(DBA[[#This Row],[Nº Responsável]])</f>
        <v>246</v>
      </c>
      <c r="X172" t="str">
        <f>TRIM(DBA[[#This Row],[Bairro Responsável]])</f>
        <v>VILA DIAMANTINA</v>
      </c>
      <c r="Y172" t="str">
        <f>DBA[[#This Row],[End]] &amp;", N° " &amp; DBA[[#This Row],[Num]] &amp;", Bairro "&amp; DBA[[#This Row],[Bairro2]]</f>
        <v>RUA MINERVINO ALVES DA CRUZ, N° 246, Bairro VILA DIAMANTINA</v>
      </c>
      <c r="Z172" t="str">
        <f>DBA[[#This Row],[Cidade Responsável]] &amp; " - " &amp; DBA[[#This Row],[Estado Responsável]]</f>
        <v>JACUI - MG</v>
      </c>
    </row>
    <row r="173" spans="1:26" x14ac:dyDescent="0.25">
      <c r="A173">
        <v>172</v>
      </c>
      <c r="B173" t="s">
        <v>791</v>
      </c>
      <c r="C173" s="1">
        <v>43613</v>
      </c>
      <c r="F173" s="1">
        <v>38443</v>
      </c>
      <c r="G173" t="s">
        <v>792</v>
      </c>
      <c r="H173">
        <v>169</v>
      </c>
      <c r="I173" t="s">
        <v>785</v>
      </c>
      <c r="J173" t="s">
        <v>786</v>
      </c>
      <c r="K173" t="s">
        <v>26</v>
      </c>
      <c r="L173" t="s">
        <v>787</v>
      </c>
      <c r="M173" t="s">
        <v>793</v>
      </c>
      <c r="N173" t="s">
        <v>794</v>
      </c>
      <c r="O173" t="s">
        <v>795</v>
      </c>
      <c r="P173" s="1">
        <v>31046</v>
      </c>
      <c r="Q173" t="s">
        <v>792</v>
      </c>
      <c r="R173">
        <v>169</v>
      </c>
      <c r="S173" t="s">
        <v>785</v>
      </c>
      <c r="T173" t="s">
        <v>786</v>
      </c>
      <c r="U173" t="s">
        <v>26</v>
      </c>
      <c r="V173" t="str">
        <f>TRIM(DBA[[#This Row],[Endereço Responsável]])</f>
        <v>RUA JUSCELINO KUBTSCHEK OLIVEIRA</v>
      </c>
      <c r="W173" t="str">
        <f>TRIM(DBA[[#This Row],[Nº Responsável]])</f>
        <v>169</v>
      </c>
      <c r="X173" t="str">
        <f>TRIM(DBA[[#This Row],[Bairro Responsável]])</f>
        <v>VILA DIAMANTINA</v>
      </c>
      <c r="Y173" t="str">
        <f>DBA[[#This Row],[End]] &amp;", N° " &amp; DBA[[#This Row],[Num]] &amp;", Bairro "&amp; DBA[[#This Row],[Bairro2]]</f>
        <v>RUA JUSCELINO KUBTSCHEK OLIVEIRA, N° 169, Bairro VILA DIAMANTINA</v>
      </c>
      <c r="Z173" t="str">
        <f>DBA[[#This Row],[Cidade Responsável]] &amp; " - " &amp; DBA[[#This Row],[Estado Responsável]]</f>
        <v>JACUI - MG</v>
      </c>
    </row>
    <row r="174" spans="1:26" x14ac:dyDescent="0.25">
      <c r="A174">
        <v>173</v>
      </c>
      <c r="B174" t="s">
        <v>796</v>
      </c>
      <c r="C174" s="1">
        <v>43613</v>
      </c>
      <c r="F174" s="1">
        <v>38473</v>
      </c>
      <c r="G174" t="s">
        <v>797</v>
      </c>
      <c r="H174">
        <v>169</v>
      </c>
      <c r="I174" t="s">
        <v>785</v>
      </c>
      <c r="J174" t="s">
        <v>786</v>
      </c>
      <c r="K174" t="s">
        <v>26</v>
      </c>
      <c r="L174" t="s">
        <v>787</v>
      </c>
      <c r="M174" t="s">
        <v>793</v>
      </c>
      <c r="N174" t="s">
        <v>794</v>
      </c>
      <c r="O174" t="s">
        <v>795</v>
      </c>
      <c r="P174" s="1">
        <v>31046</v>
      </c>
      <c r="Q174" t="s">
        <v>797</v>
      </c>
      <c r="R174">
        <v>169</v>
      </c>
      <c r="S174" t="s">
        <v>785</v>
      </c>
      <c r="T174" t="s">
        <v>786</v>
      </c>
      <c r="U174" t="s">
        <v>26</v>
      </c>
      <c r="V174" t="str">
        <f>TRIM(DBA[[#This Row],[Endereço Responsável]])</f>
        <v>RUA JUSCELINO KUBSTICHEK DE OLIVEIRA</v>
      </c>
      <c r="W174" t="str">
        <f>TRIM(DBA[[#This Row],[Nº Responsável]])</f>
        <v>169</v>
      </c>
      <c r="X174" t="str">
        <f>TRIM(DBA[[#This Row],[Bairro Responsável]])</f>
        <v>VILA DIAMANTINA</v>
      </c>
      <c r="Y174" t="str">
        <f>DBA[[#This Row],[End]] &amp;", N° " &amp; DBA[[#This Row],[Num]] &amp;", Bairro "&amp; DBA[[#This Row],[Bairro2]]</f>
        <v>RUA JUSCELINO KUBSTICHEK DE OLIVEIRA, N° 169, Bairro VILA DIAMANTINA</v>
      </c>
      <c r="Z174" t="str">
        <f>DBA[[#This Row],[Cidade Responsável]] &amp; " - " &amp; DBA[[#This Row],[Estado Responsável]]</f>
        <v>JACUI - MG</v>
      </c>
    </row>
    <row r="175" spans="1:26" x14ac:dyDescent="0.25">
      <c r="A175">
        <v>174</v>
      </c>
      <c r="B175" t="s">
        <v>798</v>
      </c>
      <c r="C175" s="1">
        <v>43613</v>
      </c>
      <c r="F175" s="1">
        <v>37484</v>
      </c>
      <c r="G175" t="s">
        <v>799</v>
      </c>
      <c r="H175" t="s">
        <v>194</v>
      </c>
      <c r="I175" t="s">
        <v>44</v>
      </c>
      <c r="J175" t="s">
        <v>786</v>
      </c>
      <c r="K175" t="s">
        <v>26</v>
      </c>
      <c r="L175" t="s">
        <v>787</v>
      </c>
      <c r="M175" t="s">
        <v>800</v>
      </c>
      <c r="N175" t="s">
        <v>801</v>
      </c>
      <c r="P175" s="1">
        <v>22957</v>
      </c>
      <c r="Q175" t="s">
        <v>799</v>
      </c>
      <c r="R175" t="s">
        <v>194</v>
      </c>
      <c r="S175" t="s">
        <v>44</v>
      </c>
      <c r="T175" t="s">
        <v>786</v>
      </c>
      <c r="U175" t="s">
        <v>26</v>
      </c>
      <c r="V175" t="str">
        <f>TRIM(DBA[[#This Row],[Endereço Responsável]])</f>
        <v>SITIO SANTANA</v>
      </c>
      <c r="W175" t="str">
        <f>TRIM(DBA[[#This Row],[Nº Responsável]])</f>
        <v>S/N</v>
      </c>
      <c r="X175" t="str">
        <f>TRIM(DBA[[#This Row],[Bairro Responsável]])</f>
        <v>ZONA RURAL</v>
      </c>
      <c r="Y175" t="str">
        <f>DBA[[#This Row],[End]] &amp;", N° " &amp; DBA[[#This Row],[Num]] &amp;", Bairro "&amp; DBA[[#This Row],[Bairro2]]</f>
        <v>SITIO SANTANA, N° S/N, Bairro ZONA RURAL</v>
      </c>
      <c r="Z175" t="str">
        <f>DBA[[#This Row],[Cidade Responsável]] &amp; " - " &amp; DBA[[#This Row],[Estado Responsável]]</f>
        <v>JACUI - MG</v>
      </c>
    </row>
    <row r="176" spans="1:26" x14ac:dyDescent="0.25">
      <c r="A176">
        <v>175</v>
      </c>
      <c r="B176" t="s">
        <v>802</v>
      </c>
      <c r="C176" s="1">
        <v>43613</v>
      </c>
      <c r="F176" s="1">
        <v>38206</v>
      </c>
      <c r="G176" t="s">
        <v>803</v>
      </c>
      <c r="H176">
        <v>68</v>
      </c>
      <c r="I176" t="s">
        <v>804</v>
      </c>
      <c r="J176" t="s">
        <v>786</v>
      </c>
      <c r="K176" t="s">
        <v>26</v>
      </c>
      <c r="L176" t="s">
        <v>787</v>
      </c>
      <c r="M176" t="s">
        <v>805</v>
      </c>
      <c r="N176" t="s">
        <v>806</v>
      </c>
      <c r="O176" t="s">
        <v>807</v>
      </c>
      <c r="P176" s="1">
        <v>30209</v>
      </c>
      <c r="Q176" t="s">
        <v>803</v>
      </c>
      <c r="R176">
        <v>68</v>
      </c>
      <c r="S176" t="s">
        <v>804</v>
      </c>
      <c r="T176" t="s">
        <v>786</v>
      </c>
      <c r="U176" t="s">
        <v>26</v>
      </c>
      <c r="V176" t="str">
        <f>TRIM(DBA[[#This Row],[Endereço Responsável]])</f>
        <v>RUA FRANCISCA REZENDE DOS SANTOS</v>
      </c>
      <c r="W176" t="str">
        <f>TRIM(DBA[[#This Row],[Nº Responsável]])</f>
        <v>68</v>
      </c>
      <c r="X176" t="str">
        <f>TRIM(DBA[[#This Row],[Bairro Responsável]])</f>
        <v>SAO GERALDO</v>
      </c>
      <c r="Y176" t="str">
        <f>DBA[[#This Row],[End]] &amp;", N° " &amp; DBA[[#This Row],[Num]] &amp;", Bairro "&amp; DBA[[#This Row],[Bairro2]]</f>
        <v>RUA FRANCISCA REZENDE DOS SANTOS, N° 68, Bairro SAO GERALDO</v>
      </c>
      <c r="Z176" t="str">
        <f>DBA[[#This Row],[Cidade Responsável]] &amp; " - " &amp; DBA[[#This Row],[Estado Responsável]]</f>
        <v>JACUI - MG</v>
      </c>
    </row>
    <row r="177" spans="1:26" x14ac:dyDescent="0.25">
      <c r="A177">
        <v>176</v>
      </c>
      <c r="B177" t="s">
        <v>808</v>
      </c>
      <c r="C177" s="1">
        <v>43613</v>
      </c>
      <c r="F177" s="1">
        <v>37319</v>
      </c>
      <c r="G177" t="s">
        <v>809</v>
      </c>
      <c r="H177" t="s">
        <v>194</v>
      </c>
      <c r="I177" t="s">
        <v>44</v>
      </c>
      <c r="J177" t="s">
        <v>786</v>
      </c>
      <c r="K177" t="s">
        <v>26</v>
      </c>
      <c r="L177" t="s">
        <v>787</v>
      </c>
      <c r="M177" t="s">
        <v>810</v>
      </c>
      <c r="N177" t="s">
        <v>811</v>
      </c>
      <c r="O177" t="s">
        <v>812</v>
      </c>
      <c r="P177" s="1">
        <v>26387</v>
      </c>
      <c r="Q177" t="s">
        <v>809</v>
      </c>
      <c r="R177" t="s">
        <v>194</v>
      </c>
      <c r="S177" t="s">
        <v>44</v>
      </c>
      <c r="T177" t="s">
        <v>786</v>
      </c>
      <c r="U177" t="s">
        <v>26</v>
      </c>
      <c r="V177" t="str">
        <f>TRIM(DBA[[#This Row],[Endereço Responsável]])</f>
        <v>MATO DENTRO</v>
      </c>
      <c r="W177" t="str">
        <f>TRIM(DBA[[#This Row],[Nº Responsável]])</f>
        <v>S/N</v>
      </c>
      <c r="X177" t="str">
        <f>TRIM(DBA[[#This Row],[Bairro Responsável]])</f>
        <v>ZONA RURAL</v>
      </c>
      <c r="Y177" t="str">
        <f>DBA[[#This Row],[End]] &amp;", N° " &amp; DBA[[#This Row],[Num]] &amp;", Bairro "&amp; DBA[[#This Row],[Bairro2]]</f>
        <v>MATO DENTRO, N° S/N, Bairro ZONA RURAL</v>
      </c>
      <c r="Z177" t="str">
        <f>DBA[[#This Row],[Cidade Responsável]] &amp; " - " &amp; DBA[[#This Row],[Estado Responsável]]</f>
        <v>JACUI - MG</v>
      </c>
    </row>
    <row r="178" spans="1:26" x14ac:dyDescent="0.25">
      <c r="A178">
        <v>177</v>
      </c>
      <c r="B178" t="s">
        <v>813</v>
      </c>
      <c r="C178" s="1">
        <v>43613</v>
      </c>
      <c r="D178" t="s">
        <v>814</v>
      </c>
      <c r="E178" t="s">
        <v>815</v>
      </c>
      <c r="F178" s="1">
        <v>36990</v>
      </c>
      <c r="G178" t="s">
        <v>816</v>
      </c>
      <c r="H178">
        <v>406</v>
      </c>
      <c r="I178" t="s">
        <v>817</v>
      </c>
      <c r="J178" t="s">
        <v>786</v>
      </c>
      <c r="K178" t="s">
        <v>26</v>
      </c>
      <c r="L178" t="s">
        <v>787</v>
      </c>
      <c r="M178" t="s">
        <v>813</v>
      </c>
      <c r="N178" t="s">
        <v>814</v>
      </c>
      <c r="O178" t="s">
        <v>815</v>
      </c>
      <c r="P178" s="1">
        <v>36990</v>
      </c>
      <c r="Q178" t="s">
        <v>816</v>
      </c>
      <c r="R178">
        <v>406</v>
      </c>
      <c r="S178" t="s">
        <v>817</v>
      </c>
      <c r="T178" t="s">
        <v>786</v>
      </c>
      <c r="U178" t="s">
        <v>26</v>
      </c>
      <c r="V178" t="str">
        <f>TRIM(DBA[[#This Row],[Endereço Responsável]])</f>
        <v>RUA JOAQUIM SILVESTRE</v>
      </c>
      <c r="W178" t="str">
        <f>TRIM(DBA[[#This Row],[Nº Responsável]])</f>
        <v>406</v>
      </c>
      <c r="X178" t="str">
        <f>TRIM(DBA[[#This Row],[Bairro Responsável]])</f>
        <v>VILA FORMOSA</v>
      </c>
      <c r="Y178" t="str">
        <f>DBA[[#This Row],[End]] &amp;", N° " &amp; DBA[[#This Row],[Num]] &amp;", Bairro "&amp; DBA[[#This Row],[Bairro2]]</f>
        <v>RUA JOAQUIM SILVESTRE, N° 406, Bairro VILA FORMOSA</v>
      </c>
      <c r="Z178" t="str">
        <f>DBA[[#This Row],[Cidade Responsável]] &amp; " - " &amp; DBA[[#This Row],[Estado Responsável]]</f>
        <v>JACUI - MG</v>
      </c>
    </row>
    <row r="179" spans="1:26" x14ac:dyDescent="0.25">
      <c r="A179">
        <v>178</v>
      </c>
      <c r="B179" t="s">
        <v>818</v>
      </c>
      <c r="C179" s="1">
        <v>43613</v>
      </c>
      <c r="F179" s="1">
        <v>38994</v>
      </c>
      <c r="G179" t="s">
        <v>819</v>
      </c>
      <c r="H179">
        <v>266</v>
      </c>
      <c r="I179" t="s">
        <v>820</v>
      </c>
      <c r="J179" t="s">
        <v>786</v>
      </c>
      <c r="K179" t="s">
        <v>26</v>
      </c>
      <c r="L179" t="s">
        <v>787</v>
      </c>
      <c r="M179" t="s">
        <v>821</v>
      </c>
      <c r="N179" t="s">
        <v>822</v>
      </c>
      <c r="O179" t="s">
        <v>823</v>
      </c>
      <c r="P179" s="1">
        <v>21977</v>
      </c>
      <c r="Q179" t="s">
        <v>819</v>
      </c>
      <c r="R179">
        <v>266</v>
      </c>
      <c r="S179" t="s">
        <v>820</v>
      </c>
      <c r="T179" t="s">
        <v>786</v>
      </c>
      <c r="U179" t="s">
        <v>26</v>
      </c>
      <c r="V179" t="str">
        <f>TRIM(DBA[[#This Row],[Endereço Responsável]])</f>
        <v>RUA JOSE OLAMPIO DOS SANTOS</v>
      </c>
      <c r="W179" t="str">
        <f>TRIM(DBA[[#This Row],[Nº Responsável]])</f>
        <v>266</v>
      </c>
      <c r="X179" t="str">
        <f>TRIM(DBA[[#This Row],[Bairro Responsável]])</f>
        <v>DIAMANTINA</v>
      </c>
      <c r="Y179" t="str">
        <f>DBA[[#This Row],[End]] &amp;", N° " &amp; DBA[[#This Row],[Num]] &amp;", Bairro "&amp; DBA[[#This Row],[Bairro2]]</f>
        <v>RUA JOSE OLAMPIO DOS SANTOS, N° 266, Bairro DIAMANTINA</v>
      </c>
      <c r="Z179" t="str">
        <f>DBA[[#This Row],[Cidade Responsável]] &amp; " - " &amp; DBA[[#This Row],[Estado Responsável]]</f>
        <v>JACUI - MG</v>
      </c>
    </row>
    <row r="180" spans="1:26" x14ac:dyDescent="0.25">
      <c r="A180">
        <v>179</v>
      </c>
      <c r="B180" t="s">
        <v>824</v>
      </c>
      <c r="C180" s="1">
        <v>43613</v>
      </c>
      <c r="F180" s="1">
        <v>38208</v>
      </c>
      <c r="G180" t="s">
        <v>825</v>
      </c>
      <c r="H180">
        <v>87</v>
      </c>
      <c r="I180" t="s">
        <v>826</v>
      </c>
      <c r="J180" t="s">
        <v>786</v>
      </c>
      <c r="K180" t="s">
        <v>26</v>
      </c>
      <c r="L180" t="s">
        <v>787</v>
      </c>
      <c r="M180" t="s">
        <v>827</v>
      </c>
      <c r="N180" t="s">
        <v>828</v>
      </c>
      <c r="O180">
        <v>8726347601</v>
      </c>
      <c r="P180" s="1">
        <v>27215</v>
      </c>
      <c r="Q180" t="s">
        <v>825</v>
      </c>
      <c r="R180">
        <v>87</v>
      </c>
      <c r="S180" t="s">
        <v>826</v>
      </c>
      <c r="T180" t="s">
        <v>786</v>
      </c>
      <c r="U180" t="s">
        <v>26</v>
      </c>
      <c r="V180" t="str">
        <f>TRIM(DBA[[#This Row],[Endereço Responsável]])</f>
        <v>RUA ANTONIMO GERONIMO DA SILVA</v>
      </c>
      <c r="W180" t="str">
        <f>TRIM(DBA[[#This Row],[Nº Responsável]])</f>
        <v>87</v>
      </c>
      <c r="X180" t="str">
        <f>TRIM(DBA[[#This Row],[Bairro Responsável]])</f>
        <v>PONTE NOVA</v>
      </c>
      <c r="Y180" t="str">
        <f>DBA[[#This Row],[End]] &amp;", N° " &amp; DBA[[#This Row],[Num]] &amp;", Bairro "&amp; DBA[[#This Row],[Bairro2]]</f>
        <v>RUA ANTONIMO GERONIMO DA SILVA, N° 87, Bairro PONTE NOVA</v>
      </c>
      <c r="Z180" t="str">
        <f>DBA[[#This Row],[Cidade Responsável]] &amp; " - " &amp; DBA[[#This Row],[Estado Responsável]]</f>
        <v>JACUI - MG</v>
      </c>
    </row>
    <row r="181" spans="1:26" x14ac:dyDescent="0.25">
      <c r="A181">
        <v>180</v>
      </c>
      <c r="B181" t="s">
        <v>829</v>
      </c>
      <c r="C181" s="1">
        <v>43613</v>
      </c>
      <c r="F181" s="1">
        <v>38314</v>
      </c>
      <c r="G181" t="s">
        <v>816</v>
      </c>
      <c r="H181" t="s">
        <v>194</v>
      </c>
      <c r="I181" t="s">
        <v>817</v>
      </c>
      <c r="J181" t="s">
        <v>786</v>
      </c>
      <c r="K181" t="s">
        <v>26</v>
      </c>
      <c r="L181" t="s">
        <v>787</v>
      </c>
      <c r="M181" t="s">
        <v>830</v>
      </c>
      <c r="N181" t="s">
        <v>831</v>
      </c>
      <c r="O181">
        <v>36185831848</v>
      </c>
      <c r="P181" s="1">
        <v>28604</v>
      </c>
      <c r="Q181" t="s">
        <v>816</v>
      </c>
      <c r="R181" t="s">
        <v>194</v>
      </c>
      <c r="S181" t="s">
        <v>817</v>
      </c>
      <c r="T181" t="s">
        <v>786</v>
      </c>
      <c r="U181" t="s">
        <v>26</v>
      </c>
      <c r="V181" t="str">
        <f>TRIM(DBA[[#This Row],[Endereço Responsável]])</f>
        <v>RUA JOAQUIM SILVESTRE</v>
      </c>
      <c r="W181" t="str">
        <f>TRIM(DBA[[#This Row],[Nº Responsável]])</f>
        <v>S/N</v>
      </c>
      <c r="X181" t="str">
        <f>TRIM(DBA[[#This Row],[Bairro Responsável]])</f>
        <v>VILA FORMOSA</v>
      </c>
      <c r="Y181" t="str">
        <f>DBA[[#This Row],[End]] &amp;", N° " &amp; DBA[[#This Row],[Num]] &amp;", Bairro "&amp; DBA[[#This Row],[Bairro2]]</f>
        <v>RUA JOAQUIM SILVESTRE, N° S/N, Bairro VILA FORMOSA</v>
      </c>
      <c r="Z181" t="str">
        <f>DBA[[#This Row],[Cidade Responsável]] &amp; " - " &amp; DBA[[#This Row],[Estado Responsável]]</f>
        <v>JACUI - MG</v>
      </c>
    </row>
    <row r="182" spans="1:26" x14ac:dyDescent="0.25">
      <c r="A182">
        <v>181</v>
      </c>
      <c r="B182" t="s">
        <v>832</v>
      </c>
      <c r="C182" s="1">
        <v>43613</v>
      </c>
      <c r="F182" s="1">
        <v>38416</v>
      </c>
      <c r="G182" t="s">
        <v>833</v>
      </c>
      <c r="H182">
        <v>67</v>
      </c>
      <c r="I182" t="s">
        <v>804</v>
      </c>
      <c r="J182" t="s">
        <v>786</v>
      </c>
      <c r="K182" t="s">
        <v>26</v>
      </c>
      <c r="L182" t="s">
        <v>787</v>
      </c>
      <c r="M182" t="s">
        <v>834</v>
      </c>
      <c r="N182" t="s">
        <v>835</v>
      </c>
      <c r="O182" t="s">
        <v>836</v>
      </c>
      <c r="P182" s="1">
        <v>24473</v>
      </c>
      <c r="Q182" t="s">
        <v>833</v>
      </c>
      <c r="R182">
        <v>67</v>
      </c>
      <c r="S182" t="s">
        <v>804</v>
      </c>
      <c r="T182" t="s">
        <v>786</v>
      </c>
      <c r="U182" t="s">
        <v>26</v>
      </c>
      <c r="V182" t="str">
        <f>TRIM(DBA[[#This Row],[Endereço Responsável]])</f>
        <v>FAZENDA AGENOR HIPOLITO</v>
      </c>
      <c r="W182" t="str">
        <f>TRIM(DBA[[#This Row],[Nº Responsável]])</f>
        <v>67</v>
      </c>
      <c r="X182" t="str">
        <f>TRIM(DBA[[#This Row],[Bairro Responsável]])</f>
        <v>SAO GERALDO</v>
      </c>
      <c r="Y182" t="str">
        <f>DBA[[#This Row],[End]] &amp;", N° " &amp; DBA[[#This Row],[Num]] &amp;", Bairro "&amp; DBA[[#This Row],[Bairro2]]</f>
        <v>FAZENDA AGENOR HIPOLITO, N° 67, Bairro SAO GERALDO</v>
      </c>
      <c r="Z182" t="str">
        <f>DBA[[#This Row],[Cidade Responsável]] &amp; " - " &amp; DBA[[#This Row],[Estado Responsável]]</f>
        <v>JACUI - MG</v>
      </c>
    </row>
    <row r="183" spans="1:26" x14ac:dyDescent="0.25">
      <c r="A183">
        <v>182</v>
      </c>
      <c r="B183" t="s">
        <v>837</v>
      </c>
      <c r="C183" s="1">
        <v>43613</v>
      </c>
      <c r="D183" t="s">
        <v>838</v>
      </c>
      <c r="E183" t="s">
        <v>839</v>
      </c>
      <c r="F183" s="1">
        <v>28196</v>
      </c>
      <c r="G183" t="s">
        <v>840</v>
      </c>
      <c r="H183">
        <v>4</v>
      </c>
      <c r="I183" t="s">
        <v>422</v>
      </c>
      <c r="J183" t="s">
        <v>786</v>
      </c>
      <c r="K183" t="s">
        <v>26</v>
      </c>
      <c r="L183" t="s">
        <v>787</v>
      </c>
      <c r="M183" t="s">
        <v>837</v>
      </c>
      <c r="N183" t="s">
        <v>838</v>
      </c>
      <c r="O183" t="s">
        <v>841</v>
      </c>
      <c r="P183" s="1">
        <v>28196</v>
      </c>
      <c r="Q183" t="s">
        <v>840</v>
      </c>
      <c r="R183">
        <v>4</v>
      </c>
      <c r="S183" t="s">
        <v>422</v>
      </c>
      <c r="T183" t="s">
        <v>786</v>
      </c>
      <c r="U183" t="s">
        <v>26</v>
      </c>
      <c r="V183" t="str">
        <f>TRIM(DBA[[#This Row],[Endereço Responsável]])</f>
        <v>RUA MIRO CANUTO</v>
      </c>
      <c r="W183" t="str">
        <f>TRIM(DBA[[#This Row],[Nº Responsável]])</f>
        <v>4</v>
      </c>
      <c r="X183" t="str">
        <f>TRIM(DBA[[#This Row],[Bairro Responsável]])</f>
        <v>SANTO ANTONIO</v>
      </c>
      <c r="Y183" t="str">
        <f>DBA[[#This Row],[End]] &amp;", N° " &amp; DBA[[#This Row],[Num]] &amp;", Bairro "&amp; DBA[[#This Row],[Bairro2]]</f>
        <v>RUA MIRO CANUTO, N° 4, Bairro SANTO ANTONIO</v>
      </c>
      <c r="Z183" t="str">
        <f>DBA[[#This Row],[Cidade Responsável]] &amp; " - " &amp; DBA[[#This Row],[Estado Responsável]]</f>
        <v>JACUI - MG</v>
      </c>
    </row>
    <row r="184" spans="1:26" x14ac:dyDescent="0.25">
      <c r="A184">
        <v>183</v>
      </c>
      <c r="B184" t="s">
        <v>842</v>
      </c>
      <c r="C184" s="1">
        <v>43613</v>
      </c>
      <c r="F184" s="1">
        <v>38415</v>
      </c>
      <c r="G184" t="s">
        <v>843</v>
      </c>
      <c r="H184">
        <v>4</v>
      </c>
      <c r="I184" t="s">
        <v>422</v>
      </c>
      <c r="J184" t="s">
        <v>786</v>
      </c>
      <c r="K184" t="s">
        <v>26</v>
      </c>
      <c r="L184" t="s">
        <v>33</v>
      </c>
      <c r="M184" t="s">
        <v>837</v>
      </c>
      <c r="N184" t="s">
        <v>838</v>
      </c>
      <c r="O184" t="s">
        <v>839</v>
      </c>
      <c r="P184" s="1">
        <v>28196</v>
      </c>
      <c r="Q184" t="s">
        <v>843</v>
      </c>
      <c r="R184">
        <v>4</v>
      </c>
      <c r="S184" t="s">
        <v>422</v>
      </c>
      <c r="T184" t="s">
        <v>786</v>
      </c>
      <c r="U184" t="s">
        <v>26</v>
      </c>
      <c r="V184" t="str">
        <f>TRIM(DBA[[#This Row],[Endereço Responsável]])</f>
        <v>MIRO CANUTO</v>
      </c>
      <c r="W184" t="str">
        <f>TRIM(DBA[[#This Row],[Nº Responsável]])</f>
        <v>4</v>
      </c>
      <c r="X184" t="str">
        <f>TRIM(DBA[[#This Row],[Bairro Responsável]])</f>
        <v>SANTO ANTONIO</v>
      </c>
      <c r="Y184" t="str">
        <f>DBA[[#This Row],[End]] &amp;", N° " &amp; DBA[[#This Row],[Num]] &amp;", Bairro "&amp; DBA[[#This Row],[Bairro2]]</f>
        <v>MIRO CANUTO, N° 4, Bairro SANTO ANTONIO</v>
      </c>
      <c r="Z184" t="str">
        <f>DBA[[#This Row],[Cidade Responsável]] &amp; " - " &amp; DBA[[#This Row],[Estado Responsável]]</f>
        <v>JACUI - MG</v>
      </c>
    </row>
    <row r="185" spans="1:26" x14ac:dyDescent="0.25">
      <c r="A185">
        <v>184</v>
      </c>
      <c r="B185" t="s">
        <v>844</v>
      </c>
      <c r="C185" s="1">
        <v>43613</v>
      </c>
      <c r="F185" s="1">
        <v>40918</v>
      </c>
      <c r="G185" t="s">
        <v>840</v>
      </c>
      <c r="H185">
        <v>240</v>
      </c>
      <c r="I185" t="s">
        <v>73</v>
      </c>
      <c r="J185" t="s">
        <v>786</v>
      </c>
      <c r="K185" t="s">
        <v>26</v>
      </c>
      <c r="L185" t="s">
        <v>787</v>
      </c>
      <c r="M185" t="s">
        <v>845</v>
      </c>
      <c r="N185" t="s">
        <v>846</v>
      </c>
      <c r="O185" t="s">
        <v>847</v>
      </c>
      <c r="P185" s="1">
        <v>30370</v>
      </c>
      <c r="Q185" t="s">
        <v>840</v>
      </c>
      <c r="R185">
        <v>240</v>
      </c>
      <c r="S185" t="s">
        <v>73</v>
      </c>
      <c r="T185" t="s">
        <v>786</v>
      </c>
      <c r="U185" t="s">
        <v>26</v>
      </c>
      <c r="V185" t="str">
        <f>TRIM(DBA[[#This Row],[Endereço Responsável]])</f>
        <v>RUA MIRO CANUTO</v>
      </c>
      <c r="W185" t="str">
        <f>TRIM(DBA[[#This Row],[Nº Responsável]])</f>
        <v>240</v>
      </c>
      <c r="X185" t="str">
        <f>TRIM(DBA[[#This Row],[Bairro Responsável]])</f>
        <v>CENTRO</v>
      </c>
      <c r="Y185" t="str">
        <f>DBA[[#This Row],[End]] &amp;", N° " &amp; DBA[[#This Row],[Num]] &amp;", Bairro "&amp; DBA[[#This Row],[Bairro2]]</f>
        <v>RUA MIRO CANUTO, N° 240, Bairro CENTRO</v>
      </c>
      <c r="Z185" t="str">
        <f>DBA[[#This Row],[Cidade Responsável]] &amp; " - " &amp; DBA[[#This Row],[Estado Responsável]]</f>
        <v>JACUI - MG</v>
      </c>
    </row>
    <row r="186" spans="1:26" x14ac:dyDescent="0.25">
      <c r="A186">
        <v>185</v>
      </c>
      <c r="B186" t="s">
        <v>848</v>
      </c>
      <c r="C186" s="1">
        <v>43613</v>
      </c>
      <c r="F186" s="1">
        <v>38574</v>
      </c>
      <c r="G186" t="s">
        <v>849</v>
      </c>
      <c r="H186">
        <v>47</v>
      </c>
      <c r="I186" t="s">
        <v>850</v>
      </c>
      <c r="J186" t="s">
        <v>786</v>
      </c>
      <c r="K186" t="s">
        <v>26</v>
      </c>
      <c r="L186" t="s">
        <v>787</v>
      </c>
      <c r="M186" t="s">
        <v>851</v>
      </c>
      <c r="N186" t="s">
        <v>852</v>
      </c>
      <c r="O186">
        <v>5597236601</v>
      </c>
      <c r="P186" s="1">
        <v>28576</v>
      </c>
      <c r="Q186" t="s">
        <v>849</v>
      </c>
      <c r="R186">
        <v>47</v>
      </c>
      <c r="S186" t="s">
        <v>850</v>
      </c>
      <c r="T186" t="s">
        <v>786</v>
      </c>
      <c r="U186" t="s">
        <v>26</v>
      </c>
      <c r="V186" t="str">
        <f>TRIM(DBA[[#This Row],[Endereço Responsável]])</f>
        <v>RUA JOSE AUGUSTO DE OLIVEIRA</v>
      </c>
      <c r="W186" t="str">
        <f>TRIM(DBA[[#This Row],[Nº Responsável]])</f>
        <v>47</v>
      </c>
      <c r="X186" t="str">
        <f>TRIM(DBA[[#This Row],[Bairro Responsável]])</f>
        <v>SAO JOSE</v>
      </c>
      <c r="Y186" t="str">
        <f>DBA[[#This Row],[End]] &amp;", N° " &amp; DBA[[#This Row],[Num]] &amp;", Bairro "&amp; DBA[[#This Row],[Bairro2]]</f>
        <v>RUA JOSE AUGUSTO DE OLIVEIRA, N° 47, Bairro SAO JOSE</v>
      </c>
      <c r="Z186" t="str">
        <f>DBA[[#This Row],[Cidade Responsável]] &amp; " - " &amp; DBA[[#This Row],[Estado Responsável]]</f>
        <v>JACUI - MG</v>
      </c>
    </row>
    <row r="187" spans="1:26" x14ac:dyDescent="0.25">
      <c r="A187">
        <v>186</v>
      </c>
      <c r="B187" t="s">
        <v>853</v>
      </c>
      <c r="C187" s="1">
        <v>43613</v>
      </c>
      <c r="F187" s="1">
        <v>38684</v>
      </c>
      <c r="G187" t="s">
        <v>854</v>
      </c>
      <c r="H187">
        <v>64</v>
      </c>
      <c r="I187" t="s">
        <v>422</v>
      </c>
      <c r="J187" t="s">
        <v>786</v>
      </c>
      <c r="K187" t="s">
        <v>26</v>
      </c>
      <c r="L187" t="s">
        <v>787</v>
      </c>
      <c r="M187" t="s">
        <v>855</v>
      </c>
      <c r="N187" t="s">
        <v>856</v>
      </c>
      <c r="O187" t="s">
        <v>857</v>
      </c>
      <c r="P187" s="1">
        <v>30432</v>
      </c>
      <c r="Q187" t="s">
        <v>854</v>
      </c>
      <c r="R187">
        <v>64</v>
      </c>
      <c r="S187" t="s">
        <v>422</v>
      </c>
      <c r="T187" t="s">
        <v>786</v>
      </c>
      <c r="U187" t="s">
        <v>26</v>
      </c>
      <c r="V187" t="str">
        <f>TRIM(DBA[[#This Row],[Endereço Responsável]])</f>
        <v>RUA SALVADOR BATISTA DE SOUZA</v>
      </c>
      <c r="W187" t="str">
        <f>TRIM(DBA[[#This Row],[Nº Responsável]])</f>
        <v>64</v>
      </c>
      <c r="X187" t="str">
        <f>TRIM(DBA[[#This Row],[Bairro Responsável]])</f>
        <v>SANTO ANTONIO</v>
      </c>
      <c r="Y187" t="str">
        <f>DBA[[#This Row],[End]] &amp;", N° " &amp; DBA[[#This Row],[Num]] &amp;", Bairro "&amp; DBA[[#This Row],[Bairro2]]</f>
        <v>RUA SALVADOR BATISTA DE SOUZA, N° 64, Bairro SANTO ANTONIO</v>
      </c>
      <c r="Z187" t="str">
        <f>DBA[[#This Row],[Cidade Responsável]] &amp; " - " &amp; DBA[[#This Row],[Estado Responsável]]</f>
        <v>JACUI - MG</v>
      </c>
    </row>
    <row r="188" spans="1:26" x14ac:dyDescent="0.25">
      <c r="A188">
        <v>187</v>
      </c>
      <c r="B188" t="s">
        <v>858</v>
      </c>
      <c r="C188" s="1">
        <v>43613</v>
      </c>
      <c r="D188">
        <v>394053874</v>
      </c>
      <c r="E188" t="s">
        <v>859</v>
      </c>
      <c r="F188" s="1">
        <v>35829</v>
      </c>
      <c r="G188" t="s">
        <v>860</v>
      </c>
      <c r="H188">
        <v>132</v>
      </c>
      <c r="I188" t="s">
        <v>861</v>
      </c>
      <c r="J188" t="s">
        <v>241</v>
      </c>
      <c r="K188" t="s">
        <v>26</v>
      </c>
      <c r="L188" t="s">
        <v>862</v>
      </c>
      <c r="M188" t="s">
        <v>858</v>
      </c>
      <c r="N188">
        <v>394053874</v>
      </c>
      <c r="O188">
        <v>12911114680</v>
      </c>
      <c r="P188" s="1">
        <v>35829</v>
      </c>
      <c r="Q188" t="s">
        <v>860</v>
      </c>
      <c r="R188">
        <v>132</v>
      </c>
      <c r="S188" t="s">
        <v>861</v>
      </c>
      <c r="T188" t="s">
        <v>241</v>
      </c>
      <c r="U188" t="s">
        <v>26</v>
      </c>
      <c r="V188" t="str">
        <f>TRIM(DBA[[#This Row],[Endereço Responsável]])</f>
        <v>RUA GERALDO SOARES DE FREITAS</v>
      </c>
      <c r="W188" t="str">
        <f>TRIM(DBA[[#This Row],[Nº Responsável]])</f>
        <v>132</v>
      </c>
      <c r="X188" t="str">
        <f>TRIM(DBA[[#This Row],[Bairro Responsável]])</f>
        <v>NOVO HORIZONTE</v>
      </c>
      <c r="Y188" t="str">
        <f>DBA[[#This Row],[End]] &amp;", N° " &amp; DBA[[#This Row],[Num]] &amp;", Bairro "&amp; DBA[[#This Row],[Bairro2]]</f>
        <v>RUA GERALDO SOARES DE FREITAS, N° 132, Bairro NOVO HORIZONTE</v>
      </c>
      <c r="Z188" t="str">
        <f>DBA[[#This Row],[Cidade Responsável]] &amp; " - " &amp; DBA[[#This Row],[Estado Responsável]]</f>
        <v>ITAÚ DE MINAS - MG</v>
      </c>
    </row>
    <row r="189" spans="1:26" x14ac:dyDescent="0.25">
      <c r="A189">
        <v>188</v>
      </c>
      <c r="B189" t="s">
        <v>863</v>
      </c>
      <c r="C189" s="1">
        <v>43614</v>
      </c>
      <c r="F189" s="1">
        <v>38067</v>
      </c>
      <c r="G189" t="s">
        <v>864</v>
      </c>
      <c r="H189">
        <v>140</v>
      </c>
      <c r="I189" t="s">
        <v>785</v>
      </c>
      <c r="J189" t="s">
        <v>786</v>
      </c>
      <c r="K189" t="s">
        <v>26</v>
      </c>
      <c r="L189" t="s">
        <v>787</v>
      </c>
      <c r="M189" t="s">
        <v>865</v>
      </c>
      <c r="N189" t="s">
        <v>866</v>
      </c>
      <c r="O189" t="s">
        <v>867</v>
      </c>
      <c r="P189" s="1">
        <v>28571</v>
      </c>
      <c r="Q189" t="s">
        <v>864</v>
      </c>
      <c r="R189">
        <v>140</v>
      </c>
      <c r="S189" t="s">
        <v>785</v>
      </c>
      <c r="T189" t="s">
        <v>786</v>
      </c>
      <c r="U189" t="s">
        <v>26</v>
      </c>
      <c r="V189" t="str">
        <f>TRIM(DBA[[#This Row],[Endereço Responsável]])</f>
        <v>RUA EVARISTO SOUZA VIEIRA</v>
      </c>
      <c r="W189" t="str">
        <f>TRIM(DBA[[#This Row],[Nº Responsável]])</f>
        <v>140</v>
      </c>
      <c r="X189" t="str">
        <f>TRIM(DBA[[#This Row],[Bairro Responsável]])</f>
        <v>VILA DIAMANTINA</v>
      </c>
      <c r="Y189" t="str">
        <f>DBA[[#This Row],[End]] &amp;", N° " &amp; DBA[[#This Row],[Num]] &amp;", Bairro "&amp; DBA[[#This Row],[Bairro2]]</f>
        <v>RUA EVARISTO SOUZA VIEIRA, N° 140, Bairro VILA DIAMANTINA</v>
      </c>
      <c r="Z189" t="str">
        <f>DBA[[#This Row],[Cidade Responsável]] &amp; " - " &amp; DBA[[#This Row],[Estado Responsável]]</f>
        <v>JACUI - MG</v>
      </c>
    </row>
    <row r="190" spans="1:26" x14ac:dyDescent="0.25">
      <c r="A190">
        <v>189</v>
      </c>
      <c r="B190" t="s">
        <v>868</v>
      </c>
      <c r="C190" s="1">
        <v>43614</v>
      </c>
      <c r="F190" s="1">
        <v>37438</v>
      </c>
      <c r="G190" t="s">
        <v>869</v>
      </c>
      <c r="H190">
        <v>136</v>
      </c>
      <c r="I190" t="s">
        <v>73</v>
      </c>
      <c r="J190" t="s">
        <v>786</v>
      </c>
      <c r="K190" t="s">
        <v>26</v>
      </c>
      <c r="L190" t="s">
        <v>787</v>
      </c>
      <c r="M190" t="s">
        <v>870</v>
      </c>
      <c r="N190" t="s">
        <v>871</v>
      </c>
      <c r="O190" t="s">
        <v>872</v>
      </c>
      <c r="P190" s="1">
        <v>19396</v>
      </c>
      <c r="Q190" t="s">
        <v>869</v>
      </c>
      <c r="R190">
        <v>146</v>
      </c>
      <c r="S190" t="s">
        <v>73</v>
      </c>
      <c r="T190" t="s">
        <v>786</v>
      </c>
      <c r="U190" t="s">
        <v>26</v>
      </c>
      <c r="V190" t="str">
        <f>TRIM(DBA[[#This Row],[Endereço Responsável]])</f>
        <v>RUA GOVERNADOR VALADARES</v>
      </c>
      <c r="W190" t="str">
        <f>TRIM(DBA[[#This Row],[Nº Responsável]])</f>
        <v>146</v>
      </c>
      <c r="X190" t="str">
        <f>TRIM(DBA[[#This Row],[Bairro Responsável]])</f>
        <v>CENTRO</v>
      </c>
      <c r="Y190" t="str">
        <f>DBA[[#This Row],[End]] &amp;", N° " &amp; DBA[[#This Row],[Num]] &amp;", Bairro "&amp; DBA[[#This Row],[Bairro2]]</f>
        <v>RUA GOVERNADOR VALADARES, N° 146, Bairro CENTRO</v>
      </c>
      <c r="Z190" t="str">
        <f>DBA[[#This Row],[Cidade Responsável]] &amp; " - " &amp; DBA[[#This Row],[Estado Responsável]]</f>
        <v>JACUI - MG</v>
      </c>
    </row>
    <row r="191" spans="1:26" x14ac:dyDescent="0.25">
      <c r="A191">
        <v>190</v>
      </c>
      <c r="B191" t="s">
        <v>873</v>
      </c>
      <c r="C191" s="1">
        <v>43614</v>
      </c>
      <c r="F191" s="1">
        <v>37910</v>
      </c>
      <c r="G191" t="s">
        <v>809</v>
      </c>
      <c r="H191" t="s">
        <v>194</v>
      </c>
      <c r="I191" t="s">
        <v>44</v>
      </c>
      <c r="J191" t="s">
        <v>786</v>
      </c>
      <c r="K191" t="s">
        <v>26</v>
      </c>
      <c r="L191" t="s">
        <v>787</v>
      </c>
      <c r="M191" t="s">
        <v>874</v>
      </c>
      <c r="N191" t="s">
        <v>875</v>
      </c>
      <c r="O191" t="s">
        <v>876</v>
      </c>
      <c r="P191" s="1">
        <v>25749</v>
      </c>
      <c r="Q191" t="s">
        <v>809</v>
      </c>
      <c r="R191" t="s">
        <v>194</v>
      </c>
      <c r="S191" t="s">
        <v>44</v>
      </c>
      <c r="T191" t="s">
        <v>786</v>
      </c>
      <c r="U191" t="s">
        <v>26</v>
      </c>
      <c r="V191" t="str">
        <f>TRIM(DBA[[#This Row],[Endereço Responsável]])</f>
        <v>MATO DENTRO</v>
      </c>
      <c r="W191" t="str">
        <f>TRIM(DBA[[#This Row],[Nº Responsável]])</f>
        <v>S/N</v>
      </c>
      <c r="X191" t="str">
        <f>TRIM(DBA[[#This Row],[Bairro Responsável]])</f>
        <v>ZONA RURAL</v>
      </c>
      <c r="Y191" t="str">
        <f>DBA[[#This Row],[End]] &amp;", N° " &amp; DBA[[#This Row],[Num]] &amp;", Bairro "&amp; DBA[[#This Row],[Bairro2]]</f>
        <v>MATO DENTRO, N° S/N, Bairro ZONA RURAL</v>
      </c>
      <c r="Z191" t="str">
        <f>DBA[[#This Row],[Cidade Responsável]] &amp; " - " &amp; DBA[[#This Row],[Estado Responsável]]</f>
        <v>JACUI - MG</v>
      </c>
    </row>
    <row r="192" spans="1:26" x14ac:dyDescent="0.25">
      <c r="A192">
        <v>191</v>
      </c>
      <c r="B192" t="s">
        <v>877</v>
      </c>
      <c r="C192" s="1">
        <v>43614</v>
      </c>
      <c r="F192" s="1">
        <v>37716</v>
      </c>
      <c r="G192" t="s">
        <v>878</v>
      </c>
      <c r="H192" t="s">
        <v>194</v>
      </c>
      <c r="I192" t="s">
        <v>44</v>
      </c>
      <c r="J192" t="s">
        <v>786</v>
      </c>
      <c r="K192" t="s">
        <v>26</v>
      </c>
      <c r="L192" t="s">
        <v>787</v>
      </c>
      <c r="M192" t="s">
        <v>879</v>
      </c>
      <c r="N192" t="s">
        <v>880</v>
      </c>
      <c r="O192" t="s">
        <v>881</v>
      </c>
      <c r="P192" s="1">
        <v>24473</v>
      </c>
      <c r="Q192" t="s">
        <v>878</v>
      </c>
      <c r="R192" t="s">
        <v>194</v>
      </c>
      <c r="S192" t="s">
        <v>44</v>
      </c>
      <c r="T192" t="s">
        <v>786</v>
      </c>
      <c r="U192" t="s">
        <v>26</v>
      </c>
      <c r="V192" t="str">
        <f>TRIM(DBA[[#This Row],[Endereço Responsável]])</f>
        <v>BAIRRO CALDAS</v>
      </c>
      <c r="W192" t="str">
        <f>TRIM(DBA[[#This Row],[Nº Responsável]])</f>
        <v>S/N</v>
      </c>
      <c r="X192" t="str">
        <f>TRIM(DBA[[#This Row],[Bairro Responsável]])</f>
        <v>ZONA RURAL</v>
      </c>
      <c r="Y192" t="str">
        <f>DBA[[#This Row],[End]] &amp;", N° " &amp; DBA[[#This Row],[Num]] &amp;", Bairro "&amp; DBA[[#This Row],[Bairro2]]</f>
        <v>BAIRRO CALDAS, N° S/N, Bairro ZONA RURAL</v>
      </c>
      <c r="Z192" t="str">
        <f>DBA[[#This Row],[Cidade Responsável]] &amp; " - " &amp; DBA[[#This Row],[Estado Responsável]]</f>
        <v>JACUI - MG</v>
      </c>
    </row>
    <row r="193" spans="1:26" x14ac:dyDescent="0.25">
      <c r="A193">
        <v>192</v>
      </c>
      <c r="B193" t="s">
        <v>882</v>
      </c>
      <c r="C193" s="1">
        <v>43614</v>
      </c>
      <c r="F193" s="1">
        <v>38090</v>
      </c>
      <c r="G193" t="s">
        <v>883</v>
      </c>
      <c r="H193" t="s">
        <v>194</v>
      </c>
      <c r="I193" t="s">
        <v>809</v>
      </c>
      <c r="J193" t="s">
        <v>786</v>
      </c>
      <c r="K193" t="s">
        <v>26</v>
      </c>
      <c r="L193" t="s">
        <v>787</v>
      </c>
      <c r="M193" t="s">
        <v>884</v>
      </c>
      <c r="N193" t="s">
        <v>885</v>
      </c>
      <c r="O193" t="s">
        <v>886</v>
      </c>
      <c r="P193" s="1">
        <v>25770</v>
      </c>
      <c r="Q193" t="s">
        <v>883</v>
      </c>
      <c r="R193" t="s">
        <v>194</v>
      </c>
      <c r="S193" t="s">
        <v>809</v>
      </c>
      <c r="T193" t="s">
        <v>786</v>
      </c>
      <c r="U193" t="s">
        <v>26</v>
      </c>
      <c r="V193" t="str">
        <f>TRIM(DBA[[#This Row],[Endereço Responsável]])</f>
        <v>SITIO ESTER</v>
      </c>
      <c r="W193" t="str">
        <f>TRIM(DBA[[#This Row],[Nº Responsável]])</f>
        <v>S/N</v>
      </c>
      <c r="X193" t="str">
        <f>TRIM(DBA[[#This Row],[Bairro Responsável]])</f>
        <v>MATO DENTRO</v>
      </c>
      <c r="Y193" t="str">
        <f>DBA[[#This Row],[End]] &amp;", N° " &amp; DBA[[#This Row],[Num]] &amp;", Bairro "&amp; DBA[[#This Row],[Bairro2]]</f>
        <v>SITIO ESTER, N° S/N, Bairro MATO DENTRO</v>
      </c>
      <c r="Z193" t="str">
        <f>DBA[[#This Row],[Cidade Responsável]] &amp; " - " &amp; DBA[[#This Row],[Estado Responsável]]</f>
        <v>JACUI - MG</v>
      </c>
    </row>
    <row r="194" spans="1:26" x14ac:dyDescent="0.25">
      <c r="A194">
        <v>193</v>
      </c>
      <c r="B194" t="s">
        <v>887</v>
      </c>
      <c r="C194" s="1">
        <v>43614</v>
      </c>
      <c r="F194" s="1">
        <v>37255</v>
      </c>
      <c r="G194" t="s">
        <v>888</v>
      </c>
      <c r="H194">
        <v>170</v>
      </c>
      <c r="I194" t="s">
        <v>73</v>
      </c>
      <c r="J194" t="s">
        <v>786</v>
      </c>
      <c r="K194" t="s">
        <v>26</v>
      </c>
      <c r="L194" t="s">
        <v>787</v>
      </c>
      <c r="M194" t="s">
        <v>889</v>
      </c>
      <c r="N194" t="s">
        <v>890</v>
      </c>
      <c r="O194" t="s">
        <v>891</v>
      </c>
      <c r="P194" s="1">
        <v>24473</v>
      </c>
      <c r="Q194" t="s">
        <v>888</v>
      </c>
      <c r="R194">
        <v>170</v>
      </c>
      <c r="S194" t="s">
        <v>73</v>
      </c>
      <c r="T194" t="s">
        <v>786</v>
      </c>
      <c r="U194" t="s">
        <v>26</v>
      </c>
      <c r="V194" t="str">
        <f>TRIM(DBA[[#This Row],[Endereço Responsável]])</f>
        <v>RUA CAMPOS SALES</v>
      </c>
      <c r="W194" t="str">
        <f>TRIM(DBA[[#This Row],[Nº Responsável]])</f>
        <v>170</v>
      </c>
      <c r="X194" t="str">
        <f>TRIM(DBA[[#This Row],[Bairro Responsável]])</f>
        <v>CENTRO</v>
      </c>
      <c r="Y194" t="str">
        <f>DBA[[#This Row],[End]] &amp;", N° " &amp; DBA[[#This Row],[Num]] &amp;", Bairro "&amp; DBA[[#This Row],[Bairro2]]</f>
        <v>RUA CAMPOS SALES, N° 170, Bairro CENTRO</v>
      </c>
      <c r="Z194" t="str">
        <f>DBA[[#This Row],[Cidade Responsável]] &amp; " - " &amp; DBA[[#This Row],[Estado Responsável]]</f>
        <v>JACUI - MG</v>
      </c>
    </row>
    <row r="195" spans="1:26" x14ac:dyDescent="0.25">
      <c r="A195">
        <v>194</v>
      </c>
      <c r="B195" t="s">
        <v>892</v>
      </c>
      <c r="C195" s="1">
        <v>43614</v>
      </c>
      <c r="D195" t="s">
        <v>893</v>
      </c>
      <c r="E195" t="s">
        <v>894</v>
      </c>
      <c r="F195" s="1">
        <v>36614</v>
      </c>
      <c r="G195" t="s">
        <v>895</v>
      </c>
      <c r="H195" t="s">
        <v>194</v>
      </c>
      <c r="I195" t="s">
        <v>896</v>
      </c>
      <c r="J195" t="s">
        <v>786</v>
      </c>
      <c r="K195" t="s">
        <v>26</v>
      </c>
      <c r="L195" t="s">
        <v>787</v>
      </c>
      <c r="M195" t="s">
        <v>892</v>
      </c>
      <c r="N195" t="s">
        <v>893</v>
      </c>
      <c r="O195" t="s">
        <v>894</v>
      </c>
      <c r="P195" s="1">
        <v>36614</v>
      </c>
      <c r="Q195" t="s">
        <v>895</v>
      </c>
      <c r="R195" t="s">
        <v>194</v>
      </c>
      <c r="S195" t="s">
        <v>896</v>
      </c>
      <c r="T195" t="s">
        <v>786</v>
      </c>
      <c r="U195" t="s">
        <v>26</v>
      </c>
      <c r="V195" t="str">
        <f>TRIM(DBA[[#This Row],[Endereço Responsável]])</f>
        <v>SEM ENDERECO</v>
      </c>
      <c r="W195" t="str">
        <f>TRIM(DBA[[#This Row],[Nº Responsável]])</f>
        <v>S/N</v>
      </c>
      <c r="X195" t="str">
        <f>TRIM(DBA[[#This Row],[Bairro Responsável]])</f>
        <v>SEM BAIRRO</v>
      </c>
      <c r="Y195" t="str">
        <f>DBA[[#This Row],[End]] &amp;", N° " &amp; DBA[[#This Row],[Num]] &amp;", Bairro "&amp; DBA[[#This Row],[Bairro2]]</f>
        <v>SEM ENDERECO, N° S/N, Bairro SEM BAIRRO</v>
      </c>
      <c r="Z195" t="str">
        <f>DBA[[#This Row],[Cidade Responsável]] &amp; " - " &amp; DBA[[#This Row],[Estado Responsável]]</f>
        <v>JACUI - MG</v>
      </c>
    </row>
    <row r="196" spans="1:26" x14ac:dyDescent="0.25">
      <c r="A196">
        <v>195</v>
      </c>
      <c r="B196" t="s">
        <v>897</v>
      </c>
      <c r="C196" s="1">
        <v>43614</v>
      </c>
      <c r="F196" s="1">
        <v>38386</v>
      </c>
      <c r="G196" t="s">
        <v>898</v>
      </c>
      <c r="H196">
        <v>30</v>
      </c>
      <c r="I196" t="s">
        <v>785</v>
      </c>
      <c r="J196" t="s">
        <v>786</v>
      </c>
      <c r="K196" t="s">
        <v>26</v>
      </c>
      <c r="L196" t="s">
        <v>787</v>
      </c>
      <c r="M196" t="s">
        <v>899</v>
      </c>
      <c r="N196" t="s">
        <v>900</v>
      </c>
      <c r="O196" t="s">
        <v>901</v>
      </c>
      <c r="P196" s="1">
        <v>26112</v>
      </c>
      <c r="Q196" t="s">
        <v>898</v>
      </c>
      <c r="R196">
        <v>30</v>
      </c>
      <c r="S196" t="s">
        <v>785</v>
      </c>
      <c r="T196" t="s">
        <v>786</v>
      </c>
      <c r="U196" t="s">
        <v>26</v>
      </c>
      <c r="V196" t="str">
        <f>TRIM(DBA[[#This Row],[Endereço Responsável]])</f>
        <v>RUA MINEIRO LINO ALVES DA CRUZ</v>
      </c>
      <c r="W196" t="str">
        <f>TRIM(DBA[[#This Row],[Nº Responsável]])</f>
        <v>30</v>
      </c>
      <c r="X196" t="str">
        <f>TRIM(DBA[[#This Row],[Bairro Responsável]])</f>
        <v>VILA DIAMANTINA</v>
      </c>
      <c r="Y196" t="str">
        <f>DBA[[#This Row],[End]] &amp;", N° " &amp; DBA[[#This Row],[Num]] &amp;", Bairro "&amp; DBA[[#This Row],[Bairro2]]</f>
        <v>RUA MINEIRO LINO ALVES DA CRUZ, N° 30, Bairro VILA DIAMANTINA</v>
      </c>
      <c r="Z196" t="str">
        <f>DBA[[#This Row],[Cidade Responsável]] &amp; " - " &amp; DBA[[#This Row],[Estado Responsável]]</f>
        <v>JACUI - MG</v>
      </c>
    </row>
    <row r="197" spans="1:26" x14ac:dyDescent="0.25">
      <c r="A197">
        <v>196</v>
      </c>
      <c r="B197" t="s">
        <v>902</v>
      </c>
      <c r="C197" s="1">
        <v>43614</v>
      </c>
      <c r="F197" s="1">
        <v>37649</v>
      </c>
      <c r="G197" t="s">
        <v>903</v>
      </c>
      <c r="H197">
        <v>347</v>
      </c>
      <c r="I197" t="s">
        <v>904</v>
      </c>
      <c r="J197" t="s">
        <v>786</v>
      </c>
      <c r="K197" t="s">
        <v>26</v>
      </c>
      <c r="L197" t="s">
        <v>787</v>
      </c>
      <c r="M197" t="s">
        <v>905</v>
      </c>
      <c r="N197" t="s">
        <v>906</v>
      </c>
      <c r="O197" t="s">
        <v>907</v>
      </c>
      <c r="P197" s="1">
        <v>24473</v>
      </c>
      <c r="Q197" t="s">
        <v>903</v>
      </c>
      <c r="R197">
        <v>347</v>
      </c>
      <c r="S197" t="s">
        <v>904</v>
      </c>
      <c r="T197" t="s">
        <v>786</v>
      </c>
      <c r="U197" t="s">
        <v>26</v>
      </c>
      <c r="V197" t="str">
        <f>TRIM(DBA[[#This Row],[Endereço Responsável]])</f>
        <v>RUA BERENICCE MARTINS DE OLIVEIRA</v>
      </c>
      <c r="W197" t="str">
        <f>TRIM(DBA[[#This Row],[Nº Responsável]])</f>
        <v>347</v>
      </c>
      <c r="X197" t="str">
        <f>TRIM(DBA[[#This Row],[Bairro Responsável]])</f>
        <v>SANTA CRUZ</v>
      </c>
      <c r="Y197" t="str">
        <f>DBA[[#This Row],[End]] &amp;", N° " &amp; DBA[[#This Row],[Num]] &amp;", Bairro "&amp; DBA[[#This Row],[Bairro2]]</f>
        <v>RUA BERENICCE MARTINS DE OLIVEIRA, N° 347, Bairro SANTA CRUZ</v>
      </c>
      <c r="Z197" t="str">
        <f>DBA[[#This Row],[Cidade Responsável]] &amp; " - " &amp; DBA[[#This Row],[Estado Responsável]]</f>
        <v>JACUI - MG</v>
      </c>
    </row>
    <row r="198" spans="1:26" x14ac:dyDescent="0.25">
      <c r="A198">
        <v>197</v>
      </c>
      <c r="B198" t="s">
        <v>908</v>
      </c>
      <c r="C198" s="1">
        <v>43614</v>
      </c>
      <c r="F198" s="1">
        <v>38804</v>
      </c>
      <c r="G198" t="s">
        <v>909</v>
      </c>
      <c r="H198">
        <v>569</v>
      </c>
      <c r="I198" t="s">
        <v>804</v>
      </c>
      <c r="J198" t="s">
        <v>786</v>
      </c>
      <c r="K198" t="s">
        <v>26</v>
      </c>
      <c r="L198" t="s">
        <v>787</v>
      </c>
      <c r="M198" t="s">
        <v>910</v>
      </c>
      <c r="N198" t="s">
        <v>911</v>
      </c>
      <c r="O198" t="s">
        <v>912</v>
      </c>
      <c r="P198" s="1">
        <v>24473</v>
      </c>
      <c r="Q198" t="s">
        <v>909</v>
      </c>
      <c r="R198">
        <v>569</v>
      </c>
      <c r="S198" t="s">
        <v>804</v>
      </c>
      <c r="T198" t="s">
        <v>786</v>
      </c>
      <c r="U198" t="s">
        <v>26</v>
      </c>
      <c r="V198" t="str">
        <f>TRIM(DBA[[#This Row],[Endereço Responsável]])</f>
        <v>PADRE ADOLFO MOURAN</v>
      </c>
      <c r="W198" t="str">
        <f>TRIM(DBA[[#This Row],[Nº Responsável]])</f>
        <v>569</v>
      </c>
      <c r="X198" t="str">
        <f>TRIM(DBA[[#This Row],[Bairro Responsável]])</f>
        <v>SAO GERALDO</v>
      </c>
      <c r="Y198" t="str">
        <f>DBA[[#This Row],[End]] &amp;", N° " &amp; DBA[[#This Row],[Num]] &amp;", Bairro "&amp; DBA[[#This Row],[Bairro2]]</f>
        <v>PADRE ADOLFO MOURAN, N° 569, Bairro SAO GERALDO</v>
      </c>
      <c r="Z198" t="str">
        <f>DBA[[#This Row],[Cidade Responsável]] &amp; " - " &amp; DBA[[#This Row],[Estado Responsável]]</f>
        <v>JACUI - MG</v>
      </c>
    </row>
    <row r="199" spans="1:26" x14ac:dyDescent="0.25">
      <c r="A199">
        <v>198</v>
      </c>
      <c r="B199" t="s">
        <v>913</v>
      </c>
      <c r="C199" s="1">
        <v>43614</v>
      </c>
      <c r="F199" s="1">
        <v>37282</v>
      </c>
      <c r="G199" t="s">
        <v>809</v>
      </c>
      <c r="H199" t="s">
        <v>914</v>
      </c>
      <c r="I199" t="s">
        <v>44</v>
      </c>
      <c r="J199" t="s">
        <v>786</v>
      </c>
      <c r="K199" t="s">
        <v>26</v>
      </c>
      <c r="L199" t="s">
        <v>787</v>
      </c>
      <c r="M199" t="s">
        <v>915</v>
      </c>
      <c r="N199" t="s">
        <v>916</v>
      </c>
      <c r="P199" s="1">
        <v>26879</v>
      </c>
      <c r="Q199" t="s">
        <v>809</v>
      </c>
      <c r="R199" t="s">
        <v>914</v>
      </c>
      <c r="S199" t="s">
        <v>44</v>
      </c>
      <c r="T199" t="s">
        <v>786</v>
      </c>
      <c r="U199" t="s">
        <v>26</v>
      </c>
      <c r="V199" t="str">
        <f>TRIM(DBA[[#This Row],[Endereço Responsável]])</f>
        <v>MATO DENTRO</v>
      </c>
      <c r="W199" t="str">
        <f>TRIM(DBA[[#This Row],[Nº Responsável]])</f>
        <v>S/N</v>
      </c>
      <c r="X199" t="str">
        <f>TRIM(DBA[[#This Row],[Bairro Responsável]])</f>
        <v>ZONA RURAL</v>
      </c>
      <c r="Y199" t="str">
        <f>DBA[[#This Row],[End]] &amp;", N° " &amp; DBA[[#This Row],[Num]] &amp;", Bairro "&amp; DBA[[#This Row],[Bairro2]]</f>
        <v>MATO DENTRO, N° S/N, Bairro ZONA RURAL</v>
      </c>
      <c r="Z199" t="str">
        <f>DBA[[#This Row],[Cidade Responsável]] &amp; " - " &amp; DBA[[#This Row],[Estado Responsável]]</f>
        <v>JACUI - MG</v>
      </c>
    </row>
    <row r="200" spans="1:26" x14ac:dyDescent="0.25">
      <c r="A200">
        <v>199</v>
      </c>
      <c r="B200" t="s">
        <v>917</v>
      </c>
      <c r="C200" s="1">
        <v>43614</v>
      </c>
      <c r="F200" s="1">
        <v>37417</v>
      </c>
      <c r="G200" t="s">
        <v>809</v>
      </c>
      <c r="H200" t="s">
        <v>194</v>
      </c>
      <c r="I200" t="s">
        <v>44</v>
      </c>
      <c r="J200" t="s">
        <v>786</v>
      </c>
      <c r="K200" t="s">
        <v>26</v>
      </c>
      <c r="L200" t="s">
        <v>787</v>
      </c>
      <c r="M200" t="s">
        <v>918</v>
      </c>
      <c r="N200" t="s">
        <v>919</v>
      </c>
      <c r="O200" t="s">
        <v>920</v>
      </c>
      <c r="P200" s="1">
        <v>24473</v>
      </c>
      <c r="Q200" t="s">
        <v>809</v>
      </c>
      <c r="R200" t="s">
        <v>194</v>
      </c>
      <c r="S200" t="s">
        <v>44</v>
      </c>
      <c r="T200" t="s">
        <v>786</v>
      </c>
      <c r="U200" t="s">
        <v>26</v>
      </c>
      <c r="V200" t="str">
        <f>TRIM(DBA[[#This Row],[Endereço Responsável]])</f>
        <v>MATO DENTRO</v>
      </c>
      <c r="W200" t="str">
        <f>TRIM(DBA[[#This Row],[Nº Responsável]])</f>
        <v>S/N</v>
      </c>
      <c r="X200" t="str">
        <f>TRIM(DBA[[#This Row],[Bairro Responsável]])</f>
        <v>ZONA RURAL</v>
      </c>
      <c r="Y200" t="str">
        <f>DBA[[#This Row],[End]] &amp;", N° " &amp; DBA[[#This Row],[Num]] &amp;", Bairro "&amp; DBA[[#This Row],[Bairro2]]</f>
        <v>MATO DENTRO, N° S/N, Bairro ZONA RURAL</v>
      </c>
      <c r="Z200" t="str">
        <f>DBA[[#This Row],[Cidade Responsável]] &amp; " - " &amp; DBA[[#This Row],[Estado Responsável]]</f>
        <v>JACUI - MG</v>
      </c>
    </row>
    <row r="201" spans="1:26" x14ac:dyDescent="0.25">
      <c r="A201">
        <v>200</v>
      </c>
      <c r="B201" t="s">
        <v>921</v>
      </c>
      <c r="C201" s="1">
        <v>43614</v>
      </c>
      <c r="F201" s="1">
        <v>37436</v>
      </c>
      <c r="G201" t="s">
        <v>922</v>
      </c>
      <c r="H201">
        <v>110</v>
      </c>
      <c r="I201" t="s">
        <v>923</v>
      </c>
      <c r="J201" t="s">
        <v>786</v>
      </c>
      <c r="K201" t="s">
        <v>26</v>
      </c>
      <c r="L201" t="s">
        <v>787</v>
      </c>
      <c r="M201" t="s">
        <v>924</v>
      </c>
      <c r="N201" t="s">
        <v>925</v>
      </c>
      <c r="O201" t="s">
        <v>926</v>
      </c>
      <c r="P201" s="1">
        <v>27577</v>
      </c>
      <c r="Q201" t="s">
        <v>922</v>
      </c>
      <c r="R201">
        <v>110</v>
      </c>
      <c r="S201" t="s">
        <v>923</v>
      </c>
      <c r="T201" t="s">
        <v>786</v>
      </c>
      <c r="U201" t="s">
        <v>26</v>
      </c>
      <c r="V201" t="str">
        <f>TRIM(DBA[[#This Row],[Endereço Responsável]])</f>
        <v>RUA AGENOR HIPOLITO</v>
      </c>
      <c r="W201" t="str">
        <f>TRIM(DBA[[#This Row],[Nº Responsável]])</f>
        <v>110</v>
      </c>
      <c r="X201" t="str">
        <f>TRIM(DBA[[#This Row],[Bairro Responsável]])</f>
        <v>SAO CARLOS</v>
      </c>
      <c r="Y201" t="str">
        <f>DBA[[#This Row],[End]] &amp;", N° " &amp; DBA[[#This Row],[Num]] &amp;", Bairro "&amp; DBA[[#This Row],[Bairro2]]</f>
        <v>RUA AGENOR HIPOLITO, N° 110, Bairro SAO CARLOS</v>
      </c>
      <c r="Z201" t="str">
        <f>DBA[[#This Row],[Cidade Responsável]] &amp; " - " &amp; DBA[[#This Row],[Estado Responsável]]</f>
        <v>JACUI - MG</v>
      </c>
    </row>
    <row r="202" spans="1:26" x14ac:dyDescent="0.25">
      <c r="A202">
        <v>201</v>
      </c>
      <c r="B202" t="s">
        <v>927</v>
      </c>
      <c r="C202" s="1">
        <v>43614</v>
      </c>
      <c r="F202" s="1">
        <v>38058</v>
      </c>
      <c r="G202" t="s">
        <v>928</v>
      </c>
      <c r="H202">
        <v>76</v>
      </c>
      <c r="I202" t="s">
        <v>73</v>
      </c>
      <c r="J202" t="s">
        <v>786</v>
      </c>
      <c r="K202" t="s">
        <v>26</v>
      </c>
      <c r="L202" t="s">
        <v>787</v>
      </c>
      <c r="M202" t="s">
        <v>929</v>
      </c>
      <c r="N202" t="s">
        <v>930</v>
      </c>
      <c r="O202" t="s">
        <v>931</v>
      </c>
      <c r="P202" s="1">
        <v>26962</v>
      </c>
      <c r="Q202" t="s">
        <v>928</v>
      </c>
      <c r="R202">
        <v>76</v>
      </c>
      <c r="S202" t="s">
        <v>73</v>
      </c>
      <c r="T202" t="s">
        <v>786</v>
      </c>
      <c r="U202" t="s">
        <v>26</v>
      </c>
      <c r="V202" t="str">
        <f>TRIM(DBA[[#This Row],[Endereço Responsável]])</f>
        <v>RUA JAIME ELIAS</v>
      </c>
      <c r="W202" t="str">
        <f>TRIM(DBA[[#This Row],[Nº Responsável]])</f>
        <v>76</v>
      </c>
      <c r="X202" t="str">
        <f>TRIM(DBA[[#This Row],[Bairro Responsável]])</f>
        <v>CENTRO</v>
      </c>
      <c r="Y202" t="str">
        <f>DBA[[#This Row],[End]] &amp;", N° " &amp; DBA[[#This Row],[Num]] &amp;", Bairro "&amp; DBA[[#This Row],[Bairro2]]</f>
        <v>RUA JAIME ELIAS, N° 76, Bairro CENTRO</v>
      </c>
      <c r="Z202" t="str">
        <f>DBA[[#This Row],[Cidade Responsável]] &amp; " - " &amp; DBA[[#This Row],[Estado Responsável]]</f>
        <v>JACUI - MG</v>
      </c>
    </row>
    <row r="203" spans="1:26" x14ac:dyDescent="0.25">
      <c r="A203">
        <v>202</v>
      </c>
      <c r="B203" t="s">
        <v>932</v>
      </c>
      <c r="C203" s="1">
        <v>43614</v>
      </c>
      <c r="F203" s="1">
        <v>38225</v>
      </c>
      <c r="G203" t="s">
        <v>933</v>
      </c>
      <c r="H203">
        <v>336</v>
      </c>
      <c r="I203" t="s">
        <v>904</v>
      </c>
      <c r="J203" t="s">
        <v>786</v>
      </c>
      <c r="K203" t="s">
        <v>26</v>
      </c>
      <c r="L203" t="s">
        <v>787</v>
      </c>
      <c r="M203" t="s">
        <v>934</v>
      </c>
      <c r="N203" t="s">
        <v>935</v>
      </c>
      <c r="P203" s="1">
        <v>20538</v>
      </c>
      <c r="Q203" t="s">
        <v>933</v>
      </c>
      <c r="R203">
        <v>336</v>
      </c>
      <c r="S203" t="s">
        <v>904</v>
      </c>
      <c r="T203" t="s">
        <v>786</v>
      </c>
      <c r="U203" t="s">
        <v>26</v>
      </c>
      <c r="V203" t="str">
        <f>TRIM(DBA[[#This Row],[Endereço Responsável]])</f>
        <v>RUA MARCOS CEZAR PEREIRA</v>
      </c>
      <c r="W203" t="str">
        <f>TRIM(DBA[[#This Row],[Nº Responsável]])</f>
        <v>336</v>
      </c>
      <c r="X203" t="str">
        <f>TRIM(DBA[[#This Row],[Bairro Responsável]])</f>
        <v>SANTA CRUZ</v>
      </c>
      <c r="Y203" t="str">
        <f>DBA[[#This Row],[End]] &amp;", N° " &amp; DBA[[#This Row],[Num]] &amp;", Bairro "&amp; DBA[[#This Row],[Bairro2]]</f>
        <v>RUA MARCOS CEZAR PEREIRA, N° 336, Bairro SANTA CRUZ</v>
      </c>
      <c r="Z203" t="str">
        <f>DBA[[#This Row],[Cidade Responsável]] &amp; " - " &amp; DBA[[#This Row],[Estado Responsável]]</f>
        <v>JACUI - MG</v>
      </c>
    </row>
    <row r="204" spans="1:26" x14ac:dyDescent="0.25">
      <c r="A204">
        <v>203</v>
      </c>
      <c r="B204" t="s">
        <v>936</v>
      </c>
      <c r="C204" s="1">
        <v>43614</v>
      </c>
      <c r="F204" s="1">
        <v>37838</v>
      </c>
      <c r="G204" t="s">
        <v>937</v>
      </c>
      <c r="H204">
        <v>40</v>
      </c>
      <c r="I204" t="s">
        <v>904</v>
      </c>
      <c r="J204" t="s">
        <v>786</v>
      </c>
      <c r="K204" t="s">
        <v>26</v>
      </c>
      <c r="L204" t="s">
        <v>787</v>
      </c>
      <c r="M204" t="s">
        <v>905</v>
      </c>
      <c r="N204" t="s">
        <v>938</v>
      </c>
      <c r="O204" t="s">
        <v>907</v>
      </c>
      <c r="P204" s="1"/>
      <c r="Q204" t="s">
        <v>937</v>
      </c>
      <c r="R204">
        <v>40</v>
      </c>
      <c r="S204" t="s">
        <v>904</v>
      </c>
      <c r="T204" t="s">
        <v>786</v>
      </c>
      <c r="U204" t="s">
        <v>26</v>
      </c>
      <c r="V204" t="str">
        <f>TRIM(DBA[[#This Row],[Endereço Responsável]])</f>
        <v>PRACA TANCREDO NEVES</v>
      </c>
      <c r="W204" t="str">
        <f>TRIM(DBA[[#This Row],[Nº Responsável]])</f>
        <v>40</v>
      </c>
      <c r="X204" t="str">
        <f>TRIM(DBA[[#This Row],[Bairro Responsável]])</f>
        <v>SANTA CRUZ</v>
      </c>
      <c r="Y204" t="str">
        <f>DBA[[#This Row],[End]] &amp;", N° " &amp; DBA[[#This Row],[Num]] &amp;", Bairro "&amp; DBA[[#This Row],[Bairro2]]</f>
        <v>PRACA TANCREDO NEVES, N° 40, Bairro SANTA CRUZ</v>
      </c>
      <c r="Z204" t="str">
        <f>DBA[[#This Row],[Cidade Responsável]] &amp; " - " &amp; DBA[[#This Row],[Estado Responsável]]</f>
        <v>JACUI - MG</v>
      </c>
    </row>
    <row r="205" spans="1:26" x14ac:dyDescent="0.25">
      <c r="A205">
        <v>204</v>
      </c>
      <c r="B205" t="s">
        <v>939</v>
      </c>
      <c r="C205" s="1">
        <v>43614</v>
      </c>
      <c r="D205" t="s">
        <v>940</v>
      </c>
      <c r="E205" t="s">
        <v>941</v>
      </c>
      <c r="F205" s="1">
        <v>30454</v>
      </c>
      <c r="G205" t="s">
        <v>942</v>
      </c>
      <c r="H205" t="s">
        <v>194</v>
      </c>
      <c r="I205" t="s">
        <v>44</v>
      </c>
      <c r="J205" t="s">
        <v>786</v>
      </c>
      <c r="K205" t="s">
        <v>26</v>
      </c>
      <c r="L205" t="s">
        <v>787</v>
      </c>
      <c r="M205" t="s">
        <v>939</v>
      </c>
      <c r="N205" t="s">
        <v>940</v>
      </c>
      <c r="O205" t="s">
        <v>941</v>
      </c>
      <c r="P205" s="1">
        <v>30454</v>
      </c>
      <c r="Q205" t="s">
        <v>942</v>
      </c>
      <c r="R205" t="s">
        <v>194</v>
      </c>
      <c r="S205" t="s">
        <v>44</v>
      </c>
      <c r="T205" t="s">
        <v>786</v>
      </c>
      <c r="U205" t="s">
        <v>26</v>
      </c>
      <c r="V205" t="str">
        <f>TRIM(DBA[[#This Row],[Endereço Responsável]])</f>
        <v>ZUNDU</v>
      </c>
      <c r="W205" t="str">
        <f>TRIM(DBA[[#This Row],[Nº Responsável]])</f>
        <v>S/N</v>
      </c>
      <c r="X205" t="str">
        <f>TRIM(DBA[[#This Row],[Bairro Responsável]])</f>
        <v>ZONA RURAL</v>
      </c>
      <c r="Y205" t="str">
        <f>DBA[[#This Row],[End]] &amp;", N° " &amp; DBA[[#This Row],[Num]] &amp;", Bairro "&amp; DBA[[#This Row],[Bairro2]]</f>
        <v>ZUNDU, N° S/N, Bairro ZONA RURAL</v>
      </c>
      <c r="Z205" t="str">
        <f>DBA[[#This Row],[Cidade Responsável]] &amp; " - " &amp; DBA[[#This Row],[Estado Responsável]]</f>
        <v>JACUI - MG</v>
      </c>
    </row>
    <row r="206" spans="1:26" x14ac:dyDescent="0.25">
      <c r="A206">
        <v>205</v>
      </c>
      <c r="B206" t="s">
        <v>943</v>
      </c>
      <c r="C206" s="1">
        <v>43614</v>
      </c>
      <c r="F206" s="1">
        <v>38296</v>
      </c>
      <c r="G206" t="s">
        <v>944</v>
      </c>
      <c r="H206" t="s">
        <v>194</v>
      </c>
      <c r="I206" t="s">
        <v>804</v>
      </c>
      <c r="J206" t="s">
        <v>786</v>
      </c>
      <c r="K206" t="s">
        <v>26</v>
      </c>
      <c r="L206" t="s">
        <v>787</v>
      </c>
      <c r="M206" t="s">
        <v>939</v>
      </c>
      <c r="N206" t="s">
        <v>940</v>
      </c>
      <c r="O206" t="s">
        <v>941</v>
      </c>
      <c r="P206" s="1">
        <v>30454</v>
      </c>
      <c r="Q206" t="s">
        <v>944</v>
      </c>
      <c r="R206" t="s">
        <v>194</v>
      </c>
      <c r="S206" t="s">
        <v>804</v>
      </c>
      <c r="T206" t="s">
        <v>786</v>
      </c>
      <c r="U206" t="s">
        <v>26</v>
      </c>
      <c r="V206" t="str">
        <f>TRIM(DBA[[#This Row],[Endereço Responsável]])</f>
        <v>HUMORANDA BELCHIOR DOS REIS</v>
      </c>
      <c r="W206" t="str">
        <f>TRIM(DBA[[#This Row],[Nº Responsável]])</f>
        <v>S/N</v>
      </c>
      <c r="X206" t="str">
        <f>TRIM(DBA[[#This Row],[Bairro Responsável]])</f>
        <v>SAO GERALDO</v>
      </c>
      <c r="Y206" t="str">
        <f>DBA[[#This Row],[End]] &amp;", N° " &amp; DBA[[#This Row],[Num]] &amp;", Bairro "&amp; DBA[[#This Row],[Bairro2]]</f>
        <v>HUMORANDA BELCHIOR DOS REIS, N° S/N, Bairro SAO GERALDO</v>
      </c>
      <c r="Z206" t="str">
        <f>DBA[[#This Row],[Cidade Responsável]] &amp; " - " &amp; DBA[[#This Row],[Estado Responsável]]</f>
        <v>JACUI - MG</v>
      </c>
    </row>
    <row r="207" spans="1:26" x14ac:dyDescent="0.25">
      <c r="A207">
        <v>206</v>
      </c>
      <c r="B207" t="s">
        <v>945</v>
      </c>
      <c r="C207" s="1">
        <v>43614</v>
      </c>
      <c r="F207" s="1">
        <v>37142</v>
      </c>
      <c r="G207" t="s">
        <v>946</v>
      </c>
      <c r="H207">
        <v>229</v>
      </c>
      <c r="I207" t="s">
        <v>785</v>
      </c>
      <c r="J207" t="s">
        <v>786</v>
      </c>
      <c r="K207" t="s">
        <v>26</v>
      </c>
      <c r="L207" t="s">
        <v>787</v>
      </c>
      <c r="M207" t="s">
        <v>947</v>
      </c>
      <c r="N207" t="s">
        <v>948</v>
      </c>
      <c r="O207" t="s">
        <v>949</v>
      </c>
      <c r="P207" s="1">
        <v>24810</v>
      </c>
      <c r="Q207" t="s">
        <v>946</v>
      </c>
      <c r="R207">
        <v>229</v>
      </c>
      <c r="S207" t="s">
        <v>785</v>
      </c>
      <c r="T207" t="s">
        <v>786</v>
      </c>
      <c r="U207" t="s">
        <v>26</v>
      </c>
      <c r="V207" t="str">
        <f>TRIM(DBA[[#This Row],[Endereço Responsável]])</f>
        <v>RUA ATANASIO RIBEIRO DE MIRANDA</v>
      </c>
      <c r="W207" t="str">
        <f>TRIM(DBA[[#This Row],[Nº Responsável]])</f>
        <v>229</v>
      </c>
      <c r="X207" t="str">
        <f>TRIM(DBA[[#This Row],[Bairro Responsável]])</f>
        <v>VILA DIAMANTINA</v>
      </c>
      <c r="Y207" t="str">
        <f>DBA[[#This Row],[End]] &amp;", N° " &amp; DBA[[#This Row],[Num]] &amp;", Bairro "&amp; DBA[[#This Row],[Bairro2]]</f>
        <v>RUA ATANASIO RIBEIRO DE MIRANDA, N° 229, Bairro VILA DIAMANTINA</v>
      </c>
      <c r="Z207" t="str">
        <f>DBA[[#This Row],[Cidade Responsável]] &amp; " - " &amp; DBA[[#This Row],[Estado Responsável]]</f>
        <v>JACUI - MG</v>
      </c>
    </row>
    <row r="208" spans="1:26" x14ac:dyDescent="0.25">
      <c r="A208">
        <v>207</v>
      </c>
      <c r="B208" t="s">
        <v>950</v>
      </c>
      <c r="C208" s="1">
        <v>43614</v>
      </c>
      <c r="F208" s="1">
        <v>38668</v>
      </c>
      <c r="G208" t="s">
        <v>951</v>
      </c>
      <c r="H208">
        <v>522</v>
      </c>
      <c r="I208" t="s">
        <v>952</v>
      </c>
      <c r="J208" t="s">
        <v>786</v>
      </c>
      <c r="K208" t="s">
        <v>26</v>
      </c>
      <c r="L208" t="s">
        <v>787</v>
      </c>
      <c r="M208" t="s">
        <v>953</v>
      </c>
      <c r="N208" t="s">
        <v>954</v>
      </c>
      <c r="O208" t="s">
        <v>955</v>
      </c>
      <c r="P208" s="1">
        <v>24473</v>
      </c>
      <c r="Q208" t="s">
        <v>951</v>
      </c>
      <c r="R208">
        <v>522</v>
      </c>
      <c r="S208" t="s">
        <v>952</v>
      </c>
      <c r="T208" t="s">
        <v>786</v>
      </c>
      <c r="U208" t="s">
        <v>26</v>
      </c>
      <c r="V208" t="str">
        <f>TRIM(DBA[[#This Row],[Endereço Responsável]])</f>
        <v>RUA PEDRO II DE MORAIS</v>
      </c>
      <c r="W208" t="str">
        <f>TRIM(DBA[[#This Row],[Nº Responsável]])</f>
        <v>522</v>
      </c>
      <c r="X208" t="str">
        <f>TRIM(DBA[[#This Row],[Bairro Responsável]])</f>
        <v>SAO VICENTE</v>
      </c>
      <c r="Y208" t="str">
        <f>DBA[[#This Row],[End]] &amp;", N° " &amp; DBA[[#This Row],[Num]] &amp;", Bairro "&amp; DBA[[#This Row],[Bairro2]]</f>
        <v>RUA PEDRO II DE MORAIS, N° 522, Bairro SAO VICENTE</v>
      </c>
      <c r="Z208" t="str">
        <f>DBA[[#This Row],[Cidade Responsável]] &amp; " - " &amp; DBA[[#This Row],[Estado Responsável]]</f>
        <v>JACUI - MG</v>
      </c>
    </row>
    <row r="209" spans="1:26" x14ac:dyDescent="0.25">
      <c r="A209">
        <v>208</v>
      </c>
      <c r="B209" t="s">
        <v>956</v>
      </c>
      <c r="C209" s="1">
        <v>43614</v>
      </c>
      <c r="F209" s="1">
        <v>38458</v>
      </c>
      <c r="G209" t="s">
        <v>957</v>
      </c>
      <c r="H209">
        <v>90</v>
      </c>
      <c r="I209" t="s">
        <v>73</v>
      </c>
      <c r="J209" t="s">
        <v>786</v>
      </c>
      <c r="K209" t="s">
        <v>26</v>
      </c>
      <c r="L209" t="s">
        <v>787</v>
      </c>
      <c r="M209" t="s">
        <v>958</v>
      </c>
      <c r="N209" t="s">
        <v>959</v>
      </c>
      <c r="O209" t="s">
        <v>960</v>
      </c>
      <c r="P209" s="1">
        <v>26275</v>
      </c>
      <c r="Q209" t="s">
        <v>957</v>
      </c>
      <c r="R209">
        <v>90</v>
      </c>
      <c r="S209" t="s">
        <v>73</v>
      </c>
      <c r="T209" t="s">
        <v>786</v>
      </c>
      <c r="U209" t="s">
        <v>26</v>
      </c>
      <c r="V209" t="str">
        <f>TRIM(DBA[[#This Row],[Endereço Responsável]])</f>
        <v>RUA MIGUEL NASCER</v>
      </c>
      <c r="W209" t="str">
        <f>TRIM(DBA[[#This Row],[Nº Responsável]])</f>
        <v>90</v>
      </c>
      <c r="X209" t="str">
        <f>TRIM(DBA[[#This Row],[Bairro Responsável]])</f>
        <v>CENTRO</v>
      </c>
      <c r="Y209" t="str">
        <f>DBA[[#This Row],[End]] &amp;", N° " &amp; DBA[[#This Row],[Num]] &amp;", Bairro "&amp; DBA[[#This Row],[Bairro2]]</f>
        <v>RUA MIGUEL NASCER, N° 90, Bairro CENTRO</v>
      </c>
      <c r="Z209" t="str">
        <f>DBA[[#This Row],[Cidade Responsável]] &amp; " - " &amp; DBA[[#This Row],[Estado Responsável]]</f>
        <v>JACUI - MG</v>
      </c>
    </row>
    <row r="210" spans="1:26" x14ac:dyDescent="0.25">
      <c r="A210">
        <v>209</v>
      </c>
      <c r="B210" t="s">
        <v>958</v>
      </c>
      <c r="C210" s="1">
        <v>43614</v>
      </c>
      <c r="D210" t="s">
        <v>959</v>
      </c>
      <c r="E210" t="s">
        <v>960</v>
      </c>
      <c r="F210" s="1">
        <v>26275</v>
      </c>
      <c r="G210" t="s">
        <v>957</v>
      </c>
      <c r="H210">
        <v>90</v>
      </c>
      <c r="I210" t="s">
        <v>73</v>
      </c>
      <c r="J210" t="s">
        <v>786</v>
      </c>
      <c r="K210" t="s">
        <v>26</v>
      </c>
      <c r="L210" t="s">
        <v>787</v>
      </c>
      <c r="M210" t="s">
        <v>958</v>
      </c>
      <c r="N210" t="s">
        <v>959</v>
      </c>
      <c r="O210" t="s">
        <v>960</v>
      </c>
      <c r="P210" s="1">
        <v>26275</v>
      </c>
      <c r="Q210" t="s">
        <v>957</v>
      </c>
      <c r="R210">
        <v>90</v>
      </c>
      <c r="S210" t="s">
        <v>73</v>
      </c>
      <c r="T210" t="s">
        <v>786</v>
      </c>
      <c r="U210" t="s">
        <v>26</v>
      </c>
      <c r="V210" t="str">
        <f>TRIM(DBA[[#This Row],[Endereço Responsável]])</f>
        <v>RUA MIGUEL NASCER</v>
      </c>
      <c r="W210" t="str">
        <f>TRIM(DBA[[#This Row],[Nº Responsável]])</f>
        <v>90</v>
      </c>
      <c r="X210" t="str">
        <f>TRIM(DBA[[#This Row],[Bairro Responsável]])</f>
        <v>CENTRO</v>
      </c>
      <c r="Y210" t="str">
        <f>DBA[[#This Row],[End]] &amp;", N° " &amp; DBA[[#This Row],[Num]] &amp;", Bairro "&amp; DBA[[#This Row],[Bairro2]]</f>
        <v>RUA MIGUEL NASCER, N° 90, Bairro CENTRO</v>
      </c>
      <c r="Z210" t="str">
        <f>DBA[[#This Row],[Cidade Responsável]] &amp; " - " &amp; DBA[[#This Row],[Estado Responsável]]</f>
        <v>JACUI - MG</v>
      </c>
    </row>
    <row r="211" spans="1:26" x14ac:dyDescent="0.25">
      <c r="A211">
        <v>210</v>
      </c>
      <c r="B211" t="s">
        <v>961</v>
      </c>
      <c r="C211" s="1">
        <v>43614</v>
      </c>
      <c r="D211" t="s">
        <v>962</v>
      </c>
      <c r="E211" t="s">
        <v>963</v>
      </c>
      <c r="F211" s="1">
        <v>37021</v>
      </c>
      <c r="G211" t="s">
        <v>784</v>
      </c>
      <c r="H211">
        <v>246</v>
      </c>
      <c r="I211" t="s">
        <v>785</v>
      </c>
      <c r="J211" t="s">
        <v>786</v>
      </c>
      <c r="K211" t="s">
        <v>26</v>
      </c>
      <c r="L211" t="s">
        <v>787</v>
      </c>
      <c r="M211" t="s">
        <v>961</v>
      </c>
      <c r="N211" t="s">
        <v>962</v>
      </c>
      <c r="O211" t="s">
        <v>963</v>
      </c>
      <c r="P211" s="1">
        <v>37021</v>
      </c>
      <c r="Q211" t="s">
        <v>784</v>
      </c>
      <c r="R211">
        <v>246</v>
      </c>
      <c r="S211" t="s">
        <v>785</v>
      </c>
      <c r="T211" t="s">
        <v>786</v>
      </c>
      <c r="U211" t="s">
        <v>26</v>
      </c>
      <c r="V211" t="str">
        <f>TRIM(DBA[[#This Row],[Endereço Responsável]])</f>
        <v>RUA MINERVINO ALVES DA CRUZ</v>
      </c>
      <c r="W211" t="str">
        <f>TRIM(DBA[[#This Row],[Nº Responsável]])</f>
        <v>246</v>
      </c>
      <c r="X211" t="str">
        <f>TRIM(DBA[[#This Row],[Bairro Responsável]])</f>
        <v>VILA DIAMANTINA</v>
      </c>
      <c r="Y211" t="str">
        <f>DBA[[#This Row],[End]] &amp;", N° " &amp; DBA[[#This Row],[Num]] &amp;", Bairro "&amp; DBA[[#This Row],[Bairro2]]</f>
        <v>RUA MINERVINO ALVES DA CRUZ, N° 246, Bairro VILA DIAMANTINA</v>
      </c>
      <c r="Z211" t="str">
        <f>DBA[[#This Row],[Cidade Responsável]] &amp; " - " &amp; DBA[[#This Row],[Estado Responsável]]</f>
        <v>JACUI - MG</v>
      </c>
    </row>
    <row r="212" spans="1:26" x14ac:dyDescent="0.25">
      <c r="A212">
        <v>211</v>
      </c>
      <c r="B212" t="s">
        <v>964</v>
      </c>
      <c r="C212" s="1">
        <v>43614</v>
      </c>
      <c r="F212" s="1">
        <v>38434</v>
      </c>
      <c r="G212" t="s">
        <v>965</v>
      </c>
      <c r="H212">
        <v>88</v>
      </c>
      <c r="I212" t="s">
        <v>826</v>
      </c>
      <c r="J212" t="s">
        <v>786</v>
      </c>
      <c r="K212" t="s">
        <v>26</v>
      </c>
      <c r="L212" t="s">
        <v>787</v>
      </c>
      <c r="M212" t="s">
        <v>966</v>
      </c>
      <c r="N212" t="s">
        <v>967</v>
      </c>
      <c r="O212">
        <v>8726347601</v>
      </c>
      <c r="P212" s="1">
        <v>26607</v>
      </c>
      <c r="Q212" t="s">
        <v>965</v>
      </c>
      <c r="R212">
        <v>88</v>
      </c>
      <c r="S212" t="s">
        <v>826</v>
      </c>
      <c r="T212" t="s">
        <v>786</v>
      </c>
      <c r="U212" t="s">
        <v>26</v>
      </c>
      <c r="V212" t="str">
        <f>TRIM(DBA[[#This Row],[Endereço Responsável]])</f>
        <v>RUA JOSIAS MACHADO</v>
      </c>
      <c r="W212" t="str">
        <f>TRIM(DBA[[#This Row],[Nº Responsável]])</f>
        <v>88</v>
      </c>
      <c r="X212" t="str">
        <f>TRIM(DBA[[#This Row],[Bairro Responsável]])</f>
        <v>PONTE NOVA</v>
      </c>
      <c r="Y212" t="str">
        <f>DBA[[#This Row],[End]] &amp;", N° " &amp; DBA[[#This Row],[Num]] &amp;", Bairro "&amp; DBA[[#This Row],[Bairro2]]</f>
        <v>RUA JOSIAS MACHADO, N° 88, Bairro PONTE NOVA</v>
      </c>
      <c r="Z212" t="str">
        <f>DBA[[#This Row],[Cidade Responsável]] &amp; " - " &amp; DBA[[#This Row],[Estado Responsável]]</f>
        <v>JACUI - MG</v>
      </c>
    </row>
    <row r="213" spans="1:26" x14ac:dyDescent="0.25">
      <c r="A213">
        <v>212</v>
      </c>
      <c r="B213" t="s">
        <v>968</v>
      </c>
      <c r="C213" s="1">
        <v>43614</v>
      </c>
      <c r="F213" s="1">
        <v>37373</v>
      </c>
      <c r="G213" t="s">
        <v>969</v>
      </c>
      <c r="H213">
        <v>702</v>
      </c>
      <c r="I213" t="s">
        <v>817</v>
      </c>
      <c r="J213" t="s">
        <v>786</v>
      </c>
      <c r="K213" t="s">
        <v>26</v>
      </c>
      <c r="L213" t="s">
        <v>787</v>
      </c>
      <c r="M213" t="s">
        <v>970</v>
      </c>
      <c r="N213" t="s">
        <v>971</v>
      </c>
      <c r="O213" t="s">
        <v>972</v>
      </c>
      <c r="P213" s="1">
        <v>24473</v>
      </c>
      <c r="Q213" t="s">
        <v>969</v>
      </c>
      <c r="R213">
        <v>702</v>
      </c>
      <c r="S213" t="s">
        <v>817</v>
      </c>
      <c r="T213" t="s">
        <v>786</v>
      </c>
      <c r="U213" t="s">
        <v>26</v>
      </c>
      <c r="V213" t="str">
        <f>TRIM(DBA[[#This Row],[Endereço Responsável]])</f>
        <v>RUA ANTONIO MARCONDES</v>
      </c>
      <c r="W213" t="str">
        <f>TRIM(DBA[[#This Row],[Nº Responsável]])</f>
        <v>702</v>
      </c>
      <c r="X213" t="str">
        <f>TRIM(DBA[[#This Row],[Bairro Responsável]])</f>
        <v>VILA FORMOSA</v>
      </c>
      <c r="Y213" t="str">
        <f>DBA[[#This Row],[End]] &amp;", N° " &amp; DBA[[#This Row],[Num]] &amp;", Bairro "&amp; DBA[[#This Row],[Bairro2]]</f>
        <v>RUA ANTONIO MARCONDES, N° 702, Bairro VILA FORMOSA</v>
      </c>
      <c r="Z213" t="str">
        <f>DBA[[#This Row],[Cidade Responsável]] &amp; " - " &amp; DBA[[#This Row],[Estado Responsável]]</f>
        <v>JACUI - MG</v>
      </c>
    </row>
    <row r="214" spans="1:26" x14ac:dyDescent="0.25">
      <c r="A214">
        <v>213</v>
      </c>
      <c r="B214" t="s">
        <v>973</v>
      </c>
      <c r="C214" s="1">
        <v>43614</v>
      </c>
      <c r="F214" s="1">
        <v>38698</v>
      </c>
      <c r="G214" t="s">
        <v>974</v>
      </c>
      <c r="H214">
        <v>318</v>
      </c>
      <c r="I214" t="s">
        <v>73</v>
      </c>
      <c r="J214" t="s">
        <v>786</v>
      </c>
      <c r="K214" t="s">
        <v>26</v>
      </c>
      <c r="L214" t="s">
        <v>787</v>
      </c>
      <c r="M214" t="s">
        <v>975</v>
      </c>
      <c r="N214" t="s">
        <v>976</v>
      </c>
      <c r="O214" t="s">
        <v>977</v>
      </c>
      <c r="P214" s="1">
        <v>27102</v>
      </c>
      <c r="Q214" t="s">
        <v>974</v>
      </c>
      <c r="R214">
        <v>318</v>
      </c>
      <c r="S214" t="s">
        <v>73</v>
      </c>
      <c r="T214" t="s">
        <v>786</v>
      </c>
      <c r="U214" t="s">
        <v>26</v>
      </c>
      <c r="V214" t="str">
        <f>TRIM(DBA[[#This Row],[Endereço Responsável]])</f>
        <v>RUA PREFEITO CARLOS AUGUSTO DE OLIVEIRA</v>
      </c>
      <c r="W214" t="str">
        <f>TRIM(DBA[[#This Row],[Nº Responsável]])</f>
        <v>318</v>
      </c>
      <c r="X214" t="str">
        <f>TRIM(DBA[[#This Row],[Bairro Responsável]])</f>
        <v>CENTRO</v>
      </c>
      <c r="Y214" t="str">
        <f>DBA[[#This Row],[End]] &amp;", N° " &amp; DBA[[#This Row],[Num]] &amp;", Bairro "&amp; DBA[[#This Row],[Bairro2]]</f>
        <v>RUA PREFEITO CARLOS AUGUSTO DE OLIVEIRA, N° 318, Bairro CENTRO</v>
      </c>
      <c r="Z214" t="str">
        <f>DBA[[#This Row],[Cidade Responsável]] &amp; " - " &amp; DBA[[#This Row],[Estado Responsável]]</f>
        <v>JACUI - MG</v>
      </c>
    </row>
    <row r="215" spans="1:26" x14ac:dyDescent="0.25">
      <c r="A215">
        <v>214</v>
      </c>
      <c r="B215" t="s">
        <v>978</v>
      </c>
      <c r="C215" s="1">
        <v>43614</v>
      </c>
      <c r="F215" s="1">
        <v>37299</v>
      </c>
      <c r="G215" t="s">
        <v>979</v>
      </c>
      <c r="H215">
        <v>291</v>
      </c>
      <c r="I215" t="s">
        <v>73</v>
      </c>
      <c r="J215" t="s">
        <v>786</v>
      </c>
      <c r="K215" t="s">
        <v>26</v>
      </c>
      <c r="L215" t="s">
        <v>787</v>
      </c>
      <c r="M215" t="s">
        <v>980</v>
      </c>
      <c r="N215" t="s">
        <v>981</v>
      </c>
      <c r="O215" t="s">
        <v>982</v>
      </c>
      <c r="P215" s="1">
        <v>23429</v>
      </c>
      <c r="Q215" t="s">
        <v>979</v>
      </c>
      <c r="R215">
        <v>291</v>
      </c>
      <c r="S215" t="s">
        <v>73</v>
      </c>
      <c r="T215" t="s">
        <v>786</v>
      </c>
      <c r="U215" t="s">
        <v>26</v>
      </c>
      <c r="V215" t="str">
        <f>TRIM(DBA[[#This Row],[Endereço Responsável]])</f>
        <v>RUA BARAO DO RIO BRANCO</v>
      </c>
      <c r="W215" t="str">
        <f>TRIM(DBA[[#This Row],[Nº Responsável]])</f>
        <v>291</v>
      </c>
      <c r="X215" t="str">
        <f>TRIM(DBA[[#This Row],[Bairro Responsável]])</f>
        <v>CENTRO</v>
      </c>
      <c r="Y215" t="str">
        <f>DBA[[#This Row],[End]] &amp;", N° " &amp; DBA[[#This Row],[Num]] &amp;", Bairro "&amp; DBA[[#This Row],[Bairro2]]</f>
        <v>RUA BARAO DO RIO BRANCO, N° 291, Bairro CENTRO</v>
      </c>
      <c r="Z215" t="str">
        <f>DBA[[#This Row],[Cidade Responsável]] &amp; " - " &amp; DBA[[#This Row],[Estado Responsável]]</f>
        <v>JACUI - MG</v>
      </c>
    </row>
    <row r="216" spans="1:26" x14ac:dyDescent="0.25">
      <c r="A216">
        <v>215</v>
      </c>
      <c r="B216" t="s">
        <v>983</v>
      </c>
      <c r="C216" s="1">
        <v>43614</v>
      </c>
      <c r="F216" s="1">
        <v>37570</v>
      </c>
      <c r="G216" t="s">
        <v>984</v>
      </c>
      <c r="I216" t="s">
        <v>44</v>
      </c>
      <c r="J216" t="s">
        <v>786</v>
      </c>
      <c r="K216" t="s">
        <v>26</v>
      </c>
      <c r="L216" t="s">
        <v>787</v>
      </c>
      <c r="M216" t="s">
        <v>985</v>
      </c>
      <c r="N216" t="s">
        <v>986</v>
      </c>
      <c r="P216" s="1">
        <v>29996</v>
      </c>
      <c r="Q216" t="s">
        <v>984</v>
      </c>
      <c r="S216" t="s">
        <v>44</v>
      </c>
      <c r="T216" t="s">
        <v>786</v>
      </c>
      <c r="U216" t="s">
        <v>26</v>
      </c>
      <c r="V216" t="str">
        <f>TRIM(DBA[[#This Row],[Endereço Responsável]])</f>
        <v>SITIO VICELANTA</v>
      </c>
      <c r="W216" t="str">
        <f>TRIM(DBA[[#This Row],[Nº Responsável]])</f>
        <v/>
      </c>
      <c r="X216" t="str">
        <f>TRIM(DBA[[#This Row],[Bairro Responsável]])</f>
        <v>ZONA RURAL</v>
      </c>
      <c r="Y216" t="str">
        <f>DBA[[#This Row],[End]] &amp;", N° " &amp; DBA[[#This Row],[Num]] &amp;", Bairro "&amp; DBA[[#This Row],[Bairro2]]</f>
        <v>SITIO VICELANTA, N° , Bairro ZONA RURAL</v>
      </c>
      <c r="Z216" t="str">
        <f>DBA[[#This Row],[Cidade Responsável]] &amp; " - " &amp; DBA[[#This Row],[Estado Responsável]]</f>
        <v>JACUI - MG</v>
      </c>
    </row>
    <row r="217" spans="1:26" x14ac:dyDescent="0.25">
      <c r="A217">
        <v>216</v>
      </c>
      <c r="B217" t="s">
        <v>987</v>
      </c>
      <c r="C217" s="1">
        <v>43614</v>
      </c>
      <c r="F217" s="1">
        <v>37908</v>
      </c>
      <c r="G217" t="s">
        <v>988</v>
      </c>
      <c r="H217" t="s">
        <v>194</v>
      </c>
      <c r="I217" t="s">
        <v>44</v>
      </c>
      <c r="J217" t="s">
        <v>786</v>
      </c>
      <c r="K217" t="s">
        <v>26</v>
      </c>
      <c r="L217" t="s">
        <v>787</v>
      </c>
      <c r="M217" t="s">
        <v>989</v>
      </c>
      <c r="N217" t="s">
        <v>990</v>
      </c>
      <c r="O217" t="s">
        <v>991</v>
      </c>
      <c r="P217" s="1">
        <v>24473</v>
      </c>
      <c r="V217" t="str">
        <f>TRIM(DBA[[#This Row],[Endereço Responsável]])</f>
        <v/>
      </c>
      <c r="W217" t="str">
        <f>TRIM(DBA[[#This Row],[Nº Responsável]])</f>
        <v/>
      </c>
      <c r="X217" t="str">
        <f>TRIM(DBA[[#This Row],[Bairro Responsável]])</f>
        <v/>
      </c>
      <c r="Y217" t="str">
        <f>DBA[[#This Row],[End]] &amp;", N° " &amp; DBA[[#This Row],[Num]] &amp;", Bairro "&amp; DBA[[#This Row],[Bairro2]]</f>
        <v xml:space="preserve">, N° , Bairro </v>
      </c>
      <c r="Z217" t="str">
        <f>DBA[[#This Row],[Cidade Responsável]] &amp; " - " &amp; DBA[[#This Row],[Estado Responsável]]</f>
        <v xml:space="preserve"> - </v>
      </c>
    </row>
    <row r="218" spans="1:26" x14ac:dyDescent="0.25">
      <c r="A218">
        <v>217</v>
      </c>
      <c r="B218" t="s">
        <v>992</v>
      </c>
      <c r="C218" s="1">
        <v>43614</v>
      </c>
      <c r="F218" s="1">
        <v>37714</v>
      </c>
      <c r="G218" t="s">
        <v>993</v>
      </c>
      <c r="H218">
        <v>341</v>
      </c>
      <c r="I218" t="s">
        <v>817</v>
      </c>
      <c r="J218" t="s">
        <v>786</v>
      </c>
      <c r="K218" t="s">
        <v>26</v>
      </c>
      <c r="L218" t="s">
        <v>787</v>
      </c>
      <c r="M218" t="s">
        <v>994</v>
      </c>
      <c r="N218" t="s">
        <v>995</v>
      </c>
      <c r="O218" t="s">
        <v>996</v>
      </c>
      <c r="P218" s="1">
        <v>26374</v>
      </c>
      <c r="Q218" t="s">
        <v>993</v>
      </c>
      <c r="R218">
        <v>341</v>
      </c>
      <c r="S218" t="s">
        <v>817</v>
      </c>
      <c r="T218" t="s">
        <v>786</v>
      </c>
      <c r="U218" t="s">
        <v>26</v>
      </c>
      <c r="V218" t="str">
        <f>TRIM(DBA[[#This Row],[Endereço Responsável]])</f>
        <v>RUA JOSE SILVESTRE</v>
      </c>
      <c r="W218" t="str">
        <f>TRIM(DBA[[#This Row],[Nº Responsável]])</f>
        <v>341</v>
      </c>
      <c r="X218" t="str">
        <f>TRIM(DBA[[#This Row],[Bairro Responsável]])</f>
        <v>VILA FORMOSA</v>
      </c>
      <c r="Y218" t="str">
        <f>DBA[[#This Row],[End]] &amp;", N° " &amp; DBA[[#This Row],[Num]] &amp;", Bairro "&amp; DBA[[#This Row],[Bairro2]]</f>
        <v>RUA JOSE SILVESTRE, N° 341, Bairro VILA FORMOSA</v>
      </c>
      <c r="Z218" t="str">
        <f>DBA[[#This Row],[Cidade Responsável]] &amp; " - " &amp; DBA[[#This Row],[Estado Responsável]]</f>
        <v>JACUI - MG</v>
      </c>
    </row>
    <row r="219" spans="1:26" x14ac:dyDescent="0.25">
      <c r="A219">
        <v>218</v>
      </c>
      <c r="B219" t="s">
        <v>997</v>
      </c>
      <c r="C219" s="1">
        <v>43614</v>
      </c>
      <c r="F219" s="1">
        <v>38690</v>
      </c>
      <c r="G219" t="s">
        <v>998</v>
      </c>
      <c r="H219" t="s">
        <v>194</v>
      </c>
      <c r="I219" t="s">
        <v>999</v>
      </c>
      <c r="J219" t="s">
        <v>786</v>
      </c>
      <c r="K219" t="s">
        <v>26</v>
      </c>
      <c r="L219" t="s">
        <v>787</v>
      </c>
      <c r="M219" t="s">
        <v>1000</v>
      </c>
      <c r="N219" t="s">
        <v>1001</v>
      </c>
      <c r="O219" t="s">
        <v>1002</v>
      </c>
      <c r="P219" s="1">
        <v>24473</v>
      </c>
      <c r="Q219" t="s">
        <v>998</v>
      </c>
      <c r="R219" t="s">
        <v>194</v>
      </c>
      <c r="S219" t="s">
        <v>999</v>
      </c>
      <c r="T219" t="s">
        <v>786</v>
      </c>
      <c r="U219" t="s">
        <v>26</v>
      </c>
      <c r="V219" t="str">
        <f>TRIM(DBA[[#This Row],[Endereço Responsável]])</f>
        <v>BAIRRO ARRANCA TOCO</v>
      </c>
      <c r="W219" t="str">
        <f>TRIM(DBA[[#This Row],[Nº Responsável]])</f>
        <v>S/N</v>
      </c>
      <c r="X219" t="str">
        <f>TRIM(DBA[[#This Row],[Bairro Responsável]])</f>
        <v>SITIO SAO MIGUEL</v>
      </c>
      <c r="Y219" t="str">
        <f>DBA[[#This Row],[End]] &amp;", N° " &amp; DBA[[#This Row],[Num]] &amp;", Bairro "&amp; DBA[[#This Row],[Bairro2]]</f>
        <v>BAIRRO ARRANCA TOCO, N° S/N, Bairro SITIO SAO MIGUEL</v>
      </c>
      <c r="Z219" t="str">
        <f>DBA[[#This Row],[Cidade Responsável]] &amp; " - " &amp; DBA[[#This Row],[Estado Responsável]]</f>
        <v>JACUI - MG</v>
      </c>
    </row>
    <row r="220" spans="1:26" x14ac:dyDescent="0.25">
      <c r="A220">
        <v>219</v>
      </c>
      <c r="B220" t="s">
        <v>1003</v>
      </c>
      <c r="C220" s="1">
        <v>43614</v>
      </c>
      <c r="F220" s="1">
        <v>38712</v>
      </c>
      <c r="G220" t="s">
        <v>1004</v>
      </c>
      <c r="H220">
        <v>26</v>
      </c>
      <c r="I220" t="s">
        <v>850</v>
      </c>
      <c r="J220" t="s">
        <v>786</v>
      </c>
      <c r="K220" t="s">
        <v>26</v>
      </c>
      <c r="L220" t="s">
        <v>787</v>
      </c>
      <c r="M220" t="s">
        <v>1005</v>
      </c>
      <c r="N220" t="s">
        <v>1006</v>
      </c>
      <c r="O220">
        <v>8726347601</v>
      </c>
      <c r="P220" s="1">
        <v>33030</v>
      </c>
      <c r="Q220" t="s">
        <v>1004</v>
      </c>
      <c r="R220">
        <v>26</v>
      </c>
      <c r="S220" t="s">
        <v>850</v>
      </c>
      <c r="T220" t="s">
        <v>786</v>
      </c>
      <c r="U220" t="s">
        <v>26</v>
      </c>
      <c r="V220" t="str">
        <f>TRIM(DBA[[#This Row],[Endereço Responsável]])</f>
        <v>RUA MIZAEL DE SOUZA MELO</v>
      </c>
      <c r="W220" t="str">
        <f>TRIM(DBA[[#This Row],[Nº Responsável]])</f>
        <v>26</v>
      </c>
      <c r="X220" t="str">
        <f>TRIM(DBA[[#This Row],[Bairro Responsável]])</f>
        <v>SAO JOSE</v>
      </c>
      <c r="Y220" t="str">
        <f>DBA[[#This Row],[End]] &amp;", N° " &amp; DBA[[#This Row],[Num]] &amp;", Bairro "&amp; DBA[[#This Row],[Bairro2]]</f>
        <v>RUA MIZAEL DE SOUZA MELO, N° 26, Bairro SAO JOSE</v>
      </c>
      <c r="Z220" t="str">
        <f>DBA[[#This Row],[Cidade Responsável]] &amp; " - " &amp; DBA[[#This Row],[Estado Responsável]]</f>
        <v>JACUI - MG</v>
      </c>
    </row>
    <row r="221" spans="1:26" x14ac:dyDescent="0.25">
      <c r="A221">
        <v>220</v>
      </c>
      <c r="B221" t="s">
        <v>1007</v>
      </c>
      <c r="C221" s="1">
        <v>43614</v>
      </c>
      <c r="F221" s="1">
        <v>38569</v>
      </c>
      <c r="G221" t="s">
        <v>951</v>
      </c>
      <c r="H221">
        <v>531</v>
      </c>
      <c r="I221" t="s">
        <v>952</v>
      </c>
      <c r="J221" t="s">
        <v>786</v>
      </c>
      <c r="K221" t="s">
        <v>26</v>
      </c>
      <c r="L221" t="s">
        <v>787</v>
      </c>
      <c r="M221" t="s">
        <v>1008</v>
      </c>
      <c r="N221" t="s">
        <v>1009</v>
      </c>
      <c r="O221" t="s">
        <v>1010</v>
      </c>
      <c r="P221" s="1">
        <v>28509</v>
      </c>
      <c r="Q221" t="s">
        <v>951</v>
      </c>
      <c r="R221">
        <v>531</v>
      </c>
      <c r="S221" t="s">
        <v>952</v>
      </c>
      <c r="T221" t="s">
        <v>786</v>
      </c>
      <c r="U221" t="s">
        <v>26</v>
      </c>
      <c r="V221" t="str">
        <f>TRIM(DBA[[#This Row],[Endereço Responsável]])</f>
        <v>RUA PEDRO II DE MORAIS</v>
      </c>
      <c r="W221" t="str">
        <f>TRIM(DBA[[#This Row],[Nº Responsável]])</f>
        <v>531</v>
      </c>
      <c r="X221" t="str">
        <f>TRIM(DBA[[#This Row],[Bairro Responsável]])</f>
        <v>SAO VICENTE</v>
      </c>
      <c r="Y221" t="str">
        <f>DBA[[#This Row],[End]] &amp;", N° " &amp; DBA[[#This Row],[Num]] &amp;", Bairro "&amp; DBA[[#This Row],[Bairro2]]</f>
        <v>RUA PEDRO II DE MORAIS, N° 531, Bairro SAO VICENTE</v>
      </c>
      <c r="Z221" t="str">
        <f>DBA[[#This Row],[Cidade Responsável]] &amp; " - " &amp; DBA[[#This Row],[Estado Responsável]]</f>
        <v>JACUI - MG</v>
      </c>
    </row>
    <row r="222" spans="1:26" x14ac:dyDescent="0.25">
      <c r="A222">
        <v>221</v>
      </c>
      <c r="B222" t="s">
        <v>1011</v>
      </c>
      <c r="C222" s="1">
        <v>43614</v>
      </c>
      <c r="F222" s="1">
        <v>37294</v>
      </c>
      <c r="G222" t="s">
        <v>816</v>
      </c>
      <c r="H222">
        <v>416</v>
      </c>
      <c r="I222" t="s">
        <v>817</v>
      </c>
      <c r="J222" t="s">
        <v>786</v>
      </c>
      <c r="K222" t="s">
        <v>26</v>
      </c>
      <c r="L222" t="s">
        <v>787</v>
      </c>
      <c r="M222" t="s">
        <v>1012</v>
      </c>
      <c r="N222" t="s">
        <v>1013</v>
      </c>
      <c r="O222" t="s">
        <v>1014</v>
      </c>
      <c r="P222" s="1">
        <v>21622</v>
      </c>
      <c r="Q222" t="s">
        <v>816</v>
      </c>
      <c r="R222">
        <v>416</v>
      </c>
      <c r="S222" t="s">
        <v>817</v>
      </c>
      <c r="T222" t="s">
        <v>786</v>
      </c>
      <c r="U222" t="s">
        <v>26</v>
      </c>
      <c r="V222" t="str">
        <f>TRIM(DBA[[#This Row],[Endereço Responsável]])</f>
        <v>RUA JOAQUIM SILVESTRE</v>
      </c>
      <c r="W222" t="str">
        <f>TRIM(DBA[[#This Row],[Nº Responsável]])</f>
        <v>416</v>
      </c>
      <c r="X222" t="str">
        <f>TRIM(DBA[[#This Row],[Bairro Responsável]])</f>
        <v>VILA FORMOSA</v>
      </c>
      <c r="Y222" t="str">
        <f>DBA[[#This Row],[End]] &amp;", N° " &amp; DBA[[#This Row],[Num]] &amp;", Bairro "&amp; DBA[[#This Row],[Bairro2]]</f>
        <v>RUA JOAQUIM SILVESTRE, N° 416, Bairro VILA FORMOSA</v>
      </c>
      <c r="Z222" t="str">
        <f>DBA[[#This Row],[Cidade Responsável]] &amp; " - " &amp; DBA[[#This Row],[Estado Responsável]]</f>
        <v>JACUI - MG</v>
      </c>
    </row>
    <row r="223" spans="1:26" x14ac:dyDescent="0.25">
      <c r="A223">
        <v>222</v>
      </c>
      <c r="B223" t="s">
        <v>1015</v>
      </c>
      <c r="C223" s="1">
        <v>43614</v>
      </c>
      <c r="F223" s="1">
        <v>37595</v>
      </c>
      <c r="G223" t="s">
        <v>1016</v>
      </c>
      <c r="H223" t="s">
        <v>194</v>
      </c>
      <c r="I223" t="s">
        <v>44</v>
      </c>
      <c r="J223" t="s">
        <v>786</v>
      </c>
      <c r="K223" t="s">
        <v>26</v>
      </c>
      <c r="L223" t="s">
        <v>787</v>
      </c>
      <c r="M223" t="s">
        <v>1017</v>
      </c>
      <c r="N223" t="s">
        <v>1018</v>
      </c>
      <c r="O223" t="s">
        <v>1019</v>
      </c>
      <c r="P223" s="1">
        <v>24473</v>
      </c>
      <c r="Q223" t="s">
        <v>1016</v>
      </c>
      <c r="R223" t="s">
        <v>194</v>
      </c>
      <c r="S223" t="s">
        <v>44</v>
      </c>
      <c r="T223" t="s">
        <v>786</v>
      </c>
      <c r="U223" t="s">
        <v>26</v>
      </c>
      <c r="V223" t="str">
        <f>TRIM(DBA[[#This Row],[Endereço Responsável]])</f>
        <v>SITIO ALTO HORIZONTE</v>
      </c>
      <c r="W223" t="str">
        <f>TRIM(DBA[[#This Row],[Nº Responsável]])</f>
        <v>S/N</v>
      </c>
      <c r="X223" t="str">
        <f>TRIM(DBA[[#This Row],[Bairro Responsável]])</f>
        <v>ZONA RURAL</v>
      </c>
      <c r="Y223" t="str">
        <f>DBA[[#This Row],[End]] &amp;", N° " &amp; DBA[[#This Row],[Num]] &amp;", Bairro "&amp; DBA[[#This Row],[Bairro2]]</f>
        <v>SITIO ALTO HORIZONTE, N° S/N, Bairro ZONA RURAL</v>
      </c>
      <c r="Z223" t="str">
        <f>DBA[[#This Row],[Cidade Responsável]] &amp; " - " &amp; DBA[[#This Row],[Estado Responsável]]</f>
        <v>JACUI - MG</v>
      </c>
    </row>
    <row r="224" spans="1:26" x14ac:dyDescent="0.25">
      <c r="A224">
        <v>223</v>
      </c>
      <c r="B224" t="s">
        <v>1020</v>
      </c>
      <c r="C224" s="1">
        <v>43614</v>
      </c>
      <c r="F224" s="1">
        <v>37670</v>
      </c>
      <c r="G224" t="s">
        <v>1021</v>
      </c>
      <c r="H224" t="s">
        <v>194</v>
      </c>
      <c r="I224" t="s">
        <v>44</v>
      </c>
      <c r="J224" t="s">
        <v>786</v>
      </c>
      <c r="K224" t="s">
        <v>26</v>
      </c>
      <c r="L224" t="s">
        <v>787</v>
      </c>
      <c r="M224" t="s">
        <v>1022</v>
      </c>
      <c r="P224" s="1">
        <v>23590</v>
      </c>
      <c r="Q224" t="s">
        <v>1021</v>
      </c>
      <c r="R224" t="s">
        <v>194</v>
      </c>
      <c r="S224" t="s">
        <v>44</v>
      </c>
      <c r="T224" t="s">
        <v>786</v>
      </c>
      <c r="U224" t="s">
        <v>26</v>
      </c>
      <c r="V224" t="str">
        <f>TRIM(DBA[[#This Row],[Endereço Responsável]])</f>
        <v>SITIO PIRES ARRANCA</v>
      </c>
      <c r="W224" t="str">
        <f>TRIM(DBA[[#This Row],[Nº Responsável]])</f>
        <v>S/N</v>
      </c>
      <c r="X224" t="str">
        <f>TRIM(DBA[[#This Row],[Bairro Responsável]])</f>
        <v>ZONA RURAL</v>
      </c>
      <c r="Y224" t="str">
        <f>DBA[[#This Row],[End]] &amp;", N° " &amp; DBA[[#This Row],[Num]] &amp;", Bairro "&amp; DBA[[#This Row],[Bairro2]]</f>
        <v>SITIO PIRES ARRANCA, N° S/N, Bairro ZONA RURAL</v>
      </c>
      <c r="Z224" t="str">
        <f>DBA[[#This Row],[Cidade Responsável]] &amp; " - " &amp; DBA[[#This Row],[Estado Responsável]]</f>
        <v>JACUI - MG</v>
      </c>
    </row>
    <row r="225" spans="1:26" x14ac:dyDescent="0.25">
      <c r="A225">
        <v>224</v>
      </c>
      <c r="B225" t="s">
        <v>1023</v>
      </c>
      <c r="C225" s="1">
        <v>43614</v>
      </c>
      <c r="F225" s="1">
        <v>25636</v>
      </c>
      <c r="G225" t="s">
        <v>1024</v>
      </c>
      <c r="H225">
        <v>107</v>
      </c>
      <c r="I225" t="s">
        <v>826</v>
      </c>
      <c r="J225" t="s">
        <v>786</v>
      </c>
      <c r="K225" t="s">
        <v>26</v>
      </c>
      <c r="L225" t="s">
        <v>787</v>
      </c>
      <c r="M225" t="s">
        <v>1025</v>
      </c>
      <c r="N225" t="s">
        <v>1026</v>
      </c>
      <c r="O225" t="s">
        <v>1027</v>
      </c>
      <c r="P225" s="1">
        <v>25636</v>
      </c>
      <c r="Q225" t="s">
        <v>1024</v>
      </c>
      <c r="R225">
        <v>107</v>
      </c>
      <c r="S225" t="s">
        <v>826</v>
      </c>
      <c r="T225" t="s">
        <v>786</v>
      </c>
      <c r="U225" t="s">
        <v>26</v>
      </c>
      <c r="V225" t="str">
        <f>TRIM(DBA[[#This Row],[Endereço Responsável]])</f>
        <v>RUA PORCEDENTE MORAIS</v>
      </c>
      <c r="W225" t="str">
        <f>TRIM(DBA[[#This Row],[Nº Responsável]])</f>
        <v>107</v>
      </c>
      <c r="X225" t="str">
        <f>TRIM(DBA[[#This Row],[Bairro Responsável]])</f>
        <v>PONTE NOVA</v>
      </c>
      <c r="Y225" t="str">
        <f>DBA[[#This Row],[End]] &amp;", N° " &amp; DBA[[#This Row],[Num]] &amp;", Bairro "&amp; DBA[[#This Row],[Bairro2]]</f>
        <v>RUA PORCEDENTE MORAIS, N° 107, Bairro PONTE NOVA</v>
      </c>
      <c r="Z225" t="str">
        <f>DBA[[#This Row],[Cidade Responsável]] &amp; " - " &amp; DBA[[#This Row],[Estado Responsável]]</f>
        <v>JACUI - MG</v>
      </c>
    </row>
    <row r="226" spans="1:26" x14ac:dyDescent="0.25">
      <c r="A226">
        <v>225</v>
      </c>
      <c r="B226" t="s">
        <v>1028</v>
      </c>
      <c r="C226" s="1">
        <v>43614</v>
      </c>
      <c r="F226" s="1">
        <v>38468</v>
      </c>
      <c r="G226" t="s">
        <v>44</v>
      </c>
      <c r="H226" t="s">
        <v>194</v>
      </c>
      <c r="I226" t="s">
        <v>44</v>
      </c>
      <c r="J226" t="s">
        <v>786</v>
      </c>
      <c r="K226" t="s">
        <v>26</v>
      </c>
      <c r="L226" t="s">
        <v>787</v>
      </c>
      <c r="M226" t="s">
        <v>1029</v>
      </c>
      <c r="N226" t="s">
        <v>1030</v>
      </c>
      <c r="O226" t="s">
        <v>1031</v>
      </c>
      <c r="P226" s="1">
        <v>38468</v>
      </c>
      <c r="Q226" t="s">
        <v>44</v>
      </c>
      <c r="R226" t="s">
        <v>194</v>
      </c>
      <c r="S226" t="s">
        <v>44</v>
      </c>
      <c r="T226" t="s">
        <v>786</v>
      </c>
      <c r="U226" t="s">
        <v>26</v>
      </c>
      <c r="V226" t="str">
        <f>TRIM(DBA[[#This Row],[Endereço Responsável]])</f>
        <v>ZONA RURAL</v>
      </c>
      <c r="W226" t="str">
        <f>TRIM(DBA[[#This Row],[Nº Responsável]])</f>
        <v>S/N</v>
      </c>
      <c r="X226" t="str">
        <f>TRIM(DBA[[#This Row],[Bairro Responsável]])</f>
        <v>ZONA RURAL</v>
      </c>
      <c r="Y226" t="str">
        <f>DBA[[#This Row],[End]] &amp;", N° " &amp; DBA[[#This Row],[Num]] &amp;", Bairro "&amp; DBA[[#This Row],[Bairro2]]</f>
        <v>ZONA RURAL, N° S/N, Bairro ZONA RURAL</v>
      </c>
      <c r="Z226" t="str">
        <f>DBA[[#This Row],[Cidade Responsável]] &amp; " - " &amp; DBA[[#This Row],[Estado Responsável]]</f>
        <v>JACUI - MG</v>
      </c>
    </row>
    <row r="227" spans="1:26" x14ac:dyDescent="0.25">
      <c r="A227">
        <v>226</v>
      </c>
      <c r="B227" t="s">
        <v>1032</v>
      </c>
      <c r="C227" s="1">
        <v>43614</v>
      </c>
      <c r="F227" s="1">
        <v>38415</v>
      </c>
      <c r="G227" t="s">
        <v>1033</v>
      </c>
      <c r="H227" t="s">
        <v>194</v>
      </c>
      <c r="I227" t="s">
        <v>44</v>
      </c>
      <c r="J227" t="s">
        <v>786</v>
      </c>
      <c r="K227" t="s">
        <v>26</v>
      </c>
      <c r="L227" t="s">
        <v>787</v>
      </c>
      <c r="M227" t="s">
        <v>1034</v>
      </c>
      <c r="N227" t="s">
        <v>1035</v>
      </c>
      <c r="P227" s="1">
        <v>24473</v>
      </c>
      <c r="Q227" t="s">
        <v>1033</v>
      </c>
      <c r="R227" t="s">
        <v>194</v>
      </c>
      <c r="S227" t="s">
        <v>44</v>
      </c>
      <c r="T227" t="s">
        <v>786</v>
      </c>
      <c r="U227" t="s">
        <v>26</v>
      </c>
      <c r="V227" t="str">
        <f>TRIM(DBA[[#This Row],[Endereço Responsável]])</f>
        <v>FAZENDA MATO DENTRO</v>
      </c>
      <c r="W227" t="str">
        <f>TRIM(DBA[[#This Row],[Nº Responsável]])</f>
        <v>S/N</v>
      </c>
      <c r="X227" t="str">
        <f>TRIM(DBA[[#This Row],[Bairro Responsável]])</f>
        <v>ZONA RURAL</v>
      </c>
      <c r="Y227" t="str">
        <f>DBA[[#This Row],[End]] &amp;", N° " &amp; DBA[[#This Row],[Num]] &amp;", Bairro "&amp; DBA[[#This Row],[Bairro2]]</f>
        <v>FAZENDA MATO DENTRO, N° S/N, Bairro ZONA RURAL</v>
      </c>
      <c r="Z227" t="str">
        <f>DBA[[#This Row],[Cidade Responsável]] &amp; " - " &amp; DBA[[#This Row],[Estado Responsável]]</f>
        <v>JACUI - MG</v>
      </c>
    </row>
    <row r="228" spans="1:26" x14ac:dyDescent="0.25">
      <c r="A228">
        <v>227</v>
      </c>
      <c r="B228" t="s">
        <v>1036</v>
      </c>
      <c r="C228" s="1">
        <v>43614</v>
      </c>
      <c r="F228" s="1">
        <v>38304</v>
      </c>
      <c r="G228" t="s">
        <v>1037</v>
      </c>
      <c r="H228">
        <v>51</v>
      </c>
      <c r="I228" t="s">
        <v>785</v>
      </c>
      <c r="J228" t="s">
        <v>786</v>
      </c>
      <c r="K228" t="s">
        <v>26</v>
      </c>
      <c r="L228" t="s">
        <v>787</v>
      </c>
      <c r="M228" t="s">
        <v>1038</v>
      </c>
      <c r="N228" t="s">
        <v>1039</v>
      </c>
      <c r="O228" t="s">
        <v>1040</v>
      </c>
      <c r="P228" s="1">
        <v>35424</v>
      </c>
      <c r="Q228" t="s">
        <v>1037</v>
      </c>
      <c r="R228">
        <v>51</v>
      </c>
      <c r="S228" t="s">
        <v>785</v>
      </c>
      <c r="T228" t="s">
        <v>786</v>
      </c>
      <c r="U228" t="s">
        <v>26</v>
      </c>
      <c r="V228" t="str">
        <f>TRIM(DBA[[#This Row],[Endereço Responsável]])</f>
        <v>RUA PADRE ALFEU DE MELO CASTRO</v>
      </c>
      <c r="W228" t="str">
        <f>TRIM(DBA[[#This Row],[Nº Responsável]])</f>
        <v>51</v>
      </c>
      <c r="X228" t="str">
        <f>TRIM(DBA[[#This Row],[Bairro Responsável]])</f>
        <v>VILA DIAMANTINA</v>
      </c>
      <c r="Y228" t="str">
        <f>DBA[[#This Row],[End]] &amp;", N° " &amp; DBA[[#This Row],[Num]] &amp;", Bairro "&amp; DBA[[#This Row],[Bairro2]]</f>
        <v>RUA PADRE ALFEU DE MELO CASTRO, N° 51, Bairro VILA DIAMANTINA</v>
      </c>
      <c r="Z228" t="str">
        <f>DBA[[#This Row],[Cidade Responsável]] &amp; " - " &amp; DBA[[#This Row],[Estado Responsável]]</f>
        <v>JACUI - MG</v>
      </c>
    </row>
    <row r="229" spans="1:26" x14ac:dyDescent="0.25">
      <c r="A229">
        <v>228</v>
      </c>
      <c r="B229" t="s">
        <v>1041</v>
      </c>
      <c r="C229" s="1">
        <v>43614</v>
      </c>
      <c r="F229" s="1">
        <v>38541</v>
      </c>
      <c r="G229" t="s">
        <v>1042</v>
      </c>
      <c r="H229">
        <v>504</v>
      </c>
      <c r="I229" t="s">
        <v>804</v>
      </c>
      <c r="J229" t="s">
        <v>786</v>
      </c>
      <c r="K229" t="s">
        <v>26</v>
      </c>
      <c r="L229" t="s">
        <v>787</v>
      </c>
      <c r="M229" t="s">
        <v>1043</v>
      </c>
      <c r="N229" t="s">
        <v>1044</v>
      </c>
      <c r="O229" t="s">
        <v>1045</v>
      </c>
      <c r="P229" s="1">
        <v>24473</v>
      </c>
      <c r="Q229" t="s">
        <v>1042</v>
      </c>
      <c r="R229">
        <v>504</v>
      </c>
      <c r="S229" t="s">
        <v>804</v>
      </c>
      <c r="T229" t="s">
        <v>786</v>
      </c>
      <c r="U229" t="s">
        <v>26</v>
      </c>
      <c r="V229" t="str">
        <f>TRIM(DBA[[#This Row],[Endereço Responsável]])</f>
        <v>RUA MAGADOLFO MOURA</v>
      </c>
      <c r="W229" t="str">
        <f>TRIM(DBA[[#This Row],[Nº Responsável]])</f>
        <v>504</v>
      </c>
      <c r="X229" t="str">
        <f>TRIM(DBA[[#This Row],[Bairro Responsável]])</f>
        <v>SAO GERALDO</v>
      </c>
      <c r="Y229" t="str">
        <f>DBA[[#This Row],[End]] &amp;", N° " &amp; DBA[[#This Row],[Num]] &amp;", Bairro "&amp; DBA[[#This Row],[Bairro2]]</f>
        <v>RUA MAGADOLFO MOURA, N° 504, Bairro SAO GERALDO</v>
      </c>
      <c r="Z229" t="str">
        <f>DBA[[#This Row],[Cidade Responsável]] &amp; " - " &amp; DBA[[#This Row],[Estado Responsável]]</f>
        <v>JACUI - MG</v>
      </c>
    </row>
    <row r="230" spans="1:26" x14ac:dyDescent="0.25">
      <c r="A230">
        <v>229</v>
      </c>
      <c r="B230" t="s">
        <v>1046</v>
      </c>
      <c r="C230" s="1">
        <v>43615</v>
      </c>
      <c r="D230">
        <v>9404932</v>
      </c>
      <c r="E230" t="s">
        <v>1047</v>
      </c>
      <c r="F230" s="1">
        <v>39000</v>
      </c>
      <c r="G230" t="s">
        <v>1048</v>
      </c>
      <c r="H230">
        <v>55</v>
      </c>
      <c r="I230" t="s">
        <v>1049</v>
      </c>
      <c r="J230" t="s">
        <v>786</v>
      </c>
      <c r="K230" t="s">
        <v>26</v>
      </c>
      <c r="L230" t="s">
        <v>1050</v>
      </c>
      <c r="M230" t="s">
        <v>1051</v>
      </c>
      <c r="N230">
        <v>11654672</v>
      </c>
      <c r="O230">
        <v>87689227600</v>
      </c>
      <c r="P230" s="1">
        <v>24755</v>
      </c>
      <c r="V230" t="str">
        <f>TRIM(DBA[[#This Row],[Endereço Responsável]])</f>
        <v/>
      </c>
      <c r="W230" t="str">
        <f>TRIM(DBA[[#This Row],[Nº Responsável]])</f>
        <v/>
      </c>
      <c r="X230" t="str">
        <f>TRIM(DBA[[#This Row],[Bairro Responsável]])</f>
        <v/>
      </c>
      <c r="Y230" t="str">
        <f>DBA[[#This Row],[End]] &amp;", N° " &amp; DBA[[#This Row],[Num]] &amp;", Bairro "&amp; DBA[[#This Row],[Bairro2]]</f>
        <v xml:space="preserve">, N° , Bairro </v>
      </c>
      <c r="Z230" t="str">
        <f>DBA[[#This Row],[Cidade Responsável]] &amp; " - " &amp; DBA[[#This Row],[Estado Responsável]]</f>
        <v xml:space="preserve"> - </v>
      </c>
    </row>
    <row r="231" spans="1:26" x14ac:dyDescent="0.25">
      <c r="A231">
        <v>230</v>
      </c>
      <c r="B231" t="s">
        <v>489</v>
      </c>
      <c r="C231" s="1">
        <v>43619</v>
      </c>
      <c r="D231" t="s">
        <v>1052</v>
      </c>
      <c r="E231" t="s">
        <v>491</v>
      </c>
      <c r="F231" s="1">
        <v>36399</v>
      </c>
      <c r="G231" t="s">
        <v>469</v>
      </c>
      <c r="H231">
        <v>16</v>
      </c>
      <c r="I231" t="s">
        <v>73</v>
      </c>
      <c r="J231" t="s">
        <v>437</v>
      </c>
      <c r="K231" t="s">
        <v>26</v>
      </c>
      <c r="L231" t="s">
        <v>438</v>
      </c>
      <c r="M231" t="s">
        <v>489</v>
      </c>
      <c r="N231" t="s">
        <v>1052</v>
      </c>
      <c r="O231" t="s">
        <v>491</v>
      </c>
      <c r="P231" s="1">
        <v>36399</v>
      </c>
      <c r="Q231" t="s">
        <v>469</v>
      </c>
      <c r="R231">
        <v>16</v>
      </c>
      <c r="S231" t="s">
        <v>73</v>
      </c>
      <c r="T231" t="s">
        <v>437</v>
      </c>
      <c r="U231" t="s">
        <v>26</v>
      </c>
      <c r="V231" t="str">
        <f>TRIM(DBA[[#This Row],[Endereço Responsável]])</f>
        <v>RUA JOAQUIM THEODORO</v>
      </c>
      <c r="W231" t="str">
        <f>TRIM(DBA[[#This Row],[Nº Responsável]])</f>
        <v>16</v>
      </c>
      <c r="X231" t="str">
        <f>TRIM(DBA[[#This Row],[Bairro Responsável]])</f>
        <v>CENTRO</v>
      </c>
      <c r="Y231" t="str">
        <f>DBA[[#This Row],[End]] &amp;", N° " &amp; DBA[[#This Row],[Num]] &amp;", Bairro "&amp; DBA[[#This Row],[Bairro2]]</f>
        <v>RUA JOAQUIM THEODORO, N° 16, Bairro CENTRO</v>
      </c>
      <c r="Z231" t="str">
        <f>DBA[[#This Row],[Cidade Responsável]] &amp; " - " &amp; DBA[[#This Row],[Estado Responsável]]</f>
        <v>CAPETINGA - MG</v>
      </c>
    </row>
    <row r="232" spans="1:26" x14ac:dyDescent="0.25">
      <c r="A232">
        <v>231</v>
      </c>
      <c r="B232" t="s">
        <v>1053</v>
      </c>
      <c r="C232" s="1">
        <v>43620</v>
      </c>
      <c r="F232" s="1">
        <v>38166</v>
      </c>
      <c r="G232" t="s">
        <v>1054</v>
      </c>
      <c r="H232" t="s">
        <v>194</v>
      </c>
      <c r="I232" t="s">
        <v>1055</v>
      </c>
      <c r="J232" t="s">
        <v>1056</v>
      </c>
      <c r="K232" t="s">
        <v>26</v>
      </c>
      <c r="L232" t="s">
        <v>1057</v>
      </c>
      <c r="M232" t="s">
        <v>1058</v>
      </c>
      <c r="N232" t="s">
        <v>1059</v>
      </c>
      <c r="O232" t="s">
        <v>1060</v>
      </c>
      <c r="P232" s="1">
        <v>25144</v>
      </c>
      <c r="Q232" t="s">
        <v>1054</v>
      </c>
      <c r="R232" t="s">
        <v>194</v>
      </c>
      <c r="S232" t="s">
        <v>1055</v>
      </c>
      <c r="T232" t="s">
        <v>1056</v>
      </c>
      <c r="U232" t="s">
        <v>26</v>
      </c>
      <c r="V232" t="str">
        <f>TRIM(DBA[[#This Row],[Endereço Responsável]])</f>
        <v>RUA WALDEMAR HENRIQUE DOS SANTOS</v>
      </c>
      <c r="W232" t="str">
        <f>TRIM(DBA[[#This Row],[Nº Responsável]])</f>
        <v>S/N</v>
      </c>
      <c r="X232" t="str">
        <f>TRIM(DBA[[#This Row],[Bairro Responsável]])</f>
        <v>CHICO ALSINO</v>
      </c>
      <c r="Y232" t="str">
        <f>DBA[[#This Row],[End]] &amp;", N° " &amp; DBA[[#This Row],[Num]] &amp;", Bairro "&amp; DBA[[#This Row],[Bairro2]]</f>
        <v>RUA WALDEMAR HENRIQUE DOS SANTOS, N° S/N, Bairro CHICO ALSINO</v>
      </c>
      <c r="Z232" t="str">
        <f>DBA[[#This Row],[Cidade Responsável]] &amp; " - " &amp; DBA[[#This Row],[Estado Responsável]]</f>
        <v>ARCEBURGO - MG</v>
      </c>
    </row>
    <row r="233" spans="1:26" x14ac:dyDescent="0.25">
      <c r="A233">
        <v>232</v>
      </c>
      <c r="B233" t="s">
        <v>1061</v>
      </c>
      <c r="C233" s="1">
        <v>43620</v>
      </c>
      <c r="F233" s="1">
        <v>38441</v>
      </c>
      <c r="G233" t="s">
        <v>1062</v>
      </c>
      <c r="H233" t="s">
        <v>194</v>
      </c>
      <c r="I233" t="s">
        <v>44</v>
      </c>
      <c r="J233" t="s">
        <v>1056</v>
      </c>
      <c r="K233" t="s">
        <v>26</v>
      </c>
      <c r="L233" t="s">
        <v>1057</v>
      </c>
      <c r="M233" t="s">
        <v>1063</v>
      </c>
      <c r="N233" t="s">
        <v>1064</v>
      </c>
      <c r="P233" s="1">
        <v>27854</v>
      </c>
      <c r="Q233" t="s">
        <v>1062</v>
      </c>
      <c r="R233" t="s">
        <v>194</v>
      </c>
      <c r="S233" t="s">
        <v>44</v>
      </c>
      <c r="T233" t="s">
        <v>1056</v>
      </c>
      <c r="U233" t="s">
        <v>26</v>
      </c>
      <c r="V233" t="str">
        <f>TRIM(DBA[[#This Row],[Endereço Responsável]])</f>
        <v>FAZENDA SAO EMANUEL</v>
      </c>
      <c r="W233" t="str">
        <f>TRIM(DBA[[#This Row],[Nº Responsável]])</f>
        <v>S/N</v>
      </c>
      <c r="X233" t="str">
        <f>TRIM(DBA[[#This Row],[Bairro Responsável]])</f>
        <v>ZONA RURAL</v>
      </c>
      <c r="Y233" t="str">
        <f>DBA[[#This Row],[End]] &amp;", N° " &amp; DBA[[#This Row],[Num]] &amp;", Bairro "&amp; DBA[[#This Row],[Bairro2]]</f>
        <v>FAZENDA SAO EMANUEL, N° S/N, Bairro ZONA RURAL</v>
      </c>
      <c r="Z233" t="str">
        <f>DBA[[#This Row],[Cidade Responsável]] &amp; " - " &amp; DBA[[#This Row],[Estado Responsável]]</f>
        <v>ARCEBURGO - MG</v>
      </c>
    </row>
    <row r="234" spans="1:26" x14ac:dyDescent="0.25">
      <c r="A234">
        <v>233</v>
      </c>
      <c r="B234" t="s">
        <v>1065</v>
      </c>
      <c r="C234" s="1">
        <v>43620</v>
      </c>
      <c r="F234" s="1">
        <v>37375</v>
      </c>
      <c r="G234" t="s">
        <v>1066</v>
      </c>
      <c r="H234">
        <v>60</v>
      </c>
      <c r="I234" t="s">
        <v>1067</v>
      </c>
      <c r="J234" t="s">
        <v>1056</v>
      </c>
      <c r="K234" t="s">
        <v>26</v>
      </c>
      <c r="L234" t="s">
        <v>1057</v>
      </c>
      <c r="M234" t="s">
        <v>1068</v>
      </c>
      <c r="N234" t="s">
        <v>1069</v>
      </c>
      <c r="O234" t="s">
        <v>1070</v>
      </c>
      <c r="P234" s="1">
        <v>28616</v>
      </c>
      <c r="Q234" t="s">
        <v>1066</v>
      </c>
      <c r="R234">
        <v>60</v>
      </c>
      <c r="S234" t="s">
        <v>1067</v>
      </c>
      <c r="T234" t="s">
        <v>1056</v>
      </c>
      <c r="U234" t="s">
        <v>26</v>
      </c>
      <c r="V234" t="str">
        <f>TRIM(DBA[[#This Row],[Endereço Responsável]])</f>
        <v>RUA JOSE RAIMUNDO PEDROSA</v>
      </c>
      <c r="W234" t="str">
        <f>TRIM(DBA[[#This Row],[Nº Responsável]])</f>
        <v>60</v>
      </c>
      <c r="X234" t="str">
        <f>TRIM(DBA[[#This Row],[Bairro Responsável]])</f>
        <v>VILA PROGRESSO</v>
      </c>
      <c r="Y234" t="str">
        <f>DBA[[#This Row],[End]] &amp;", N° " &amp; DBA[[#This Row],[Num]] &amp;", Bairro "&amp; DBA[[#This Row],[Bairro2]]</f>
        <v>RUA JOSE RAIMUNDO PEDROSA, N° 60, Bairro VILA PROGRESSO</v>
      </c>
      <c r="Z234" t="str">
        <f>DBA[[#This Row],[Cidade Responsável]] &amp; " - " &amp; DBA[[#This Row],[Estado Responsável]]</f>
        <v>ARCEBURGO - MG</v>
      </c>
    </row>
    <row r="235" spans="1:26" x14ac:dyDescent="0.25">
      <c r="A235">
        <v>234</v>
      </c>
      <c r="B235" t="s">
        <v>1071</v>
      </c>
      <c r="C235" s="1">
        <v>43620</v>
      </c>
      <c r="F235" s="1">
        <v>38134</v>
      </c>
      <c r="G235" t="s">
        <v>1072</v>
      </c>
      <c r="H235">
        <v>160</v>
      </c>
      <c r="I235" t="s">
        <v>1067</v>
      </c>
      <c r="J235" t="s">
        <v>1056</v>
      </c>
      <c r="K235" t="s">
        <v>26</v>
      </c>
      <c r="L235" t="s">
        <v>1057</v>
      </c>
      <c r="M235" t="s">
        <v>1073</v>
      </c>
      <c r="N235" t="s">
        <v>1074</v>
      </c>
      <c r="O235" t="s">
        <v>1075</v>
      </c>
      <c r="P235" s="1">
        <v>19964</v>
      </c>
      <c r="Q235" t="s">
        <v>1072</v>
      </c>
      <c r="R235">
        <v>160</v>
      </c>
      <c r="S235" t="s">
        <v>1067</v>
      </c>
      <c r="T235" t="s">
        <v>1056</v>
      </c>
      <c r="U235" t="s">
        <v>26</v>
      </c>
      <c r="V235" t="str">
        <f>TRIM(DBA[[#This Row],[Endereço Responsável]])</f>
        <v>RUA ELIAS NAMI KALIL</v>
      </c>
      <c r="W235" t="str">
        <f>TRIM(DBA[[#This Row],[Nº Responsável]])</f>
        <v>160</v>
      </c>
      <c r="X235" t="str">
        <f>TRIM(DBA[[#This Row],[Bairro Responsável]])</f>
        <v>VILA PROGRESSO</v>
      </c>
      <c r="Y235" t="str">
        <f>DBA[[#This Row],[End]] &amp;", N° " &amp; DBA[[#This Row],[Num]] &amp;", Bairro "&amp; DBA[[#This Row],[Bairro2]]</f>
        <v>RUA ELIAS NAMI KALIL, N° 160, Bairro VILA PROGRESSO</v>
      </c>
      <c r="Z235" t="str">
        <f>DBA[[#This Row],[Cidade Responsável]] &amp; " - " &amp; DBA[[#This Row],[Estado Responsável]]</f>
        <v>ARCEBURGO - MG</v>
      </c>
    </row>
    <row r="236" spans="1:26" x14ac:dyDescent="0.25">
      <c r="A236">
        <v>235</v>
      </c>
      <c r="B236" t="s">
        <v>1076</v>
      </c>
      <c r="C236" s="1">
        <v>43620</v>
      </c>
      <c r="F236" s="1">
        <v>37816</v>
      </c>
      <c r="G236" t="s">
        <v>1077</v>
      </c>
      <c r="H236">
        <v>730</v>
      </c>
      <c r="I236" t="s">
        <v>1078</v>
      </c>
      <c r="J236" t="s">
        <v>1056</v>
      </c>
      <c r="K236" t="s">
        <v>26</v>
      </c>
      <c r="L236" t="s">
        <v>1057</v>
      </c>
      <c r="M236" t="s">
        <v>1079</v>
      </c>
      <c r="N236" t="s">
        <v>1080</v>
      </c>
      <c r="O236" t="s">
        <v>1081</v>
      </c>
      <c r="P236" s="1">
        <v>24473</v>
      </c>
      <c r="Q236" t="s">
        <v>1077</v>
      </c>
      <c r="R236">
        <v>730</v>
      </c>
      <c r="S236" t="s">
        <v>1078</v>
      </c>
      <c r="T236" t="s">
        <v>1056</v>
      </c>
      <c r="U236" t="s">
        <v>26</v>
      </c>
      <c r="V236" t="str">
        <f>TRIM(DBA[[#This Row],[Endereço Responsável]])</f>
        <v>RUA SATIRO COELHO DE MORAES</v>
      </c>
      <c r="W236" t="str">
        <f>TRIM(DBA[[#This Row],[Nº Responsável]])</f>
        <v>730</v>
      </c>
      <c r="X236" t="str">
        <f>TRIM(DBA[[#This Row],[Bairro Responsável]])</f>
        <v>JD ALTO DO CRUZEIRO</v>
      </c>
      <c r="Y236" t="str">
        <f>DBA[[#This Row],[End]] &amp;", N° " &amp; DBA[[#This Row],[Num]] &amp;", Bairro "&amp; DBA[[#This Row],[Bairro2]]</f>
        <v>RUA SATIRO COELHO DE MORAES, N° 730, Bairro JD ALTO DO CRUZEIRO</v>
      </c>
      <c r="Z236" t="str">
        <f>DBA[[#This Row],[Cidade Responsável]] &amp; " - " &amp; DBA[[#This Row],[Estado Responsável]]</f>
        <v>ARCEBURGO - MG</v>
      </c>
    </row>
    <row r="237" spans="1:26" x14ac:dyDescent="0.25">
      <c r="A237">
        <v>236</v>
      </c>
      <c r="B237" t="s">
        <v>1082</v>
      </c>
      <c r="C237" s="1">
        <v>43620</v>
      </c>
      <c r="F237" s="1">
        <v>37683</v>
      </c>
      <c r="G237" t="s">
        <v>1083</v>
      </c>
      <c r="H237">
        <v>295</v>
      </c>
      <c r="I237" t="s">
        <v>73</v>
      </c>
      <c r="J237" t="s">
        <v>1056</v>
      </c>
      <c r="K237" t="s">
        <v>26</v>
      </c>
      <c r="L237" t="s">
        <v>1057</v>
      </c>
      <c r="M237" t="s">
        <v>1084</v>
      </c>
      <c r="N237">
        <v>108699093</v>
      </c>
      <c r="O237">
        <v>10605009651</v>
      </c>
      <c r="P237" s="1">
        <v>21291</v>
      </c>
      <c r="Q237" t="s">
        <v>1083</v>
      </c>
      <c r="R237">
        <v>295</v>
      </c>
      <c r="S237" t="s">
        <v>73</v>
      </c>
      <c r="T237" t="s">
        <v>1056</v>
      </c>
      <c r="U237" t="s">
        <v>26</v>
      </c>
      <c r="V237" t="str">
        <f>TRIM(DBA[[#This Row],[Endereço Responsável]])</f>
        <v>RUA WENCESLAU BRAS</v>
      </c>
      <c r="W237" t="str">
        <f>TRIM(DBA[[#This Row],[Nº Responsável]])</f>
        <v>295</v>
      </c>
      <c r="X237" t="str">
        <f>TRIM(DBA[[#This Row],[Bairro Responsável]])</f>
        <v>CENTRO</v>
      </c>
      <c r="Y237" t="str">
        <f>DBA[[#This Row],[End]] &amp;", N° " &amp; DBA[[#This Row],[Num]] &amp;", Bairro "&amp; DBA[[#This Row],[Bairro2]]</f>
        <v>RUA WENCESLAU BRAS, N° 295, Bairro CENTRO</v>
      </c>
      <c r="Z237" t="str">
        <f>DBA[[#This Row],[Cidade Responsável]] &amp; " - " &amp; DBA[[#This Row],[Estado Responsável]]</f>
        <v>ARCEBURGO - MG</v>
      </c>
    </row>
    <row r="238" spans="1:26" x14ac:dyDescent="0.25">
      <c r="A238">
        <v>237</v>
      </c>
      <c r="B238" t="s">
        <v>1085</v>
      </c>
      <c r="C238" s="1">
        <v>43620</v>
      </c>
      <c r="D238" t="s">
        <v>1086</v>
      </c>
      <c r="E238" t="s">
        <v>1087</v>
      </c>
      <c r="F238" s="1">
        <v>36948</v>
      </c>
      <c r="G238" t="s">
        <v>1088</v>
      </c>
      <c r="H238" t="s">
        <v>194</v>
      </c>
      <c r="I238" t="s">
        <v>44</v>
      </c>
      <c r="J238" t="s">
        <v>1056</v>
      </c>
      <c r="K238" t="s">
        <v>26</v>
      </c>
      <c r="L238" t="s">
        <v>1057</v>
      </c>
      <c r="M238" t="s">
        <v>1085</v>
      </c>
      <c r="N238" t="s">
        <v>1086</v>
      </c>
      <c r="O238" t="s">
        <v>1087</v>
      </c>
      <c r="P238" s="1">
        <v>36948</v>
      </c>
      <c r="Q238" t="s">
        <v>1088</v>
      </c>
      <c r="R238" t="s">
        <v>194</v>
      </c>
      <c r="S238" t="s">
        <v>44</v>
      </c>
      <c r="T238" t="s">
        <v>1056</v>
      </c>
      <c r="U238" t="s">
        <v>26</v>
      </c>
      <c r="V238" t="str">
        <f>TRIM(DBA[[#This Row],[Endereço Responsável]])</f>
        <v>FAZENDA SANTA MARIA</v>
      </c>
      <c r="W238" t="str">
        <f>TRIM(DBA[[#This Row],[Nº Responsável]])</f>
        <v>S/N</v>
      </c>
      <c r="X238" t="str">
        <f>TRIM(DBA[[#This Row],[Bairro Responsável]])</f>
        <v>ZONA RURAL</v>
      </c>
      <c r="Y238" t="str">
        <f>DBA[[#This Row],[End]] &amp;", N° " &amp; DBA[[#This Row],[Num]] &amp;", Bairro "&amp; DBA[[#This Row],[Bairro2]]</f>
        <v>FAZENDA SANTA MARIA, N° S/N, Bairro ZONA RURAL</v>
      </c>
      <c r="Z238" t="str">
        <f>DBA[[#This Row],[Cidade Responsável]] &amp; " - " &amp; DBA[[#This Row],[Estado Responsável]]</f>
        <v>ARCEBURGO - MG</v>
      </c>
    </row>
    <row r="239" spans="1:26" x14ac:dyDescent="0.25">
      <c r="A239">
        <v>238</v>
      </c>
      <c r="B239" t="s">
        <v>1089</v>
      </c>
      <c r="C239" s="1">
        <v>43620</v>
      </c>
      <c r="F239" s="1">
        <v>38362</v>
      </c>
      <c r="G239" t="s">
        <v>1090</v>
      </c>
      <c r="H239">
        <v>85</v>
      </c>
      <c r="I239" t="s">
        <v>1091</v>
      </c>
      <c r="J239" t="s">
        <v>1056</v>
      </c>
      <c r="K239" t="s">
        <v>26</v>
      </c>
      <c r="L239" t="s">
        <v>1057</v>
      </c>
      <c r="M239" t="s">
        <v>1092</v>
      </c>
      <c r="N239" t="s">
        <v>1093</v>
      </c>
      <c r="O239" t="s">
        <v>1094</v>
      </c>
      <c r="P239" s="1">
        <v>26256</v>
      </c>
      <c r="Q239" t="s">
        <v>1090</v>
      </c>
      <c r="R239">
        <v>85</v>
      </c>
      <c r="S239" t="s">
        <v>1091</v>
      </c>
      <c r="T239" t="s">
        <v>1056</v>
      </c>
      <c r="U239" t="s">
        <v>26</v>
      </c>
      <c r="V239" t="str">
        <f>TRIM(DBA[[#This Row],[Endereço Responsável]])</f>
        <v>RUA MOGNO</v>
      </c>
      <c r="W239" t="str">
        <f>TRIM(DBA[[#This Row],[Nº Responsável]])</f>
        <v>85</v>
      </c>
      <c r="X239" t="str">
        <f>TRIM(DBA[[#This Row],[Bairro Responsável]])</f>
        <v>VILA SANTA TEREZINHA</v>
      </c>
      <c r="Y239" t="str">
        <f>DBA[[#This Row],[End]] &amp;", N° " &amp; DBA[[#This Row],[Num]] &amp;", Bairro "&amp; DBA[[#This Row],[Bairro2]]</f>
        <v>RUA MOGNO, N° 85, Bairro VILA SANTA TEREZINHA</v>
      </c>
      <c r="Z239" t="str">
        <f>DBA[[#This Row],[Cidade Responsável]] &amp; " - " &amp; DBA[[#This Row],[Estado Responsável]]</f>
        <v>ARCEBURGO - MG</v>
      </c>
    </row>
    <row r="240" spans="1:26" x14ac:dyDescent="0.25">
      <c r="A240">
        <v>239</v>
      </c>
      <c r="B240" t="s">
        <v>1095</v>
      </c>
      <c r="C240" s="1">
        <v>43620</v>
      </c>
      <c r="F240" s="1">
        <v>37759</v>
      </c>
      <c r="G240" t="s">
        <v>1096</v>
      </c>
      <c r="H240">
        <v>175</v>
      </c>
      <c r="I240" t="s">
        <v>1097</v>
      </c>
      <c r="J240" t="s">
        <v>1056</v>
      </c>
      <c r="K240" t="s">
        <v>26</v>
      </c>
      <c r="L240" t="s">
        <v>1057</v>
      </c>
      <c r="M240" t="s">
        <v>1098</v>
      </c>
      <c r="N240" t="s">
        <v>1099</v>
      </c>
      <c r="O240" t="s">
        <v>1100</v>
      </c>
      <c r="P240" s="1">
        <v>31423</v>
      </c>
      <c r="Q240" t="s">
        <v>1101</v>
      </c>
      <c r="R240">
        <v>175</v>
      </c>
      <c r="S240" t="s">
        <v>1097</v>
      </c>
      <c r="T240" t="s">
        <v>1056</v>
      </c>
      <c r="U240" t="s">
        <v>26</v>
      </c>
      <c r="V240" t="str">
        <f>TRIM(DBA[[#This Row],[Endereço Responsável]])</f>
        <v>RUA OUVIIO VIEIRA DE CARVALHO</v>
      </c>
      <c r="W240" t="str">
        <f>TRIM(DBA[[#This Row],[Nº Responsável]])</f>
        <v>175</v>
      </c>
      <c r="X240" t="str">
        <f>TRIM(DBA[[#This Row],[Bairro Responsável]])</f>
        <v>VILA ESPERANÇA</v>
      </c>
      <c r="Y240" t="str">
        <f>DBA[[#This Row],[End]] &amp;", N° " &amp; DBA[[#This Row],[Num]] &amp;", Bairro "&amp; DBA[[#This Row],[Bairro2]]</f>
        <v>RUA OUVIIO VIEIRA DE CARVALHO, N° 175, Bairro VILA ESPERANÇA</v>
      </c>
      <c r="Z240" t="str">
        <f>DBA[[#This Row],[Cidade Responsável]] &amp; " - " &amp; DBA[[#This Row],[Estado Responsável]]</f>
        <v>ARCEBURGO - MG</v>
      </c>
    </row>
    <row r="241" spans="1:26" x14ac:dyDescent="0.25">
      <c r="A241">
        <v>240</v>
      </c>
      <c r="B241" t="s">
        <v>1102</v>
      </c>
      <c r="C241" s="1">
        <v>43620</v>
      </c>
      <c r="F241" s="1">
        <v>37051</v>
      </c>
      <c r="G241" t="s">
        <v>1103</v>
      </c>
      <c r="H241">
        <v>4</v>
      </c>
      <c r="I241" t="s">
        <v>1067</v>
      </c>
      <c r="J241" t="s">
        <v>1056</v>
      </c>
      <c r="K241" t="s">
        <v>26</v>
      </c>
      <c r="L241" t="s">
        <v>1057</v>
      </c>
      <c r="M241" t="s">
        <v>1104</v>
      </c>
      <c r="N241" t="s">
        <v>1105</v>
      </c>
      <c r="O241" t="s">
        <v>1106</v>
      </c>
      <c r="P241" s="1">
        <v>30446</v>
      </c>
      <c r="Q241" t="s">
        <v>1103</v>
      </c>
      <c r="R241">
        <v>4</v>
      </c>
      <c r="S241" t="s">
        <v>1067</v>
      </c>
      <c r="T241" t="s">
        <v>1056</v>
      </c>
      <c r="U241" t="s">
        <v>26</v>
      </c>
      <c r="V241" t="str">
        <f>TRIM(DBA[[#This Row],[Endereço Responsável]])</f>
        <v>RUA JOSE LUIZ RIBEIRO</v>
      </c>
      <c r="W241" t="str">
        <f>TRIM(DBA[[#This Row],[Nº Responsável]])</f>
        <v>4</v>
      </c>
      <c r="X241" t="str">
        <f>TRIM(DBA[[#This Row],[Bairro Responsável]])</f>
        <v>VILA PROGRESSO</v>
      </c>
      <c r="Y241" t="str">
        <f>DBA[[#This Row],[End]] &amp;", N° " &amp; DBA[[#This Row],[Num]] &amp;", Bairro "&amp; DBA[[#This Row],[Bairro2]]</f>
        <v>RUA JOSE LUIZ RIBEIRO, N° 4, Bairro VILA PROGRESSO</v>
      </c>
      <c r="Z241" t="str">
        <f>DBA[[#This Row],[Cidade Responsável]] &amp; " - " &amp; DBA[[#This Row],[Estado Responsável]]</f>
        <v>ARCEBURGO - MG</v>
      </c>
    </row>
    <row r="242" spans="1:26" x14ac:dyDescent="0.25">
      <c r="A242">
        <v>241</v>
      </c>
      <c r="B242" t="s">
        <v>1107</v>
      </c>
      <c r="C242" s="1">
        <v>43620</v>
      </c>
      <c r="F242" s="1">
        <v>38233</v>
      </c>
      <c r="G242" t="s">
        <v>1108</v>
      </c>
      <c r="H242">
        <v>75</v>
      </c>
      <c r="I242" t="s">
        <v>1067</v>
      </c>
      <c r="J242" t="s">
        <v>1056</v>
      </c>
      <c r="K242" t="s">
        <v>26</v>
      </c>
      <c r="L242" t="s">
        <v>1057</v>
      </c>
      <c r="M242" t="s">
        <v>1109</v>
      </c>
      <c r="N242" t="s">
        <v>1110</v>
      </c>
      <c r="O242" t="s">
        <v>1111</v>
      </c>
      <c r="P242" s="1">
        <v>28291</v>
      </c>
      <c r="Q242" t="s">
        <v>1108</v>
      </c>
      <c r="R242">
        <v>75</v>
      </c>
      <c r="S242" t="s">
        <v>1067</v>
      </c>
      <c r="T242" t="s">
        <v>1056</v>
      </c>
      <c r="U242" t="s">
        <v>26</v>
      </c>
      <c r="V242" t="str">
        <f>TRIM(DBA[[#This Row],[Endereço Responsável]])</f>
        <v>RUA ADOLFO CROTI</v>
      </c>
      <c r="W242" t="str">
        <f>TRIM(DBA[[#This Row],[Nº Responsável]])</f>
        <v>75</v>
      </c>
      <c r="X242" t="str">
        <f>TRIM(DBA[[#This Row],[Bairro Responsável]])</f>
        <v>VILA PROGRESSO</v>
      </c>
      <c r="Y242" t="str">
        <f>DBA[[#This Row],[End]] &amp;", N° " &amp; DBA[[#This Row],[Num]] &amp;", Bairro "&amp; DBA[[#This Row],[Bairro2]]</f>
        <v>RUA ADOLFO CROTI, N° 75, Bairro VILA PROGRESSO</v>
      </c>
      <c r="Z242" t="str">
        <f>DBA[[#This Row],[Cidade Responsável]] &amp; " - " &amp; DBA[[#This Row],[Estado Responsável]]</f>
        <v>ARCEBURGO - MG</v>
      </c>
    </row>
    <row r="243" spans="1:26" x14ac:dyDescent="0.25">
      <c r="A243">
        <v>242</v>
      </c>
      <c r="B243" t="s">
        <v>1112</v>
      </c>
      <c r="C243" s="1">
        <v>43620</v>
      </c>
      <c r="F243" s="1">
        <v>38233</v>
      </c>
      <c r="G243" t="s">
        <v>1108</v>
      </c>
      <c r="H243">
        <v>75</v>
      </c>
      <c r="I243" t="s">
        <v>1067</v>
      </c>
      <c r="J243" t="s">
        <v>1056</v>
      </c>
      <c r="K243" t="s">
        <v>26</v>
      </c>
      <c r="L243" t="s">
        <v>1057</v>
      </c>
      <c r="M243" t="s">
        <v>1109</v>
      </c>
      <c r="N243" t="s">
        <v>1110</v>
      </c>
      <c r="O243" t="s">
        <v>1111</v>
      </c>
      <c r="P243" s="1">
        <v>28291</v>
      </c>
      <c r="Q243" t="s">
        <v>1108</v>
      </c>
      <c r="R243">
        <v>75</v>
      </c>
      <c r="S243" t="s">
        <v>1067</v>
      </c>
      <c r="T243" t="s">
        <v>1056</v>
      </c>
      <c r="U243" t="s">
        <v>26</v>
      </c>
      <c r="V243" t="str">
        <f>TRIM(DBA[[#This Row],[Endereço Responsável]])</f>
        <v>RUA ADOLFO CROTI</v>
      </c>
      <c r="W243" t="str">
        <f>TRIM(DBA[[#This Row],[Nº Responsável]])</f>
        <v>75</v>
      </c>
      <c r="X243" t="str">
        <f>TRIM(DBA[[#This Row],[Bairro Responsável]])</f>
        <v>VILA PROGRESSO</v>
      </c>
      <c r="Y243" t="str">
        <f>DBA[[#This Row],[End]] &amp;", N° " &amp; DBA[[#This Row],[Num]] &amp;", Bairro "&amp; DBA[[#This Row],[Bairro2]]</f>
        <v>RUA ADOLFO CROTI, N° 75, Bairro VILA PROGRESSO</v>
      </c>
      <c r="Z243" t="str">
        <f>DBA[[#This Row],[Cidade Responsável]] &amp; " - " &amp; DBA[[#This Row],[Estado Responsável]]</f>
        <v>ARCEBURGO - MG</v>
      </c>
    </row>
    <row r="244" spans="1:26" x14ac:dyDescent="0.25">
      <c r="A244">
        <v>243</v>
      </c>
      <c r="B244" t="s">
        <v>1113</v>
      </c>
      <c r="C244" s="1">
        <v>43620</v>
      </c>
      <c r="F244" s="1">
        <v>38071</v>
      </c>
      <c r="G244" t="s">
        <v>1114</v>
      </c>
      <c r="H244" t="s">
        <v>194</v>
      </c>
      <c r="I244" t="s">
        <v>44</v>
      </c>
      <c r="J244" t="s">
        <v>1056</v>
      </c>
      <c r="K244" t="s">
        <v>26</v>
      </c>
      <c r="L244" t="s">
        <v>1057</v>
      </c>
      <c r="M244" t="s">
        <v>1115</v>
      </c>
      <c r="N244" t="s">
        <v>1116</v>
      </c>
      <c r="O244" t="s">
        <v>1117</v>
      </c>
      <c r="P244" s="1">
        <v>32053</v>
      </c>
      <c r="Q244" t="s">
        <v>1114</v>
      </c>
      <c r="R244" t="s">
        <v>194</v>
      </c>
      <c r="S244" t="s">
        <v>44</v>
      </c>
      <c r="T244" t="s">
        <v>1056</v>
      </c>
      <c r="U244" t="s">
        <v>26</v>
      </c>
      <c r="V244" t="str">
        <f>TRIM(DBA[[#This Row],[Endereço Responsável]])</f>
        <v>ESTANCIA LAÇO ETERNO</v>
      </c>
      <c r="W244" t="str">
        <f>TRIM(DBA[[#This Row],[Nº Responsável]])</f>
        <v>S/N</v>
      </c>
      <c r="X244" t="str">
        <f>TRIM(DBA[[#This Row],[Bairro Responsável]])</f>
        <v>ZONA RURAL</v>
      </c>
      <c r="Y244" t="str">
        <f>DBA[[#This Row],[End]] &amp;", N° " &amp; DBA[[#This Row],[Num]] &amp;", Bairro "&amp; DBA[[#This Row],[Bairro2]]</f>
        <v>ESTANCIA LAÇO ETERNO, N° S/N, Bairro ZONA RURAL</v>
      </c>
      <c r="Z244" t="str">
        <f>DBA[[#This Row],[Cidade Responsável]] &amp; " - " &amp; DBA[[#This Row],[Estado Responsável]]</f>
        <v>ARCEBURGO - MG</v>
      </c>
    </row>
    <row r="245" spans="1:26" x14ac:dyDescent="0.25">
      <c r="A245">
        <v>244</v>
      </c>
      <c r="B245" t="s">
        <v>1118</v>
      </c>
      <c r="C245" s="1">
        <v>43620</v>
      </c>
      <c r="F245" s="1">
        <v>38725</v>
      </c>
      <c r="G245" t="s">
        <v>1119</v>
      </c>
      <c r="H245">
        <v>195</v>
      </c>
      <c r="I245" t="s">
        <v>1067</v>
      </c>
      <c r="J245" t="s">
        <v>1056</v>
      </c>
      <c r="K245" t="s">
        <v>26</v>
      </c>
      <c r="L245" t="s">
        <v>1057</v>
      </c>
      <c r="M245" t="s">
        <v>1120</v>
      </c>
      <c r="N245" t="s">
        <v>1121</v>
      </c>
      <c r="O245" t="s">
        <v>1122</v>
      </c>
      <c r="P245" s="1">
        <v>32053</v>
      </c>
      <c r="Q245" t="s">
        <v>1119</v>
      </c>
      <c r="R245">
        <v>195</v>
      </c>
      <c r="S245" t="s">
        <v>1067</v>
      </c>
      <c r="T245" t="s">
        <v>1056</v>
      </c>
      <c r="U245" t="s">
        <v>26</v>
      </c>
      <c r="V245" t="str">
        <f>TRIM(DBA[[#This Row],[Endereço Responsável]])</f>
        <v>RUA VESPASIANO CERQUEIRA LUZ</v>
      </c>
      <c r="W245" t="str">
        <f>TRIM(DBA[[#This Row],[Nº Responsável]])</f>
        <v>195</v>
      </c>
      <c r="X245" t="str">
        <f>TRIM(DBA[[#This Row],[Bairro Responsável]])</f>
        <v>VILA PROGRESSO</v>
      </c>
      <c r="Y245" t="str">
        <f>DBA[[#This Row],[End]] &amp;", N° " &amp; DBA[[#This Row],[Num]] &amp;", Bairro "&amp; DBA[[#This Row],[Bairro2]]</f>
        <v>RUA VESPASIANO CERQUEIRA LUZ, N° 195, Bairro VILA PROGRESSO</v>
      </c>
      <c r="Z245" t="str">
        <f>DBA[[#This Row],[Cidade Responsável]] &amp; " - " &amp; DBA[[#This Row],[Estado Responsável]]</f>
        <v>ARCEBURGO - MG</v>
      </c>
    </row>
    <row r="246" spans="1:26" x14ac:dyDescent="0.25">
      <c r="A246">
        <v>245</v>
      </c>
      <c r="B246" t="s">
        <v>1123</v>
      </c>
      <c r="C246" s="1">
        <v>43620</v>
      </c>
      <c r="F246" s="1">
        <v>37930</v>
      </c>
      <c r="G246" t="s">
        <v>1124</v>
      </c>
      <c r="H246" t="s">
        <v>194</v>
      </c>
      <c r="I246" t="s">
        <v>44</v>
      </c>
      <c r="J246" t="s">
        <v>1056</v>
      </c>
      <c r="K246" t="s">
        <v>26</v>
      </c>
      <c r="L246" t="s">
        <v>1057</v>
      </c>
      <c r="M246" t="s">
        <v>1125</v>
      </c>
      <c r="N246" t="s">
        <v>1126</v>
      </c>
      <c r="O246" t="s">
        <v>1127</v>
      </c>
      <c r="P246" s="1">
        <v>24473</v>
      </c>
      <c r="Q246" t="s">
        <v>1124</v>
      </c>
      <c r="R246" t="s">
        <v>194</v>
      </c>
      <c r="S246" t="s">
        <v>44</v>
      </c>
      <c r="T246" t="s">
        <v>1056</v>
      </c>
      <c r="U246" t="s">
        <v>26</v>
      </c>
      <c r="V246" t="str">
        <f>TRIM(DBA[[#This Row],[Endereço Responsável]])</f>
        <v>FAZENDA SAO MANOEL</v>
      </c>
      <c r="W246" t="str">
        <f>TRIM(DBA[[#This Row],[Nº Responsável]])</f>
        <v>S/N</v>
      </c>
      <c r="X246" t="str">
        <f>TRIM(DBA[[#This Row],[Bairro Responsável]])</f>
        <v>ZONA RURAL</v>
      </c>
      <c r="Y246" t="str">
        <f>DBA[[#This Row],[End]] &amp;", N° " &amp; DBA[[#This Row],[Num]] &amp;", Bairro "&amp; DBA[[#This Row],[Bairro2]]</f>
        <v>FAZENDA SAO MANOEL, N° S/N, Bairro ZONA RURAL</v>
      </c>
      <c r="Z246" t="str">
        <f>DBA[[#This Row],[Cidade Responsável]] &amp; " - " &amp; DBA[[#This Row],[Estado Responsável]]</f>
        <v>ARCEBURGO - MG</v>
      </c>
    </row>
    <row r="247" spans="1:26" x14ac:dyDescent="0.25">
      <c r="A247">
        <v>246</v>
      </c>
      <c r="B247" t="s">
        <v>1128</v>
      </c>
      <c r="C247" s="1">
        <v>43620</v>
      </c>
      <c r="D247" t="s">
        <v>1129</v>
      </c>
      <c r="E247" t="s">
        <v>1130</v>
      </c>
      <c r="F247" s="1">
        <v>32688</v>
      </c>
      <c r="G247" t="s">
        <v>1131</v>
      </c>
      <c r="H247">
        <v>287</v>
      </c>
      <c r="I247" t="s">
        <v>73</v>
      </c>
      <c r="J247" t="s">
        <v>1056</v>
      </c>
      <c r="K247" t="s">
        <v>26</v>
      </c>
      <c r="L247" t="s">
        <v>1057</v>
      </c>
      <c r="M247" t="s">
        <v>1128</v>
      </c>
      <c r="N247" t="s">
        <v>1129</v>
      </c>
      <c r="O247" t="s">
        <v>1130</v>
      </c>
      <c r="P247" s="1">
        <v>32688</v>
      </c>
      <c r="Q247" t="s">
        <v>1132</v>
      </c>
      <c r="R247">
        <v>287</v>
      </c>
      <c r="S247" t="s">
        <v>73</v>
      </c>
      <c r="T247" t="s">
        <v>1056</v>
      </c>
      <c r="U247" t="s">
        <v>26</v>
      </c>
      <c r="V247" t="str">
        <f>TRIM(DBA[[#This Row],[Endereço Responsável]])</f>
        <v>RUA OVAVO BILAC</v>
      </c>
      <c r="W247" t="str">
        <f>TRIM(DBA[[#This Row],[Nº Responsável]])</f>
        <v>287</v>
      </c>
      <c r="X247" t="str">
        <f>TRIM(DBA[[#This Row],[Bairro Responsável]])</f>
        <v>CENTRO</v>
      </c>
      <c r="Y247" t="str">
        <f>DBA[[#This Row],[End]] &amp;", N° " &amp; DBA[[#This Row],[Num]] &amp;", Bairro "&amp; DBA[[#This Row],[Bairro2]]</f>
        <v>RUA OVAVO BILAC, N° 287, Bairro CENTRO</v>
      </c>
      <c r="Z247" t="str">
        <f>DBA[[#This Row],[Cidade Responsável]] &amp; " - " &amp; DBA[[#This Row],[Estado Responsável]]</f>
        <v>ARCEBURGO - MG</v>
      </c>
    </row>
    <row r="248" spans="1:26" x14ac:dyDescent="0.25">
      <c r="A248">
        <v>247</v>
      </c>
      <c r="B248" t="s">
        <v>1133</v>
      </c>
      <c r="C248" s="1">
        <v>43620</v>
      </c>
      <c r="F248" s="1">
        <v>38530</v>
      </c>
      <c r="G248" t="s">
        <v>1134</v>
      </c>
      <c r="H248" t="s">
        <v>194</v>
      </c>
      <c r="I248" t="s">
        <v>44</v>
      </c>
      <c r="J248" t="s">
        <v>1056</v>
      </c>
      <c r="K248" t="s">
        <v>26</v>
      </c>
      <c r="L248" t="s">
        <v>1057</v>
      </c>
      <c r="M248" t="s">
        <v>1135</v>
      </c>
      <c r="N248" t="s">
        <v>1136</v>
      </c>
      <c r="O248" t="s">
        <v>1137</v>
      </c>
      <c r="P248" s="1">
        <v>35762</v>
      </c>
      <c r="Q248" t="s">
        <v>1134</v>
      </c>
      <c r="R248" t="s">
        <v>194</v>
      </c>
      <c r="S248" t="s">
        <v>44</v>
      </c>
      <c r="T248" t="s">
        <v>1056</v>
      </c>
      <c r="U248" t="s">
        <v>26</v>
      </c>
      <c r="V248" t="str">
        <f>TRIM(DBA[[#This Row],[Endereço Responsável]])</f>
        <v>SITIO SANTA ELZA</v>
      </c>
      <c r="W248" t="str">
        <f>TRIM(DBA[[#This Row],[Nº Responsável]])</f>
        <v>S/N</v>
      </c>
      <c r="X248" t="str">
        <f>TRIM(DBA[[#This Row],[Bairro Responsável]])</f>
        <v>ZONA RURAL</v>
      </c>
      <c r="Y248" t="str">
        <f>DBA[[#This Row],[End]] &amp;", N° " &amp; DBA[[#This Row],[Num]] &amp;", Bairro "&amp; DBA[[#This Row],[Bairro2]]</f>
        <v>SITIO SANTA ELZA, N° S/N, Bairro ZONA RURAL</v>
      </c>
      <c r="Z248" t="str">
        <f>DBA[[#This Row],[Cidade Responsável]] &amp; " - " &amp; DBA[[#This Row],[Estado Responsável]]</f>
        <v>ARCEBURGO - MG</v>
      </c>
    </row>
    <row r="249" spans="1:26" x14ac:dyDescent="0.25">
      <c r="A249">
        <v>248</v>
      </c>
      <c r="B249" t="s">
        <v>1138</v>
      </c>
      <c r="C249" s="1">
        <v>43620</v>
      </c>
      <c r="F249" s="1">
        <v>37895</v>
      </c>
      <c r="G249" t="s">
        <v>1139</v>
      </c>
      <c r="H249">
        <v>620</v>
      </c>
      <c r="I249" t="s">
        <v>1140</v>
      </c>
      <c r="J249" t="s">
        <v>1056</v>
      </c>
      <c r="K249" t="s">
        <v>26</v>
      </c>
      <c r="L249" t="s">
        <v>1057</v>
      </c>
      <c r="M249" t="s">
        <v>1141</v>
      </c>
      <c r="N249" t="s">
        <v>1142</v>
      </c>
      <c r="O249" t="s">
        <v>1143</v>
      </c>
      <c r="P249" s="1">
        <v>29822</v>
      </c>
      <c r="Q249" t="s">
        <v>1144</v>
      </c>
      <c r="R249" t="s">
        <v>194</v>
      </c>
      <c r="S249" t="s">
        <v>44</v>
      </c>
      <c r="T249" t="s">
        <v>1056</v>
      </c>
      <c r="U249" t="s">
        <v>26</v>
      </c>
      <c r="V249" t="str">
        <f>TRIM(DBA[[#This Row],[Endereço Responsável]])</f>
        <v>FAZENDA FIGUEIRA</v>
      </c>
      <c r="W249" t="str">
        <f>TRIM(DBA[[#This Row],[Nº Responsável]])</f>
        <v>S/N</v>
      </c>
      <c r="X249" t="str">
        <f>TRIM(DBA[[#This Row],[Bairro Responsável]])</f>
        <v>ZONA RURAL</v>
      </c>
      <c r="Y249" t="str">
        <f>DBA[[#This Row],[End]] &amp;", N° " &amp; DBA[[#This Row],[Num]] &amp;", Bairro "&amp; DBA[[#This Row],[Bairro2]]</f>
        <v>FAZENDA FIGUEIRA, N° S/N, Bairro ZONA RURAL</v>
      </c>
      <c r="Z249" t="str">
        <f>DBA[[#This Row],[Cidade Responsável]] &amp; " - " &amp; DBA[[#This Row],[Estado Responsável]]</f>
        <v>ARCEBURGO - MG</v>
      </c>
    </row>
    <row r="250" spans="1:26" x14ac:dyDescent="0.25">
      <c r="A250">
        <v>249</v>
      </c>
      <c r="B250" t="s">
        <v>1145</v>
      </c>
      <c r="C250" s="1">
        <v>43620</v>
      </c>
      <c r="F250" s="1">
        <v>37476</v>
      </c>
      <c r="G250" t="s">
        <v>1146</v>
      </c>
      <c r="H250" t="s">
        <v>194</v>
      </c>
      <c r="I250" t="s">
        <v>44</v>
      </c>
      <c r="J250" t="s">
        <v>1056</v>
      </c>
      <c r="K250" t="s">
        <v>26</v>
      </c>
      <c r="L250" t="s">
        <v>1057</v>
      </c>
      <c r="M250" t="s">
        <v>1147</v>
      </c>
      <c r="N250" t="s">
        <v>1148</v>
      </c>
      <c r="O250" t="s">
        <v>1149</v>
      </c>
      <c r="P250" s="1">
        <v>28929</v>
      </c>
      <c r="Q250" t="s">
        <v>1146</v>
      </c>
      <c r="R250" t="s">
        <v>194</v>
      </c>
      <c r="S250" t="s">
        <v>44</v>
      </c>
      <c r="T250" t="s">
        <v>1056</v>
      </c>
      <c r="U250" t="s">
        <v>26</v>
      </c>
      <c r="V250" t="str">
        <f>TRIM(DBA[[#This Row],[Endereço Responsável]])</f>
        <v>FAZENDA QUERENCIA</v>
      </c>
      <c r="W250" t="str">
        <f>TRIM(DBA[[#This Row],[Nº Responsável]])</f>
        <v>S/N</v>
      </c>
      <c r="X250" t="str">
        <f>TRIM(DBA[[#This Row],[Bairro Responsável]])</f>
        <v>ZONA RURAL</v>
      </c>
      <c r="Y250" t="str">
        <f>DBA[[#This Row],[End]] &amp;", N° " &amp; DBA[[#This Row],[Num]] &amp;", Bairro "&amp; DBA[[#This Row],[Bairro2]]</f>
        <v>FAZENDA QUERENCIA, N° S/N, Bairro ZONA RURAL</v>
      </c>
      <c r="Z250" t="str">
        <f>DBA[[#This Row],[Cidade Responsável]] &amp; " - " &amp; DBA[[#This Row],[Estado Responsável]]</f>
        <v>ARCEBURGO - MG</v>
      </c>
    </row>
    <row r="251" spans="1:26" x14ac:dyDescent="0.25">
      <c r="A251">
        <v>250</v>
      </c>
      <c r="B251" t="s">
        <v>1150</v>
      </c>
      <c r="C251" s="1">
        <v>43620</v>
      </c>
      <c r="F251" s="1">
        <v>38225</v>
      </c>
      <c r="G251" t="s">
        <v>1151</v>
      </c>
      <c r="H251">
        <v>109</v>
      </c>
      <c r="I251" t="s">
        <v>1091</v>
      </c>
      <c r="J251" t="s">
        <v>1056</v>
      </c>
      <c r="K251" t="s">
        <v>26</v>
      </c>
      <c r="L251" t="s">
        <v>1057</v>
      </c>
      <c r="M251" t="s">
        <v>1152</v>
      </c>
      <c r="N251" t="s">
        <v>1153</v>
      </c>
      <c r="O251" t="s">
        <v>1154</v>
      </c>
      <c r="P251" s="1">
        <v>24473</v>
      </c>
      <c r="Q251" t="s">
        <v>1151</v>
      </c>
      <c r="R251">
        <v>109</v>
      </c>
      <c r="S251" t="s">
        <v>1091</v>
      </c>
      <c r="T251" t="s">
        <v>1056</v>
      </c>
      <c r="U251" t="s">
        <v>26</v>
      </c>
      <c r="V251" t="str">
        <f>TRIM(DBA[[#This Row],[Endereço Responsável]])</f>
        <v>RUA JEQUITIBA</v>
      </c>
      <c r="W251" t="str">
        <f>TRIM(DBA[[#This Row],[Nº Responsável]])</f>
        <v>109</v>
      </c>
      <c r="X251" t="str">
        <f>TRIM(DBA[[#This Row],[Bairro Responsável]])</f>
        <v>VILA SANTA TEREZINHA</v>
      </c>
      <c r="Y251" t="str">
        <f>DBA[[#This Row],[End]] &amp;", N° " &amp; DBA[[#This Row],[Num]] &amp;", Bairro "&amp; DBA[[#This Row],[Bairro2]]</f>
        <v>RUA JEQUITIBA, N° 109, Bairro VILA SANTA TEREZINHA</v>
      </c>
      <c r="Z251" t="str">
        <f>DBA[[#This Row],[Cidade Responsável]] &amp; " - " &amp; DBA[[#This Row],[Estado Responsável]]</f>
        <v>ARCEBURGO - MG</v>
      </c>
    </row>
    <row r="252" spans="1:26" x14ac:dyDescent="0.25">
      <c r="A252">
        <v>251</v>
      </c>
      <c r="B252" t="s">
        <v>1155</v>
      </c>
      <c r="C252" s="1">
        <v>43622</v>
      </c>
      <c r="F252" s="1">
        <v>37467</v>
      </c>
      <c r="G252" t="s">
        <v>1156</v>
      </c>
      <c r="H252">
        <v>91</v>
      </c>
      <c r="I252" t="s">
        <v>1067</v>
      </c>
      <c r="J252" t="s">
        <v>1056</v>
      </c>
      <c r="K252" t="s">
        <v>26</v>
      </c>
      <c r="L252" t="s">
        <v>1057</v>
      </c>
      <c r="M252" t="s">
        <v>1157</v>
      </c>
      <c r="N252" t="s">
        <v>1158</v>
      </c>
      <c r="O252" t="s">
        <v>1159</v>
      </c>
      <c r="P252" s="1">
        <v>29194</v>
      </c>
      <c r="Q252" t="s">
        <v>1156</v>
      </c>
      <c r="R252">
        <v>91</v>
      </c>
      <c r="S252" t="s">
        <v>1067</v>
      </c>
      <c r="T252" t="s">
        <v>1056</v>
      </c>
      <c r="U252" t="s">
        <v>26</v>
      </c>
      <c r="V252" t="str">
        <f>TRIM(DBA[[#This Row],[Endereço Responsável]])</f>
        <v>RUA FRANCISCO FERREIRA PINTO</v>
      </c>
      <c r="W252" t="str">
        <f>TRIM(DBA[[#This Row],[Nº Responsável]])</f>
        <v>91</v>
      </c>
      <c r="X252" t="str">
        <f>TRIM(DBA[[#This Row],[Bairro Responsável]])</f>
        <v>VILA PROGRESSO</v>
      </c>
      <c r="Y252" t="str">
        <f>DBA[[#This Row],[End]] &amp;", N° " &amp; DBA[[#This Row],[Num]] &amp;", Bairro "&amp; DBA[[#This Row],[Bairro2]]</f>
        <v>RUA FRANCISCO FERREIRA PINTO, N° 91, Bairro VILA PROGRESSO</v>
      </c>
      <c r="Z252" t="str">
        <f>DBA[[#This Row],[Cidade Responsável]] &amp; " - " &amp; DBA[[#This Row],[Estado Responsável]]</f>
        <v>ARCEBURGO - MG</v>
      </c>
    </row>
    <row r="253" spans="1:26" x14ac:dyDescent="0.25">
      <c r="A253">
        <v>252</v>
      </c>
      <c r="B253" t="s">
        <v>1160</v>
      </c>
      <c r="C253" s="1">
        <v>43623</v>
      </c>
      <c r="F253" s="1">
        <v>37693</v>
      </c>
      <c r="G253" t="s">
        <v>1161</v>
      </c>
      <c r="H253">
        <v>87</v>
      </c>
      <c r="I253" t="s">
        <v>1162</v>
      </c>
      <c r="J253" t="s">
        <v>786</v>
      </c>
      <c r="K253" t="s">
        <v>26</v>
      </c>
      <c r="L253" t="s">
        <v>787</v>
      </c>
      <c r="M253" t="s">
        <v>1163</v>
      </c>
      <c r="N253">
        <v>14132835</v>
      </c>
      <c r="O253">
        <v>7525224692</v>
      </c>
      <c r="P253" s="1">
        <v>30439</v>
      </c>
      <c r="Q253" t="s">
        <v>1161</v>
      </c>
      <c r="R253">
        <v>87</v>
      </c>
      <c r="S253" t="s">
        <v>1162</v>
      </c>
      <c r="T253" t="s">
        <v>786</v>
      </c>
      <c r="U253" t="s">
        <v>26</v>
      </c>
      <c r="V253" t="str">
        <f>TRIM(DBA[[#This Row],[Endereço Responsável]])</f>
        <v>RUA JORGE SIMÃO</v>
      </c>
      <c r="W253" t="str">
        <f>TRIM(DBA[[#This Row],[Nº Responsável]])</f>
        <v>87</v>
      </c>
      <c r="X253" t="str">
        <f>TRIM(DBA[[#This Row],[Bairro Responsável]])</f>
        <v>RECREIO DOS BANDEIRANTES</v>
      </c>
      <c r="Y253" t="str">
        <f>DBA[[#This Row],[End]] &amp;", N° " &amp; DBA[[#This Row],[Num]] &amp;", Bairro "&amp; DBA[[#This Row],[Bairro2]]</f>
        <v>RUA JORGE SIMÃO, N° 87, Bairro RECREIO DOS BANDEIRANTES</v>
      </c>
      <c r="Z253" t="str">
        <f>DBA[[#This Row],[Cidade Responsável]] &amp; " - " &amp; DBA[[#This Row],[Estado Responsável]]</f>
        <v>JACUI - MG</v>
      </c>
    </row>
    <row r="254" spans="1:26" x14ac:dyDescent="0.25">
      <c r="A254">
        <v>253</v>
      </c>
      <c r="B254" t="s">
        <v>1164</v>
      </c>
      <c r="C254" s="1">
        <v>43623</v>
      </c>
      <c r="F254" s="1">
        <v>37224</v>
      </c>
      <c r="G254" t="s">
        <v>1165</v>
      </c>
      <c r="H254">
        <v>152</v>
      </c>
      <c r="I254" t="s">
        <v>1067</v>
      </c>
      <c r="J254" t="s">
        <v>1056</v>
      </c>
      <c r="K254" t="s">
        <v>26</v>
      </c>
      <c r="L254" t="s">
        <v>1057</v>
      </c>
      <c r="M254" t="s">
        <v>1166</v>
      </c>
      <c r="N254" t="s">
        <v>1167</v>
      </c>
      <c r="O254" t="s">
        <v>1168</v>
      </c>
      <c r="P254" s="1">
        <v>25864</v>
      </c>
      <c r="Q254" t="s">
        <v>1165</v>
      </c>
      <c r="R254">
        <v>152</v>
      </c>
      <c r="S254" t="s">
        <v>1067</v>
      </c>
      <c r="T254" t="s">
        <v>1056</v>
      </c>
      <c r="U254" t="s">
        <v>26</v>
      </c>
      <c r="V254" t="str">
        <f>TRIM(DBA[[#This Row],[Endereço Responsável]])</f>
        <v>RUA OSVALDO SILVA</v>
      </c>
      <c r="W254" t="str">
        <f>TRIM(DBA[[#This Row],[Nº Responsável]])</f>
        <v>152</v>
      </c>
      <c r="X254" t="str">
        <f>TRIM(DBA[[#This Row],[Bairro Responsável]])</f>
        <v>VILA PROGRESSO</v>
      </c>
      <c r="Y254" t="str">
        <f>DBA[[#This Row],[End]] &amp;", N° " &amp; DBA[[#This Row],[Num]] &amp;", Bairro "&amp; DBA[[#This Row],[Bairro2]]</f>
        <v>RUA OSVALDO SILVA, N° 152, Bairro VILA PROGRESSO</v>
      </c>
      <c r="Z254" t="str">
        <f>DBA[[#This Row],[Cidade Responsável]] &amp; " - " &amp; DBA[[#This Row],[Estado Responsável]]</f>
        <v>ARCEBURGO - MG</v>
      </c>
    </row>
    <row r="255" spans="1:26" x14ac:dyDescent="0.25">
      <c r="A255">
        <v>254</v>
      </c>
      <c r="B255" t="s">
        <v>1169</v>
      </c>
      <c r="C255" s="1">
        <v>43627</v>
      </c>
      <c r="D255">
        <v>23072169</v>
      </c>
      <c r="E255" t="s">
        <v>1170</v>
      </c>
      <c r="F255" s="1">
        <v>38925</v>
      </c>
      <c r="G255" t="s">
        <v>1171</v>
      </c>
      <c r="H255">
        <v>444</v>
      </c>
      <c r="I255" t="s">
        <v>73</v>
      </c>
      <c r="J255" t="s">
        <v>437</v>
      </c>
      <c r="K255" t="s">
        <v>26</v>
      </c>
      <c r="L255" t="s">
        <v>242</v>
      </c>
      <c r="M255" t="s">
        <v>1172</v>
      </c>
      <c r="N255">
        <v>6039990</v>
      </c>
      <c r="O255">
        <v>87980681649</v>
      </c>
      <c r="P255" s="1">
        <v>33156</v>
      </c>
      <c r="Q255" t="s">
        <v>1171</v>
      </c>
      <c r="R255">
        <v>444</v>
      </c>
      <c r="S255" t="s">
        <v>73</v>
      </c>
      <c r="T255" t="s">
        <v>786</v>
      </c>
      <c r="U255" t="s">
        <v>26</v>
      </c>
      <c r="V255" t="str">
        <f>TRIM(DBA[[#This Row],[Endereço Responsável]])</f>
        <v>RUA CORONEL ANTONIO JOAQUIM</v>
      </c>
      <c r="W255" t="str">
        <f>TRIM(DBA[[#This Row],[Nº Responsável]])</f>
        <v>444</v>
      </c>
      <c r="X255" t="str">
        <f>TRIM(DBA[[#This Row],[Bairro Responsável]])</f>
        <v>CENTRO</v>
      </c>
      <c r="Y255" t="str">
        <f>DBA[[#This Row],[End]] &amp;", N° " &amp; DBA[[#This Row],[Num]] &amp;", Bairro "&amp; DBA[[#This Row],[Bairro2]]</f>
        <v>RUA CORONEL ANTONIO JOAQUIM, N° 444, Bairro CENTRO</v>
      </c>
      <c r="Z255" t="str">
        <f>DBA[[#This Row],[Cidade Responsável]] &amp; " - " &amp; DBA[[#This Row],[Estado Responsável]]</f>
        <v>JACUI - MG</v>
      </c>
    </row>
    <row r="256" spans="1:26" x14ac:dyDescent="0.25">
      <c r="A256">
        <v>255</v>
      </c>
      <c r="B256" t="s">
        <v>1173</v>
      </c>
      <c r="C256" s="1">
        <v>43627</v>
      </c>
      <c r="F256" s="1">
        <v>37095</v>
      </c>
      <c r="G256" t="s">
        <v>1174</v>
      </c>
      <c r="H256">
        <v>529</v>
      </c>
      <c r="I256" t="s">
        <v>1067</v>
      </c>
      <c r="J256" t="s">
        <v>1175</v>
      </c>
      <c r="K256" t="s">
        <v>26</v>
      </c>
      <c r="L256" t="s">
        <v>1176</v>
      </c>
      <c r="M256" t="s">
        <v>1177</v>
      </c>
      <c r="N256" t="s">
        <v>1178</v>
      </c>
      <c r="O256" t="s">
        <v>1179</v>
      </c>
      <c r="P256" s="1"/>
      <c r="Q256" t="s">
        <v>1174</v>
      </c>
      <c r="R256">
        <v>529</v>
      </c>
      <c r="S256" t="s">
        <v>1067</v>
      </c>
      <c r="T256" t="s">
        <v>1175</v>
      </c>
      <c r="U256" t="s">
        <v>26</v>
      </c>
      <c r="V256" t="str">
        <f>TRIM(DBA[[#This Row],[Endereço Responsável]])</f>
        <v>RUA PARAGUAI</v>
      </c>
      <c r="W256" t="str">
        <f>TRIM(DBA[[#This Row],[Nº Responsável]])</f>
        <v>529</v>
      </c>
      <c r="X256" t="str">
        <f>TRIM(DBA[[#This Row],[Bairro Responsável]])</f>
        <v>VILA PROGRESSO</v>
      </c>
      <c r="Y256" t="str">
        <f>DBA[[#This Row],[End]] &amp;", N° " &amp; DBA[[#This Row],[Num]] &amp;", Bairro "&amp; DBA[[#This Row],[Bairro2]]</f>
        <v>RUA PARAGUAI, N° 529, Bairro VILA PROGRESSO</v>
      </c>
      <c r="Z256" t="str">
        <f>DBA[[#This Row],[Cidade Responsável]] &amp; " - " &amp; DBA[[#This Row],[Estado Responsável]]</f>
        <v>GUAXUPÉ  - MG</v>
      </c>
    </row>
    <row r="257" spans="1:26" x14ac:dyDescent="0.25">
      <c r="A257">
        <v>256</v>
      </c>
      <c r="B257" t="s">
        <v>1180</v>
      </c>
      <c r="C257" s="1">
        <v>43627</v>
      </c>
      <c r="F257" s="1">
        <v>37903</v>
      </c>
      <c r="G257" t="s">
        <v>1181</v>
      </c>
      <c r="H257">
        <v>341</v>
      </c>
      <c r="I257" t="s">
        <v>1182</v>
      </c>
      <c r="J257" t="s">
        <v>1175</v>
      </c>
      <c r="K257" t="s">
        <v>26</v>
      </c>
      <c r="L257" t="s">
        <v>1176</v>
      </c>
      <c r="M257" t="s">
        <v>1183</v>
      </c>
      <c r="N257" t="s">
        <v>1184</v>
      </c>
      <c r="O257" t="s">
        <v>1185</v>
      </c>
      <c r="P257" s="1">
        <v>25867</v>
      </c>
      <c r="Q257" t="s">
        <v>1181</v>
      </c>
      <c r="R257">
        <v>341</v>
      </c>
      <c r="S257" t="s">
        <v>1182</v>
      </c>
      <c r="T257" t="s">
        <v>1175</v>
      </c>
      <c r="U257" t="s">
        <v>26</v>
      </c>
      <c r="V257" t="str">
        <f>TRIM(DBA[[#This Row],[Endereço Responsável]])</f>
        <v>RUA MACHADO</v>
      </c>
      <c r="W257" t="str">
        <f>TRIM(DBA[[#This Row],[Nº Responsável]])</f>
        <v>341</v>
      </c>
      <c r="X257" t="str">
        <f>TRIM(DBA[[#This Row],[Bairro Responsável]])</f>
        <v>JA DOS MUNICIPIOS I</v>
      </c>
      <c r="Y257" t="str">
        <f>DBA[[#This Row],[End]] &amp;", N° " &amp; DBA[[#This Row],[Num]] &amp;", Bairro "&amp; DBA[[#This Row],[Bairro2]]</f>
        <v>RUA MACHADO, N° 341, Bairro JA DOS MUNICIPIOS I</v>
      </c>
      <c r="Z257" t="str">
        <f>DBA[[#This Row],[Cidade Responsável]] &amp; " - " &amp; DBA[[#This Row],[Estado Responsável]]</f>
        <v>GUAXUPÉ  - MG</v>
      </c>
    </row>
    <row r="258" spans="1:26" x14ac:dyDescent="0.25">
      <c r="A258">
        <v>257</v>
      </c>
      <c r="B258" t="s">
        <v>1186</v>
      </c>
      <c r="C258" s="1">
        <v>43627</v>
      </c>
      <c r="F258" s="1">
        <v>37855</v>
      </c>
      <c r="G258" t="s">
        <v>1187</v>
      </c>
      <c r="H258">
        <v>71</v>
      </c>
      <c r="I258" t="s">
        <v>1188</v>
      </c>
      <c r="J258" t="s">
        <v>1175</v>
      </c>
      <c r="K258" t="s">
        <v>26</v>
      </c>
      <c r="L258" t="s">
        <v>1176</v>
      </c>
      <c r="M258" t="s">
        <v>1189</v>
      </c>
      <c r="N258" t="s">
        <v>1190</v>
      </c>
      <c r="O258" t="s">
        <v>1191</v>
      </c>
      <c r="P258" s="1">
        <v>24473</v>
      </c>
      <c r="Q258" t="s">
        <v>1187</v>
      </c>
      <c r="R258">
        <v>71</v>
      </c>
      <c r="S258" t="s">
        <v>1188</v>
      </c>
      <c r="T258" t="s">
        <v>1175</v>
      </c>
      <c r="U258" t="s">
        <v>26</v>
      </c>
      <c r="V258" t="str">
        <f>TRIM(DBA[[#This Row],[Endereço Responsável]])</f>
        <v>RUA PROF BARBARA CORAGEM</v>
      </c>
      <c r="W258" t="str">
        <f>TRIM(DBA[[#This Row],[Nº Responsável]])</f>
        <v>71</v>
      </c>
      <c r="X258" t="str">
        <f>TRIM(DBA[[#This Row],[Bairro Responsável]])</f>
        <v>COLMEIA I</v>
      </c>
      <c r="Y258" t="str">
        <f>DBA[[#This Row],[End]] &amp;", N° " &amp; DBA[[#This Row],[Num]] &amp;", Bairro "&amp; DBA[[#This Row],[Bairro2]]</f>
        <v>RUA PROF BARBARA CORAGEM, N° 71, Bairro COLMEIA I</v>
      </c>
      <c r="Z258" t="str">
        <f>DBA[[#This Row],[Cidade Responsável]] &amp; " - " &amp; DBA[[#This Row],[Estado Responsável]]</f>
        <v>GUAXUPÉ  - MG</v>
      </c>
    </row>
    <row r="259" spans="1:26" x14ac:dyDescent="0.25">
      <c r="A259">
        <v>258</v>
      </c>
      <c r="B259" t="s">
        <v>1192</v>
      </c>
      <c r="C259" s="1">
        <v>43627</v>
      </c>
      <c r="F259" s="1">
        <v>37240</v>
      </c>
      <c r="G259" t="s">
        <v>1193</v>
      </c>
      <c r="H259">
        <v>230</v>
      </c>
      <c r="I259" t="s">
        <v>1194</v>
      </c>
      <c r="J259" t="s">
        <v>1175</v>
      </c>
      <c r="K259" t="s">
        <v>26</v>
      </c>
      <c r="L259" t="s">
        <v>1176</v>
      </c>
      <c r="M259" t="s">
        <v>1195</v>
      </c>
      <c r="N259" t="s">
        <v>1196</v>
      </c>
      <c r="O259" t="s">
        <v>1197</v>
      </c>
      <c r="P259" s="1">
        <v>26709</v>
      </c>
      <c r="Q259" t="s">
        <v>1198</v>
      </c>
      <c r="R259">
        <v>230</v>
      </c>
      <c r="S259" t="s">
        <v>1199</v>
      </c>
      <c r="T259" t="s">
        <v>1175</v>
      </c>
      <c r="U259" t="s">
        <v>26</v>
      </c>
      <c r="V259" t="str">
        <f>TRIM(DBA[[#This Row],[Endereço Responsável]])</f>
        <v>RUA DIVINÓPOLIS</v>
      </c>
      <c r="W259" t="str">
        <f>TRIM(DBA[[#This Row],[Nº Responsável]])</f>
        <v>230</v>
      </c>
      <c r="X259" t="str">
        <f>TRIM(DBA[[#This Row],[Bairro Responsável]])</f>
        <v>PARQUE DOS MUNICÍPIOS 2</v>
      </c>
      <c r="Y259" t="str">
        <f>DBA[[#This Row],[End]] &amp;", N° " &amp; DBA[[#This Row],[Num]] &amp;", Bairro "&amp; DBA[[#This Row],[Bairro2]]</f>
        <v>RUA DIVINÓPOLIS, N° 230, Bairro PARQUE DOS MUNICÍPIOS 2</v>
      </c>
      <c r="Z259" t="str">
        <f>DBA[[#This Row],[Cidade Responsável]] &amp; " - " &amp; DBA[[#This Row],[Estado Responsável]]</f>
        <v>GUAXUPÉ  - MG</v>
      </c>
    </row>
    <row r="260" spans="1:26" x14ac:dyDescent="0.25">
      <c r="A260">
        <v>259</v>
      </c>
      <c r="B260" t="s">
        <v>1200</v>
      </c>
      <c r="C260" s="1">
        <v>43627</v>
      </c>
      <c r="F260" s="1">
        <v>38281</v>
      </c>
      <c r="G260" t="s">
        <v>1201</v>
      </c>
      <c r="H260">
        <v>20</v>
      </c>
      <c r="I260" t="s">
        <v>44</v>
      </c>
      <c r="J260" t="s">
        <v>1175</v>
      </c>
      <c r="K260" t="s">
        <v>26</v>
      </c>
      <c r="L260" t="s">
        <v>1176</v>
      </c>
      <c r="M260" t="s">
        <v>1202</v>
      </c>
      <c r="N260" t="s">
        <v>1203</v>
      </c>
      <c r="O260" t="s">
        <v>1204</v>
      </c>
      <c r="P260" s="1">
        <v>24511</v>
      </c>
      <c r="Q260" t="s">
        <v>1201</v>
      </c>
      <c r="R260">
        <v>20</v>
      </c>
      <c r="S260" t="s">
        <v>44</v>
      </c>
      <c r="T260" t="s">
        <v>1175</v>
      </c>
      <c r="U260" t="s">
        <v>26</v>
      </c>
      <c r="V260" t="str">
        <f>TRIM(DBA[[#This Row],[Endereço Responsável]])</f>
        <v>CHACARA TRES BARRAS</v>
      </c>
      <c r="W260" t="str">
        <f>TRIM(DBA[[#This Row],[Nº Responsável]])</f>
        <v>20</v>
      </c>
      <c r="X260" t="str">
        <f>TRIM(DBA[[#This Row],[Bairro Responsável]])</f>
        <v>ZONA RURAL</v>
      </c>
      <c r="Y260" t="str">
        <f>DBA[[#This Row],[End]] &amp;", N° " &amp; DBA[[#This Row],[Num]] &amp;", Bairro "&amp; DBA[[#This Row],[Bairro2]]</f>
        <v>CHACARA TRES BARRAS, N° 20, Bairro ZONA RURAL</v>
      </c>
      <c r="Z260" t="str">
        <f>DBA[[#This Row],[Cidade Responsável]] &amp; " - " &amp; DBA[[#This Row],[Estado Responsável]]</f>
        <v>GUAXUPÉ  - MG</v>
      </c>
    </row>
    <row r="261" spans="1:26" x14ac:dyDescent="0.25">
      <c r="A261">
        <v>260</v>
      </c>
      <c r="B261" t="s">
        <v>1205</v>
      </c>
      <c r="C261" s="1">
        <v>43627</v>
      </c>
      <c r="F261" s="1">
        <v>37425</v>
      </c>
      <c r="G261" t="s">
        <v>1206</v>
      </c>
      <c r="H261">
        <v>200</v>
      </c>
      <c r="I261" t="s">
        <v>1207</v>
      </c>
      <c r="J261" t="s">
        <v>1175</v>
      </c>
      <c r="K261" t="s">
        <v>26</v>
      </c>
      <c r="L261" t="s">
        <v>1176</v>
      </c>
      <c r="M261" t="s">
        <v>1208</v>
      </c>
      <c r="N261" t="s">
        <v>1209</v>
      </c>
      <c r="O261" t="s">
        <v>1210</v>
      </c>
      <c r="P261" s="1">
        <v>31184</v>
      </c>
      <c r="Q261" t="s">
        <v>1206</v>
      </c>
      <c r="R261">
        <v>200</v>
      </c>
      <c r="S261" t="s">
        <v>1207</v>
      </c>
      <c r="T261" t="s">
        <v>1175</v>
      </c>
      <c r="U261" t="s">
        <v>26</v>
      </c>
      <c r="V261" t="str">
        <f>TRIM(DBA[[#This Row],[Endereço Responsável]])</f>
        <v>RUA MUZAMBINHO</v>
      </c>
      <c r="W261" t="str">
        <f>TRIM(DBA[[#This Row],[Nº Responsável]])</f>
        <v>200</v>
      </c>
      <c r="X261" t="str">
        <f>TRIM(DBA[[#This Row],[Bairro Responsável]])</f>
        <v>PQ DOS MUNICIPIOS I</v>
      </c>
      <c r="Y261" t="str">
        <f>DBA[[#This Row],[End]] &amp;", N° " &amp; DBA[[#This Row],[Num]] &amp;", Bairro "&amp; DBA[[#This Row],[Bairro2]]</f>
        <v>RUA MUZAMBINHO, N° 200, Bairro PQ DOS MUNICIPIOS I</v>
      </c>
      <c r="Z261" t="str">
        <f>DBA[[#This Row],[Cidade Responsável]] &amp; " - " &amp; DBA[[#This Row],[Estado Responsável]]</f>
        <v>GUAXUPÉ  - MG</v>
      </c>
    </row>
    <row r="262" spans="1:26" x14ac:dyDescent="0.25">
      <c r="A262">
        <v>261</v>
      </c>
      <c r="B262" t="s">
        <v>1211</v>
      </c>
      <c r="C262" s="1">
        <v>43627</v>
      </c>
      <c r="F262" s="1">
        <v>37692</v>
      </c>
      <c r="G262" t="s">
        <v>1212</v>
      </c>
      <c r="H262">
        <v>159</v>
      </c>
      <c r="I262" t="s">
        <v>1067</v>
      </c>
      <c r="J262" t="s">
        <v>1175</v>
      </c>
      <c r="K262" t="s">
        <v>26</v>
      </c>
      <c r="L262" t="s">
        <v>1176</v>
      </c>
      <c r="M262" t="s">
        <v>1213</v>
      </c>
      <c r="N262" t="s">
        <v>1214</v>
      </c>
      <c r="O262" t="s">
        <v>1215</v>
      </c>
      <c r="P262" s="1">
        <v>30260</v>
      </c>
      <c r="Q262" t="s">
        <v>1212</v>
      </c>
      <c r="R262">
        <v>159</v>
      </c>
      <c r="S262" t="s">
        <v>1067</v>
      </c>
      <c r="T262" t="s">
        <v>1175</v>
      </c>
      <c r="U262" t="s">
        <v>26</v>
      </c>
      <c r="V262" t="str">
        <f>TRIM(DBA[[#This Row],[Endereço Responsável]])</f>
        <v>ABITHI</v>
      </c>
      <c r="W262" t="str">
        <f>TRIM(DBA[[#This Row],[Nº Responsável]])</f>
        <v>159</v>
      </c>
      <c r="X262" t="str">
        <f>TRIM(DBA[[#This Row],[Bairro Responsável]])</f>
        <v>VILA PROGRESSO</v>
      </c>
      <c r="Y262" t="str">
        <f>DBA[[#This Row],[End]] &amp;", N° " &amp; DBA[[#This Row],[Num]] &amp;", Bairro "&amp; DBA[[#This Row],[Bairro2]]</f>
        <v>ABITHI, N° 159, Bairro VILA PROGRESSO</v>
      </c>
      <c r="Z262" t="str">
        <f>DBA[[#This Row],[Cidade Responsável]] &amp; " - " &amp; DBA[[#This Row],[Estado Responsável]]</f>
        <v>GUAXUPÉ  - MG</v>
      </c>
    </row>
    <row r="263" spans="1:26" x14ac:dyDescent="0.25">
      <c r="A263">
        <v>262</v>
      </c>
      <c r="B263" t="s">
        <v>1216</v>
      </c>
      <c r="C263" s="1">
        <v>43627</v>
      </c>
      <c r="F263" s="1">
        <v>37267</v>
      </c>
      <c r="G263" t="s">
        <v>1217</v>
      </c>
      <c r="H263">
        <v>68</v>
      </c>
      <c r="I263" t="s">
        <v>1218</v>
      </c>
      <c r="J263" t="s">
        <v>1175</v>
      </c>
      <c r="K263" t="s">
        <v>26</v>
      </c>
      <c r="L263" t="s">
        <v>1176</v>
      </c>
      <c r="M263" t="s">
        <v>1219</v>
      </c>
      <c r="N263" t="s">
        <v>1220</v>
      </c>
      <c r="O263" t="s">
        <v>1221</v>
      </c>
      <c r="P263" s="1">
        <v>28248</v>
      </c>
      <c r="Q263" t="s">
        <v>1217</v>
      </c>
      <c r="R263">
        <v>68</v>
      </c>
      <c r="S263" t="s">
        <v>1218</v>
      </c>
      <c r="T263" t="s">
        <v>1175</v>
      </c>
      <c r="U263" t="s">
        <v>26</v>
      </c>
      <c r="V263" t="str">
        <f>TRIM(DBA[[#This Row],[Endereço Responsável]])</f>
        <v>NATAL SANDRANE</v>
      </c>
      <c r="W263" t="str">
        <f>TRIM(DBA[[#This Row],[Nº Responsável]])</f>
        <v>68</v>
      </c>
      <c r="X263" t="str">
        <f>TRIM(DBA[[#This Row],[Bairro Responsável]])</f>
        <v>JARDIM PRIMAVERA</v>
      </c>
      <c r="Y263" t="str">
        <f>DBA[[#This Row],[End]] &amp;", N° " &amp; DBA[[#This Row],[Num]] &amp;", Bairro "&amp; DBA[[#This Row],[Bairro2]]</f>
        <v>NATAL SANDRANE, N° 68, Bairro JARDIM PRIMAVERA</v>
      </c>
      <c r="Z263" t="str">
        <f>DBA[[#This Row],[Cidade Responsável]] &amp; " - " &amp; DBA[[#This Row],[Estado Responsável]]</f>
        <v>GUAXUPÉ  - MG</v>
      </c>
    </row>
    <row r="264" spans="1:26" x14ac:dyDescent="0.25">
      <c r="A264">
        <v>263</v>
      </c>
      <c r="B264" t="s">
        <v>1222</v>
      </c>
      <c r="C264" s="1">
        <v>43627</v>
      </c>
      <c r="F264" s="1">
        <v>37668</v>
      </c>
      <c r="G264" t="s">
        <v>1223</v>
      </c>
      <c r="H264">
        <v>307</v>
      </c>
      <c r="I264" t="s">
        <v>73</v>
      </c>
      <c r="J264" t="s">
        <v>1175</v>
      </c>
      <c r="K264" t="s">
        <v>26</v>
      </c>
      <c r="L264" t="s">
        <v>1176</v>
      </c>
      <c r="M264" t="s">
        <v>1224</v>
      </c>
      <c r="N264" t="s">
        <v>1225</v>
      </c>
      <c r="O264" t="s">
        <v>1226</v>
      </c>
      <c r="P264" s="1">
        <v>24714</v>
      </c>
      <c r="Q264" t="s">
        <v>1223</v>
      </c>
      <c r="R264">
        <v>307</v>
      </c>
      <c r="S264" t="s">
        <v>73</v>
      </c>
      <c r="T264" t="s">
        <v>1175</v>
      </c>
      <c r="U264" t="s">
        <v>26</v>
      </c>
      <c r="V264" t="str">
        <f>TRIM(DBA[[#This Row],[Endereço Responsável]])</f>
        <v>RUA MAJOR CUSTODIO R FERREIRA LEITE</v>
      </c>
      <c r="W264" t="str">
        <f>TRIM(DBA[[#This Row],[Nº Responsável]])</f>
        <v>307</v>
      </c>
      <c r="X264" t="str">
        <f>TRIM(DBA[[#This Row],[Bairro Responsável]])</f>
        <v>CENTRO</v>
      </c>
      <c r="Y264" t="str">
        <f>DBA[[#This Row],[End]] &amp;", N° " &amp; DBA[[#This Row],[Num]] &amp;", Bairro "&amp; DBA[[#This Row],[Bairro2]]</f>
        <v>RUA MAJOR CUSTODIO R FERREIRA LEITE, N° 307, Bairro CENTRO</v>
      </c>
      <c r="Z264" t="str">
        <f>DBA[[#This Row],[Cidade Responsável]] &amp; " - " &amp; DBA[[#This Row],[Estado Responsável]]</f>
        <v>GUAXUPÉ  - MG</v>
      </c>
    </row>
    <row r="265" spans="1:26" x14ac:dyDescent="0.25">
      <c r="A265">
        <v>264</v>
      </c>
      <c r="B265" t="s">
        <v>1227</v>
      </c>
      <c r="C265" s="1">
        <v>43628</v>
      </c>
      <c r="F265" s="1">
        <v>37944</v>
      </c>
      <c r="G265" t="s">
        <v>1228</v>
      </c>
      <c r="H265" t="s">
        <v>194</v>
      </c>
      <c r="I265" t="s">
        <v>44</v>
      </c>
      <c r="J265" t="s">
        <v>1175</v>
      </c>
      <c r="K265" t="s">
        <v>26</v>
      </c>
      <c r="L265" t="s">
        <v>1176</v>
      </c>
      <c r="M265" t="s">
        <v>1229</v>
      </c>
      <c r="N265" t="s">
        <v>1230</v>
      </c>
      <c r="O265" t="s">
        <v>1231</v>
      </c>
      <c r="P265" s="1">
        <v>29238</v>
      </c>
      <c r="Q265" t="s">
        <v>1228</v>
      </c>
      <c r="R265" t="s">
        <v>194</v>
      </c>
      <c r="S265" t="s">
        <v>44</v>
      </c>
      <c r="T265" t="s">
        <v>1175</v>
      </c>
      <c r="U265" t="s">
        <v>26</v>
      </c>
      <c r="V265" t="str">
        <f>TRIM(DBA[[#This Row],[Endereço Responsável]])</f>
        <v>FAZENDA PAINEIRA</v>
      </c>
      <c r="W265" t="str">
        <f>TRIM(DBA[[#This Row],[Nº Responsável]])</f>
        <v>S/N</v>
      </c>
      <c r="X265" t="str">
        <f>TRIM(DBA[[#This Row],[Bairro Responsável]])</f>
        <v>ZONA RURAL</v>
      </c>
      <c r="Y265" t="str">
        <f>DBA[[#This Row],[End]] &amp;", N° " &amp; DBA[[#This Row],[Num]] &amp;", Bairro "&amp; DBA[[#This Row],[Bairro2]]</f>
        <v>FAZENDA PAINEIRA, N° S/N, Bairro ZONA RURAL</v>
      </c>
      <c r="Z265" t="str">
        <f>DBA[[#This Row],[Cidade Responsável]] &amp; " - " &amp; DBA[[#This Row],[Estado Responsável]]</f>
        <v>GUAXUPÉ  - MG</v>
      </c>
    </row>
    <row r="266" spans="1:26" x14ac:dyDescent="0.25">
      <c r="A266">
        <v>265</v>
      </c>
      <c r="B266" t="s">
        <v>1232</v>
      </c>
      <c r="C266" s="1">
        <v>43628</v>
      </c>
      <c r="F266" s="1">
        <v>37695</v>
      </c>
      <c r="G266" t="s">
        <v>1233</v>
      </c>
      <c r="H266">
        <v>59</v>
      </c>
      <c r="I266" t="s">
        <v>1207</v>
      </c>
      <c r="J266" t="s">
        <v>1175</v>
      </c>
      <c r="K266" t="s">
        <v>26</v>
      </c>
      <c r="L266" t="s">
        <v>1176</v>
      </c>
      <c r="M266" t="s">
        <v>1234</v>
      </c>
      <c r="N266" t="s">
        <v>1235</v>
      </c>
      <c r="O266" t="s">
        <v>1236</v>
      </c>
      <c r="P266" s="1">
        <v>30830</v>
      </c>
      <c r="Q266" t="s">
        <v>1233</v>
      </c>
      <c r="R266">
        <v>59</v>
      </c>
      <c r="S266" t="s">
        <v>1207</v>
      </c>
      <c r="T266" t="s">
        <v>1175</v>
      </c>
      <c r="U266" t="s">
        <v>26</v>
      </c>
      <c r="V266" t="str">
        <f>TRIM(DBA[[#This Row],[Endereço Responsável]])</f>
        <v>RUA AREDO</v>
      </c>
      <c r="W266" t="str">
        <f>TRIM(DBA[[#This Row],[Nº Responsável]])</f>
        <v>59</v>
      </c>
      <c r="X266" t="str">
        <f>TRIM(DBA[[#This Row],[Bairro Responsável]])</f>
        <v>PQ DOS MUNICIPIOS I</v>
      </c>
      <c r="Y266" t="str">
        <f>DBA[[#This Row],[End]] &amp;", N° " &amp; DBA[[#This Row],[Num]] &amp;", Bairro "&amp; DBA[[#This Row],[Bairro2]]</f>
        <v>RUA AREDO, N° 59, Bairro PQ DOS MUNICIPIOS I</v>
      </c>
      <c r="Z266" t="str">
        <f>DBA[[#This Row],[Cidade Responsável]] &amp; " - " &amp; DBA[[#This Row],[Estado Responsável]]</f>
        <v>GUAXUPÉ  - MG</v>
      </c>
    </row>
    <row r="267" spans="1:26" x14ac:dyDescent="0.25">
      <c r="A267">
        <v>266</v>
      </c>
      <c r="B267" t="s">
        <v>1237</v>
      </c>
      <c r="C267" s="1">
        <v>43628</v>
      </c>
      <c r="F267" s="1">
        <v>37733</v>
      </c>
      <c r="G267" t="s">
        <v>1238</v>
      </c>
      <c r="H267">
        <v>536</v>
      </c>
      <c r="I267" t="s">
        <v>1239</v>
      </c>
      <c r="J267" t="s">
        <v>1175</v>
      </c>
      <c r="K267" t="s">
        <v>26</v>
      </c>
      <c r="L267" t="s">
        <v>1176</v>
      </c>
      <c r="M267" t="s">
        <v>1240</v>
      </c>
      <c r="N267" t="s">
        <v>1241</v>
      </c>
      <c r="O267" t="s">
        <v>1242</v>
      </c>
      <c r="P267" s="1">
        <v>30881</v>
      </c>
      <c r="Q267" t="s">
        <v>1238</v>
      </c>
      <c r="R267">
        <v>536</v>
      </c>
      <c r="S267" t="s">
        <v>1239</v>
      </c>
      <c r="T267" t="s">
        <v>1175</v>
      </c>
      <c r="U267" t="s">
        <v>26</v>
      </c>
      <c r="V267" t="str">
        <f>TRIM(DBA[[#This Row],[Endereço Responsável]])</f>
        <v>RUA PROF MARIA DOLORES CORTEZ FARAH</v>
      </c>
      <c r="W267" t="str">
        <f>TRIM(DBA[[#This Row],[Nº Responsável]])</f>
        <v>536</v>
      </c>
      <c r="X267" t="str">
        <f>TRIM(DBA[[#This Row],[Bairro Responsável]])</f>
        <v>JARDIM ORMINDA</v>
      </c>
      <c r="Y267" t="str">
        <f>DBA[[#This Row],[End]] &amp;", N° " &amp; DBA[[#This Row],[Num]] &amp;", Bairro "&amp; DBA[[#This Row],[Bairro2]]</f>
        <v>RUA PROF MARIA DOLORES CORTEZ FARAH, N° 536, Bairro JARDIM ORMINDA</v>
      </c>
      <c r="Z267" t="str">
        <f>DBA[[#This Row],[Cidade Responsável]] &amp; " - " &amp; DBA[[#This Row],[Estado Responsável]]</f>
        <v>GUAXUPÉ  - MG</v>
      </c>
    </row>
    <row r="268" spans="1:26" x14ac:dyDescent="0.25">
      <c r="A268">
        <v>267</v>
      </c>
      <c r="B268" t="s">
        <v>1243</v>
      </c>
      <c r="C268" s="1">
        <v>43628</v>
      </c>
      <c r="F268" s="1">
        <v>37675</v>
      </c>
      <c r="G268" t="s">
        <v>1244</v>
      </c>
      <c r="H268" t="s">
        <v>194</v>
      </c>
      <c r="I268" t="s">
        <v>44</v>
      </c>
      <c r="J268" t="s">
        <v>1175</v>
      </c>
      <c r="K268" t="s">
        <v>26</v>
      </c>
      <c r="L268" t="s">
        <v>1176</v>
      </c>
      <c r="M268" t="s">
        <v>1245</v>
      </c>
      <c r="N268" t="s">
        <v>1246</v>
      </c>
      <c r="O268" t="s">
        <v>1247</v>
      </c>
      <c r="P268" s="1">
        <v>29265</v>
      </c>
      <c r="Q268" t="s">
        <v>1244</v>
      </c>
      <c r="R268" t="s">
        <v>194</v>
      </c>
      <c r="S268" t="s">
        <v>44</v>
      </c>
      <c r="T268" t="s">
        <v>1175</v>
      </c>
      <c r="U268" t="s">
        <v>26</v>
      </c>
      <c r="V268" t="str">
        <f>TRIM(DBA[[#This Row],[Endereço Responsável]])</f>
        <v>FAZENDA SÃO JOAQUIM</v>
      </c>
      <c r="W268" t="str">
        <f>TRIM(DBA[[#This Row],[Nº Responsável]])</f>
        <v>S/N</v>
      </c>
      <c r="X268" t="str">
        <f>TRIM(DBA[[#This Row],[Bairro Responsável]])</f>
        <v>ZONA RURAL</v>
      </c>
      <c r="Y268" t="str">
        <f>DBA[[#This Row],[End]] &amp;", N° " &amp; DBA[[#This Row],[Num]] &amp;", Bairro "&amp; DBA[[#This Row],[Bairro2]]</f>
        <v>FAZENDA SÃO JOAQUIM, N° S/N, Bairro ZONA RURAL</v>
      </c>
      <c r="Z268" t="str">
        <f>DBA[[#This Row],[Cidade Responsável]] &amp; " - " &amp; DBA[[#This Row],[Estado Responsável]]</f>
        <v>GUAXUPÉ  - MG</v>
      </c>
    </row>
    <row r="269" spans="1:26" x14ac:dyDescent="0.25">
      <c r="A269">
        <v>268</v>
      </c>
      <c r="B269" t="s">
        <v>1248</v>
      </c>
      <c r="C269" s="1">
        <v>43628</v>
      </c>
      <c r="F269" s="1">
        <v>38766</v>
      </c>
      <c r="G269" t="s">
        <v>1249</v>
      </c>
      <c r="H269">
        <v>177</v>
      </c>
      <c r="I269" t="s">
        <v>73</v>
      </c>
      <c r="J269" t="s">
        <v>1175</v>
      </c>
      <c r="K269" t="s">
        <v>26</v>
      </c>
      <c r="L269" t="s">
        <v>1176</v>
      </c>
      <c r="M269" t="s">
        <v>1250</v>
      </c>
      <c r="N269" t="s">
        <v>1251</v>
      </c>
      <c r="O269" t="s">
        <v>1252</v>
      </c>
      <c r="P269" s="1">
        <v>31634</v>
      </c>
      <c r="Q269" t="s">
        <v>1249</v>
      </c>
      <c r="R269">
        <v>177</v>
      </c>
      <c r="S269" t="s">
        <v>73</v>
      </c>
      <c r="T269" t="s">
        <v>1175</v>
      </c>
      <c r="U269" t="s">
        <v>26</v>
      </c>
      <c r="V269" t="str">
        <f>TRIM(DBA[[#This Row],[Endereço Responsável]])</f>
        <v>RUA MAJOR JOAQUIM PEDRO</v>
      </c>
      <c r="W269" t="str">
        <f>TRIM(DBA[[#This Row],[Nº Responsável]])</f>
        <v>177</v>
      </c>
      <c r="X269" t="str">
        <f>TRIM(DBA[[#This Row],[Bairro Responsável]])</f>
        <v>CENTRO</v>
      </c>
      <c r="Y269" t="str">
        <f>DBA[[#This Row],[End]] &amp;", N° " &amp; DBA[[#This Row],[Num]] &amp;", Bairro "&amp; DBA[[#This Row],[Bairro2]]</f>
        <v>RUA MAJOR JOAQUIM PEDRO, N° 177, Bairro CENTRO</v>
      </c>
      <c r="Z269" t="str">
        <f>DBA[[#This Row],[Cidade Responsável]] &amp; " - " &amp; DBA[[#This Row],[Estado Responsável]]</f>
        <v>GUAXUPÉ  - MG</v>
      </c>
    </row>
    <row r="270" spans="1:26" x14ac:dyDescent="0.25">
      <c r="A270">
        <v>269</v>
      </c>
      <c r="B270" t="s">
        <v>1253</v>
      </c>
      <c r="C270" s="1">
        <v>43628</v>
      </c>
      <c r="F270" s="1">
        <v>37898</v>
      </c>
      <c r="G270" t="s">
        <v>1254</v>
      </c>
      <c r="H270">
        <v>76</v>
      </c>
      <c r="I270" t="s">
        <v>1255</v>
      </c>
      <c r="J270" t="s">
        <v>1175</v>
      </c>
      <c r="K270" t="s">
        <v>26</v>
      </c>
      <c r="L270" t="s">
        <v>1176</v>
      </c>
      <c r="M270" t="s">
        <v>1256</v>
      </c>
      <c r="N270" t="s">
        <v>1257</v>
      </c>
      <c r="O270" t="s">
        <v>1258</v>
      </c>
      <c r="P270" s="1">
        <v>26688</v>
      </c>
      <c r="Q270" t="s">
        <v>1254</v>
      </c>
      <c r="R270">
        <v>76</v>
      </c>
      <c r="S270" t="s">
        <v>1255</v>
      </c>
      <c r="T270" t="s">
        <v>1175</v>
      </c>
      <c r="U270" t="s">
        <v>26</v>
      </c>
      <c r="V270" t="str">
        <f>TRIM(DBA[[#This Row],[Endereço Responsável]])</f>
        <v>RUA OSSANA JUTUIAM</v>
      </c>
      <c r="W270" t="str">
        <f>TRIM(DBA[[#This Row],[Nº Responsável]])</f>
        <v>76</v>
      </c>
      <c r="X270" t="str">
        <f>TRIM(DBA[[#This Row],[Bairro Responsável]])</f>
        <v>BEBEDOURO</v>
      </c>
      <c r="Y270" t="str">
        <f>DBA[[#This Row],[End]] &amp;", N° " &amp; DBA[[#This Row],[Num]] &amp;", Bairro "&amp; DBA[[#This Row],[Bairro2]]</f>
        <v>RUA OSSANA JUTUIAM, N° 76, Bairro BEBEDOURO</v>
      </c>
      <c r="Z270" t="str">
        <f>DBA[[#This Row],[Cidade Responsável]] &amp; " - " &amp; DBA[[#This Row],[Estado Responsável]]</f>
        <v>GUAXUPÉ  - MG</v>
      </c>
    </row>
    <row r="271" spans="1:26" x14ac:dyDescent="0.25">
      <c r="A271">
        <v>270</v>
      </c>
      <c r="B271" t="s">
        <v>1259</v>
      </c>
      <c r="C271" s="1">
        <v>43628</v>
      </c>
      <c r="F271" s="1">
        <v>38694</v>
      </c>
      <c r="G271" t="s">
        <v>1260</v>
      </c>
      <c r="H271">
        <v>41</v>
      </c>
      <c r="I271" t="s">
        <v>1261</v>
      </c>
      <c r="J271" t="s">
        <v>1175</v>
      </c>
      <c r="K271" t="s">
        <v>26</v>
      </c>
      <c r="L271" t="s">
        <v>1176</v>
      </c>
      <c r="M271" t="s">
        <v>1262</v>
      </c>
      <c r="N271" t="s">
        <v>1263</v>
      </c>
      <c r="O271" t="s">
        <v>1264</v>
      </c>
      <c r="P271" s="1">
        <v>26002</v>
      </c>
      <c r="Q271" t="s">
        <v>1260</v>
      </c>
      <c r="R271">
        <v>41</v>
      </c>
      <c r="S271" t="s">
        <v>1261</v>
      </c>
      <c r="T271" t="s">
        <v>1175</v>
      </c>
      <c r="U271" t="s">
        <v>26</v>
      </c>
      <c r="V271" t="str">
        <f>TRIM(DBA[[#This Row],[Endereço Responsável]])</f>
        <v>RUA JOSE DE OLIVEIRA</v>
      </c>
      <c r="W271" t="str">
        <f>TRIM(DBA[[#This Row],[Nº Responsável]])</f>
        <v>41</v>
      </c>
      <c r="X271" t="str">
        <f>TRIM(DBA[[#This Row],[Bairro Responsável]])</f>
        <v>AROEIRA</v>
      </c>
      <c r="Y271" t="str">
        <f>DBA[[#This Row],[End]] &amp;", N° " &amp; DBA[[#This Row],[Num]] &amp;", Bairro "&amp; DBA[[#This Row],[Bairro2]]</f>
        <v>RUA JOSE DE OLIVEIRA, N° 41, Bairro AROEIRA</v>
      </c>
      <c r="Z271" t="str">
        <f>DBA[[#This Row],[Cidade Responsável]] &amp; " - " &amp; DBA[[#This Row],[Estado Responsável]]</f>
        <v>GUAXUPÉ  - MG</v>
      </c>
    </row>
    <row r="272" spans="1:26" x14ac:dyDescent="0.25">
      <c r="A272">
        <v>271</v>
      </c>
      <c r="B272" t="s">
        <v>1265</v>
      </c>
      <c r="C272" s="1">
        <v>43628</v>
      </c>
      <c r="F272" s="1">
        <v>38754</v>
      </c>
      <c r="G272" t="s">
        <v>1266</v>
      </c>
      <c r="H272">
        <v>274</v>
      </c>
      <c r="I272" t="s">
        <v>1267</v>
      </c>
      <c r="J272" t="s">
        <v>1175</v>
      </c>
      <c r="K272" t="s">
        <v>26</v>
      </c>
      <c r="L272" t="s">
        <v>1176</v>
      </c>
      <c r="M272" t="s">
        <v>1268</v>
      </c>
      <c r="N272">
        <v>20169646</v>
      </c>
      <c r="O272" t="s">
        <v>1269</v>
      </c>
      <c r="P272" s="1">
        <v>25154</v>
      </c>
      <c r="Q272" t="s">
        <v>1266</v>
      </c>
      <c r="R272">
        <v>274</v>
      </c>
      <c r="S272" t="s">
        <v>1267</v>
      </c>
      <c r="T272" t="s">
        <v>1175</v>
      </c>
      <c r="U272" t="s">
        <v>26</v>
      </c>
      <c r="V272" t="str">
        <f>TRIM(DBA[[#This Row],[Endereço Responsável]])</f>
        <v>RUA PAULO FERREIRA DA SILVA</v>
      </c>
      <c r="W272" t="str">
        <f>TRIM(DBA[[#This Row],[Nº Responsável]])</f>
        <v>274</v>
      </c>
      <c r="X272" t="str">
        <f>TRIM(DBA[[#This Row],[Bairro Responsável]])</f>
        <v>JD OURO VERDE</v>
      </c>
      <c r="Y272" t="str">
        <f>DBA[[#This Row],[End]] &amp;", N° " &amp; DBA[[#This Row],[Num]] &amp;", Bairro "&amp; DBA[[#This Row],[Bairro2]]</f>
        <v>RUA PAULO FERREIRA DA SILVA, N° 274, Bairro JD OURO VERDE</v>
      </c>
      <c r="Z272" t="str">
        <f>DBA[[#This Row],[Cidade Responsável]] &amp; " - " &amp; DBA[[#This Row],[Estado Responsável]]</f>
        <v>GUAXUPÉ  - MG</v>
      </c>
    </row>
    <row r="273" spans="1:26" x14ac:dyDescent="0.25">
      <c r="A273">
        <v>272</v>
      </c>
      <c r="B273" t="s">
        <v>1270</v>
      </c>
      <c r="C273" s="1">
        <v>43628</v>
      </c>
      <c r="F273" s="1">
        <v>38296</v>
      </c>
      <c r="G273" t="s">
        <v>1271</v>
      </c>
      <c r="H273">
        <v>56</v>
      </c>
      <c r="I273" t="s">
        <v>1272</v>
      </c>
      <c r="J273" t="s">
        <v>1175</v>
      </c>
      <c r="K273" t="s">
        <v>26</v>
      </c>
      <c r="L273" t="s">
        <v>1176</v>
      </c>
      <c r="M273" t="s">
        <v>1273</v>
      </c>
      <c r="N273" t="s">
        <v>1274</v>
      </c>
      <c r="O273" t="s">
        <v>1275</v>
      </c>
      <c r="P273" s="1">
        <v>30409</v>
      </c>
      <c r="Q273" t="s">
        <v>1271</v>
      </c>
      <c r="R273">
        <v>56</v>
      </c>
      <c r="S273" t="s">
        <v>1272</v>
      </c>
      <c r="T273" t="s">
        <v>1175</v>
      </c>
      <c r="U273" t="s">
        <v>26</v>
      </c>
      <c r="V273" t="str">
        <f>TRIM(DBA[[#This Row],[Endereço Responsável]])</f>
        <v>R PROFESSORA ALBINA BAISE DESSENSI</v>
      </c>
      <c r="W273" t="str">
        <f>TRIM(DBA[[#This Row],[Nº Responsável]])</f>
        <v>56</v>
      </c>
      <c r="X273" t="str">
        <f>TRIM(DBA[[#This Row],[Bairro Responsável]])</f>
        <v>JARDIM RECREIO</v>
      </c>
      <c r="Y273" t="str">
        <f>DBA[[#This Row],[End]] &amp;", N° " &amp; DBA[[#This Row],[Num]] &amp;", Bairro "&amp; DBA[[#This Row],[Bairro2]]</f>
        <v>R PROFESSORA ALBINA BAISE DESSENSI, N° 56, Bairro JARDIM RECREIO</v>
      </c>
      <c r="Z273" t="str">
        <f>DBA[[#This Row],[Cidade Responsável]] &amp; " - " &amp; DBA[[#This Row],[Estado Responsável]]</f>
        <v>GUAXUPÉ  - MG</v>
      </c>
    </row>
    <row r="274" spans="1:26" x14ac:dyDescent="0.25">
      <c r="A274">
        <v>273</v>
      </c>
      <c r="B274" t="s">
        <v>1276</v>
      </c>
      <c r="C274" s="1">
        <v>43628</v>
      </c>
      <c r="F274" s="1">
        <v>38283</v>
      </c>
      <c r="G274" t="s">
        <v>1277</v>
      </c>
      <c r="H274">
        <v>220</v>
      </c>
      <c r="I274" t="s">
        <v>1278</v>
      </c>
      <c r="J274" t="s">
        <v>1175</v>
      </c>
      <c r="K274" t="s">
        <v>26</v>
      </c>
      <c r="L274" t="s">
        <v>1176</v>
      </c>
      <c r="M274" t="s">
        <v>1279</v>
      </c>
      <c r="N274" t="s">
        <v>1280</v>
      </c>
      <c r="O274" t="s">
        <v>1281</v>
      </c>
      <c r="P274" s="1">
        <v>33500</v>
      </c>
      <c r="Q274" t="s">
        <v>1277</v>
      </c>
      <c r="R274">
        <v>220</v>
      </c>
      <c r="S274" t="s">
        <v>1278</v>
      </c>
      <c r="T274" t="s">
        <v>1175</v>
      </c>
      <c r="U274" t="s">
        <v>26</v>
      </c>
      <c r="V274" t="str">
        <f>TRIM(DBA[[#This Row],[Endereço Responsável]])</f>
        <v>RUA OLIVEIRA</v>
      </c>
      <c r="W274" t="str">
        <f>TRIM(DBA[[#This Row],[Nº Responsável]])</f>
        <v>220</v>
      </c>
      <c r="X274" t="str">
        <f>TRIM(DBA[[#This Row],[Bairro Responsável]])</f>
        <v>PQ DOS MUNICIPIOS II</v>
      </c>
      <c r="Y274" t="str">
        <f>DBA[[#This Row],[End]] &amp;", N° " &amp; DBA[[#This Row],[Num]] &amp;", Bairro "&amp; DBA[[#This Row],[Bairro2]]</f>
        <v>RUA OLIVEIRA, N° 220, Bairro PQ DOS MUNICIPIOS II</v>
      </c>
      <c r="Z274" t="str">
        <f>DBA[[#This Row],[Cidade Responsável]] &amp; " - " &amp; DBA[[#This Row],[Estado Responsável]]</f>
        <v>GUAXUPÉ  - MG</v>
      </c>
    </row>
    <row r="275" spans="1:26" x14ac:dyDescent="0.25">
      <c r="A275">
        <v>274</v>
      </c>
      <c r="B275" t="s">
        <v>1282</v>
      </c>
      <c r="C275" s="1">
        <v>43628</v>
      </c>
      <c r="F275" s="1">
        <v>38014</v>
      </c>
      <c r="G275" t="s">
        <v>1283</v>
      </c>
      <c r="H275" t="s">
        <v>194</v>
      </c>
      <c r="I275" t="s">
        <v>1284</v>
      </c>
      <c r="J275" t="s">
        <v>1175</v>
      </c>
      <c r="K275" t="s">
        <v>26</v>
      </c>
      <c r="L275" t="s">
        <v>1176</v>
      </c>
      <c r="M275" t="s">
        <v>1285</v>
      </c>
      <c r="N275" t="s">
        <v>1286</v>
      </c>
      <c r="O275" t="s">
        <v>1287</v>
      </c>
      <c r="P275" s="1">
        <v>29813</v>
      </c>
      <c r="Q275" t="s">
        <v>1283</v>
      </c>
      <c r="R275" t="s">
        <v>194</v>
      </c>
      <c r="S275" t="s">
        <v>1284</v>
      </c>
      <c r="T275" t="s">
        <v>1175</v>
      </c>
      <c r="U275" t="s">
        <v>26</v>
      </c>
      <c r="V275" t="str">
        <f>TRIM(DBA[[#This Row],[Endereço Responsável]])</f>
        <v>RUA DOM HUGO BLESSANE ARAUJO</v>
      </c>
      <c r="W275" t="str">
        <f>TRIM(DBA[[#This Row],[Nº Responsável]])</f>
        <v>S/N</v>
      </c>
      <c r="X275" t="str">
        <f>TRIM(DBA[[#This Row],[Bairro Responsável]])</f>
        <v>JD ARMINDA</v>
      </c>
      <c r="Y275" t="str">
        <f>DBA[[#This Row],[End]] &amp;", N° " &amp; DBA[[#This Row],[Num]] &amp;", Bairro "&amp; DBA[[#This Row],[Bairro2]]</f>
        <v>RUA DOM HUGO BLESSANE ARAUJO, N° S/N, Bairro JD ARMINDA</v>
      </c>
      <c r="Z275" t="str">
        <f>DBA[[#This Row],[Cidade Responsável]] &amp; " - " &amp; DBA[[#This Row],[Estado Responsável]]</f>
        <v>GUAXUPÉ  - MG</v>
      </c>
    </row>
    <row r="276" spans="1:26" x14ac:dyDescent="0.25">
      <c r="A276">
        <v>275</v>
      </c>
      <c r="B276" t="s">
        <v>1288</v>
      </c>
      <c r="C276" s="1">
        <v>43628</v>
      </c>
      <c r="F276" s="1">
        <v>37904</v>
      </c>
      <c r="G276" t="s">
        <v>1289</v>
      </c>
      <c r="H276" t="s">
        <v>194</v>
      </c>
      <c r="I276" t="s">
        <v>1194</v>
      </c>
      <c r="J276" t="s">
        <v>1175</v>
      </c>
      <c r="K276" t="s">
        <v>26</v>
      </c>
      <c r="L276" t="s">
        <v>1176</v>
      </c>
      <c r="M276" t="s">
        <v>1290</v>
      </c>
      <c r="N276" t="s">
        <v>1291</v>
      </c>
      <c r="O276" t="s">
        <v>1292</v>
      </c>
      <c r="P276" s="1">
        <v>30694</v>
      </c>
      <c r="Q276" t="s">
        <v>1289</v>
      </c>
      <c r="R276" t="s">
        <v>194</v>
      </c>
      <c r="S276" t="s">
        <v>1194</v>
      </c>
      <c r="T276" t="s">
        <v>1175</v>
      </c>
      <c r="U276" t="s">
        <v>26</v>
      </c>
      <c r="V276" t="str">
        <f>TRIM(DBA[[#This Row],[Endereço Responsável]])</f>
        <v>RUA CAMPOS GERAIS</v>
      </c>
      <c r="W276" t="str">
        <f>TRIM(DBA[[#This Row],[Nº Responsável]])</f>
        <v>S/N</v>
      </c>
      <c r="X276" t="str">
        <f>TRIM(DBA[[#This Row],[Bairro Responsável]])</f>
        <v>PARQUE II</v>
      </c>
      <c r="Y276" t="str">
        <f>DBA[[#This Row],[End]] &amp;", N° " &amp; DBA[[#This Row],[Num]] &amp;", Bairro "&amp; DBA[[#This Row],[Bairro2]]</f>
        <v>RUA CAMPOS GERAIS, N° S/N, Bairro PARQUE II</v>
      </c>
      <c r="Z276" t="str">
        <f>DBA[[#This Row],[Cidade Responsável]] &amp; " - " &amp; DBA[[#This Row],[Estado Responsável]]</f>
        <v>GUAXUPÉ  - MG</v>
      </c>
    </row>
    <row r="277" spans="1:26" x14ac:dyDescent="0.25">
      <c r="A277">
        <v>276</v>
      </c>
      <c r="B277" t="s">
        <v>1293</v>
      </c>
      <c r="C277" s="1">
        <v>43628</v>
      </c>
      <c r="F277" s="1">
        <v>38307</v>
      </c>
      <c r="G277" t="s">
        <v>1294</v>
      </c>
      <c r="H277">
        <v>298</v>
      </c>
      <c r="I277" t="s">
        <v>1295</v>
      </c>
      <c r="J277" t="s">
        <v>1175</v>
      </c>
      <c r="K277" t="s">
        <v>26</v>
      </c>
      <c r="L277" t="s">
        <v>1176</v>
      </c>
      <c r="M277" t="s">
        <v>1296</v>
      </c>
      <c r="N277" t="s">
        <v>1297</v>
      </c>
      <c r="O277" t="s">
        <v>1298</v>
      </c>
      <c r="P277" s="1">
        <v>30107</v>
      </c>
      <c r="Q277" t="s">
        <v>1294</v>
      </c>
      <c r="R277">
        <v>298</v>
      </c>
      <c r="S277" t="s">
        <v>1295</v>
      </c>
      <c r="T277" t="s">
        <v>1175</v>
      </c>
      <c r="U277" t="s">
        <v>26</v>
      </c>
      <c r="V277" t="str">
        <f>TRIM(DBA[[#This Row],[Endereço Responsável]])</f>
        <v>IOLANDA AFFINE LEITE</v>
      </c>
      <c r="W277" t="str">
        <f>TRIM(DBA[[#This Row],[Nº Responsável]])</f>
        <v>298</v>
      </c>
      <c r="X277" t="str">
        <f>TRIM(DBA[[#This Row],[Bairro Responsável]])</f>
        <v>MONTE VERDE</v>
      </c>
      <c r="Y277" t="str">
        <f>DBA[[#This Row],[End]] &amp;", N° " &amp; DBA[[#This Row],[Num]] &amp;", Bairro "&amp; DBA[[#This Row],[Bairro2]]</f>
        <v>IOLANDA AFFINE LEITE, N° 298, Bairro MONTE VERDE</v>
      </c>
      <c r="Z277" t="str">
        <f>DBA[[#This Row],[Cidade Responsável]] &amp; " - " &amp; DBA[[#This Row],[Estado Responsável]]</f>
        <v>GUAXUPÉ  - MG</v>
      </c>
    </row>
    <row r="278" spans="1:26" x14ac:dyDescent="0.25">
      <c r="A278">
        <v>277</v>
      </c>
      <c r="B278" t="s">
        <v>1299</v>
      </c>
      <c r="C278" s="1">
        <v>43628</v>
      </c>
      <c r="F278" s="1">
        <v>38414</v>
      </c>
      <c r="G278" t="s">
        <v>1300</v>
      </c>
      <c r="H278">
        <v>341</v>
      </c>
      <c r="I278" t="s">
        <v>1301</v>
      </c>
      <c r="J278" t="s">
        <v>1175</v>
      </c>
      <c r="K278" t="s">
        <v>26</v>
      </c>
      <c r="L278" t="s">
        <v>1176</v>
      </c>
      <c r="M278" t="s">
        <v>1183</v>
      </c>
      <c r="N278" t="s">
        <v>1302</v>
      </c>
      <c r="O278" t="s">
        <v>1303</v>
      </c>
      <c r="P278" s="1">
        <v>25867</v>
      </c>
      <c r="Q278" t="s">
        <v>1300</v>
      </c>
      <c r="R278">
        <v>341</v>
      </c>
      <c r="S278" t="s">
        <v>1301</v>
      </c>
      <c r="T278" t="s">
        <v>1175</v>
      </c>
      <c r="U278" t="s">
        <v>26</v>
      </c>
      <c r="V278" t="str">
        <f>TRIM(DBA[[#This Row],[Endereço Responsável]])</f>
        <v>RUA MACHADO</v>
      </c>
      <c r="W278" t="str">
        <f>TRIM(DBA[[#This Row],[Nº Responsável]])</f>
        <v>341</v>
      </c>
      <c r="X278" t="str">
        <f>TRIM(DBA[[#This Row],[Bairro Responsável]])</f>
        <v>JD DOS MUNICIPIOS I</v>
      </c>
      <c r="Y278" t="str">
        <f>DBA[[#This Row],[End]] &amp;", N° " &amp; DBA[[#This Row],[Num]] &amp;", Bairro "&amp; DBA[[#This Row],[Bairro2]]</f>
        <v>RUA MACHADO, N° 341, Bairro JD DOS MUNICIPIOS I</v>
      </c>
      <c r="Z278" t="str">
        <f>DBA[[#This Row],[Cidade Responsável]] &amp; " - " &amp; DBA[[#This Row],[Estado Responsável]]</f>
        <v>GUAXUPÉ  - MG</v>
      </c>
    </row>
    <row r="279" spans="1:26" x14ac:dyDescent="0.25">
      <c r="A279">
        <v>278</v>
      </c>
      <c r="B279" t="s">
        <v>1304</v>
      </c>
      <c r="C279" s="1">
        <v>43628</v>
      </c>
      <c r="F279" s="1">
        <v>37260</v>
      </c>
      <c r="G279" t="s">
        <v>1305</v>
      </c>
      <c r="H279">
        <v>389</v>
      </c>
      <c r="I279" t="s">
        <v>1306</v>
      </c>
      <c r="J279" t="s">
        <v>1175</v>
      </c>
      <c r="K279" t="s">
        <v>26</v>
      </c>
      <c r="L279" t="s">
        <v>1176</v>
      </c>
      <c r="M279" t="s">
        <v>1307</v>
      </c>
      <c r="N279" t="s">
        <v>1308</v>
      </c>
      <c r="O279" t="s">
        <v>1309</v>
      </c>
      <c r="P279" s="1">
        <v>23936</v>
      </c>
      <c r="Q279" t="s">
        <v>1305</v>
      </c>
      <c r="R279">
        <v>389</v>
      </c>
      <c r="S279" t="s">
        <v>1306</v>
      </c>
      <c r="T279" t="s">
        <v>1175</v>
      </c>
      <c r="U279" t="s">
        <v>26</v>
      </c>
      <c r="V279" t="str">
        <f>TRIM(DBA[[#This Row],[Endereço Responsável]])</f>
        <v>RUA VARGINHA</v>
      </c>
      <c r="W279" t="str">
        <f>TRIM(DBA[[#This Row],[Nº Responsável]])</f>
        <v>389</v>
      </c>
      <c r="X279" t="str">
        <f>TRIM(DBA[[#This Row],[Bairro Responsável]])</f>
        <v>PARQUE I</v>
      </c>
      <c r="Y279" t="str">
        <f>DBA[[#This Row],[End]] &amp;", N° " &amp; DBA[[#This Row],[Num]] &amp;", Bairro "&amp; DBA[[#This Row],[Bairro2]]</f>
        <v>RUA VARGINHA, N° 389, Bairro PARQUE I</v>
      </c>
      <c r="Z279" t="str">
        <f>DBA[[#This Row],[Cidade Responsável]] &amp; " - " &amp; DBA[[#This Row],[Estado Responsável]]</f>
        <v>GUAXUPÉ  - MG</v>
      </c>
    </row>
    <row r="280" spans="1:26" x14ac:dyDescent="0.25">
      <c r="A280">
        <v>279</v>
      </c>
      <c r="B280" t="s">
        <v>1310</v>
      </c>
      <c r="C280" s="1">
        <v>43628</v>
      </c>
      <c r="F280" s="1">
        <v>37172</v>
      </c>
      <c r="G280" t="s">
        <v>1311</v>
      </c>
      <c r="H280">
        <v>75</v>
      </c>
      <c r="I280" t="s">
        <v>1312</v>
      </c>
      <c r="J280" t="s">
        <v>1175</v>
      </c>
      <c r="K280" t="s">
        <v>26</v>
      </c>
      <c r="L280" t="s">
        <v>1176</v>
      </c>
      <c r="M280" t="s">
        <v>1313</v>
      </c>
      <c r="N280">
        <v>9247038</v>
      </c>
      <c r="P280" s="1">
        <v>20600</v>
      </c>
      <c r="Q280" t="s">
        <v>1311</v>
      </c>
      <c r="R280">
        <v>75</v>
      </c>
      <c r="S280" t="s">
        <v>1312</v>
      </c>
      <c r="T280" t="s">
        <v>1175</v>
      </c>
      <c r="U280" t="s">
        <v>26</v>
      </c>
      <c r="V280" t="str">
        <f>TRIM(DBA[[#This Row],[Endereço Responsável]])</f>
        <v>RUA ROGERIO DE ALMEIDA COSTA</v>
      </c>
      <c r="W280" t="str">
        <f>TRIM(DBA[[#This Row],[Nº Responsável]])</f>
        <v>75</v>
      </c>
      <c r="X280" t="str">
        <f>TRIM(DBA[[#This Row],[Bairro Responsável]])</f>
        <v>JD MONTE VERDE</v>
      </c>
      <c r="Y280" t="str">
        <f>DBA[[#This Row],[End]] &amp;", N° " &amp; DBA[[#This Row],[Num]] &amp;", Bairro "&amp; DBA[[#This Row],[Bairro2]]</f>
        <v>RUA ROGERIO DE ALMEIDA COSTA, N° 75, Bairro JD MONTE VERDE</v>
      </c>
      <c r="Z280" t="str">
        <f>DBA[[#This Row],[Cidade Responsável]] &amp; " - " &amp; DBA[[#This Row],[Estado Responsável]]</f>
        <v>GUAXUPÉ  - MG</v>
      </c>
    </row>
    <row r="281" spans="1:26" x14ac:dyDescent="0.25">
      <c r="A281">
        <v>280</v>
      </c>
      <c r="B281" t="s">
        <v>1314</v>
      </c>
      <c r="C281" s="1">
        <v>43628</v>
      </c>
      <c r="F281" s="1">
        <v>37869</v>
      </c>
      <c r="G281" t="s">
        <v>1315</v>
      </c>
      <c r="H281">
        <v>356</v>
      </c>
      <c r="I281" t="s">
        <v>1316</v>
      </c>
      <c r="J281" t="s">
        <v>1175</v>
      </c>
      <c r="K281" t="s">
        <v>26</v>
      </c>
      <c r="L281" t="s">
        <v>1176</v>
      </c>
      <c r="M281" t="s">
        <v>1317</v>
      </c>
      <c r="N281" t="s">
        <v>1318</v>
      </c>
      <c r="O281" t="s">
        <v>1319</v>
      </c>
      <c r="P281" s="1">
        <v>36382</v>
      </c>
      <c r="Q281" t="s">
        <v>1315</v>
      </c>
      <c r="R281">
        <v>356</v>
      </c>
      <c r="S281" t="s">
        <v>1316</v>
      </c>
      <c r="T281" t="s">
        <v>1175</v>
      </c>
      <c r="U281" t="s">
        <v>26</v>
      </c>
      <c r="V281" t="str">
        <f>TRIM(DBA[[#This Row],[Endereço Responsável]])</f>
        <v>AV MISTER VERGANAME PARA</v>
      </c>
      <c r="W281" t="str">
        <f>TRIM(DBA[[#This Row],[Nº Responsável]])</f>
        <v>356</v>
      </c>
      <c r="X281" t="str">
        <f>TRIM(DBA[[#This Row],[Bairro Responsável]])</f>
        <v>ARUEIRA</v>
      </c>
      <c r="Y281" t="str">
        <f>DBA[[#This Row],[End]] &amp;", N° " &amp; DBA[[#This Row],[Num]] &amp;", Bairro "&amp; DBA[[#This Row],[Bairro2]]</f>
        <v>AV MISTER VERGANAME PARA, N° 356, Bairro ARUEIRA</v>
      </c>
      <c r="Z281" t="str">
        <f>DBA[[#This Row],[Cidade Responsável]] &amp; " - " &amp; DBA[[#This Row],[Estado Responsável]]</f>
        <v>GUAXUPÉ  - MG</v>
      </c>
    </row>
    <row r="282" spans="1:26" x14ac:dyDescent="0.25">
      <c r="A282">
        <v>281</v>
      </c>
      <c r="B282" t="s">
        <v>1320</v>
      </c>
      <c r="C282" s="1">
        <v>43628</v>
      </c>
      <c r="F282" s="1">
        <v>38784</v>
      </c>
      <c r="G282" t="s">
        <v>1321</v>
      </c>
      <c r="H282">
        <v>189</v>
      </c>
      <c r="I282" t="s">
        <v>1322</v>
      </c>
      <c r="J282" t="s">
        <v>1175</v>
      </c>
      <c r="K282" t="s">
        <v>26</v>
      </c>
      <c r="L282" t="s">
        <v>1176</v>
      </c>
      <c r="M282" t="s">
        <v>1323</v>
      </c>
      <c r="N282" t="s">
        <v>1324</v>
      </c>
      <c r="O282" t="s">
        <v>1325</v>
      </c>
      <c r="P282" s="1">
        <v>24866</v>
      </c>
      <c r="Q282" t="s">
        <v>1321</v>
      </c>
      <c r="R282">
        <v>189</v>
      </c>
      <c r="S282" t="s">
        <v>1322</v>
      </c>
      <c r="T282" t="s">
        <v>1175</v>
      </c>
      <c r="U282" t="s">
        <v>26</v>
      </c>
      <c r="V282" t="str">
        <f>TRIM(DBA[[#This Row],[Endereço Responsável]])</f>
        <v>RUA DINAMARCA</v>
      </c>
      <c r="W282" t="str">
        <f>TRIM(DBA[[#This Row],[Nº Responsável]])</f>
        <v>189</v>
      </c>
      <c r="X282" t="str">
        <f>TRIM(DBA[[#This Row],[Bairro Responsável]])</f>
        <v>JARDIM EUROPA</v>
      </c>
      <c r="Y282" t="str">
        <f>DBA[[#This Row],[End]] &amp;", N° " &amp; DBA[[#This Row],[Num]] &amp;", Bairro "&amp; DBA[[#This Row],[Bairro2]]</f>
        <v>RUA DINAMARCA, N° 189, Bairro JARDIM EUROPA</v>
      </c>
      <c r="Z282" t="str">
        <f>DBA[[#This Row],[Cidade Responsável]] &amp; " - " &amp; DBA[[#This Row],[Estado Responsável]]</f>
        <v>GUAXUPÉ  - MG</v>
      </c>
    </row>
    <row r="283" spans="1:26" x14ac:dyDescent="0.25">
      <c r="A283">
        <v>282</v>
      </c>
      <c r="B283" t="s">
        <v>1326</v>
      </c>
      <c r="C283" s="1">
        <v>43628</v>
      </c>
      <c r="F283" s="1">
        <v>38295</v>
      </c>
      <c r="G283" t="s">
        <v>1327</v>
      </c>
      <c r="H283" t="s">
        <v>194</v>
      </c>
      <c r="I283" t="s">
        <v>1328</v>
      </c>
      <c r="J283" t="s">
        <v>1175</v>
      </c>
      <c r="K283" t="s">
        <v>26</v>
      </c>
      <c r="L283" t="s">
        <v>1176</v>
      </c>
      <c r="M283" t="s">
        <v>1329</v>
      </c>
      <c r="N283" t="s">
        <v>1330</v>
      </c>
      <c r="O283" t="s">
        <v>1331</v>
      </c>
      <c r="P283" s="1">
        <v>30876</v>
      </c>
      <c r="Q283" t="s">
        <v>1327</v>
      </c>
      <c r="R283" t="s">
        <v>194</v>
      </c>
      <c r="S283" t="s">
        <v>1328</v>
      </c>
      <c r="T283" t="s">
        <v>1175</v>
      </c>
      <c r="U283" t="s">
        <v>26</v>
      </c>
      <c r="V283" t="str">
        <f>TRIM(DBA[[#This Row],[Endereço Responsável]])</f>
        <v>RUA PROFESSORA MARIA REGINA</v>
      </c>
      <c r="W283" t="str">
        <f>TRIM(DBA[[#This Row],[Nº Responsável]])</f>
        <v>S/N</v>
      </c>
      <c r="X283" t="str">
        <f>TRIM(DBA[[#This Row],[Bairro Responsável]])</f>
        <v>OURO VERDE II</v>
      </c>
      <c r="Y283" t="str">
        <f>DBA[[#This Row],[End]] &amp;", N° " &amp; DBA[[#This Row],[Num]] &amp;", Bairro "&amp; DBA[[#This Row],[Bairro2]]</f>
        <v>RUA PROFESSORA MARIA REGINA, N° S/N, Bairro OURO VERDE II</v>
      </c>
      <c r="Z283" t="str">
        <f>DBA[[#This Row],[Cidade Responsável]] &amp; " - " &amp; DBA[[#This Row],[Estado Responsável]]</f>
        <v>GUAXUPÉ  - MG</v>
      </c>
    </row>
    <row r="284" spans="1:26" x14ac:dyDescent="0.25">
      <c r="A284">
        <v>283</v>
      </c>
      <c r="B284" t="s">
        <v>1332</v>
      </c>
      <c r="C284" s="1">
        <v>43628</v>
      </c>
      <c r="F284" s="1">
        <v>37286</v>
      </c>
      <c r="G284" t="s">
        <v>1289</v>
      </c>
      <c r="H284">
        <v>275</v>
      </c>
      <c r="I284" t="s">
        <v>1278</v>
      </c>
      <c r="J284" t="s">
        <v>1175</v>
      </c>
      <c r="K284" t="s">
        <v>26</v>
      </c>
      <c r="L284" t="s">
        <v>1176</v>
      </c>
      <c r="M284" t="s">
        <v>1333</v>
      </c>
      <c r="N284" t="s">
        <v>1334</v>
      </c>
      <c r="O284" t="s">
        <v>1335</v>
      </c>
      <c r="P284" s="1">
        <v>28794</v>
      </c>
      <c r="Q284" t="s">
        <v>1289</v>
      </c>
      <c r="R284">
        <v>275</v>
      </c>
      <c r="S284" t="s">
        <v>1278</v>
      </c>
      <c r="T284" t="s">
        <v>1175</v>
      </c>
      <c r="U284" t="s">
        <v>26</v>
      </c>
      <c r="V284" t="str">
        <f>TRIM(DBA[[#This Row],[Endereço Responsável]])</f>
        <v>RUA CAMPOS GERAIS</v>
      </c>
      <c r="W284" t="str">
        <f>TRIM(DBA[[#This Row],[Nº Responsável]])</f>
        <v>275</v>
      </c>
      <c r="X284" t="str">
        <f>TRIM(DBA[[#This Row],[Bairro Responsável]])</f>
        <v>PQ DOS MUNICIPIOS II</v>
      </c>
      <c r="Y284" t="str">
        <f>DBA[[#This Row],[End]] &amp;", N° " &amp; DBA[[#This Row],[Num]] &amp;", Bairro "&amp; DBA[[#This Row],[Bairro2]]</f>
        <v>RUA CAMPOS GERAIS, N° 275, Bairro PQ DOS MUNICIPIOS II</v>
      </c>
      <c r="Z284" t="str">
        <f>DBA[[#This Row],[Cidade Responsável]] &amp; " - " &amp; DBA[[#This Row],[Estado Responsável]]</f>
        <v>GUAXUPÉ  - MG</v>
      </c>
    </row>
    <row r="285" spans="1:26" x14ac:dyDescent="0.25">
      <c r="A285">
        <v>284</v>
      </c>
      <c r="B285" t="s">
        <v>1336</v>
      </c>
      <c r="C285" s="1">
        <v>43628</v>
      </c>
      <c r="F285" s="1">
        <v>37326</v>
      </c>
      <c r="G285" t="s">
        <v>1337</v>
      </c>
      <c r="H285">
        <v>56</v>
      </c>
      <c r="I285" t="s">
        <v>1338</v>
      </c>
      <c r="J285" t="s">
        <v>1175</v>
      </c>
      <c r="K285" t="s">
        <v>26</v>
      </c>
      <c r="L285" t="s">
        <v>1176</v>
      </c>
      <c r="M285" t="s">
        <v>1339</v>
      </c>
      <c r="N285" t="s">
        <v>1340</v>
      </c>
      <c r="O285" t="s">
        <v>1341</v>
      </c>
      <c r="P285" s="1">
        <v>26078</v>
      </c>
      <c r="Q285" t="s">
        <v>1337</v>
      </c>
      <c r="R285">
        <v>56</v>
      </c>
      <c r="S285" t="s">
        <v>1338</v>
      </c>
      <c r="T285" t="s">
        <v>1175</v>
      </c>
      <c r="U285" t="s">
        <v>26</v>
      </c>
      <c r="V285" t="str">
        <f>TRIM(DBA[[#This Row],[Endereço Responsável]])</f>
        <v>RUA JOAO DE NOGUEIRA</v>
      </c>
      <c r="W285" t="str">
        <f>TRIM(DBA[[#This Row],[Nº Responsável]])</f>
        <v>56</v>
      </c>
      <c r="X285" t="str">
        <f>TRIM(DBA[[#This Row],[Bairro Responsável]])</f>
        <v>VILA SANTO ANTONIO</v>
      </c>
      <c r="Y285" t="str">
        <f>DBA[[#This Row],[End]] &amp;", N° " &amp; DBA[[#This Row],[Num]] &amp;", Bairro "&amp; DBA[[#This Row],[Bairro2]]</f>
        <v>RUA JOAO DE NOGUEIRA, N° 56, Bairro VILA SANTO ANTONIO</v>
      </c>
      <c r="Z285" t="str">
        <f>DBA[[#This Row],[Cidade Responsável]] &amp; " - " &amp; DBA[[#This Row],[Estado Responsável]]</f>
        <v>GUAXUPÉ  - MG</v>
      </c>
    </row>
    <row r="286" spans="1:26" x14ac:dyDescent="0.25">
      <c r="A286">
        <v>285</v>
      </c>
      <c r="B286" t="s">
        <v>1342</v>
      </c>
      <c r="C286" s="1">
        <v>43628</v>
      </c>
      <c r="F286" s="1">
        <v>37377</v>
      </c>
      <c r="G286" t="s">
        <v>1343</v>
      </c>
      <c r="H286">
        <v>130</v>
      </c>
      <c r="I286" t="s">
        <v>1344</v>
      </c>
      <c r="J286" t="s">
        <v>1175</v>
      </c>
      <c r="K286" t="s">
        <v>26</v>
      </c>
      <c r="L286" t="s">
        <v>1176</v>
      </c>
      <c r="M286" t="s">
        <v>1345</v>
      </c>
      <c r="N286" t="s">
        <v>1346</v>
      </c>
      <c r="O286" t="s">
        <v>1347</v>
      </c>
      <c r="P286" s="1">
        <v>24473</v>
      </c>
      <c r="Q286" t="s">
        <v>1343</v>
      </c>
      <c r="R286">
        <v>130</v>
      </c>
      <c r="S286" t="s">
        <v>1344</v>
      </c>
      <c r="T286" t="s">
        <v>1175</v>
      </c>
      <c r="U286" t="s">
        <v>26</v>
      </c>
      <c r="V286" t="str">
        <f>TRIM(DBA[[#This Row],[Endereço Responsável]])</f>
        <v>RUA VICENTE CHARAVALOTE</v>
      </c>
      <c r="W286" t="str">
        <f>TRIM(DBA[[#This Row],[Nº Responsável]])</f>
        <v>130</v>
      </c>
      <c r="X286" t="str">
        <f>TRIM(DBA[[#This Row],[Bairro Responsável]])</f>
        <v>JD ROSANA</v>
      </c>
      <c r="Y286" t="str">
        <f>DBA[[#This Row],[End]] &amp;", N° " &amp; DBA[[#This Row],[Num]] &amp;", Bairro "&amp; DBA[[#This Row],[Bairro2]]</f>
        <v>RUA VICENTE CHARAVALOTE, N° 130, Bairro JD ROSANA</v>
      </c>
      <c r="Z286" t="str">
        <f>DBA[[#This Row],[Cidade Responsável]] &amp; " - " &amp; DBA[[#This Row],[Estado Responsável]]</f>
        <v>GUAXUPÉ  - MG</v>
      </c>
    </row>
    <row r="287" spans="1:26" x14ac:dyDescent="0.25">
      <c r="A287">
        <v>286</v>
      </c>
      <c r="B287" t="s">
        <v>1348</v>
      </c>
      <c r="C287" s="1">
        <v>43628</v>
      </c>
      <c r="F287" s="1">
        <v>37966</v>
      </c>
      <c r="G287" t="s">
        <v>1349</v>
      </c>
      <c r="H287" t="s">
        <v>1350</v>
      </c>
      <c r="I287" t="s">
        <v>1239</v>
      </c>
      <c r="J287" t="s">
        <v>1175</v>
      </c>
      <c r="K287" t="s">
        <v>26</v>
      </c>
      <c r="L287" t="s">
        <v>1176</v>
      </c>
      <c r="M287" t="s">
        <v>1351</v>
      </c>
      <c r="N287" t="s">
        <v>1352</v>
      </c>
      <c r="O287" t="s">
        <v>1353</v>
      </c>
      <c r="P287" s="1">
        <v>28952</v>
      </c>
      <c r="Q287" t="s">
        <v>1349</v>
      </c>
      <c r="R287">
        <v>240</v>
      </c>
      <c r="S287" t="s">
        <v>1239</v>
      </c>
      <c r="T287" t="s">
        <v>1175</v>
      </c>
      <c r="U287" t="s">
        <v>26</v>
      </c>
      <c r="V287" t="str">
        <f>TRIM(DBA[[#This Row],[Endereço Responsável]])</f>
        <v>RUA PROF MARIA DOLORES</v>
      </c>
      <c r="W287" t="str">
        <f>TRIM(DBA[[#This Row],[Nº Responsável]])</f>
        <v>240</v>
      </c>
      <c r="X287" t="str">
        <f>TRIM(DBA[[#This Row],[Bairro Responsável]])</f>
        <v>JARDIM ORMINDA</v>
      </c>
      <c r="Y287" t="str">
        <f>DBA[[#This Row],[End]] &amp;", N° " &amp; DBA[[#This Row],[Num]] &amp;", Bairro "&amp; DBA[[#This Row],[Bairro2]]</f>
        <v>RUA PROF MARIA DOLORES, N° 240, Bairro JARDIM ORMINDA</v>
      </c>
      <c r="Z287" t="str">
        <f>DBA[[#This Row],[Cidade Responsável]] &amp; " - " &amp; DBA[[#This Row],[Estado Responsável]]</f>
        <v>GUAXUPÉ  - MG</v>
      </c>
    </row>
    <row r="288" spans="1:26" x14ac:dyDescent="0.25">
      <c r="A288">
        <v>287</v>
      </c>
      <c r="B288" t="s">
        <v>1354</v>
      </c>
      <c r="C288" s="1">
        <v>43628</v>
      </c>
      <c r="F288" s="1">
        <v>38057</v>
      </c>
      <c r="G288" t="s">
        <v>1355</v>
      </c>
      <c r="H288">
        <v>828</v>
      </c>
      <c r="I288" t="s">
        <v>1255</v>
      </c>
      <c r="J288" t="s">
        <v>1175</v>
      </c>
      <c r="K288" t="s">
        <v>26</v>
      </c>
      <c r="L288" t="s">
        <v>1176</v>
      </c>
      <c r="M288" t="s">
        <v>1356</v>
      </c>
      <c r="N288" t="s">
        <v>1357</v>
      </c>
      <c r="O288" t="s">
        <v>1358</v>
      </c>
      <c r="P288" s="1">
        <v>24473</v>
      </c>
      <c r="Q288" t="s">
        <v>1355</v>
      </c>
      <c r="R288">
        <v>828</v>
      </c>
      <c r="S288" t="s">
        <v>1255</v>
      </c>
      <c r="T288" t="s">
        <v>1175</v>
      </c>
      <c r="U288" t="s">
        <v>26</v>
      </c>
      <c r="V288" t="str">
        <f>TRIM(DBA[[#This Row],[Endereço Responsável]])</f>
        <v>RUA MARIA ANTONIETA RICHARD</v>
      </c>
      <c r="W288" t="str">
        <f>TRIM(DBA[[#This Row],[Nº Responsável]])</f>
        <v>828</v>
      </c>
      <c r="X288" t="str">
        <f>TRIM(DBA[[#This Row],[Bairro Responsável]])</f>
        <v>BEBEDOURO</v>
      </c>
      <c r="Y288" t="str">
        <f>DBA[[#This Row],[End]] &amp;", N° " &amp; DBA[[#This Row],[Num]] &amp;", Bairro "&amp; DBA[[#This Row],[Bairro2]]</f>
        <v>RUA MARIA ANTONIETA RICHARD, N° 828, Bairro BEBEDOURO</v>
      </c>
      <c r="Z288" t="str">
        <f>DBA[[#This Row],[Cidade Responsável]] &amp; " - " &amp; DBA[[#This Row],[Estado Responsável]]</f>
        <v>GUAXUPÉ  - MG</v>
      </c>
    </row>
    <row r="289" spans="1:26" x14ac:dyDescent="0.25">
      <c r="A289">
        <v>288</v>
      </c>
      <c r="B289" t="s">
        <v>1359</v>
      </c>
      <c r="C289" s="1">
        <v>43628</v>
      </c>
      <c r="F289" s="1">
        <v>38548</v>
      </c>
      <c r="G289" t="s">
        <v>1360</v>
      </c>
      <c r="H289">
        <v>41</v>
      </c>
      <c r="I289" t="s">
        <v>1361</v>
      </c>
      <c r="J289" t="s">
        <v>1175</v>
      </c>
      <c r="K289" t="s">
        <v>26</v>
      </c>
      <c r="L289" t="s">
        <v>1176</v>
      </c>
      <c r="M289" t="s">
        <v>1362</v>
      </c>
      <c r="N289" t="s">
        <v>1363</v>
      </c>
      <c r="O289" t="s">
        <v>1364</v>
      </c>
      <c r="P289" s="1">
        <v>25666</v>
      </c>
      <c r="Q289" t="s">
        <v>1360</v>
      </c>
      <c r="R289">
        <v>41</v>
      </c>
      <c r="S289" t="s">
        <v>1361</v>
      </c>
      <c r="T289" t="s">
        <v>1175</v>
      </c>
      <c r="U289" t="s">
        <v>26</v>
      </c>
      <c r="V289" t="str">
        <f>TRIM(DBA[[#This Row],[Endereço Responsável]])</f>
        <v>RUA NETONIO ELIAS CAMILO</v>
      </c>
      <c r="W289" t="str">
        <f>TRIM(DBA[[#This Row],[Nº Responsável]])</f>
        <v>41</v>
      </c>
      <c r="X289" t="str">
        <f>TRIM(DBA[[#This Row],[Bairro Responsável]])</f>
        <v>PQ CONVENTO</v>
      </c>
      <c r="Y289" t="str">
        <f>DBA[[#This Row],[End]] &amp;", N° " &amp; DBA[[#This Row],[Num]] &amp;", Bairro "&amp; DBA[[#This Row],[Bairro2]]</f>
        <v>RUA NETONIO ELIAS CAMILO, N° 41, Bairro PQ CONVENTO</v>
      </c>
      <c r="Z289" t="str">
        <f>DBA[[#This Row],[Cidade Responsável]] &amp; " - " &amp; DBA[[#This Row],[Estado Responsável]]</f>
        <v>GUAXUPÉ  - MG</v>
      </c>
    </row>
    <row r="290" spans="1:26" x14ac:dyDescent="0.25">
      <c r="A290">
        <v>289</v>
      </c>
      <c r="B290" t="s">
        <v>1365</v>
      </c>
      <c r="C290" s="1">
        <v>43631</v>
      </c>
      <c r="F290" s="1">
        <v>38600</v>
      </c>
      <c r="G290" t="s">
        <v>1366</v>
      </c>
      <c r="H290">
        <v>248</v>
      </c>
      <c r="I290" t="s">
        <v>1367</v>
      </c>
      <c r="J290" t="s">
        <v>1175</v>
      </c>
      <c r="K290" t="s">
        <v>26</v>
      </c>
      <c r="L290" t="s">
        <v>1176</v>
      </c>
      <c r="M290" t="s">
        <v>1368</v>
      </c>
      <c r="N290" t="s">
        <v>1369</v>
      </c>
      <c r="O290" t="s">
        <v>1370</v>
      </c>
      <c r="P290" s="1">
        <v>24473</v>
      </c>
      <c r="Q290" t="s">
        <v>1366</v>
      </c>
      <c r="R290">
        <v>248</v>
      </c>
      <c r="S290" t="s">
        <v>1367</v>
      </c>
      <c r="T290" t="s">
        <v>1175</v>
      </c>
      <c r="U290" t="s">
        <v>26</v>
      </c>
      <c r="V290" t="str">
        <f>TRIM(DBA[[#This Row],[Endereço Responsável]])</f>
        <v>RUA CARLITO MESSIAS DA SILVA</v>
      </c>
      <c r="W290" t="str">
        <f>TRIM(DBA[[#This Row],[Nº Responsável]])</f>
        <v>248</v>
      </c>
      <c r="X290" t="str">
        <f>TRIM(DBA[[#This Row],[Bairro Responsável]])</f>
        <v>CATETOS</v>
      </c>
      <c r="Y290" t="str">
        <f>DBA[[#This Row],[End]] &amp;", N° " &amp; DBA[[#This Row],[Num]] &amp;", Bairro "&amp; DBA[[#This Row],[Bairro2]]</f>
        <v>RUA CARLITO MESSIAS DA SILVA, N° 248, Bairro CATETOS</v>
      </c>
      <c r="Z290" t="str">
        <f>DBA[[#This Row],[Cidade Responsável]] &amp; " - " &amp; DBA[[#This Row],[Estado Responsável]]</f>
        <v>GUAXUPÉ  - MG</v>
      </c>
    </row>
    <row r="291" spans="1:26" x14ac:dyDescent="0.25">
      <c r="A291">
        <v>290</v>
      </c>
      <c r="B291" t="s">
        <v>1371</v>
      </c>
      <c r="C291" s="1">
        <v>43631</v>
      </c>
      <c r="F291" s="1">
        <v>38463</v>
      </c>
      <c r="G291" t="s">
        <v>1289</v>
      </c>
      <c r="H291">
        <v>95</v>
      </c>
      <c r="I291" t="s">
        <v>1207</v>
      </c>
      <c r="J291" t="s">
        <v>1175</v>
      </c>
      <c r="K291" t="s">
        <v>26</v>
      </c>
      <c r="L291" t="s">
        <v>1176</v>
      </c>
      <c r="M291" t="s">
        <v>1372</v>
      </c>
      <c r="O291" t="s">
        <v>1373</v>
      </c>
      <c r="P291" s="1">
        <v>24473</v>
      </c>
      <c r="Q291" t="s">
        <v>1289</v>
      </c>
      <c r="R291">
        <v>95</v>
      </c>
      <c r="S291" t="s">
        <v>1207</v>
      </c>
      <c r="T291" t="s">
        <v>1175</v>
      </c>
      <c r="U291" t="s">
        <v>26</v>
      </c>
      <c r="V291" t="str">
        <f>TRIM(DBA[[#This Row],[Endereço Responsável]])</f>
        <v>RUA CAMPOS GERAIS</v>
      </c>
      <c r="W291" t="str">
        <f>TRIM(DBA[[#This Row],[Nº Responsável]])</f>
        <v>95</v>
      </c>
      <c r="X291" t="str">
        <f>TRIM(DBA[[#This Row],[Bairro Responsável]])</f>
        <v>PQ DOS MUNICIPIOS I</v>
      </c>
      <c r="Y291" t="str">
        <f>DBA[[#This Row],[End]] &amp;", N° " &amp; DBA[[#This Row],[Num]] &amp;", Bairro "&amp; DBA[[#This Row],[Bairro2]]</f>
        <v>RUA CAMPOS GERAIS, N° 95, Bairro PQ DOS MUNICIPIOS I</v>
      </c>
      <c r="Z291" t="str">
        <f>DBA[[#This Row],[Cidade Responsável]] &amp; " - " &amp; DBA[[#This Row],[Estado Responsável]]</f>
        <v>GUAXUPÉ  - MG</v>
      </c>
    </row>
    <row r="292" spans="1:26" x14ac:dyDescent="0.25">
      <c r="A292">
        <v>291</v>
      </c>
      <c r="B292" t="s">
        <v>1374</v>
      </c>
      <c r="C292" s="1">
        <v>43631</v>
      </c>
      <c r="F292" s="1">
        <v>38459</v>
      </c>
      <c r="G292" t="s">
        <v>1375</v>
      </c>
      <c r="H292">
        <v>245</v>
      </c>
      <c r="I292" t="s">
        <v>1376</v>
      </c>
      <c r="J292" t="s">
        <v>1175</v>
      </c>
      <c r="K292" t="s">
        <v>26</v>
      </c>
      <c r="L292" t="s">
        <v>1176</v>
      </c>
      <c r="M292" t="s">
        <v>1377</v>
      </c>
      <c r="N292" t="s">
        <v>1378</v>
      </c>
      <c r="O292" t="s">
        <v>1379</v>
      </c>
      <c r="P292" s="1">
        <v>32612</v>
      </c>
      <c r="Q292" t="s">
        <v>1375</v>
      </c>
      <c r="R292">
        <v>245</v>
      </c>
      <c r="S292" t="s">
        <v>1376</v>
      </c>
      <c r="T292" t="s">
        <v>1175</v>
      </c>
      <c r="U292" t="s">
        <v>26</v>
      </c>
      <c r="V292" t="str">
        <f>TRIM(DBA[[#This Row],[Endereço Responsável]])</f>
        <v>RUA CABA ANTENOR SANTANA GUERRA</v>
      </c>
      <c r="W292" t="str">
        <f>TRIM(DBA[[#This Row],[Nº Responsável]])</f>
        <v>245</v>
      </c>
      <c r="X292" t="str">
        <f>TRIM(DBA[[#This Row],[Bairro Responsável]])</f>
        <v>JARDIM AMERICA</v>
      </c>
      <c r="Y292" t="str">
        <f>DBA[[#This Row],[End]] &amp;", N° " &amp; DBA[[#This Row],[Num]] &amp;", Bairro "&amp; DBA[[#This Row],[Bairro2]]</f>
        <v>RUA CABA ANTENOR SANTANA GUERRA, N° 245, Bairro JARDIM AMERICA</v>
      </c>
      <c r="Z292" t="str">
        <f>DBA[[#This Row],[Cidade Responsável]] &amp; " - " &amp; DBA[[#This Row],[Estado Responsável]]</f>
        <v>GUAXUPÉ  - MG</v>
      </c>
    </row>
    <row r="293" spans="1:26" x14ac:dyDescent="0.25">
      <c r="A293">
        <v>292</v>
      </c>
      <c r="B293" t="s">
        <v>1380</v>
      </c>
      <c r="C293" s="1">
        <v>43631</v>
      </c>
      <c r="F293" s="1">
        <v>37604</v>
      </c>
      <c r="G293" t="s">
        <v>1381</v>
      </c>
      <c r="H293">
        <v>179</v>
      </c>
      <c r="I293" t="s">
        <v>1207</v>
      </c>
      <c r="J293" t="s">
        <v>1175</v>
      </c>
      <c r="K293" t="s">
        <v>26</v>
      </c>
      <c r="L293" t="s">
        <v>1176</v>
      </c>
      <c r="M293" t="s">
        <v>1382</v>
      </c>
      <c r="N293" t="s">
        <v>1383</v>
      </c>
      <c r="O293" t="s">
        <v>1384</v>
      </c>
      <c r="P293" s="1">
        <v>35587</v>
      </c>
      <c r="Q293" t="s">
        <v>1381</v>
      </c>
      <c r="R293">
        <v>179</v>
      </c>
      <c r="S293" t="s">
        <v>1207</v>
      </c>
      <c r="T293" t="s">
        <v>1175</v>
      </c>
      <c r="U293" t="s">
        <v>26</v>
      </c>
      <c r="V293" t="str">
        <f>TRIM(DBA[[#This Row],[Endereço Responsável]])</f>
        <v>RUA PASSOS</v>
      </c>
      <c r="W293" t="str">
        <f>TRIM(DBA[[#This Row],[Nº Responsável]])</f>
        <v>179</v>
      </c>
      <c r="X293" t="str">
        <f>TRIM(DBA[[#This Row],[Bairro Responsável]])</f>
        <v>PQ DOS MUNICIPIOS I</v>
      </c>
      <c r="Y293" t="str">
        <f>DBA[[#This Row],[End]] &amp;", N° " &amp; DBA[[#This Row],[Num]] &amp;", Bairro "&amp; DBA[[#This Row],[Bairro2]]</f>
        <v>RUA PASSOS, N° 179, Bairro PQ DOS MUNICIPIOS I</v>
      </c>
      <c r="Z293" t="str">
        <f>DBA[[#This Row],[Cidade Responsável]] &amp; " - " &amp; DBA[[#This Row],[Estado Responsável]]</f>
        <v>GUAXUPÉ  - MG</v>
      </c>
    </row>
    <row r="294" spans="1:26" x14ac:dyDescent="0.25">
      <c r="A294">
        <v>293</v>
      </c>
      <c r="B294" t="s">
        <v>1385</v>
      </c>
      <c r="C294" s="1">
        <v>43631</v>
      </c>
      <c r="F294" s="1">
        <v>37396</v>
      </c>
      <c r="G294" t="s">
        <v>1386</v>
      </c>
      <c r="H294">
        <v>288</v>
      </c>
      <c r="I294" t="s">
        <v>1387</v>
      </c>
      <c r="J294" t="s">
        <v>1175</v>
      </c>
      <c r="K294" t="s">
        <v>26</v>
      </c>
      <c r="L294" t="s">
        <v>1176</v>
      </c>
      <c r="M294" t="s">
        <v>1388</v>
      </c>
      <c r="N294" t="s">
        <v>1389</v>
      </c>
      <c r="O294" t="s">
        <v>1390</v>
      </c>
      <c r="P294" s="1">
        <v>25741</v>
      </c>
      <c r="Q294" t="s">
        <v>1386</v>
      </c>
      <c r="R294">
        <v>288</v>
      </c>
      <c r="S294" t="s">
        <v>1387</v>
      </c>
      <c r="T294" t="s">
        <v>1175</v>
      </c>
      <c r="U294" t="s">
        <v>26</v>
      </c>
      <c r="V294" t="str">
        <f>TRIM(DBA[[#This Row],[Endereço Responsável]])</f>
        <v>RUA ANGELO BERTONI</v>
      </c>
      <c r="W294" t="str">
        <f>TRIM(DBA[[#This Row],[Nº Responsável]])</f>
        <v>288</v>
      </c>
      <c r="X294" t="str">
        <f>TRIM(DBA[[#This Row],[Bairro Responsável]])</f>
        <v>JARDIM GUAXUPE</v>
      </c>
      <c r="Y294" t="str">
        <f>DBA[[#This Row],[End]] &amp;", N° " &amp; DBA[[#This Row],[Num]] &amp;", Bairro "&amp; DBA[[#This Row],[Bairro2]]</f>
        <v>RUA ANGELO BERTONI, N° 288, Bairro JARDIM GUAXUPE</v>
      </c>
      <c r="Z294" t="str">
        <f>DBA[[#This Row],[Cidade Responsável]] &amp; " - " &amp; DBA[[#This Row],[Estado Responsável]]</f>
        <v>GUAXUPÉ  - MG</v>
      </c>
    </row>
    <row r="295" spans="1:26" x14ac:dyDescent="0.25">
      <c r="A295">
        <v>294</v>
      </c>
      <c r="B295" t="s">
        <v>1391</v>
      </c>
      <c r="C295" s="1">
        <v>43631</v>
      </c>
      <c r="F295" s="1">
        <v>38748</v>
      </c>
      <c r="G295" t="s">
        <v>1277</v>
      </c>
      <c r="H295">
        <v>90</v>
      </c>
      <c r="I295" t="s">
        <v>1392</v>
      </c>
      <c r="J295" t="s">
        <v>1175</v>
      </c>
      <c r="K295" t="s">
        <v>26</v>
      </c>
      <c r="L295" t="s">
        <v>1176</v>
      </c>
      <c r="M295" t="s">
        <v>1393</v>
      </c>
      <c r="N295">
        <v>10500582</v>
      </c>
      <c r="O295">
        <v>3418524656</v>
      </c>
      <c r="P295" s="1">
        <v>28251</v>
      </c>
      <c r="Q295" t="s">
        <v>1277</v>
      </c>
      <c r="R295">
        <v>90</v>
      </c>
      <c r="S295" t="s">
        <v>1392</v>
      </c>
      <c r="T295" t="s">
        <v>1175</v>
      </c>
      <c r="U295" t="s">
        <v>26</v>
      </c>
      <c r="V295" t="str">
        <f>TRIM(DBA[[#This Row],[Endereço Responsável]])</f>
        <v>RUA OLIVEIRA</v>
      </c>
      <c r="W295" t="str">
        <f>TRIM(DBA[[#This Row],[Nº Responsável]])</f>
        <v>90</v>
      </c>
      <c r="X295" t="str">
        <f>TRIM(DBA[[#This Row],[Bairro Responsável]])</f>
        <v>PARQUE 02</v>
      </c>
      <c r="Y295" t="str">
        <f>DBA[[#This Row],[End]] &amp;", N° " &amp; DBA[[#This Row],[Num]] &amp;", Bairro "&amp; DBA[[#This Row],[Bairro2]]</f>
        <v>RUA OLIVEIRA, N° 90, Bairro PARQUE 02</v>
      </c>
      <c r="Z295" t="str">
        <f>DBA[[#This Row],[Cidade Responsável]] &amp; " - " &amp; DBA[[#This Row],[Estado Responsável]]</f>
        <v>GUAXUPÉ  - MG</v>
      </c>
    </row>
    <row r="296" spans="1:26" x14ac:dyDescent="0.25">
      <c r="A296">
        <v>295</v>
      </c>
      <c r="B296" t="s">
        <v>1394</v>
      </c>
      <c r="C296" s="1">
        <v>43631</v>
      </c>
      <c r="F296" s="1">
        <v>37791</v>
      </c>
      <c r="G296" t="s">
        <v>1395</v>
      </c>
      <c r="H296">
        <v>87</v>
      </c>
      <c r="I296" t="s">
        <v>73</v>
      </c>
      <c r="J296" t="s">
        <v>1175</v>
      </c>
      <c r="K296" t="s">
        <v>26</v>
      </c>
      <c r="L296" t="s">
        <v>1176</v>
      </c>
      <c r="M296" t="s">
        <v>1396</v>
      </c>
      <c r="O296" t="s">
        <v>1397</v>
      </c>
      <c r="P296" s="1">
        <v>24473</v>
      </c>
      <c r="Q296" t="s">
        <v>1395</v>
      </c>
      <c r="R296">
        <v>87</v>
      </c>
      <c r="S296" t="s">
        <v>73</v>
      </c>
      <c r="T296" t="s">
        <v>1175</v>
      </c>
      <c r="U296" t="s">
        <v>26</v>
      </c>
      <c r="V296" t="str">
        <f>TRIM(DBA[[#This Row],[Endereço Responsável]])</f>
        <v>RUA MARILIA DE DIRCEU</v>
      </c>
      <c r="W296" t="str">
        <f>TRIM(DBA[[#This Row],[Nº Responsável]])</f>
        <v>87</v>
      </c>
      <c r="X296" t="str">
        <f>TRIM(DBA[[#This Row],[Bairro Responsável]])</f>
        <v>CENTRO</v>
      </c>
      <c r="Y296" t="str">
        <f>DBA[[#This Row],[End]] &amp;", N° " &amp; DBA[[#This Row],[Num]] &amp;", Bairro "&amp; DBA[[#This Row],[Bairro2]]</f>
        <v>RUA MARILIA DE DIRCEU, N° 87, Bairro CENTRO</v>
      </c>
      <c r="Z296" t="str">
        <f>DBA[[#This Row],[Cidade Responsável]] &amp; " - " &amp; DBA[[#This Row],[Estado Responsável]]</f>
        <v>GUAXUPÉ  - MG</v>
      </c>
    </row>
    <row r="297" spans="1:26" x14ac:dyDescent="0.25">
      <c r="A297">
        <v>296</v>
      </c>
      <c r="B297" t="s">
        <v>1398</v>
      </c>
      <c r="C297" s="1">
        <v>43631</v>
      </c>
      <c r="F297" s="1">
        <v>38295</v>
      </c>
      <c r="G297" t="s">
        <v>1399</v>
      </c>
      <c r="H297">
        <v>943</v>
      </c>
      <c r="I297" t="s">
        <v>73</v>
      </c>
      <c r="J297" t="s">
        <v>1175</v>
      </c>
      <c r="K297" t="s">
        <v>26</v>
      </c>
      <c r="L297" t="s">
        <v>1176</v>
      </c>
      <c r="M297" t="s">
        <v>1400</v>
      </c>
      <c r="N297" t="s">
        <v>1401</v>
      </c>
      <c r="O297" t="s">
        <v>1402</v>
      </c>
      <c r="P297" s="1">
        <v>24473</v>
      </c>
      <c r="Q297" t="s">
        <v>1399</v>
      </c>
      <c r="R297">
        <v>943</v>
      </c>
      <c r="S297" t="s">
        <v>73</v>
      </c>
      <c r="T297" t="s">
        <v>1175</v>
      </c>
      <c r="U297" t="s">
        <v>26</v>
      </c>
      <c r="V297" t="str">
        <f>TRIM(DBA[[#This Row],[Endereço Responsável]])</f>
        <v>AN CONDE RIBEIRO DO VALE</v>
      </c>
      <c r="W297" t="str">
        <f>TRIM(DBA[[#This Row],[Nº Responsável]])</f>
        <v>943</v>
      </c>
      <c r="X297" t="str">
        <f>TRIM(DBA[[#This Row],[Bairro Responsável]])</f>
        <v>CENTRO</v>
      </c>
      <c r="Y297" t="str">
        <f>DBA[[#This Row],[End]] &amp;", N° " &amp; DBA[[#This Row],[Num]] &amp;", Bairro "&amp; DBA[[#This Row],[Bairro2]]</f>
        <v>AN CONDE RIBEIRO DO VALE, N° 943, Bairro CENTRO</v>
      </c>
      <c r="Z297" t="str">
        <f>DBA[[#This Row],[Cidade Responsável]] &amp; " - " &amp; DBA[[#This Row],[Estado Responsável]]</f>
        <v>GUAXUPÉ  - MG</v>
      </c>
    </row>
    <row r="298" spans="1:26" x14ac:dyDescent="0.25">
      <c r="A298">
        <v>297</v>
      </c>
      <c r="B298" t="s">
        <v>1403</v>
      </c>
      <c r="C298" s="1">
        <v>43631</v>
      </c>
      <c r="F298" s="1">
        <v>38394</v>
      </c>
      <c r="G298" t="s">
        <v>1404</v>
      </c>
      <c r="H298" t="s">
        <v>194</v>
      </c>
      <c r="I298" t="s">
        <v>44</v>
      </c>
      <c r="J298" t="s">
        <v>1175</v>
      </c>
      <c r="K298" t="s">
        <v>26</v>
      </c>
      <c r="L298" t="s">
        <v>1176</v>
      </c>
      <c r="M298" t="s">
        <v>1405</v>
      </c>
      <c r="N298" t="s">
        <v>1406</v>
      </c>
      <c r="O298" t="s">
        <v>1407</v>
      </c>
      <c r="P298" s="1">
        <v>24473</v>
      </c>
      <c r="Q298" t="s">
        <v>1404</v>
      </c>
      <c r="R298" t="s">
        <v>194</v>
      </c>
      <c r="S298" t="s">
        <v>44</v>
      </c>
      <c r="T298" t="s">
        <v>1175</v>
      </c>
      <c r="U298" t="s">
        <v>26</v>
      </c>
      <c r="V298" t="str">
        <f>TRIM(DBA[[#This Row],[Endereço Responsável]])</f>
        <v>SITIO TRES BARRAS</v>
      </c>
      <c r="W298" t="str">
        <f>TRIM(DBA[[#This Row],[Nº Responsável]])</f>
        <v>S/N</v>
      </c>
      <c r="X298" t="str">
        <f>TRIM(DBA[[#This Row],[Bairro Responsável]])</f>
        <v>ZONA RURAL</v>
      </c>
      <c r="Y298" t="str">
        <f>DBA[[#This Row],[End]] &amp;", N° " &amp; DBA[[#This Row],[Num]] &amp;", Bairro "&amp; DBA[[#This Row],[Bairro2]]</f>
        <v>SITIO TRES BARRAS, N° S/N, Bairro ZONA RURAL</v>
      </c>
      <c r="Z298" t="str">
        <f>DBA[[#This Row],[Cidade Responsável]] &amp; " - " &amp; DBA[[#This Row],[Estado Responsável]]</f>
        <v>GUAXUPÉ  - MG</v>
      </c>
    </row>
    <row r="299" spans="1:26" x14ac:dyDescent="0.25">
      <c r="A299">
        <v>298</v>
      </c>
      <c r="B299" t="s">
        <v>1408</v>
      </c>
      <c r="C299" s="1">
        <v>43631</v>
      </c>
      <c r="F299" s="1">
        <v>38697</v>
      </c>
      <c r="G299" t="s">
        <v>1409</v>
      </c>
      <c r="H299" t="s">
        <v>194</v>
      </c>
      <c r="I299" t="s">
        <v>280</v>
      </c>
      <c r="J299" t="s">
        <v>1175</v>
      </c>
      <c r="K299" t="s">
        <v>26</v>
      </c>
      <c r="L299" t="s">
        <v>1176</v>
      </c>
      <c r="M299" t="s">
        <v>1410</v>
      </c>
      <c r="N299" t="s">
        <v>1411</v>
      </c>
      <c r="O299" t="s">
        <v>1412</v>
      </c>
      <c r="P299" s="1">
        <v>30622</v>
      </c>
      <c r="Q299" t="s">
        <v>1409</v>
      </c>
      <c r="R299" t="s">
        <v>194</v>
      </c>
      <c r="S299" t="s">
        <v>280</v>
      </c>
      <c r="T299" t="s">
        <v>1175</v>
      </c>
      <c r="U299" t="s">
        <v>26</v>
      </c>
      <c r="V299" t="str">
        <f>TRIM(DBA[[#This Row],[Endereço Responsável]])</f>
        <v>RUA JOAO BATISTA COSTA</v>
      </c>
      <c r="W299" t="str">
        <f>TRIM(DBA[[#This Row],[Nº Responsável]])</f>
        <v>S/N</v>
      </c>
      <c r="X299" t="str">
        <f>TRIM(DBA[[#This Row],[Bairro Responsável]])</f>
        <v>BELA VISTA</v>
      </c>
      <c r="Y299" t="str">
        <f>DBA[[#This Row],[End]] &amp;", N° " &amp; DBA[[#This Row],[Num]] &amp;", Bairro "&amp; DBA[[#This Row],[Bairro2]]</f>
        <v>RUA JOAO BATISTA COSTA, N° S/N, Bairro BELA VISTA</v>
      </c>
      <c r="Z299" t="str">
        <f>DBA[[#This Row],[Cidade Responsável]] &amp; " - " &amp; DBA[[#This Row],[Estado Responsável]]</f>
        <v>GUAXUPÉ  - MG</v>
      </c>
    </row>
    <row r="300" spans="1:26" x14ac:dyDescent="0.25">
      <c r="A300">
        <v>299</v>
      </c>
      <c r="B300" t="s">
        <v>1413</v>
      </c>
      <c r="C300" s="1">
        <v>43631</v>
      </c>
      <c r="F300" s="1">
        <v>38025</v>
      </c>
      <c r="G300" t="s">
        <v>1414</v>
      </c>
      <c r="H300">
        <v>298</v>
      </c>
      <c r="I300" t="s">
        <v>1415</v>
      </c>
      <c r="J300" t="s">
        <v>1175</v>
      </c>
      <c r="K300" t="s">
        <v>26</v>
      </c>
      <c r="L300" t="s">
        <v>1176</v>
      </c>
      <c r="M300" t="s">
        <v>1416</v>
      </c>
      <c r="N300" t="s">
        <v>1417</v>
      </c>
      <c r="O300" t="s">
        <v>1418</v>
      </c>
      <c r="P300" s="1">
        <v>30162</v>
      </c>
      <c r="Q300" t="s">
        <v>1414</v>
      </c>
      <c r="R300">
        <v>298</v>
      </c>
      <c r="S300" t="s">
        <v>1415</v>
      </c>
      <c r="T300" t="s">
        <v>1175</v>
      </c>
      <c r="U300" t="s">
        <v>26</v>
      </c>
      <c r="V300" t="str">
        <f>TRIM(DBA[[#This Row],[Endereço Responsável]])</f>
        <v>AV PRESIDENTE TANCREDO NEVES</v>
      </c>
      <c r="W300" t="str">
        <f>TRIM(DBA[[#This Row],[Nº Responsável]])</f>
        <v>298</v>
      </c>
      <c r="X300" t="str">
        <f>TRIM(DBA[[#This Row],[Bairro Responsável]])</f>
        <v>JARDIM TRES ROSAS</v>
      </c>
      <c r="Y300" t="str">
        <f>DBA[[#This Row],[End]] &amp;", N° " &amp; DBA[[#This Row],[Num]] &amp;", Bairro "&amp; DBA[[#This Row],[Bairro2]]</f>
        <v>AV PRESIDENTE TANCREDO NEVES, N° 298, Bairro JARDIM TRES ROSAS</v>
      </c>
      <c r="Z300" t="str">
        <f>DBA[[#This Row],[Cidade Responsável]] &amp; " - " &amp; DBA[[#This Row],[Estado Responsável]]</f>
        <v>GUAXUPÉ  - MG</v>
      </c>
    </row>
    <row r="301" spans="1:26" x14ac:dyDescent="0.25">
      <c r="A301">
        <v>300</v>
      </c>
      <c r="B301" t="s">
        <v>1419</v>
      </c>
      <c r="C301" s="1">
        <v>43631</v>
      </c>
      <c r="F301" s="1">
        <v>38140</v>
      </c>
      <c r="G301" t="s">
        <v>1420</v>
      </c>
      <c r="H301" t="s">
        <v>194</v>
      </c>
      <c r="I301" t="s">
        <v>1367</v>
      </c>
      <c r="J301" t="s">
        <v>1175</v>
      </c>
      <c r="K301" t="s">
        <v>26</v>
      </c>
      <c r="L301" t="s">
        <v>1176</v>
      </c>
      <c r="M301" t="s">
        <v>1368</v>
      </c>
      <c r="N301" t="s">
        <v>1421</v>
      </c>
      <c r="O301" t="s">
        <v>1422</v>
      </c>
      <c r="P301" s="1">
        <v>23368</v>
      </c>
      <c r="Q301" t="s">
        <v>1420</v>
      </c>
      <c r="R301" t="s">
        <v>194</v>
      </c>
      <c r="S301" t="s">
        <v>1367</v>
      </c>
      <c r="T301" t="s">
        <v>1175</v>
      </c>
      <c r="U301" t="s">
        <v>26</v>
      </c>
      <c r="V301" t="str">
        <f>TRIM(DBA[[#This Row],[Endereço Responsável]])</f>
        <v>RUA CARLITOS MESSIAS DA SILVA</v>
      </c>
      <c r="W301" t="str">
        <f>TRIM(DBA[[#This Row],[Nº Responsável]])</f>
        <v>S/N</v>
      </c>
      <c r="X301" t="str">
        <f>TRIM(DBA[[#This Row],[Bairro Responsável]])</f>
        <v>CATETOS</v>
      </c>
      <c r="Y301" t="str">
        <f>DBA[[#This Row],[End]] &amp;", N° " &amp; DBA[[#This Row],[Num]] &amp;", Bairro "&amp; DBA[[#This Row],[Bairro2]]</f>
        <v>RUA CARLITOS MESSIAS DA SILVA, N° S/N, Bairro CATETOS</v>
      </c>
      <c r="Z301" t="str">
        <f>DBA[[#This Row],[Cidade Responsável]] &amp; " - " &amp; DBA[[#This Row],[Estado Responsável]]</f>
        <v>GUAXUPÉ  - MG</v>
      </c>
    </row>
    <row r="302" spans="1:26" x14ac:dyDescent="0.25">
      <c r="A302">
        <v>301</v>
      </c>
      <c r="B302" t="s">
        <v>1423</v>
      </c>
      <c r="C302" s="1">
        <v>43631</v>
      </c>
      <c r="F302" s="1">
        <v>37448</v>
      </c>
      <c r="G302" t="s">
        <v>1424</v>
      </c>
      <c r="H302">
        <v>282</v>
      </c>
      <c r="I302" t="s">
        <v>1425</v>
      </c>
      <c r="J302" t="s">
        <v>1175</v>
      </c>
      <c r="K302" t="s">
        <v>26</v>
      </c>
      <c r="L302" t="s">
        <v>1176</v>
      </c>
      <c r="M302" t="s">
        <v>1426</v>
      </c>
      <c r="N302">
        <v>15484616</v>
      </c>
      <c r="O302">
        <v>1411496639</v>
      </c>
      <c r="P302" s="1">
        <v>29977</v>
      </c>
      <c r="Q302" t="s">
        <v>1424</v>
      </c>
      <c r="R302">
        <v>282</v>
      </c>
      <c r="S302" t="s">
        <v>1425</v>
      </c>
      <c r="T302" t="s">
        <v>1175</v>
      </c>
      <c r="U302" t="s">
        <v>26</v>
      </c>
      <c r="V302" t="str">
        <f>TRIM(DBA[[#This Row],[Endereço Responsável]])</f>
        <v>RUA CARMO RICHAO</v>
      </c>
      <c r="W302" t="str">
        <f>TRIM(DBA[[#This Row],[Nº Responsável]])</f>
        <v>282</v>
      </c>
      <c r="X302" t="str">
        <f>TRIM(DBA[[#This Row],[Bairro Responsável]])</f>
        <v>JARDIM AMÉRICA</v>
      </c>
      <c r="Y302" t="str">
        <f>DBA[[#This Row],[End]] &amp;", N° " &amp; DBA[[#This Row],[Num]] &amp;", Bairro "&amp; DBA[[#This Row],[Bairro2]]</f>
        <v>RUA CARMO RICHAO, N° 282, Bairro JARDIM AMÉRICA</v>
      </c>
      <c r="Z302" t="str">
        <f>DBA[[#This Row],[Cidade Responsável]] &amp; " - " &amp; DBA[[#This Row],[Estado Responsável]]</f>
        <v>GUAXUPÉ  - MG</v>
      </c>
    </row>
    <row r="303" spans="1:26" x14ac:dyDescent="0.25">
      <c r="A303">
        <v>302</v>
      </c>
      <c r="B303" t="s">
        <v>1427</v>
      </c>
      <c r="C303" s="1">
        <v>43631</v>
      </c>
      <c r="F303" s="1">
        <v>37788</v>
      </c>
      <c r="G303" t="s">
        <v>1428</v>
      </c>
      <c r="H303">
        <v>386</v>
      </c>
      <c r="I303" t="s">
        <v>1322</v>
      </c>
      <c r="J303" t="s">
        <v>1175</v>
      </c>
      <c r="K303" t="s">
        <v>26</v>
      </c>
      <c r="L303" t="s">
        <v>1176</v>
      </c>
      <c r="M303" t="s">
        <v>1429</v>
      </c>
      <c r="N303">
        <v>8153673</v>
      </c>
      <c r="O303">
        <v>1413655602</v>
      </c>
      <c r="P303" s="1">
        <v>28375</v>
      </c>
      <c r="Q303" t="s">
        <v>1428</v>
      </c>
      <c r="R303">
        <v>386</v>
      </c>
      <c r="S303" t="s">
        <v>1322</v>
      </c>
      <c r="T303" t="s">
        <v>1175</v>
      </c>
      <c r="U303" t="s">
        <v>26</v>
      </c>
      <c r="V303" t="str">
        <f>TRIM(DBA[[#This Row],[Endereço Responsável]])</f>
        <v>RUA SEBASTIÃO SILVA SILVEIRA</v>
      </c>
      <c r="W303" t="str">
        <f>TRIM(DBA[[#This Row],[Nº Responsável]])</f>
        <v>386</v>
      </c>
      <c r="X303" t="str">
        <f>TRIM(DBA[[#This Row],[Bairro Responsável]])</f>
        <v>JARDIM EUROPA</v>
      </c>
      <c r="Y303" t="str">
        <f>DBA[[#This Row],[End]] &amp;", N° " &amp; DBA[[#This Row],[Num]] &amp;", Bairro "&amp; DBA[[#This Row],[Bairro2]]</f>
        <v>RUA SEBASTIÃO SILVA SILVEIRA, N° 386, Bairro JARDIM EUROPA</v>
      </c>
      <c r="Z303" t="str">
        <f>DBA[[#This Row],[Cidade Responsável]] &amp; " - " &amp; DBA[[#This Row],[Estado Responsável]]</f>
        <v>GUAXUPÉ  - MG</v>
      </c>
    </row>
    <row r="304" spans="1:26" x14ac:dyDescent="0.25">
      <c r="A304">
        <v>303</v>
      </c>
      <c r="B304" t="s">
        <v>1430</v>
      </c>
      <c r="C304" s="1">
        <v>43631</v>
      </c>
      <c r="F304" s="1">
        <v>38259</v>
      </c>
      <c r="G304" t="s">
        <v>1431</v>
      </c>
      <c r="H304">
        <v>312</v>
      </c>
      <c r="I304" t="s">
        <v>1432</v>
      </c>
      <c r="J304" t="s">
        <v>1175</v>
      </c>
      <c r="K304" t="s">
        <v>26</v>
      </c>
      <c r="L304" t="s">
        <v>1176</v>
      </c>
      <c r="M304" t="s">
        <v>1433</v>
      </c>
      <c r="N304">
        <v>15134029</v>
      </c>
      <c r="O304">
        <v>8110967698</v>
      </c>
      <c r="P304" s="1">
        <v>28449</v>
      </c>
      <c r="Q304" t="s">
        <v>1431</v>
      </c>
      <c r="R304">
        <v>312</v>
      </c>
      <c r="S304" t="s">
        <v>1432</v>
      </c>
      <c r="T304" t="s">
        <v>1175</v>
      </c>
      <c r="U304" t="s">
        <v>26</v>
      </c>
      <c r="V304" t="str">
        <f>TRIM(DBA[[#This Row],[Endereço Responsável]])</f>
        <v>RUA PROSPERE</v>
      </c>
      <c r="W304" t="str">
        <f>TRIM(DBA[[#This Row],[Nº Responsável]])</f>
        <v>312</v>
      </c>
      <c r="X304" t="str">
        <f>TRIM(DBA[[#This Row],[Bairro Responsável]])</f>
        <v>JARDIM AROEIRA</v>
      </c>
      <c r="Y304" t="str">
        <f>DBA[[#This Row],[End]] &amp;", N° " &amp; DBA[[#This Row],[Num]] &amp;", Bairro "&amp; DBA[[#This Row],[Bairro2]]</f>
        <v>RUA PROSPERE, N° 312, Bairro JARDIM AROEIRA</v>
      </c>
      <c r="Z304" t="str">
        <f>DBA[[#This Row],[Cidade Responsável]] &amp; " - " &amp; DBA[[#This Row],[Estado Responsável]]</f>
        <v>GUAXUPÉ  - MG</v>
      </c>
    </row>
    <row r="305" spans="1:26" x14ac:dyDescent="0.25">
      <c r="A305">
        <v>304</v>
      </c>
      <c r="B305" t="s">
        <v>1434</v>
      </c>
      <c r="C305" s="1">
        <v>43631</v>
      </c>
      <c r="F305" s="1">
        <v>38301</v>
      </c>
      <c r="G305" t="s">
        <v>1435</v>
      </c>
      <c r="H305">
        <v>108</v>
      </c>
      <c r="I305" t="s">
        <v>1436</v>
      </c>
      <c r="J305" t="s">
        <v>1175</v>
      </c>
      <c r="K305" t="s">
        <v>26</v>
      </c>
      <c r="L305" t="s">
        <v>1176</v>
      </c>
      <c r="M305" t="s">
        <v>1437</v>
      </c>
      <c r="N305">
        <v>12032404</v>
      </c>
      <c r="O305">
        <v>1416607676</v>
      </c>
      <c r="P305" s="1">
        <v>30220</v>
      </c>
      <c r="Q305" t="s">
        <v>1438</v>
      </c>
      <c r="R305">
        <v>108</v>
      </c>
      <c r="S305" t="s">
        <v>1436</v>
      </c>
      <c r="T305" t="s">
        <v>1175</v>
      </c>
      <c r="U305" t="s">
        <v>26</v>
      </c>
      <c r="V305" t="str">
        <f>TRIM(DBA[[#This Row],[Endereço Responsável]])</f>
        <v>Ovideo ANTONIO TAVARES</v>
      </c>
      <c r="W305" t="str">
        <f>TRIM(DBA[[#This Row],[Nº Responsável]])</f>
        <v>108</v>
      </c>
      <c r="X305" t="str">
        <f>TRIM(DBA[[#This Row],[Bairro Responsável]])</f>
        <v>JARDIM PRIMAVERIA</v>
      </c>
      <c r="Y305" t="str">
        <f>DBA[[#This Row],[End]] &amp;", N° " &amp; DBA[[#This Row],[Num]] &amp;", Bairro "&amp; DBA[[#This Row],[Bairro2]]</f>
        <v>Ovideo ANTONIO TAVARES, N° 108, Bairro JARDIM PRIMAVERIA</v>
      </c>
      <c r="Z305" t="str">
        <f>DBA[[#This Row],[Cidade Responsável]] &amp; " - " &amp; DBA[[#This Row],[Estado Responsável]]</f>
        <v>GUAXUPÉ  - MG</v>
      </c>
    </row>
    <row r="306" spans="1:26" x14ac:dyDescent="0.25">
      <c r="A306">
        <v>305</v>
      </c>
      <c r="B306" t="s">
        <v>1439</v>
      </c>
      <c r="C306" s="1">
        <v>43631</v>
      </c>
      <c r="F306" s="1">
        <v>37907</v>
      </c>
      <c r="G306" t="s">
        <v>1440</v>
      </c>
      <c r="H306">
        <v>284</v>
      </c>
      <c r="I306" t="s">
        <v>73</v>
      </c>
      <c r="J306" t="s">
        <v>1175</v>
      </c>
      <c r="K306" t="s">
        <v>26</v>
      </c>
      <c r="L306" t="s">
        <v>1176</v>
      </c>
      <c r="M306" t="s">
        <v>1441</v>
      </c>
      <c r="N306">
        <v>12643536</v>
      </c>
      <c r="O306">
        <v>590284835</v>
      </c>
      <c r="P306" s="1">
        <v>21676</v>
      </c>
      <c r="Q306" t="s">
        <v>1440</v>
      </c>
      <c r="R306">
        <v>284</v>
      </c>
      <c r="S306" t="s">
        <v>73</v>
      </c>
      <c r="T306" t="s">
        <v>1175</v>
      </c>
      <c r="U306" t="s">
        <v>26</v>
      </c>
      <c r="V306" t="str">
        <f>TRIM(DBA[[#This Row],[Endereço Responsável]])</f>
        <v>RUA ESMELIA CANDIDA</v>
      </c>
      <c r="W306" t="str">
        <f>TRIM(DBA[[#This Row],[Nº Responsável]])</f>
        <v>284</v>
      </c>
      <c r="X306" t="str">
        <f>TRIM(DBA[[#This Row],[Bairro Responsável]])</f>
        <v>CENTRO</v>
      </c>
      <c r="Y306" t="str">
        <f>DBA[[#This Row],[End]] &amp;", N° " &amp; DBA[[#This Row],[Num]] &amp;", Bairro "&amp; DBA[[#This Row],[Bairro2]]</f>
        <v>RUA ESMELIA CANDIDA, N° 284, Bairro CENTRO</v>
      </c>
      <c r="Z306" t="str">
        <f>DBA[[#This Row],[Cidade Responsável]] &amp; " - " &amp; DBA[[#This Row],[Estado Responsável]]</f>
        <v>GUAXUPÉ  - MG</v>
      </c>
    </row>
    <row r="307" spans="1:26" x14ac:dyDescent="0.25">
      <c r="A307">
        <v>306</v>
      </c>
      <c r="B307" t="s">
        <v>1442</v>
      </c>
      <c r="C307" s="1">
        <v>43631</v>
      </c>
      <c r="F307" s="1">
        <v>38588</v>
      </c>
      <c r="G307" t="s">
        <v>1443</v>
      </c>
      <c r="H307">
        <v>349</v>
      </c>
      <c r="I307" t="s">
        <v>861</v>
      </c>
      <c r="J307" t="s">
        <v>1175</v>
      </c>
      <c r="K307" t="s">
        <v>26</v>
      </c>
      <c r="L307" t="s">
        <v>1176</v>
      </c>
      <c r="M307" t="s">
        <v>1444</v>
      </c>
      <c r="N307" t="s">
        <v>1445</v>
      </c>
      <c r="O307" t="s">
        <v>1446</v>
      </c>
      <c r="P307" s="1">
        <v>24473</v>
      </c>
      <c r="Q307" t="s">
        <v>1443</v>
      </c>
      <c r="R307">
        <v>349</v>
      </c>
      <c r="S307" t="s">
        <v>861</v>
      </c>
      <c r="T307" t="s">
        <v>1175</v>
      </c>
      <c r="U307" t="s">
        <v>26</v>
      </c>
      <c r="V307" t="str">
        <f>TRIM(DBA[[#This Row],[Endereço Responsável]])</f>
        <v>RUA ANA QUERUMBINA DE CARVALHO</v>
      </c>
      <c r="W307" t="str">
        <f>TRIM(DBA[[#This Row],[Nº Responsável]])</f>
        <v>349</v>
      </c>
      <c r="X307" t="str">
        <f>TRIM(DBA[[#This Row],[Bairro Responsável]])</f>
        <v>NOVO HORIZONTE</v>
      </c>
      <c r="Y307" t="str">
        <f>DBA[[#This Row],[End]] &amp;", N° " &amp; DBA[[#This Row],[Num]] &amp;", Bairro "&amp; DBA[[#This Row],[Bairro2]]</f>
        <v>RUA ANA QUERUMBINA DE CARVALHO, N° 349, Bairro NOVO HORIZONTE</v>
      </c>
      <c r="Z307" t="str">
        <f>DBA[[#This Row],[Cidade Responsável]] &amp; " - " &amp; DBA[[#This Row],[Estado Responsável]]</f>
        <v>GUAXUPÉ  - MG</v>
      </c>
    </row>
    <row r="308" spans="1:26" x14ac:dyDescent="0.25">
      <c r="A308">
        <v>307</v>
      </c>
      <c r="B308" t="s">
        <v>1447</v>
      </c>
      <c r="C308" s="1">
        <v>43631</v>
      </c>
      <c r="F308" s="1">
        <v>38326</v>
      </c>
      <c r="G308" t="s">
        <v>1448</v>
      </c>
      <c r="H308">
        <v>444</v>
      </c>
      <c r="I308" t="s">
        <v>1449</v>
      </c>
      <c r="J308" t="s">
        <v>1175</v>
      </c>
      <c r="K308" t="s">
        <v>26</v>
      </c>
      <c r="L308" t="s">
        <v>1176</v>
      </c>
      <c r="M308" t="s">
        <v>1450</v>
      </c>
      <c r="N308" t="s">
        <v>1451</v>
      </c>
      <c r="O308" t="s">
        <v>1452</v>
      </c>
      <c r="P308" s="1">
        <v>30233</v>
      </c>
      <c r="Q308" t="s">
        <v>1448</v>
      </c>
      <c r="R308">
        <v>444</v>
      </c>
      <c r="S308" t="s">
        <v>1449</v>
      </c>
      <c r="T308" t="s">
        <v>1175</v>
      </c>
      <c r="U308" t="s">
        <v>26</v>
      </c>
      <c r="V308" t="str">
        <f>TRIM(DBA[[#This Row],[Endereço Responsável]])</f>
        <v>RUA NATAL SANDROME</v>
      </c>
      <c r="W308" t="str">
        <f>TRIM(DBA[[#This Row],[Nº Responsável]])</f>
        <v>444</v>
      </c>
      <c r="X308" t="str">
        <f>TRIM(DBA[[#This Row],[Bairro Responsável]])</f>
        <v>AGENOR DE LIMA</v>
      </c>
      <c r="Y308" t="str">
        <f>DBA[[#This Row],[End]] &amp;", N° " &amp; DBA[[#This Row],[Num]] &amp;", Bairro "&amp; DBA[[#This Row],[Bairro2]]</f>
        <v>RUA NATAL SANDROME, N° 444, Bairro AGENOR DE LIMA</v>
      </c>
      <c r="Z308" t="str">
        <f>DBA[[#This Row],[Cidade Responsável]] &amp; " - " &amp; DBA[[#This Row],[Estado Responsável]]</f>
        <v>GUAXUPÉ  - MG</v>
      </c>
    </row>
    <row r="309" spans="1:26" x14ac:dyDescent="0.25">
      <c r="A309">
        <v>308</v>
      </c>
      <c r="B309" t="s">
        <v>1453</v>
      </c>
      <c r="C309" s="1">
        <v>43631</v>
      </c>
      <c r="F309" s="1">
        <v>37912</v>
      </c>
      <c r="G309" t="s">
        <v>1454</v>
      </c>
      <c r="H309">
        <v>315</v>
      </c>
      <c r="I309" t="s">
        <v>1455</v>
      </c>
      <c r="J309" t="s">
        <v>1175</v>
      </c>
      <c r="K309" t="s">
        <v>26</v>
      </c>
      <c r="L309" t="s">
        <v>1176</v>
      </c>
      <c r="M309" t="s">
        <v>1456</v>
      </c>
      <c r="N309">
        <v>14704533</v>
      </c>
      <c r="O309">
        <v>9983831635</v>
      </c>
      <c r="P309" s="1">
        <v>33324</v>
      </c>
      <c r="Q309" t="s">
        <v>1454</v>
      </c>
      <c r="R309">
        <v>315</v>
      </c>
      <c r="S309" t="s">
        <v>1455</v>
      </c>
      <c r="T309" t="s">
        <v>1175</v>
      </c>
      <c r="U309" t="s">
        <v>26</v>
      </c>
      <c r="V309" t="str">
        <f>TRIM(DBA[[#This Row],[Endereço Responsável]])</f>
        <v>RUA PROFESSORA CARMELITA CIRINO</v>
      </c>
      <c r="W309" t="str">
        <f>TRIM(DBA[[#This Row],[Nº Responsável]])</f>
        <v>315</v>
      </c>
      <c r="X309" t="str">
        <f>TRIM(DBA[[#This Row],[Bairro Responsável]])</f>
        <v>JARDIM VITÓRIA</v>
      </c>
      <c r="Y309" t="str">
        <f>DBA[[#This Row],[End]] &amp;", N° " &amp; DBA[[#This Row],[Num]] &amp;", Bairro "&amp; DBA[[#This Row],[Bairro2]]</f>
        <v>RUA PROFESSORA CARMELITA CIRINO, N° 315, Bairro JARDIM VITÓRIA</v>
      </c>
      <c r="Z309" t="str">
        <f>DBA[[#This Row],[Cidade Responsável]] &amp; " - " &amp; DBA[[#This Row],[Estado Responsável]]</f>
        <v>GUAXUPÉ  - MG</v>
      </c>
    </row>
    <row r="310" spans="1:26" x14ac:dyDescent="0.25">
      <c r="A310">
        <v>309</v>
      </c>
      <c r="B310" t="s">
        <v>1457</v>
      </c>
      <c r="C310" s="1">
        <v>43631</v>
      </c>
      <c r="F310" s="1">
        <v>37148</v>
      </c>
      <c r="G310" t="s">
        <v>1458</v>
      </c>
      <c r="H310">
        <v>40</v>
      </c>
      <c r="I310" t="s">
        <v>1459</v>
      </c>
      <c r="J310" t="s">
        <v>1175</v>
      </c>
      <c r="K310" t="s">
        <v>26</v>
      </c>
      <c r="L310" t="s">
        <v>1176</v>
      </c>
      <c r="M310" t="s">
        <v>1460</v>
      </c>
      <c r="N310" t="s">
        <v>1461</v>
      </c>
      <c r="O310" t="s">
        <v>1462</v>
      </c>
      <c r="P310" s="1">
        <v>24473</v>
      </c>
      <c r="Q310" t="s">
        <v>1458</v>
      </c>
      <c r="R310">
        <v>40</v>
      </c>
      <c r="S310" t="s">
        <v>1459</v>
      </c>
      <c r="T310" t="s">
        <v>1175</v>
      </c>
      <c r="U310" t="s">
        <v>26</v>
      </c>
      <c r="V310" t="str">
        <f>TRIM(DBA[[#This Row],[Endereço Responsável]])</f>
        <v>RUA PROF JULIA AMARUCCI ESTEVES</v>
      </c>
      <c r="W310" t="str">
        <f>TRIM(DBA[[#This Row],[Nº Responsável]])</f>
        <v>40</v>
      </c>
      <c r="X310" t="str">
        <f>TRIM(DBA[[#This Row],[Bairro Responsável]])</f>
        <v>CHICO ZERBIN</v>
      </c>
      <c r="Y310" t="str">
        <f>DBA[[#This Row],[End]] &amp;", N° " &amp; DBA[[#This Row],[Num]] &amp;", Bairro "&amp; DBA[[#This Row],[Bairro2]]</f>
        <v>RUA PROF JULIA AMARUCCI ESTEVES, N° 40, Bairro CHICO ZERBIN</v>
      </c>
      <c r="Z310" t="str">
        <f>DBA[[#This Row],[Cidade Responsável]] &amp; " - " &amp; DBA[[#This Row],[Estado Responsável]]</f>
        <v>GUAXUPÉ  - MG</v>
      </c>
    </row>
    <row r="311" spans="1:26" x14ac:dyDescent="0.25">
      <c r="A311">
        <v>310</v>
      </c>
      <c r="B311" t="s">
        <v>1463</v>
      </c>
      <c r="C311" s="1">
        <v>43631</v>
      </c>
      <c r="F311" s="1">
        <v>37628</v>
      </c>
      <c r="G311" t="s">
        <v>1464</v>
      </c>
      <c r="H311">
        <v>35</v>
      </c>
      <c r="I311" t="s">
        <v>1067</v>
      </c>
      <c r="J311" t="s">
        <v>1175</v>
      </c>
      <c r="K311" t="s">
        <v>26</v>
      </c>
      <c r="L311" t="s">
        <v>1176</v>
      </c>
      <c r="M311" t="s">
        <v>1465</v>
      </c>
      <c r="N311" t="s">
        <v>1466</v>
      </c>
      <c r="O311" t="s">
        <v>1467</v>
      </c>
      <c r="P311" s="1">
        <v>28582</v>
      </c>
      <c r="Q311" t="s">
        <v>1464</v>
      </c>
      <c r="R311">
        <v>35</v>
      </c>
      <c r="S311" t="s">
        <v>1067</v>
      </c>
      <c r="T311" t="s">
        <v>1175</v>
      </c>
      <c r="U311" t="s">
        <v>26</v>
      </c>
      <c r="V311" t="str">
        <f>TRIM(DBA[[#This Row],[Endereço Responsável]])</f>
        <v>RUA CHILE</v>
      </c>
      <c r="W311" t="str">
        <f>TRIM(DBA[[#This Row],[Nº Responsável]])</f>
        <v>35</v>
      </c>
      <c r="X311" t="str">
        <f>TRIM(DBA[[#This Row],[Bairro Responsável]])</f>
        <v>VILA PROGRESSO</v>
      </c>
      <c r="Y311" t="str">
        <f>DBA[[#This Row],[End]] &amp;", N° " &amp; DBA[[#This Row],[Num]] &amp;", Bairro "&amp; DBA[[#This Row],[Bairro2]]</f>
        <v>RUA CHILE, N° 35, Bairro VILA PROGRESSO</v>
      </c>
      <c r="Z311" t="str">
        <f>DBA[[#This Row],[Cidade Responsável]] &amp; " - " &amp; DBA[[#This Row],[Estado Responsável]]</f>
        <v>GUAXUPÉ  - MG</v>
      </c>
    </row>
    <row r="312" spans="1:26" x14ac:dyDescent="0.25">
      <c r="A312">
        <v>311</v>
      </c>
      <c r="B312" t="s">
        <v>1468</v>
      </c>
      <c r="C312" s="1">
        <v>43631</v>
      </c>
      <c r="F312" s="1">
        <v>38181</v>
      </c>
      <c r="G312" t="s">
        <v>1469</v>
      </c>
      <c r="H312">
        <v>45</v>
      </c>
      <c r="I312" t="s">
        <v>1162</v>
      </c>
      <c r="J312" t="s">
        <v>1175</v>
      </c>
      <c r="K312" t="s">
        <v>26</v>
      </c>
      <c r="L312" t="s">
        <v>1176</v>
      </c>
      <c r="M312" t="s">
        <v>1470</v>
      </c>
      <c r="N312" t="s">
        <v>1471</v>
      </c>
      <c r="O312" t="s">
        <v>1472</v>
      </c>
      <c r="P312" s="1">
        <v>28917</v>
      </c>
      <c r="Q312" t="s">
        <v>1469</v>
      </c>
      <c r="R312">
        <v>45</v>
      </c>
      <c r="S312" t="s">
        <v>1162</v>
      </c>
      <c r="T312" t="s">
        <v>1175</v>
      </c>
      <c r="U312" t="s">
        <v>26</v>
      </c>
      <c r="V312" t="str">
        <f>TRIM(DBA[[#This Row],[Endereço Responsável]])</f>
        <v>RUA LUIS DIAS LEME</v>
      </c>
      <c r="W312" t="str">
        <f>TRIM(DBA[[#This Row],[Nº Responsável]])</f>
        <v>45</v>
      </c>
      <c r="X312" t="str">
        <f>TRIM(DBA[[#This Row],[Bairro Responsável]])</f>
        <v>RECREIO DOS BANDEIRANTES</v>
      </c>
      <c r="Y312" t="str">
        <f>DBA[[#This Row],[End]] &amp;", N° " &amp; DBA[[#This Row],[Num]] &amp;", Bairro "&amp; DBA[[#This Row],[Bairro2]]</f>
        <v>RUA LUIS DIAS LEME, N° 45, Bairro RECREIO DOS BANDEIRANTES</v>
      </c>
      <c r="Z312" t="str">
        <f>DBA[[#This Row],[Cidade Responsável]] &amp; " - " &amp; DBA[[#This Row],[Estado Responsável]]</f>
        <v>GUAXUPÉ  - MG</v>
      </c>
    </row>
    <row r="313" spans="1:26" x14ac:dyDescent="0.25">
      <c r="A313">
        <v>312</v>
      </c>
      <c r="B313" t="s">
        <v>1473</v>
      </c>
      <c r="C313" s="1">
        <v>43631</v>
      </c>
      <c r="F313" s="1">
        <v>38782</v>
      </c>
      <c r="G313" t="s">
        <v>1474</v>
      </c>
      <c r="H313">
        <v>94</v>
      </c>
      <c r="I313" t="s">
        <v>1475</v>
      </c>
      <c r="J313" t="s">
        <v>1175</v>
      </c>
      <c r="K313" t="s">
        <v>26</v>
      </c>
      <c r="L313" t="s">
        <v>1176</v>
      </c>
      <c r="M313" t="s">
        <v>1476</v>
      </c>
      <c r="N313">
        <v>6653554</v>
      </c>
      <c r="O313">
        <v>90713966653</v>
      </c>
      <c r="P313" s="1">
        <v>22981</v>
      </c>
      <c r="Q313" t="s">
        <v>1474</v>
      </c>
      <c r="R313">
        <v>94</v>
      </c>
      <c r="S313" t="s">
        <v>1475</v>
      </c>
      <c r="T313" t="s">
        <v>1175</v>
      </c>
      <c r="U313" t="s">
        <v>26</v>
      </c>
      <c r="V313" t="str">
        <f>TRIM(DBA[[#This Row],[Endereço Responsável]])</f>
        <v>RUA POSSOS DE CALDA</v>
      </c>
      <c r="W313" t="str">
        <f>TRIM(DBA[[#This Row],[Nº Responsável]])</f>
        <v>94</v>
      </c>
      <c r="X313" t="str">
        <f>TRIM(DBA[[#This Row],[Bairro Responsável]])</f>
        <v>PARQUE 01</v>
      </c>
      <c r="Y313" t="str">
        <f>DBA[[#This Row],[End]] &amp;", N° " &amp; DBA[[#This Row],[Num]] &amp;", Bairro "&amp; DBA[[#This Row],[Bairro2]]</f>
        <v>RUA POSSOS DE CALDA, N° 94, Bairro PARQUE 01</v>
      </c>
      <c r="Z313" t="str">
        <f>DBA[[#This Row],[Cidade Responsável]] &amp; " - " &amp; DBA[[#This Row],[Estado Responsável]]</f>
        <v>GUAXUPÉ  - MG</v>
      </c>
    </row>
    <row r="314" spans="1:26" x14ac:dyDescent="0.25">
      <c r="A314">
        <v>313</v>
      </c>
      <c r="B314" t="s">
        <v>1477</v>
      </c>
      <c r="C314" s="1">
        <v>43631</v>
      </c>
      <c r="F314" s="1">
        <v>38401</v>
      </c>
      <c r="G314" t="s">
        <v>1478</v>
      </c>
      <c r="H314">
        <v>2404</v>
      </c>
      <c r="I314" t="s">
        <v>280</v>
      </c>
      <c r="J314" t="s">
        <v>1175</v>
      </c>
      <c r="K314" t="s">
        <v>26</v>
      </c>
      <c r="L314" t="s">
        <v>1479</v>
      </c>
      <c r="M314" t="s">
        <v>1480</v>
      </c>
      <c r="N314">
        <v>12282292</v>
      </c>
      <c r="O314">
        <v>1406954608</v>
      </c>
      <c r="P314" s="1">
        <v>33521</v>
      </c>
      <c r="Q314" t="s">
        <v>1478</v>
      </c>
      <c r="R314">
        <v>2404</v>
      </c>
      <c r="S314" t="s">
        <v>280</v>
      </c>
      <c r="T314" t="s">
        <v>1175</v>
      </c>
      <c r="U314" t="s">
        <v>26</v>
      </c>
      <c r="V314" t="str">
        <f>TRIM(DBA[[#This Row],[Endereço Responsável]])</f>
        <v>AV PEDRO NOCOLA</v>
      </c>
      <c r="W314" t="str">
        <f>TRIM(DBA[[#This Row],[Nº Responsável]])</f>
        <v>2404</v>
      </c>
      <c r="X314" t="str">
        <f>TRIM(DBA[[#This Row],[Bairro Responsável]])</f>
        <v>BELA VISTA</v>
      </c>
      <c r="Y314" t="str">
        <f>DBA[[#This Row],[End]] &amp;", N° " &amp; DBA[[#This Row],[Num]] &amp;", Bairro "&amp; DBA[[#This Row],[Bairro2]]</f>
        <v>AV PEDRO NOCOLA, N° 2404, Bairro BELA VISTA</v>
      </c>
      <c r="Z314" t="str">
        <f>DBA[[#This Row],[Cidade Responsável]] &amp; " - " &amp; DBA[[#This Row],[Estado Responsável]]</f>
        <v>GUAXUPÉ  - MG</v>
      </c>
    </row>
    <row r="315" spans="1:26" x14ac:dyDescent="0.25">
      <c r="A315">
        <v>314</v>
      </c>
      <c r="B315" t="s">
        <v>1481</v>
      </c>
      <c r="C315" s="1">
        <v>43631</v>
      </c>
      <c r="F315" s="1">
        <v>37937</v>
      </c>
      <c r="G315" t="s">
        <v>1482</v>
      </c>
      <c r="H315">
        <v>76</v>
      </c>
      <c r="I315" t="s">
        <v>1387</v>
      </c>
      <c r="J315" t="s">
        <v>1175</v>
      </c>
      <c r="K315" t="s">
        <v>26</v>
      </c>
      <c r="L315" t="s">
        <v>1176</v>
      </c>
      <c r="M315" t="s">
        <v>1483</v>
      </c>
      <c r="N315">
        <v>13410475</v>
      </c>
      <c r="O315">
        <v>4364263664</v>
      </c>
      <c r="P315" s="1">
        <v>28656</v>
      </c>
      <c r="Q315" t="s">
        <v>1482</v>
      </c>
      <c r="R315">
        <v>76</v>
      </c>
      <c r="S315" t="s">
        <v>1387</v>
      </c>
      <c r="T315" t="s">
        <v>1175</v>
      </c>
      <c r="U315" t="s">
        <v>26</v>
      </c>
      <c r="V315" t="str">
        <f>TRIM(DBA[[#This Row],[Endereço Responsável]])</f>
        <v>ANO BERTONI</v>
      </c>
      <c r="W315" t="str">
        <f>TRIM(DBA[[#This Row],[Nº Responsável]])</f>
        <v>76</v>
      </c>
      <c r="X315" t="str">
        <f>TRIM(DBA[[#This Row],[Bairro Responsável]])</f>
        <v>JARDIM GUAXUPE</v>
      </c>
      <c r="Y315" t="str">
        <f>DBA[[#This Row],[End]] &amp;", N° " &amp; DBA[[#This Row],[Num]] &amp;", Bairro "&amp; DBA[[#This Row],[Bairro2]]</f>
        <v>ANO BERTONI, N° 76, Bairro JARDIM GUAXUPE</v>
      </c>
      <c r="Z315" t="str">
        <f>DBA[[#This Row],[Cidade Responsável]] &amp; " - " &amp; DBA[[#This Row],[Estado Responsável]]</f>
        <v>GUAXUPÉ  - MG</v>
      </c>
    </row>
    <row r="316" spans="1:26" x14ac:dyDescent="0.25">
      <c r="A316">
        <v>315</v>
      </c>
      <c r="B316" t="s">
        <v>1484</v>
      </c>
      <c r="C316" s="1">
        <v>43631</v>
      </c>
      <c r="F316" s="1">
        <v>38375</v>
      </c>
      <c r="G316" t="s">
        <v>1485</v>
      </c>
      <c r="H316">
        <v>145</v>
      </c>
      <c r="I316" t="s">
        <v>1486</v>
      </c>
      <c r="J316" t="s">
        <v>1175</v>
      </c>
      <c r="K316" t="s">
        <v>26</v>
      </c>
      <c r="L316" t="s">
        <v>1479</v>
      </c>
      <c r="M316" t="s">
        <v>1487</v>
      </c>
      <c r="N316">
        <v>13436003</v>
      </c>
      <c r="O316">
        <v>1407991680</v>
      </c>
      <c r="P316" s="1">
        <v>33227</v>
      </c>
      <c r="Q316" t="s">
        <v>1485</v>
      </c>
      <c r="R316">
        <v>145</v>
      </c>
      <c r="S316" t="s">
        <v>1488</v>
      </c>
      <c r="T316" t="s">
        <v>1175</v>
      </c>
      <c r="U316" t="s">
        <v>26</v>
      </c>
      <c r="V316" t="str">
        <f>TRIM(DBA[[#This Row],[Endereço Responsável]])</f>
        <v>RUA CAMPO DO MEIO</v>
      </c>
      <c r="W316" t="str">
        <f>TRIM(DBA[[#This Row],[Nº Responsável]])</f>
        <v>145</v>
      </c>
      <c r="X316" t="str">
        <f>TRIM(DBA[[#This Row],[Bairro Responsável]])</f>
        <v>PARAGUI</v>
      </c>
      <c r="Y316" t="str">
        <f>DBA[[#This Row],[End]] &amp;", N° " &amp; DBA[[#This Row],[Num]] &amp;", Bairro "&amp; DBA[[#This Row],[Bairro2]]</f>
        <v>RUA CAMPO DO MEIO, N° 145, Bairro PARAGUI</v>
      </c>
      <c r="Z316" t="str">
        <f>DBA[[#This Row],[Cidade Responsável]] &amp; " - " &amp; DBA[[#This Row],[Estado Responsável]]</f>
        <v>GUAXUPÉ  - MG</v>
      </c>
    </row>
    <row r="317" spans="1:26" x14ac:dyDescent="0.25">
      <c r="A317">
        <v>316</v>
      </c>
      <c r="B317" t="s">
        <v>1489</v>
      </c>
      <c r="C317" s="1">
        <v>43631</v>
      </c>
      <c r="F317" s="1">
        <v>38071</v>
      </c>
      <c r="G317" t="s">
        <v>1490</v>
      </c>
      <c r="H317">
        <v>0</v>
      </c>
      <c r="I317" t="s">
        <v>44</v>
      </c>
      <c r="J317" t="s">
        <v>1175</v>
      </c>
      <c r="K317" t="s">
        <v>26</v>
      </c>
      <c r="L317" t="s">
        <v>1176</v>
      </c>
      <c r="M317" t="s">
        <v>1491</v>
      </c>
      <c r="N317">
        <v>6470471</v>
      </c>
      <c r="O317">
        <v>82538786649</v>
      </c>
      <c r="P317" s="1">
        <v>26142</v>
      </c>
      <c r="Q317" t="s">
        <v>1490</v>
      </c>
      <c r="R317">
        <v>0</v>
      </c>
      <c r="S317" t="s">
        <v>44</v>
      </c>
      <c r="T317" t="s">
        <v>1175</v>
      </c>
      <c r="U317" t="s">
        <v>26</v>
      </c>
      <c r="V317" t="str">
        <f>TRIM(DBA[[#This Row],[Endereço Responsável]])</f>
        <v>SITIO CORREGO FUNDO</v>
      </c>
      <c r="W317" t="str">
        <f>TRIM(DBA[[#This Row],[Nº Responsável]])</f>
        <v>0</v>
      </c>
      <c r="X317" t="str">
        <f>TRIM(DBA[[#This Row],[Bairro Responsável]])</f>
        <v>ZONA RURAL</v>
      </c>
      <c r="Y317" t="str">
        <f>DBA[[#This Row],[End]] &amp;", N° " &amp; DBA[[#This Row],[Num]] &amp;", Bairro "&amp; DBA[[#This Row],[Bairro2]]</f>
        <v>SITIO CORREGO FUNDO, N° 0, Bairro ZONA RURAL</v>
      </c>
      <c r="Z317" t="str">
        <f>DBA[[#This Row],[Cidade Responsável]] &amp; " - " &amp; DBA[[#This Row],[Estado Responsável]]</f>
        <v>GUAXUPÉ  - MG</v>
      </c>
    </row>
    <row r="318" spans="1:26" x14ac:dyDescent="0.25">
      <c r="A318">
        <v>317</v>
      </c>
      <c r="B318" t="s">
        <v>1492</v>
      </c>
      <c r="C318" s="1">
        <v>43631</v>
      </c>
      <c r="F318" s="1">
        <v>38537</v>
      </c>
      <c r="G318" t="s">
        <v>1493</v>
      </c>
      <c r="H318">
        <v>330</v>
      </c>
      <c r="I318" t="s">
        <v>1494</v>
      </c>
      <c r="J318" t="s">
        <v>1175</v>
      </c>
      <c r="K318" t="s">
        <v>26</v>
      </c>
      <c r="L318" t="s">
        <v>1176</v>
      </c>
      <c r="M318" t="s">
        <v>1495</v>
      </c>
      <c r="N318">
        <v>20569996</v>
      </c>
      <c r="O318">
        <v>14103023694</v>
      </c>
      <c r="P318" s="1">
        <v>28456</v>
      </c>
      <c r="Q318" t="s">
        <v>1493</v>
      </c>
      <c r="R318">
        <v>330</v>
      </c>
      <c r="S318" t="s">
        <v>1494</v>
      </c>
      <c r="T318" t="s">
        <v>1175</v>
      </c>
      <c r="U318" t="s">
        <v>26</v>
      </c>
      <c r="V318" t="str">
        <f>TRIM(DBA[[#This Row],[Endereço Responsável]])</f>
        <v>RUA OTAVIO CONFELISTA E MELLO</v>
      </c>
      <c r="W318" t="str">
        <f>TRIM(DBA[[#This Row],[Nº Responsável]])</f>
        <v>330</v>
      </c>
      <c r="X318" t="str">
        <f>TRIM(DBA[[#This Row],[Bairro Responsável]])</f>
        <v>JD PLANALTO</v>
      </c>
      <c r="Y318" t="str">
        <f>DBA[[#This Row],[End]] &amp;", N° " &amp; DBA[[#This Row],[Num]] &amp;", Bairro "&amp; DBA[[#This Row],[Bairro2]]</f>
        <v>RUA OTAVIO CONFELISTA E MELLO, N° 330, Bairro JD PLANALTO</v>
      </c>
      <c r="Z318" t="str">
        <f>DBA[[#This Row],[Cidade Responsável]] &amp; " - " &amp; DBA[[#This Row],[Estado Responsável]]</f>
        <v>GUAXUPÉ  - MG</v>
      </c>
    </row>
    <row r="319" spans="1:26" x14ac:dyDescent="0.25">
      <c r="A319">
        <v>318</v>
      </c>
      <c r="B319" t="s">
        <v>1496</v>
      </c>
      <c r="C319" s="1">
        <v>43631</v>
      </c>
      <c r="F319" s="1">
        <v>37104</v>
      </c>
      <c r="G319" t="s">
        <v>1497</v>
      </c>
      <c r="H319" t="s">
        <v>194</v>
      </c>
      <c r="I319" t="s">
        <v>44</v>
      </c>
      <c r="J319" t="s">
        <v>1175</v>
      </c>
      <c r="K319" t="s">
        <v>26</v>
      </c>
      <c r="L319" t="s">
        <v>1176</v>
      </c>
      <c r="M319" t="s">
        <v>1498</v>
      </c>
      <c r="N319" t="s">
        <v>1499</v>
      </c>
      <c r="O319" t="s">
        <v>1500</v>
      </c>
      <c r="P319" s="1">
        <v>24473</v>
      </c>
      <c r="Q319" t="s">
        <v>1497</v>
      </c>
      <c r="R319" t="s">
        <v>194</v>
      </c>
      <c r="S319" t="s">
        <v>44</v>
      </c>
      <c r="T319" t="s">
        <v>1175</v>
      </c>
      <c r="U319" t="s">
        <v>26</v>
      </c>
      <c r="V319" t="str">
        <f>TRIM(DBA[[#This Row],[Endereço Responsável]])</f>
        <v>CHACARA TRES IRMAOS</v>
      </c>
      <c r="W319" t="str">
        <f>TRIM(DBA[[#This Row],[Nº Responsável]])</f>
        <v>S/N</v>
      </c>
      <c r="X319" t="str">
        <f>TRIM(DBA[[#This Row],[Bairro Responsável]])</f>
        <v>ZONA RURAL</v>
      </c>
      <c r="Y319" t="str">
        <f>DBA[[#This Row],[End]] &amp;", N° " &amp; DBA[[#This Row],[Num]] &amp;", Bairro "&amp; DBA[[#This Row],[Bairro2]]</f>
        <v>CHACARA TRES IRMAOS, N° S/N, Bairro ZONA RURAL</v>
      </c>
      <c r="Z319" t="str">
        <f>DBA[[#This Row],[Cidade Responsável]] &amp; " - " &amp; DBA[[#This Row],[Estado Responsável]]</f>
        <v>GUAXUPÉ  - MG</v>
      </c>
    </row>
    <row r="320" spans="1:26" x14ac:dyDescent="0.25">
      <c r="A320">
        <v>319</v>
      </c>
      <c r="B320" t="s">
        <v>1501</v>
      </c>
      <c r="C320" s="1">
        <v>43631</v>
      </c>
      <c r="F320" s="1">
        <v>38594</v>
      </c>
      <c r="G320" t="s">
        <v>1502</v>
      </c>
      <c r="H320">
        <v>236</v>
      </c>
      <c r="I320" t="s">
        <v>861</v>
      </c>
      <c r="J320" t="s">
        <v>1175</v>
      </c>
      <c r="K320" t="s">
        <v>26</v>
      </c>
      <c r="L320" t="s">
        <v>1176</v>
      </c>
      <c r="M320" t="s">
        <v>1503</v>
      </c>
      <c r="N320">
        <v>3033553</v>
      </c>
      <c r="O320">
        <v>58040900620</v>
      </c>
      <c r="P320" s="1">
        <v>23780</v>
      </c>
      <c r="Q320" t="s">
        <v>1502</v>
      </c>
      <c r="R320">
        <v>236</v>
      </c>
      <c r="S320" t="s">
        <v>861</v>
      </c>
      <c r="T320" t="s">
        <v>1175</v>
      </c>
      <c r="U320" t="s">
        <v>26</v>
      </c>
      <c r="V320" t="str">
        <f>TRIM(DBA[[#This Row],[Endereço Responsável]])</f>
        <v>RUA TUFIN SILVA</v>
      </c>
      <c r="W320" t="str">
        <f>TRIM(DBA[[#This Row],[Nº Responsável]])</f>
        <v>236</v>
      </c>
      <c r="X320" t="str">
        <f>TRIM(DBA[[#This Row],[Bairro Responsável]])</f>
        <v>NOVO HORIZONTE</v>
      </c>
      <c r="Y320" t="str">
        <f>DBA[[#This Row],[End]] &amp;", N° " &amp; DBA[[#This Row],[Num]] &amp;", Bairro "&amp; DBA[[#This Row],[Bairro2]]</f>
        <v>RUA TUFIN SILVA, N° 236, Bairro NOVO HORIZONTE</v>
      </c>
      <c r="Z320" t="str">
        <f>DBA[[#This Row],[Cidade Responsável]] &amp; " - " &amp; DBA[[#This Row],[Estado Responsável]]</f>
        <v>GUAXUPÉ  - MG</v>
      </c>
    </row>
    <row r="321" spans="1:26" x14ac:dyDescent="0.25">
      <c r="A321">
        <v>320</v>
      </c>
      <c r="B321" t="s">
        <v>1504</v>
      </c>
      <c r="C321" s="1">
        <v>43631</v>
      </c>
      <c r="F321" s="1">
        <v>38316</v>
      </c>
      <c r="G321" t="s">
        <v>1505</v>
      </c>
      <c r="H321">
        <v>262</v>
      </c>
      <c r="I321" t="s">
        <v>1506</v>
      </c>
      <c r="J321" t="s">
        <v>1175</v>
      </c>
      <c r="K321" t="s">
        <v>26</v>
      </c>
      <c r="L321" t="s">
        <v>1176</v>
      </c>
      <c r="M321" t="s">
        <v>1507</v>
      </c>
      <c r="N321" t="s">
        <v>1508</v>
      </c>
      <c r="O321" t="s">
        <v>1509</v>
      </c>
      <c r="P321" s="1">
        <v>23655</v>
      </c>
      <c r="Q321" t="s">
        <v>1505</v>
      </c>
      <c r="R321">
        <v>262</v>
      </c>
      <c r="S321" t="s">
        <v>1506</v>
      </c>
      <c r="T321" t="s">
        <v>1175</v>
      </c>
      <c r="U321" t="s">
        <v>26</v>
      </c>
      <c r="V321" t="str">
        <f>TRIM(DBA[[#This Row],[Endereço Responsável]])</f>
        <v>RUA MARIA DE PRADO CABRAL</v>
      </c>
      <c r="W321" t="str">
        <f>TRIM(DBA[[#This Row],[Nº Responsável]])</f>
        <v>262</v>
      </c>
      <c r="X321" t="str">
        <f>TRIM(DBA[[#This Row],[Bairro Responsável]])</f>
        <v>JD NOVO HORIZONTE</v>
      </c>
      <c r="Y321" t="str">
        <f>DBA[[#This Row],[End]] &amp;", N° " &amp; DBA[[#This Row],[Num]] &amp;", Bairro "&amp; DBA[[#This Row],[Bairro2]]</f>
        <v>RUA MARIA DE PRADO CABRAL, N° 262, Bairro JD NOVO HORIZONTE</v>
      </c>
      <c r="Z321" t="str">
        <f>DBA[[#This Row],[Cidade Responsável]] &amp; " - " &amp; DBA[[#This Row],[Estado Responsável]]</f>
        <v>GUAXUPÉ  - MG</v>
      </c>
    </row>
    <row r="322" spans="1:26" x14ac:dyDescent="0.25">
      <c r="A322">
        <v>321</v>
      </c>
      <c r="B322" t="s">
        <v>1510</v>
      </c>
      <c r="C322" s="1">
        <v>43631</v>
      </c>
      <c r="F322" s="1">
        <v>38159</v>
      </c>
      <c r="G322" t="s">
        <v>1511</v>
      </c>
      <c r="H322">
        <v>309</v>
      </c>
      <c r="I322" t="s">
        <v>1512</v>
      </c>
      <c r="J322" t="s">
        <v>1175</v>
      </c>
      <c r="K322" t="s">
        <v>26</v>
      </c>
      <c r="L322" t="s">
        <v>1176</v>
      </c>
      <c r="M322" t="s">
        <v>1513</v>
      </c>
      <c r="N322">
        <v>489487</v>
      </c>
      <c r="O322">
        <v>2749719682</v>
      </c>
      <c r="P322" s="1">
        <v>24807</v>
      </c>
      <c r="Q322" t="s">
        <v>1511</v>
      </c>
      <c r="R322">
        <v>309</v>
      </c>
      <c r="S322" t="s">
        <v>1512</v>
      </c>
      <c r="T322" t="s">
        <v>1175</v>
      </c>
      <c r="U322" t="s">
        <v>26</v>
      </c>
      <c r="V322" t="str">
        <f>TRIM(DBA[[#This Row],[Endereço Responsável]])</f>
        <v>RUA CLAUDIO MANOEL DA COSTA</v>
      </c>
      <c r="W322" t="str">
        <f>TRIM(DBA[[#This Row],[Nº Responsável]])</f>
        <v>309</v>
      </c>
      <c r="X322" t="str">
        <f>TRIM(DBA[[#This Row],[Bairro Responsável]])</f>
        <v>VILA RICA</v>
      </c>
      <c r="Y322" t="str">
        <f>DBA[[#This Row],[End]] &amp;", N° " &amp; DBA[[#This Row],[Num]] &amp;", Bairro "&amp; DBA[[#This Row],[Bairro2]]</f>
        <v>RUA CLAUDIO MANOEL DA COSTA, N° 309, Bairro VILA RICA</v>
      </c>
      <c r="Z322" t="str">
        <f>DBA[[#This Row],[Cidade Responsável]] &amp; " - " &amp; DBA[[#This Row],[Estado Responsável]]</f>
        <v>GUAXUPÉ  - MG</v>
      </c>
    </row>
    <row r="323" spans="1:26" x14ac:dyDescent="0.25">
      <c r="A323">
        <v>322</v>
      </c>
      <c r="B323" t="s">
        <v>1514</v>
      </c>
      <c r="C323" s="1">
        <v>43631</v>
      </c>
      <c r="F323" s="1">
        <v>38797</v>
      </c>
      <c r="G323" t="s">
        <v>1515</v>
      </c>
      <c r="H323">
        <v>48</v>
      </c>
      <c r="I323" t="s">
        <v>1516</v>
      </c>
      <c r="J323" t="s">
        <v>1175</v>
      </c>
      <c r="K323" t="s">
        <v>26</v>
      </c>
      <c r="L323" t="s">
        <v>1176</v>
      </c>
      <c r="M323" t="s">
        <v>1517</v>
      </c>
      <c r="N323" t="s">
        <v>1518</v>
      </c>
      <c r="O323" t="s">
        <v>1519</v>
      </c>
      <c r="P323" s="1">
        <v>32102</v>
      </c>
      <c r="Q323" t="s">
        <v>1515</v>
      </c>
      <c r="R323">
        <v>48</v>
      </c>
      <c r="S323" t="s">
        <v>1516</v>
      </c>
      <c r="T323" t="s">
        <v>1175</v>
      </c>
      <c r="U323" t="s">
        <v>26</v>
      </c>
      <c r="V323" t="str">
        <f>TRIM(DBA[[#This Row],[Endereço Responsável]])</f>
        <v>RUA EUZAPIO DA SILVA</v>
      </c>
      <c r="W323" t="str">
        <f>TRIM(DBA[[#This Row],[Nº Responsável]])</f>
        <v>48</v>
      </c>
      <c r="X323" t="str">
        <f>TRIM(DBA[[#This Row],[Bairro Responsável]])</f>
        <v>OURO VERDE</v>
      </c>
      <c r="Y323" t="str">
        <f>DBA[[#This Row],[End]] &amp;", N° " &amp; DBA[[#This Row],[Num]] &amp;", Bairro "&amp; DBA[[#This Row],[Bairro2]]</f>
        <v>RUA EUZAPIO DA SILVA, N° 48, Bairro OURO VERDE</v>
      </c>
      <c r="Z323" t="str">
        <f>DBA[[#This Row],[Cidade Responsável]] &amp; " - " &amp; DBA[[#This Row],[Estado Responsável]]</f>
        <v>GUAXUPÉ  - MG</v>
      </c>
    </row>
    <row r="324" spans="1:26" x14ac:dyDescent="0.25">
      <c r="A324">
        <v>323</v>
      </c>
      <c r="B324" t="s">
        <v>1520</v>
      </c>
      <c r="C324" s="1">
        <v>43631</v>
      </c>
      <c r="F324" s="1">
        <v>37625</v>
      </c>
      <c r="G324" t="s">
        <v>1521</v>
      </c>
      <c r="H324">
        <v>476</v>
      </c>
      <c r="I324" t="s">
        <v>1522</v>
      </c>
      <c r="J324" t="s">
        <v>1175</v>
      </c>
      <c r="K324" t="s">
        <v>26</v>
      </c>
      <c r="L324" t="s">
        <v>1176</v>
      </c>
      <c r="M324" t="s">
        <v>1523</v>
      </c>
      <c r="N324">
        <v>1334182</v>
      </c>
      <c r="P324" s="1">
        <v>25668</v>
      </c>
      <c r="Q324" t="s">
        <v>1521</v>
      </c>
      <c r="R324">
        <v>476</v>
      </c>
      <c r="S324" t="s">
        <v>1522</v>
      </c>
      <c r="T324" t="s">
        <v>1175</v>
      </c>
      <c r="U324" t="s">
        <v>26</v>
      </c>
      <c r="V324" t="str">
        <f>TRIM(DBA[[#This Row],[Endereço Responsável]])</f>
        <v>RUA ESMERINO CAMARGO</v>
      </c>
      <c r="W324" t="str">
        <f>TRIM(DBA[[#This Row],[Nº Responsável]])</f>
        <v>476</v>
      </c>
      <c r="X324" t="str">
        <f>TRIM(DBA[[#This Row],[Bairro Responsável]])</f>
        <v>VILA ISABEL</v>
      </c>
      <c r="Y324" t="str">
        <f>DBA[[#This Row],[End]] &amp;", N° " &amp; DBA[[#This Row],[Num]] &amp;", Bairro "&amp; DBA[[#This Row],[Bairro2]]</f>
        <v>RUA ESMERINO CAMARGO, N° 476, Bairro VILA ISABEL</v>
      </c>
      <c r="Z324" t="str">
        <f>DBA[[#This Row],[Cidade Responsável]] &amp; " - " &amp; DBA[[#This Row],[Estado Responsável]]</f>
        <v>GUAXUPÉ  - MG</v>
      </c>
    </row>
    <row r="325" spans="1:26" x14ac:dyDescent="0.25">
      <c r="A325">
        <v>324</v>
      </c>
      <c r="B325" t="s">
        <v>1524</v>
      </c>
      <c r="C325" s="1">
        <v>43631</v>
      </c>
      <c r="F325" s="1">
        <v>37371</v>
      </c>
      <c r="G325" t="s">
        <v>1525</v>
      </c>
      <c r="H325">
        <v>215</v>
      </c>
      <c r="I325" t="s">
        <v>1367</v>
      </c>
      <c r="J325" t="s">
        <v>1175</v>
      </c>
      <c r="K325" t="s">
        <v>26</v>
      </c>
      <c r="L325" t="s">
        <v>1176</v>
      </c>
      <c r="M325" t="s">
        <v>1526</v>
      </c>
      <c r="N325" t="s">
        <v>1527</v>
      </c>
      <c r="O325" t="s">
        <v>1528</v>
      </c>
      <c r="P325" s="1">
        <v>27322</v>
      </c>
      <c r="Q325" t="s">
        <v>1525</v>
      </c>
      <c r="R325">
        <v>215</v>
      </c>
      <c r="S325" t="s">
        <v>1367</v>
      </c>
      <c r="T325" t="s">
        <v>1175</v>
      </c>
      <c r="U325" t="s">
        <v>26</v>
      </c>
      <c r="V325" t="str">
        <f>TRIM(DBA[[#This Row],[Endereço Responsável]])</f>
        <v>RUA EMILIO RIBAO</v>
      </c>
      <c r="W325" t="str">
        <f>TRIM(DBA[[#This Row],[Nº Responsável]])</f>
        <v>215</v>
      </c>
      <c r="X325" t="str">
        <f>TRIM(DBA[[#This Row],[Bairro Responsável]])</f>
        <v>CATETOS</v>
      </c>
      <c r="Y325" t="str">
        <f>DBA[[#This Row],[End]] &amp;", N° " &amp; DBA[[#This Row],[Num]] &amp;", Bairro "&amp; DBA[[#This Row],[Bairro2]]</f>
        <v>RUA EMILIO RIBAO, N° 215, Bairro CATETOS</v>
      </c>
      <c r="Z325" t="str">
        <f>DBA[[#This Row],[Cidade Responsável]] &amp; " - " &amp; DBA[[#This Row],[Estado Responsável]]</f>
        <v>GUAXUPÉ  - MG</v>
      </c>
    </row>
    <row r="326" spans="1:26" x14ac:dyDescent="0.25">
      <c r="A326">
        <v>325</v>
      </c>
      <c r="B326" t="s">
        <v>1529</v>
      </c>
      <c r="C326" s="1">
        <v>43631</v>
      </c>
      <c r="F326" s="1">
        <v>38617</v>
      </c>
      <c r="G326" t="s">
        <v>1530</v>
      </c>
      <c r="H326">
        <v>180</v>
      </c>
      <c r="I326" t="s">
        <v>1322</v>
      </c>
      <c r="J326" t="s">
        <v>1175</v>
      </c>
      <c r="K326" t="s">
        <v>26</v>
      </c>
      <c r="L326" t="s">
        <v>1176</v>
      </c>
      <c r="M326" t="s">
        <v>1531</v>
      </c>
      <c r="N326" t="s">
        <v>1532</v>
      </c>
      <c r="O326" t="s">
        <v>1533</v>
      </c>
      <c r="P326" s="1">
        <v>29101</v>
      </c>
      <c r="Q326" t="s">
        <v>1530</v>
      </c>
      <c r="R326">
        <v>180</v>
      </c>
      <c r="S326" t="s">
        <v>1322</v>
      </c>
      <c r="T326" t="s">
        <v>1175</v>
      </c>
      <c r="U326" t="s">
        <v>26</v>
      </c>
      <c r="V326" t="str">
        <f>TRIM(DBA[[#This Row],[Endereço Responsável]])</f>
        <v>RUA JOSE AUGUSTO VIEIRA MAGALHAES</v>
      </c>
      <c r="W326" t="str">
        <f>TRIM(DBA[[#This Row],[Nº Responsável]])</f>
        <v>180</v>
      </c>
      <c r="X326" t="str">
        <f>TRIM(DBA[[#This Row],[Bairro Responsável]])</f>
        <v>JARDIM EUROPA</v>
      </c>
      <c r="Y326" t="str">
        <f>DBA[[#This Row],[End]] &amp;", N° " &amp; DBA[[#This Row],[Num]] &amp;", Bairro "&amp; DBA[[#This Row],[Bairro2]]</f>
        <v>RUA JOSE AUGUSTO VIEIRA MAGALHAES, N° 180, Bairro JARDIM EUROPA</v>
      </c>
      <c r="Z326" t="str">
        <f>DBA[[#This Row],[Cidade Responsável]] &amp; " - " &amp; DBA[[#This Row],[Estado Responsável]]</f>
        <v>GUAXUPÉ  - MG</v>
      </c>
    </row>
    <row r="327" spans="1:26" x14ac:dyDescent="0.25">
      <c r="A327">
        <v>326</v>
      </c>
      <c r="B327" t="s">
        <v>1534</v>
      </c>
      <c r="C327" s="1">
        <v>43631</v>
      </c>
      <c r="F327" s="1">
        <v>37004</v>
      </c>
      <c r="G327" t="s">
        <v>1535</v>
      </c>
      <c r="H327">
        <v>111</v>
      </c>
      <c r="I327" t="s">
        <v>1536</v>
      </c>
      <c r="J327" t="s">
        <v>1175</v>
      </c>
      <c r="K327" t="s">
        <v>26</v>
      </c>
      <c r="L327" t="s">
        <v>1176</v>
      </c>
      <c r="M327" t="s">
        <v>1534</v>
      </c>
      <c r="P327" s="1">
        <v>37004</v>
      </c>
      <c r="Q327" t="s">
        <v>1535</v>
      </c>
      <c r="R327">
        <v>111</v>
      </c>
      <c r="S327" t="s">
        <v>1536</v>
      </c>
      <c r="T327" t="s">
        <v>1175</v>
      </c>
      <c r="U327" t="s">
        <v>26</v>
      </c>
      <c r="V327" t="str">
        <f>TRIM(DBA[[#This Row],[Endereço Responsável]])</f>
        <v>RUA CARMO RICHARD</v>
      </c>
      <c r="W327" t="str">
        <f>TRIM(DBA[[#This Row],[Nº Responsável]])</f>
        <v>111</v>
      </c>
      <c r="X327" t="str">
        <f>TRIM(DBA[[#This Row],[Bairro Responsável]])</f>
        <v>JD AMERICA</v>
      </c>
      <c r="Y327" t="str">
        <f>DBA[[#This Row],[End]] &amp;", N° " &amp; DBA[[#This Row],[Num]] &amp;", Bairro "&amp; DBA[[#This Row],[Bairro2]]</f>
        <v>RUA CARMO RICHARD, N° 111, Bairro JD AMERICA</v>
      </c>
      <c r="Z327" t="str">
        <f>DBA[[#This Row],[Cidade Responsável]] &amp; " - " &amp; DBA[[#This Row],[Estado Responsável]]</f>
        <v>GUAXUPÉ  - MG</v>
      </c>
    </row>
    <row r="328" spans="1:26" x14ac:dyDescent="0.25">
      <c r="A328">
        <v>327</v>
      </c>
      <c r="B328" t="s">
        <v>1537</v>
      </c>
      <c r="C328" s="1">
        <v>43631</v>
      </c>
      <c r="F328" s="1">
        <v>37917</v>
      </c>
      <c r="G328" t="s">
        <v>1538</v>
      </c>
      <c r="H328">
        <v>71</v>
      </c>
      <c r="I328" t="s">
        <v>1522</v>
      </c>
      <c r="J328" t="s">
        <v>1175</v>
      </c>
      <c r="K328" t="s">
        <v>26</v>
      </c>
      <c r="L328" t="s">
        <v>1176</v>
      </c>
      <c r="M328" t="s">
        <v>1539</v>
      </c>
      <c r="N328" t="s">
        <v>1540</v>
      </c>
      <c r="O328" t="s">
        <v>1541</v>
      </c>
      <c r="P328" s="1">
        <v>24473</v>
      </c>
      <c r="Q328" t="s">
        <v>1538</v>
      </c>
      <c r="R328">
        <v>71</v>
      </c>
      <c r="S328" t="s">
        <v>1522</v>
      </c>
      <c r="T328" t="s">
        <v>1175</v>
      </c>
      <c r="U328" t="s">
        <v>26</v>
      </c>
      <c r="V328" t="str">
        <f>TRIM(DBA[[#This Row],[Endereço Responsável]])</f>
        <v>RUA PROF LUIZ ANTONIO DIAS</v>
      </c>
      <c r="W328" t="str">
        <f>TRIM(DBA[[#This Row],[Nº Responsável]])</f>
        <v>71</v>
      </c>
      <c r="X328" t="str">
        <f>TRIM(DBA[[#This Row],[Bairro Responsável]])</f>
        <v>VILA ISABEL</v>
      </c>
      <c r="Y328" t="str">
        <f>DBA[[#This Row],[End]] &amp;", N° " &amp; DBA[[#This Row],[Num]] &amp;", Bairro "&amp; DBA[[#This Row],[Bairro2]]</f>
        <v>RUA PROF LUIZ ANTONIO DIAS, N° 71, Bairro VILA ISABEL</v>
      </c>
      <c r="Z328" t="str">
        <f>DBA[[#This Row],[Cidade Responsável]] &amp; " - " &amp; DBA[[#This Row],[Estado Responsável]]</f>
        <v>GUAXUPÉ  - MG</v>
      </c>
    </row>
    <row r="329" spans="1:26" x14ac:dyDescent="0.25">
      <c r="A329">
        <v>328</v>
      </c>
      <c r="B329" t="s">
        <v>1542</v>
      </c>
      <c r="C329" s="1">
        <v>43631</v>
      </c>
      <c r="F329" s="1">
        <v>38045</v>
      </c>
      <c r="G329" t="s">
        <v>1543</v>
      </c>
      <c r="H329">
        <v>61</v>
      </c>
      <c r="I329" t="s">
        <v>1188</v>
      </c>
      <c r="J329" t="s">
        <v>1175</v>
      </c>
      <c r="K329" t="s">
        <v>26</v>
      </c>
      <c r="L329" t="s">
        <v>1176</v>
      </c>
      <c r="M329" t="s">
        <v>1544</v>
      </c>
      <c r="N329" t="s">
        <v>1545</v>
      </c>
      <c r="O329" t="s">
        <v>1546</v>
      </c>
      <c r="P329" s="1">
        <v>31380</v>
      </c>
      <c r="Q329" t="s">
        <v>1543</v>
      </c>
      <c r="R329">
        <v>61</v>
      </c>
      <c r="S329" t="s">
        <v>1188</v>
      </c>
      <c r="T329" t="s">
        <v>1175</v>
      </c>
      <c r="U329" t="s">
        <v>26</v>
      </c>
      <c r="V329" t="str">
        <f>TRIM(DBA[[#This Row],[Endereço Responsável]])</f>
        <v>RUA CANDINHA BALTAZAR LEITE</v>
      </c>
      <c r="W329" t="str">
        <f>TRIM(DBA[[#This Row],[Nº Responsável]])</f>
        <v>61</v>
      </c>
      <c r="X329" t="str">
        <f>TRIM(DBA[[#This Row],[Bairro Responsável]])</f>
        <v>COLMEIA I</v>
      </c>
      <c r="Y329" t="str">
        <f>DBA[[#This Row],[End]] &amp;", N° " &amp; DBA[[#This Row],[Num]] &amp;", Bairro "&amp; DBA[[#This Row],[Bairro2]]</f>
        <v>RUA CANDINHA BALTAZAR LEITE, N° 61, Bairro COLMEIA I</v>
      </c>
      <c r="Z329" t="str">
        <f>DBA[[#This Row],[Cidade Responsável]] &amp; " - " &amp; DBA[[#This Row],[Estado Responsável]]</f>
        <v>GUAXUPÉ  - MG</v>
      </c>
    </row>
    <row r="330" spans="1:26" x14ac:dyDescent="0.25">
      <c r="A330">
        <v>329</v>
      </c>
      <c r="B330" t="s">
        <v>1547</v>
      </c>
      <c r="C330" s="1">
        <v>43631</v>
      </c>
      <c r="F330" s="1">
        <v>38221</v>
      </c>
      <c r="G330" t="s">
        <v>1548</v>
      </c>
      <c r="H330">
        <v>637</v>
      </c>
      <c r="I330" t="s">
        <v>1549</v>
      </c>
      <c r="J330" t="s">
        <v>1175</v>
      </c>
      <c r="K330" t="s">
        <v>26</v>
      </c>
      <c r="L330" t="s">
        <v>1176</v>
      </c>
      <c r="M330" t="s">
        <v>1550</v>
      </c>
      <c r="N330" t="s">
        <v>1551</v>
      </c>
      <c r="O330" t="s">
        <v>1552</v>
      </c>
      <c r="P330" s="1">
        <v>29562</v>
      </c>
      <c r="Q330" t="s">
        <v>1548</v>
      </c>
      <c r="R330">
        <v>637</v>
      </c>
      <c r="S330" t="s">
        <v>1549</v>
      </c>
      <c r="T330" t="s">
        <v>1175</v>
      </c>
      <c r="U330" t="s">
        <v>26</v>
      </c>
      <c r="V330" t="str">
        <f>TRIM(DBA[[#This Row],[Endereço Responsável]])</f>
        <v>RUA MAGNOLIA CANDIDA VALDERRAMOS</v>
      </c>
      <c r="W330" t="str">
        <f>TRIM(DBA[[#This Row],[Nº Responsável]])</f>
        <v>637</v>
      </c>
      <c r="X330" t="str">
        <f>TRIM(DBA[[#This Row],[Bairro Responsável]])</f>
        <v>JD LIMOEIRO</v>
      </c>
      <c r="Y330" t="str">
        <f>DBA[[#This Row],[End]] &amp;", N° " &amp; DBA[[#This Row],[Num]] &amp;", Bairro "&amp; DBA[[#This Row],[Bairro2]]</f>
        <v>RUA MAGNOLIA CANDIDA VALDERRAMOS, N° 637, Bairro JD LIMOEIRO</v>
      </c>
      <c r="Z330" t="str">
        <f>DBA[[#This Row],[Cidade Responsável]] &amp; " - " &amp; DBA[[#This Row],[Estado Responsável]]</f>
        <v>GUAXUPÉ  - MG</v>
      </c>
    </row>
    <row r="331" spans="1:26" x14ac:dyDescent="0.25">
      <c r="A331">
        <v>330</v>
      </c>
      <c r="B331" t="s">
        <v>1553</v>
      </c>
      <c r="C331" s="1">
        <v>43631</v>
      </c>
      <c r="F331" s="1">
        <v>37903</v>
      </c>
      <c r="G331" t="s">
        <v>1554</v>
      </c>
      <c r="H331">
        <v>114</v>
      </c>
      <c r="I331" t="s">
        <v>1555</v>
      </c>
      <c r="J331" t="s">
        <v>1175</v>
      </c>
      <c r="K331" t="s">
        <v>26</v>
      </c>
      <c r="L331" t="s">
        <v>1176</v>
      </c>
      <c r="M331" t="s">
        <v>1556</v>
      </c>
      <c r="N331" t="s">
        <v>1557</v>
      </c>
      <c r="O331" t="s">
        <v>1558</v>
      </c>
      <c r="P331" s="1">
        <v>30252</v>
      </c>
      <c r="Q331" t="s">
        <v>1554</v>
      </c>
      <c r="R331">
        <v>114</v>
      </c>
      <c r="S331" t="s">
        <v>1555</v>
      </c>
      <c r="T331" t="s">
        <v>1175</v>
      </c>
      <c r="U331" t="s">
        <v>26</v>
      </c>
      <c r="V331" t="str">
        <f>TRIM(DBA[[#This Row],[Endereço Responsável]])</f>
        <v>RUA PASCAU VOMERO</v>
      </c>
      <c r="W331" t="str">
        <f>TRIM(DBA[[#This Row],[Nº Responsável]])</f>
        <v>114</v>
      </c>
      <c r="X331" t="str">
        <f>TRIM(DBA[[#This Row],[Bairro Responsável]])</f>
        <v>JD GUAXUPE</v>
      </c>
      <c r="Y331" t="str">
        <f>DBA[[#This Row],[End]] &amp;", N° " &amp; DBA[[#This Row],[Num]] &amp;", Bairro "&amp; DBA[[#This Row],[Bairro2]]</f>
        <v>RUA PASCAU VOMERO, N° 114, Bairro JD GUAXUPE</v>
      </c>
      <c r="Z331" t="str">
        <f>DBA[[#This Row],[Cidade Responsável]] &amp; " - " &amp; DBA[[#This Row],[Estado Responsável]]</f>
        <v>GUAXUPÉ  - MG</v>
      </c>
    </row>
    <row r="332" spans="1:26" x14ac:dyDescent="0.25">
      <c r="A332">
        <v>331</v>
      </c>
      <c r="B332" t="s">
        <v>1559</v>
      </c>
      <c r="C332" s="1">
        <v>43634</v>
      </c>
      <c r="D332">
        <v>17917459</v>
      </c>
      <c r="E332" t="s">
        <v>1560</v>
      </c>
      <c r="F332" s="1">
        <v>35425</v>
      </c>
      <c r="G332" t="s">
        <v>1561</v>
      </c>
      <c r="H332">
        <v>255</v>
      </c>
      <c r="I332" t="s">
        <v>1255</v>
      </c>
      <c r="J332" t="s">
        <v>1175</v>
      </c>
      <c r="K332" t="s">
        <v>26</v>
      </c>
      <c r="M332" t="s">
        <v>1559</v>
      </c>
      <c r="N332">
        <v>17917459</v>
      </c>
      <c r="O332" t="s">
        <v>1560</v>
      </c>
      <c r="P332" s="1">
        <v>35425</v>
      </c>
      <c r="Q332" t="s">
        <v>1561</v>
      </c>
      <c r="R332">
        <v>255</v>
      </c>
      <c r="S332" t="s">
        <v>1255</v>
      </c>
      <c r="T332" t="s">
        <v>1175</v>
      </c>
      <c r="U332" t="s">
        <v>26</v>
      </c>
      <c r="V332" t="str">
        <f>TRIM(DBA[[#This Row],[Endereço Responsável]])</f>
        <v>RUA BERTA INÊS RIOS</v>
      </c>
      <c r="W332" t="str">
        <f>TRIM(DBA[[#This Row],[Nº Responsável]])</f>
        <v>255</v>
      </c>
      <c r="X332" t="str">
        <f>TRIM(DBA[[#This Row],[Bairro Responsável]])</f>
        <v>BEBEDOURO</v>
      </c>
      <c r="Y332" t="str">
        <f>DBA[[#This Row],[End]] &amp;", N° " &amp; DBA[[#This Row],[Num]] &amp;", Bairro "&amp; DBA[[#This Row],[Bairro2]]</f>
        <v>RUA BERTA INÊS RIOS, N° 255, Bairro BEBEDOURO</v>
      </c>
      <c r="Z332" t="str">
        <f>DBA[[#This Row],[Cidade Responsável]] &amp; " - " &amp; DBA[[#This Row],[Estado Responsável]]</f>
        <v>GUAXUPÉ  - MG</v>
      </c>
    </row>
    <row r="333" spans="1:26" x14ac:dyDescent="0.25">
      <c r="A333">
        <v>332</v>
      </c>
      <c r="B333" t="s">
        <v>1562</v>
      </c>
      <c r="C333" s="1">
        <v>43634</v>
      </c>
      <c r="D333">
        <v>384522786</v>
      </c>
      <c r="E333" t="s">
        <v>1563</v>
      </c>
      <c r="F333" s="1">
        <v>37078</v>
      </c>
      <c r="G333" t="s">
        <v>1564</v>
      </c>
      <c r="H333">
        <v>121</v>
      </c>
      <c r="I333" t="s">
        <v>1565</v>
      </c>
      <c r="J333" t="s">
        <v>1175</v>
      </c>
      <c r="K333" t="s">
        <v>26</v>
      </c>
      <c r="L333" t="s">
        <v>1479</v>
      </c>
      <c r="M333" t="s">
        <v>1566</v>
      </c>
      <c r="N333">
        <v>39648011</v>
      </c>
      <c r="O333">
        <v>5307413696</v>
      </c>
      <c r="P333" s="1">
        <v>30214</v>
      </c>
      <c r="Q333" t="s">
        <v>1564</v>
      </c>
      <c r="R333">
        <v>121</v>
      </c>
      <c r="S333" t="s">
        <v>1565</v>
      </c>
      <c r="T333" t="s">
        <v>1175</v>
      </c>
      <c r="U333" t="s">
        <v>26</v>
      </c>
      <c r="V333" t="str">
        <f>TRIM(DBA[[#This Row],[Endereço Responsável]])</f>
        <v>Rua ISAURA FRANCH ROSINHOLO</v>
      </c>
      <c r="W333" t="str">
        <f>TRIM(DBA[[#This Row],[Nº Responsável]])</f>
        <v>121</v>
      </c>
      <c r="X333" t="str">
        <f>TRIM(DBA[[#This Row],[Bairro Responsável]])</f>
        <v>ALTO DA COLINA</v>
      </c>
      <c r="Y333" t="str">
        <f>DBA[[#This Row],[End]] &amp;", N° " &amp; DBA[[#This Row],[Num]] &amp;", Bairro "&amp; DBA[[#This Row],[Bairro2]]</f>
        <v>Rua ISAURA FRANCH ROSINHOLO, N° 121, Bairro ALTO DA COLINA</v>
      </c>
      <c r="Z333" t="str">
        <f>DBA[[#This Row],[Cidade Responsável]] &amp; " - " &amp; DBA[[#This Row],[Estado Responsável]]</f>
        <v>GUAXUPÉ  - MG</v>
      </c>
    </row>
    <row r="334" spans="1:26" x14ac:dyDescent="0.25">
      <c r="A334">
        <v>333</v>
      </c>
      <c r="B334" t="s">
        <v>1567</v>
      </c>
      <c r="C334" s="1">
        <v>43637</v>
      </c>
      <c r="D334">
        <v>221293127</v>
      </c>
      <c r="E334" t="s">
        <v>1568</v>
      </c>
      <c r="F334" s="1">
        <v>26302</v>
      </c>
      <c r="G334" t="s">
        <v>1569</v>
      </c>
      <c r="H334">
        <v>835</v>
      </c>
      <c r="I334" t="s">
        <v>1570</v>
      </c>
      <c r="J334" t="s">
        <v>1175</v>
      </c>
      <c r="K334" t="s">
        <v>26</v>
      </c>
      <c r="L334" t="s">
        <v>1176</v>
      </c>
      <c r="M334" t="s">
        <v>1567</v>
      </c>
      <c r="N334">
        <v>221293127</v>
      </c>
      <c r="O334" t="s">
        <v>1568</v>
      </c>
      <c r="P334" s="1">
        <v>26302</v>
      </c>
      <c r="Q334" t="s">
        <v>1569</v>
      </c>
      <c r="R334">
        <v>835</v>
      </c>
      <c r="S334" t="s">
        <v>1570</v>
      </c>
      <c r="T334" t="s">
        <v>1175</v>
      </c>
      <c r="U334" t="s">
        <v>26</v>
      </c>
      <c r="V334" t="str">
        <f>TRIM(DBA[[#This Row],[Endereço Responsável]])</f>
        <v>AV PAULO RIBEIRO DO VALE</v>
      </c>
      <c r="W334" t="str">
        <f>TRIM(DBA[[#This Row],[Nº Responsável]])</f>
        <v>835</v>
      </c>
      <c r="X334" t="str">
        <f>TRIM(DBA[[#This Row],[Bairro Responsável]])</f>
        <v>GUAXUPE</v>
      </c>
      <c r="Y334" t="str">
        <f>DBA[[#This Row],[End]] &amp;", N° " &amp; DBA[[#This Row],[Num]] &amp;", Bairro "&amp; DBA[[#This Row],[Bairro2]]</f>
        <v>AV PAULO RIBEIRO DO VALE, N° 835, Bairro GUAXUPE</v>
      </c>
      <c r="Z334" t="str">
        <f>DBA[[#This Row],[Cidade Responsável]] &amp; " - " &amp; DBA[[#This Row],[Estado Responsável]]</f>
        <v>GUAXUPÉ  - MG</v>
      </c>
    </row>
    <row r="335" spans="1:26" x14ac:dyDescent="0.25">
      <c r="A335">
        <v>334</v>
      </c>
      <c r="B335" t="s">
        <v>1571</v>
      </c>
      <c r="C335" s="1">
        <v>43638</v>
      </c>
      <c r="D335" t="s">
        <v>1572</v>
      </c>
      <c r="E335" t="s">
        <v>1573</v>
      </c>
      <c r="F335" s="1">
        <v>26094</v>
      </c>
      <c r="G335" t="s">
        <v>1574</v>
      </c>
      <c r="H335">
        <v>368</v>
      </c>
      <c r="I335" t="s">
        <v>1570</v>
      </c>
      <c r="J335" t="s">
        <v>1175</v>
      </c>
      <c r="K335" t="s">
        <v>26</v>
      </c>
      <c r="L335" t="s">
        <v>1176</v>
      </c>
      <c r="M335" t="s">
        <v>1571</v>
      </c>
      <c r="N335" t="s">
        <v>1572</v>
      </c>
      <c r="O335" t="s">
        <v>1573</v>
      </c>
      <c r="P335" s="1">
        <v>26094</v>
      </c>
      <c r="Q335" t="s">
        <v>1574</v>
      </c>
      <c r="R335">
        <v>368</v>
      </c>
      <c r="S335" t="s">
        <v>1570</v>
      </c>
      <c r="T335" t="s">
        <v>1175</v>
      </c>
      <c r="U335" t="s">
        <v>26</v>
      </c>
      <c r="V335" t="str">
        <f>TRIM(DBA[[#This Row],[Endereço Responsável]])</f>
        <v>RUA MANOEL ANTONIODE ARAUJO</v>
      </c>
      <c r="W335" t="str">
        <f>TRIM(DBA[[#This Row],[Nº Responsável]])</f>
        <v>368</v>
      </c>
      <c r="X335" t="str">
        <f>TRIM(DBA[[#This Row],[Bairro Responsável]])</f>
        <v>GUAXUPE</v>
      </c>
      <c r="Y335" t="str">
        <f>DBA[[#This Row],[End]] &amp;", N° " &amp; DBA[[#This Row],[Num]] &amp;", Bairro "&amp; DBA[[#This Row],[Bairro2]]</f>
        <v>RUA MANOEL ANTONIODE ARAUJO, N° 368, Bairro GUAXUPE</v>
      </c>
      <c r="Z335" t="str">
        <f>DBA[[#This Row],[Cidade Responsável]] &amp; " - " &amp; DBA[[#This Row],[Estado Responsável]]</f>
        <v>GUAXUPÉ  - MG</v>
      </c>
    </row>
    <row r="336" spans="1:26" x14ac:dyDescent="0.25">
      <c r="A336">
        <v>335</v>
      </c>
      <c r="B336" t="s">
        <v>1575</v>
      </c>
      <c r="C336" s="1">
        <v>43643</v>
      </c>
      <c r="F336" s="1">
        <v>37984</v>
      </c>
      <c r="G336" t="s">
        <v>1576</v>
      </c>
      <c r="H336">
        <v>433</v>
      </c>
      <c r="I336" t="s">
        <v>1577</v>
      </c>
      <c r="J336" t="s">
        <v>241</v>
      </c>
      <c r="K336" t="s">
        <v>26</v>
      </c>
      <c r="L336" t="s">
        <v>242</v>
      </c>
      <c r="M336" t="s">
        <v>1578</v>
      </c>
      <c r="N336" t="s">
        <v>1579</v>
      </c>
      <c r="O336" t="s">
        <v>1580</v>
      </c>
      <c r="P336" s="1">
        <v>24473</v>
      </c>
      <c r="Q336" t="s">
        <v>1576</v>
      </c>
      <c r="R336">
        <v>433</v>
      </c>
      <c r="S336" t="s">
        <v>1577</v>
      </c>
      <c r="T336" t="s">
        <v>241</v>
      </c>
      <c r="U336" t="s">
        <v>26</v>
      </c>
      <c r="V336" t="str">
        <f>TRIM(DBA[[#This Row],[Endereço Responsável]])</f>
        <v>Rua João Carlos Do Bonfim</v>
      </c>
      <c r="W336" t="str">
        <f>TRIM(DBA[[#This Row],[Nº Responsável]])</f>
        <v>433</v>
      </c>
      <c r="X336" t="str">
        <f>TRIM(DBA[[#This Row],[Bairro Responsável]])</f>
        <v>nOVO hORIZONTE</v>
      </c>
      <c r="Y336" t="str">
        <f>DBA[[#This Row],[End]] &amp;", N° " &amp; DBA[[#This Row],[Num]] &amp;", Bairro "&amp; DBA[[#This Row],[Bairro2]]</f>
        <v>Rua João Carlos Do Bonfim, N° 433, Bairro nOVO hORIZONTE</v>
      </c>
      <c r="Z336" t="str">
        <f>DBA[[#This Row],[Cidade Responsável]] &amp; " - " &amp; DBA[[#This Row],[Estado Responsável]]</f>
        <v>ITAÚ DE MINAS - MG</v>
      </c>
    </row>
    <row r="337" spans="1:26" x14ac:dyDescent="0.25">
      <c r="A337">
        <v>336</v>
      </c>
      <c r="B337" t="s">
        <v>1581</v>
      </c>
      <c r="C337" s="1">
        <v>43643</v>
      </c>
      <c r="F337" s="1">
        <v>37340</v>
      </c>
      <c r="G337" t="s">
        <v>1582</v>
      </c>
      <c r="H337">
        <v>27</v>
      </c>
      <c r="I337" t="s">
        <v>1583</v>
      </c>
      <c r="J337" t="s">
        <v>437</v>
      </c>
      <c r="K337" t="s">
        <v>26</v>
      </c>
      <c r="L337" t="s">
        <v>438</v>
      </c>
      <c r="M337" t="s">
        <v>1584</v>
      </c>
      <c r="N337" t="s">
        <v>1585</v>
      </c>
      <c r="O337">
        <v>7645191660</v>
      </c>
      <c r="P337" s="1">
        <v>29834</v>
      </c>
      <c r="Q337" t="s">
        <v>1582</v>
      </c>
      <c r="R337">
        <v>27</v>
      </c>
      <c r="S337" t="s">
        <v>1583</v>
      </c>
      <c r="T337" t="s">
        <v>437</v>
      </c>
      <c r="U337" t="s">
        <v>26</v>
      </c>
      <c r="V337" t="str">
        <f>TRIM(DBA[[#This Row],[Endereço Responsável]])</f>
        <v>Rua Alameda Tibias</v>
      </c>
      <c r="W337" t="str">
        <f>TRIM(DBA[[#This Row],[Nº Responsável]])</f>
        <v>27</v>
      </c>
      <c r="X337" t="str">
        <f>TRIM(DBA[[#This Row],[Bairro Responsável]])</f>
        <v>Centro</v>
      </c>
      <c r="Y337" t="str">
        <f>DBA[[#This Row],[End]] &amp;", N° " &amp; DBA[[#This Row],[Num]] &amp;", Bairro "&amp; DBA[[#This Row],[Bairro2]]</f>
        <v>Rua Alameda Tibias, N° 27, Bairro Centro</v>
      </c>
      <c r="Z337" t="str">
        <f>DBA[[#This Row],[Cidade Responsável]] &amp; " - " &amp; DBA[[#This Row],[Estado Responsável]]</f>
        <v>CAPETINGA - MG</v>
      </c>
    </row>
    <row r="338" spans="1:26" x14ac:dyDescent="0.25">
      <c r="A338">
        <v>337</v>
      </c>
      <c r="B338" t="s">
        <v>1586</v>
      </c>
      <c r="C338" s="1">
        <v>43643</v>
      </c>
      <c r="F338" s="1">
        <v>37145</v>
      </c>
      <c r="G338" t="s">
        <v>1587</v>
      </c>
      <c r="H338">
        <v>1092</v>
      </c>
      <c r="I338" t="s">
        <v>1588</v>
      </c>
      <c r="J338" t="s">
        <v>1589</v>
      </c>
      <c r="K338" t="s">
        <v>26</v>
      </c>
      <c r="L338" t="s">
        <v>862</v>
      </c>
      <c r="M338" t="s">
        <v>1590</v>
      </c>
      <c r="N338" t="s">
        <v>1591</v>
      </c>
      <c r="O338" t="s">
        <v>1592</v>
      </c>
      <c r="P338" s="1">
        <v>26403</v>
      </c>
      <c r="Q338" t="s">
        <v>1587</v>
      </c>
      <c r="R338">
        <v>1092</v>
      </c>
      <c r="S338" t="s">
        <v>1588</v>
      </c>
      <c r="T338" t="s">
        <v>1589</v>
      </c>
      <c r="U338" t="s">
        <v>26</v>
      </c>
      <c r="V338" t="str">
        <f>TRIM(DBA[[#This Row],[Endereço Responsável]])</f>
        <v>RUA LUIZ CARLOS DA SILVA</v>
      </c>
      <c r="W338" t="str">
        <f>TRIM(DBA[[#This Row],[Nº Responsável]])</f>
        <v>1092</v>
      </c>
      <c r="X338" t="str">
        <f>TRIM(DBA[[#This Row],[Bairro Responsável]])</f>
        <v>ALTO BOA VISTA</v>
      </c>
      <c r="Y338" t="str">
        <f>DBA[[#This Row],[End]] &amp;", N° " &amp; DBA[[#This Row],[Num]] &amp;", Bairro "&amp; DBA[[#This Row],[Bairro2]]</f>
        <v>RUA LUIZ CARLOS DA SILVA, N° 1092, Bairro ALTO BOA VISTA</v>
      </c>
      <c r="Z338" t="str">
        <f>DBA[[#This Row],[Cidade Responsável]] &amp; " - " &amp; DBA[[#This Row],[Estado Responsável]]</f>
        <v>IBIRACI - MG</v>
      </c>
    </row>
    <row r="339" spans="1:26" x14ac:dyDescent="0.25">
      <c r="A339">
        <v>338</v>
      </c>
      <c r="B339" t="s">
        <v>1593</v>
      </c>
      <c r="C339" s="1">
        <v>43643</v>
      </c>
      <c r="F339" s="1">
        <v>37834</v>
      </c>
      <c r="G339" t="s">
        <v>1594</v>
      </c>
      <c r="H339">
        <v>300</v>
      </c>
      <c r="I339" t="s">
        <v>73</v>
      </c>
      <c r="J339" t="s">
        <v>1589</v>
      </c>
      <c r="K339" t="s">
        <v>26</v>
      </c>
      <c r="L339" t="s">
        <v>1595</v>
      </c>
      <c r="M339" t="s">
        <v>1596</v>
      </c>
      <c r="N339" t="s">
        <v>1597</v>
      </c>
      <c r="O339" t="s">
        <v>1598</v>
      </c>
      <c r="P339" s="1">
        <v>24392</v>
      </c>
      <c r="V339" t="str">
        <f>TRIM(DBA[[#This Row],[Endereço Responsável]])</f>
        <v/>
      </c>
      <c r="W339" t="str">
        <f>TRIM(DBA[[#This Row],[Nº Responsável]])</f>
        <v/>
      </c>
      <c r="X339" t="str">
        <f>TRIM(DBA[[#This Row],[Bairro Responsável]])</f>
        <v/>
      </c>
      <c r="Y339" t="str">
        <f>DBA[[#This Row],[End]] &amp;", N° " &amp; DBA[[#This Row],[Num]] &amp;", Bairro "&amp; DBA[[#This Row],[Bairro2]]</f>
        <v xml:space="preserve">, N° , Bairro </v>
      </c>
      <c r="Z339" t="str">
        <f>DBA[[#This Row],[Cidade Responsável]] &amp; " - " &amp; DBA[[#This Row],[Estado Responsável]]</f>
        <v xml:space="preserve"> - </v>
      </c>
    </row>
    <row r="340" spans="1:26" x14ac:dyDescent="0.25">
      <c r="A340">
        <v>339</v>
      </c>
      <c r="B340" t="s">
        <v>1599</v>
      </c>
      <c r="C340" s="1">
        <v>43643</v>
      </c>
      <c r="F340" s="1">
        <v>37720</v>
      </c>
      <c r="G340" t="s">
        <v>1600</v>
      </c>
      <c r="H340">
        <v>64</v>
      </c>
      <c r="I340" t="s">
        <v>73</v>
      </c>
      <c r="J340" t="s">
        <v>1589</v>
      </c>
      <c r="K340" t="s">
        <v>26</v>
      </c>
      <c r="L340" t="s">
        <v>1595</v>
      </c>
      <c r="M340" t="s">
        <v>1601</v>
      </c>
      <c r="N340" t="s">
        <v>1602</v>
      </c>
      <c r="O340" t="s">
        <v>1603</v>
      </c>
      <c r="P340" s="1">
        <v>26590</v>
      </c>
      <c r="V340" t="str">
        <f>TRIM(DBA[[#This Row],[Endereço Responsável]])</f>
        <v/>
      </c>
      <c r="W340" t="str">
        <f>TRIM(DBA[[#This Row],[Nº Responsável]])</f>
        <v/>
      </c>
      <c r="X340" t="str">
        <f>TRIM(DBA[[#This Row],[Bairro Responsável]])</f>
        <v/>
      </c>
      <c r="Y340" t="str">
        <f>DBA[[#This Row],[End]] &amp;", N° " &amp; DBA[[#This Row],[Num]] &amp;", Bairro "&amp; DBA[[#This Row],[Bairro2]]</f>
        <v xml:space="preserve">, N° , Bairro </v>
      </c>
      <c r="Z340" t="str">
        <f>DBA[[#This Row],[Cidade Responsável]] &amp; " - " &amp; DBA[[#This Row],[Estado Responsável]]</f>
        <v xml:space="preserve"> - </v>
      </c>
    </row>
    <row r="341" spans="1:26" x14ac:dyDescent="0.25">
      <c r="A341">
        <v>340</v>
      </c>
      <c r="B341" t="s">
        <v>1604</v>
      </c>
      <c r="C341" s="1">
        <v>43643</v>
      </c>
      <c r="F341" s="1">
        <v>38576</v>
      </c>
      <c r="G341" t="s">
        <v>869</v>
      </c>
      <c r="H341">
        <v>227</v>
      </c>
      <c r="I341" t="s">
        <v>73</v>
      </c>
      <c r="J341" t="s">
        <v>1589</v>
      </c>
      <c r="K341" t="s">
        <v>26</v>
      </c>
      <c r="L341" t="s">
        <v>1595</v>
      </c>
      <c r="M341" t="s">
        <v>1605</v>
      </c>
      <c r="N341" t="s">
        <v>1606</v>
      </c>
      <c r="O341" t="s">
        <v>1607</v>
      </c>
      <c r="P341" s="1">
        <v>22714</v>
      </c>
      <c r="V341" t="str">
        <f>TRIM(DBA[[#This Row],[Endereço Responsável]])</f>
        <v/>
      </c>
      <c r="W341" t="str">
        <f>TRIM(DBA[[#This Row],[Nº Responsável]])</f>
        <v/>
      </c>
      <c r="X341" t="str">
        <f>TRIM(DBA[[#This Row],[Bairro Responsável]])</f>
        <v/>
      </c>
      <c r="Y341" t="str">
        <f>DBA[[#This Row],[End]] &amp;", N° " &amp; DBA[[#This Row],[Num]] &amp;", Bairro "&amp; DBA[[#This Row],[Bairro2]]</f>
        <v xml:space="preserve">, N° , Bairro </v>
      </c>
      <c r="Z341" t="str">
        <f>DBA[[#This Row],[Cidade Responsável]] &amp; " - " &amp; DBA[[#This Row],[Estado Responsável]]</f>
        <v xml:space="preserve"> - </v>
      </c>
    </row>
    <row r="342" spans="1:26" x14ac:dyDescent="0.25">
      <c r="A342">
        <v>341</v>
      </c>
      <c r="B342" t="s">
        <v>1608</v>
      </c>
      <c r="C342" s="1">
        <v>43643</v>
      </c>
      <c r="F342" s="1">
        <v>37850</v>
      </c>
      <c r="G342" t="s">
        <v>1609</v>
      </c>
      <c r="H342">
        <v>126</v>
      </c>
      <c r="I342" t="s">
        <v>1610</v>
      </c>
      <c r="J342" t="s">
        <v>1589</v>
      </c>
      <c r="K342" t="s">
        <v>26</v>
      </c>
      <c r="L342" t="s">
        <v>1595</v>
      </c>
      <c r="M342" t="s">
        <v>1611</v>
      </c>
      <c r="N342" t="s">
        <v>1612</v>
      </c>
      <c r="O342" t="s">
        <v>1613</v>
      </c>
      <c r="P342" s="1">
        <v>29806</v>
      </c>
      <c r="Q342" t="s">
        <v>1609</v>
      </c>
      <c r="R342">
        <v>126</v>
      </c>
      <c r="S342" t="s">
        <v>1610</v>
      </c>
      <c r="T342" t="s">
        <v>1589</v>
      </c>
      <c r="U342" t="s">
        <v>26</v>
      </c>
      <c r="V342" t="str">
        <f>TRIM(DBA[[#This Row],[Endereço Responsável]])</f>
        <v>RUA DEOCLECIANO DE MELO</v>
      </c>
      <c r="W342" t="str">
        <f>TRIM(DBA[[#This Row],[Nº Responsável]])</f>
        <v>126</v>
      </c>
      <c r="X342" t="str">
        <f>TRIM(DBA[[#This Row],[Bairro Responsável]])</f>
        <v>SANTA HELENA</v>
      </c>
      <c r="Y342" t="str">
        <f>DBA[[#This Row],[End]] &amp;", N° " &amp; DBA[[#This Row],[Num]] &amp;", Bairro "&amp; DBA[[#This Row],[Bairro2]]</f>
        <v>RUA DEOCLECIANO DE MELO, N° 126, Bairro SANTA HELENA</v>
      </c>
      <c r="Z342" t="str">
        <f>DBA[[#This Row],[Cidade Responsável]] &amp; " - " &amp; DBA[[#This Row],[Estado Responsável]]</f>
        <v>IBIRACI - MG</v>
      </c>
    </row>
    <row r="343" spans="1:26" x14ac:dyDescent="0.25">
      <c r="A343">
        <v>342</v>
      </c>
      <c r="B343" t="s">
        <v>1614</v>
      </c>
      <c r="C343" s="1">
        <v>43643</v>
      </c>
      <c r="F343" s="1">
        <v>38130</v>
      </c>
      <c r="G343" t="s">
        <v>1615</v>
      </c>
      <c r="H343" t="s">
        <v>194</v>
      </c>
      <c r="I343" t="s">
        <v>44</v>
      </c>
      <c r="J343" t="s">
        <v>1589</v>
      </c>
      <c r="K343" t="s">
        <v>26</v>
      </c>
      <c r="L343" t="s">
        <v>1595</v>
      </c>
      <c r="M343" t="s">
        <v>1616</v>
      </c>
      <c r="N343" t="s">
        <v>1617</v>
      </c>
      <c r="O343" t="s">
        <v>1618</v>
      </c>
      <c r="P343" s="1">
        <v>24879</v>
      </c>
      <c r="Q343" t="s">
        <v>1615</v>
      </c>
      <c r="R343" t="s">
        <v>194</v>
      </c>
      <c r="S343" t="s">
        <v>44</v>
      </c>
      <c r="T343" t="s">
        <v>1589</v>
      </c>
      <c r="U343" t="s">
        <v>26</v>
      </c>
      <c r="V343" t="str">
        <f>TRIM(DBA[[#This Row],[Endereço Responsável]])</f>
        <v>FAZENDA CRUZ E LOPES</v>
      </c>
      <c r="W343" t="str">
        <f>TRIM(DBA[[#This Row],[Nº Responsável]])</f>
        <v>S/N</v>
      </c>
      <c r="X343" t="str">
        <f>TRIM(DBA[[#This Row],[Bairro Responsável]])</f>
        <v>ZONA RURAL</v>
      </c>
      <c r="Y343" t="str">
        <f>DBA[[#This Row],[End]] &amp;", N° " &amp; DBA[[#This Row],[Num]] &amp;", Bairro "&amp; DBA[[#This Row],[Bairro2]]</f>
        <v>FAZENDA CRUZ E LOPES, N° S/N, Bairro ZONA RURAL</v>
      </c>
      <c r="Z343" t="str">
        <f>DBA[[#This Row],[Cidade Responsável]] &amp; " - " &amp; DBA[[#This Row],[Estado Responsável]]</f>
        <v>IBIRACI - MG</v>
      </c>
    </row>
    <row r="344" spans="1:26" x14ac:dyDescent="0.25">
      <c r="A344">
        <v>343</v>
      </c>
      <c r="B344" t="s">
        <v>1619</v>
      </c>
      <c r="C344" s="1">
        <v>43643</v>
      </c>
      <c r="F344" s="1">
        <v>38783</v>
      </c>
      <c r="G344" t="s">
        <v>1620</v>
      </c>
      <c r="H344" t="s">
        <v>194</v>
      </c>
      <c r="I344" t="s">
        <v>44</v>
      </c>
      <c r="J344" t="s">
        <v>1589</v>
      </c>
      <c r="K344" t="s">
        <v>26</v>
      </c>
      <c r="L344" t="s">
        <v>1595</v>
      </c>
      <c r="M344" t="s">
        <v>1621</v>
      </c>
      <c r="N344" t="s">
        <v>1622</v>
      </c>
      <c r="O344" t="s">
        <v>1623</v>
      </c>
      <c r="P344" s="1">
        <v>31232</v>
      </c>
      <c r="Q344" t="s">
        <v>1620</v>
      </c>
      <c r="R344" t="s">
        <v>194</v>
      </c>
      <c r="S344" t="s">
        <v>44</v>
      </c>
      <c r="T344" t="s">
        <v>1589</v>
      </c>
      <c r="U344" t="s">
        <v>26</v>
      </c>
      <c r="V344" t="str">
        <f>TRIM(DBA[[#This Row],[Endereço Responsável]])</f>
        <v>FAZENDA MACAUBA</v>
      </c>
      <c r="W344" t="str">
        <f>TRIM(DBA[[#This Row],[Nº Responsável]])</f>
        <v>S/N</v>
      </c>
      <c r="X344" t="str">
        <f>TRIM(DBA[[#This Row],[Bairro Responsável]])</f>
        <v>ZONA RURAL</v>
      </c>
      <c r="Y344" t="str">
        <f>DBA[[#This Row],[End]] &amp;", N° " &amp; DBA[[#This Row],[Num]] &amp;", Bairro "&amp; DBA[[#This Row],[Bairro2]]</f>
        <v>FAZENDA MACAUBA, N° S/N, Bairro ZONA RURAL</v>
      </c>
      <c r="Z344" t="str">
        <f>DBA[[#This Row],[Cidade Responsável]] &amp; " - " &amp; DBA[[#This Row],[Estado Responsável]]</f>
        <v>IBIRACI - MG</v>
      </c>
    </row>
    <row r="345" spans="1:26" x14ac:dyDescent="0.25">
      <c r="A345">
        <v>344</v>
      </c>
      <c r="B345" t="s">
        <v>1624</v>
      </c>
      <c r="C345" s="1">
        <v>43643</v>
      </c>
      <c r="F345" s="1">
        <v>37468</v>
      </c>
      <c r="G345" t="s">
        <v>615</v>
      </c>
      <c r="H345" t="s">
        <v>194</v>
      </c>
      <c r="I345" t="s">
        <v>44</v>
      </c>
      <c r="J345" t="s">
        <v>1589</v>
      </c>
      <c r="K345" t="s">
        <v>26</v>
      </c>
      <c r="L345" t="s">
        <v>1595</v>
      </c>
      <c r="M345" t="s">
        <v>1625</v>
      </c>
      <c r="N345" t="s">
        <v>1626</v>
      </c>
      <c r="O345" t="s">
        <v>1627</v>
      </c>
      <c r="P345" s="1">
        <v>31503</v>
      </c>
      <c r="Q345" t="s">
        <v>615</v>
      </c>
      <c r="R345" t="s">
        <v>194</v>
      </c>
      <c r="S345" t="s">
        <v>44</v>
      </c>
      <c r="T345" t="s">
        <v>1589</v>
      </c>
      <c r="U345" t="s">
        <v>26</v>
      </c>
      <c r="V345" t="str">
        <f>TRIM(DBA[[#This Row],[Endereço Responsável]])</f>
        <v>SITIO SAO JOAO</v>
      </c>
      <c r="W345" t="str">
        <f>TRIM(DBA[[#This Row],[Nº Responsável]])</f>
        <v>S/N</v>
      </c>
      <c r="X345" t="str">
        <f>TRIM(DBA[[#This Row],[Bairro Responsável]])</f>
        <v>ZONA RURAL</v>
      </c>
      <c r="Y345" t="str">
        <f>DBA[[#This Row],[End]] &amp;", N° " &amp; DBA[[#This Row],[Num]] &amp;", Bairro "&amp; DBA[[#This Row],[Bairro2]]</f>
        <v>SITIO SAO JOAO, N° S/N, Bairro ZONA RURAL</v>
      </c>
      <c r="Z345" t="str">
        <f>DBA[[#This Row],[Cidade Responsável]] &amp; " - " &amp; DBA[[#This Row],[Estado Responsável]]</f>
        <v>IBIRACI - MG</v>
      </c>
    </row>
    <row r="346" spans="1:26" x14ac:dyDescent="0.25">
      <c r="A346">
        <v>345</v>
      </c>
      <c r="B346" t="s">
        <v>1628</v>
      </c>
      <c r="C346" s="1">
        <v>43643</v>
      </c>
      <c r="F346" s="1">
        <v>37641</v>
      </c>
      <c r="G346" t="s">
        <v>1629</v>
      </c>
      <c r="H346" t="s">
        <v>194</v>
      </c>
      <c r="I346" t="s">
        <v>44</v>
      </c>
      <c r="J346" t="s">
        <v>1589</v>
      </c>
      <c r="K346" t="s">
        <v>26</v>
      </c>
      <c r="L346" t="s">
        <v>862</v>
      </c>
      <c r="M346" t="s">
        <v>1630</v>
      </c>
      <c r="N346" t="s">
        <v>1631</v>
      </c>
      <c r="O346" t="s">
        <v>1632</v>
      </c>
      <c r="P346" s="1">
        <v>30752</v>
      </c>
      <c r="Q346" t="s">
        <v>1629</v>
      </c>
      <c r="R346" t="s">
        <v>194</v>
      </c>
      <c r="S346" t="s">
        <v>44</v>
      </c>
      <c r="T346" t="s">
        <v>1589</v>
      </c>
      <c r="U346" t="s">
        <v>26</v>
      </c>
      <c r="V346" t="str">
        <f>TRIM(DBA[[#This Row],[Endereço Responsável]])</f>
        <v>SITIO SAO CARLOS</v>
      </c>
      <c r="W346" t="str">
        <f>TRIM(DBA[[#This Row],[Nº Responsável]])</f>
        <v>S/N</v>
      </c>
      <c r="X346" t="str">
        <f>TRIM(DBA[[#This Row],[Bairro Responsável]])</f>
        <v>ZONA RURAL</v>
      </c>
      <c r="Y346" t="str">
        <f>DBA[[#This Row],[End]] &amp;", N° " &amp; DBA[[#This Row],[Num]] &amp;", Bairro "&amp; DBA[[#This Row],[Bairro2]]</f>
        <v>SITIO SAO CARLOS, N° S/N, Bairro ZONA RURAL</v>
      </c>
      <c r="Z346" t="str">
        <f>DBA[[#This Row],[Cidade Responsável]] &amp; " - " &amp; DBA[[#This Row],[Estado Responsável]]</f>
        <v>IBIRACI - MG</v>
      </c>
    </row>
    <row r="347" spans="1:26" x14ac:dyDescent="0.25">
      <c r="A347">
        <v>346</v>
      </c>
      <c r="B347" t="s">
        <v>1633</v>
      </c>
      <c r="C347" s="1">
        <v>43643</v>
      </c>
      <c r="F347" s="1">
        <v>38009</v>
      </c>
      <c r="G347" t="s">
        <v>1634</v>
      </c>
      <c r="H347" t="s">
        <v>194</v>
      </c>
      <c r="I347" t="s">
        <v>44</v>
      </c>
      <c r="J347" t="s">
        <v>1589</v>
      </c>
      <c r="K347" t="s">
        <v>26</v>
      </c>
      <c r="L347" t="s">
        <v>1595</v>
      </c>
      <c r="M347" t="s">
        <v>1635</v>
      </c>
      <c r="N347" t="s">
        <v>1636</v>
      </c>
      <c r="O347" t="s">
        <v>1637</v>
      </c>
      <c r="P347" s="1">
        <v>31632</v>
      </c>
      <c r="Q347" t="s">
        <v>1634</v>
      </c>
      <c r="R347" t="s">
        <v>194</v>
      </c>
      <c r="S347" t="s">
        <v>44</v>
      </c>
      <c r="T347" t="s">
        <v>1589</v>
      </c>
      <c r="U347" t="s">
        <v>26</v>
      </c>
      <c r="V347" t="str">
        <f>TRIM(DBA[[#This Row],[Endereço Responsável]])</f>
        <v>FAZENDA TUMEDAL</v>
      </c>
      <c r="W347" t="str">
        <f>TRIM(DBA[[#This Row],[Nº Responsável]])</f>
        <v>S/N</v>
      </c>
      <c r="X347" t="str">
        <f>TRIM(DBA[[#This Row],[Bairro Responsável]])</f>
        <v>ZONA RURAL</v>
      </c>
      <c r="Y347" t="str">
        <f>DBA[[#This Row],[End]] &amp;", N° " &amp; DBA[[#This Row],[Num]] &amp;", Bairro "&amp; DBA[[#This Row],[Bairro2]]</f>
        <v>FAZENDA TUMEDAL, N° S/N, Bairro ZONA RURAL</v>
      </c>
      <c r="Z347" t="str">
        <f>DBA[[#This Row],[Cidade Responsável]] &amp; " - " &amp; DBA[[#This Row],[Estado Responsável]]</f>
        <v>IBIRACI - MG</v>
      </c>
    </row>
    <row r="348" spans="1:26" x14ac:dyDescent="0.25">
      <c r="A348">
        <v>347</v>
      </c>
      <c r="B348" t="s">
        <v>1638</v>
      </c>
      <c r="C348" s="1">
        <v>43643</v>
      </c>
      <c r="F348" s="1">
        <v>38520</v>
      </c>
      <c r="G348" t="s">
        <v>1639</v>
      </c>
      <c r="H348">
        <v>185</v>
      </c>
      <c r="I348" t="s">
        <v>624</v>
      </c>
      <c r="J348" t="s">
        <v>1589</v>
      </c>
      <c r="K348" t="s">
        <v>26</v>
      </c>
      <c r="L348" t="s">
        <v>1595</v>
      </c>
      <c r="M348" t="s">
        <v>1640</v>
      </c>
      <c r="N348" t="s">
        <v>1641</v>
      </c>
      <c r="O348" t="s">
        <v>1642</v>
      </c>
      <c r="P348" s="1">
        <v>29756</v>
      </c>
      <c r="Q348" t="s">
        <v>1639</v>
      </c>
      <c r="R348">
        <v>185</v>
      </c>
      <c r="S348" t="s">
        <v>624</v>
      </c>
      <c r="T348" t="s">
        <v>1589</v>
      </c>
      <c r="U348" t="s">
        <v>26</v>
      </c>
      <c r="V348" t="str">
        <f>TRIM(DBA[[#This Row],[Endereço Responsável]])</f>
        <v>RUA CAPITAO ANTONIO DA COSTA E OLIVEIRA</v>
      </c>
      <c r="W348" t="str">
        <f>TRIM(DBA[[#This Row],[Nº Responsável]])</f>
        <v>185</v>
      </c>
      <c r="X348" t="str">
        <f>TRIM(DBA[[#This Row],[Bairro Responsável]])</f>
        <v>ROSARIO</v>
      </c>
      <c r="Y348" t="str">
        <f>DBA[[#This Row],[End]] &amp;", N° " &amp; DBA[[#This Row],[Num]] &amp;", Bairro "&amp; DBA[[#This Row],[Bairro2]]</f>
        <v>RUA CAPITAO ANTONIO DA COSTA E OLIVEIRA, N° 185, Bairro ROSARIO</v>
      </c>
      <c r="Z348" t="str">
        <f>DBA[[#This Row],[Cidade Responsável]] &amp; " - " &amp; DBA[[#This Row],[Estado Responsável]]</f>
        <v>IBIRACI - MG</v>
      </c>
    </row>
    <row r="349" spans="1:26" x14ac:dyDescent="0.25">
      <c r="A349">
        <v>348</v>
      </c>
      <c r="B349" t="s">
        <v>1643</v>
      </c>
      <c r="C349" s="1">
        <v>43643</v>
      </c>
      <c r="F349" s="1">
        <v>37464</v>
      </c>
      <c r="G349" t="s">
        <v>1644</v>
      </c>
      <c r="H349">
        <v>75</v>
      </c>
      <c r="I349" t="s">
        <v>1645</v>
      </c>
      <c r="J349" t="s">
        <v>1589</v>
      </c>
      <c r="K349" t="s">
        <v>26</v>
      </c>
      <c r="L349" t="s">
        <v>1595</v>
      </c>
      <c r="M349" t="s">
        <v>1646</v>
      </c>
      <c r="N349" t="s">
        <v>1647</v>
      </c>
      <c r="O349" t="s">
        <v>1648</v>
      </c>
      <c r="P349" s="1">
        <v>33088</v>
      </c>
      <c r="Q349" t="s">
        <v>1644</v>
      </c>
      <c r="R349">
        <v>75</v>
      </c>
      <c r="S349" t="s">
        <v>1645</v>
      </c>
      <c r="T349" t="s">
        <v>1589</v>
      </c>
      <c r="U349" t="s">
        <v>26</v>
      </c>
      <c r="V349" t="str">
        <f>TRIM(DBA[[#This Row],[Endereço Responsável]])</f>
        <v>RUA DONA CIDUCA</v>
      </c>
      <c r="W349" t="str">
        <f>TRIM(DBA[[#This Row],[Nº Responsável]])</f>
        <v>75</v>
      </c>
      <c r="X349" t="str">
        <f>TRIM(DBA[[#This Row],[Bairro Responsável]])</f>
        <v>JARDIM ESTRELA</v>
      </c>
      <c r="Y349" t="str">
        <f>DBA[[#This Row],[End]] &amp;", N° " &amp; DBA[[#This Row],[Num]] &amp;", Bairro "&amp; DBA[[#This Row],[Bairro2]]</f>
        <v>RUA DONA CIDUCA, N° 75, Bairro JARDIM ESTRELA</v>
      </c>
      <c r="Z349" t="str">
        <f>DBA[[#This Row],[Cidade Responsável]] &amp; " - " &amp; DBA[[#This Row],[Estado Responsável]]</f>
        <v>IBIRACI - MG</v>
      </c>
    </row>
    <row r="350" spans="1:26" x14ac:dyDescent="0.25">
      <c r="A350">
        <v>349</v>
      </c>
      <c r="B350" t="s">
        <v>1649</v>
      </c>
      <c r="C350" s="1">
        <v>43643</v>
      </c>
      <c r="F350" s="1">
        <v>38805</v>
      </c>
      <c r="G350" t="s">
        <v>1650</v>
      </c>
      <c r="H350" t="s">
        <v>194</v>
      </c>
      <c r="I350" t="s">
        <v>44</v>
      </c>
      <c r="J350" t="s">
        <v>1589</v>
      </c>
      <c r="K350" t="s">
        <v>26</v>
      </c>
      <c r="L350" t="s">
        <v>1595</v>
      </c>
      <c r="M350" t="s">
        <v>1651</v>
      </c>
      <c r="N350" t="s">
        <v>1652</v>
      </c>
      <c r="O350" t="s">
        <v>1653</v>
      </c>
      <c r="P350" s="1">
        <v>24473</v>
      </c>
      <c r="Q350" t="s">
        <v>1650</v>
      </c>
      <c r="R350" t="s">
        <v>194</v>
      </c>
      <c r="S350" t="s">
        <v>44</v>
      </c>
      <c r="T350" t="s">
        <v>1589</v>
      </c>
      <c r="U350" t="s">
        <v>26</v>
      </c>
      <c r="V350" t="str">
        <f>TRIM(DBA[[#This Row],[Endereço Responsável]])</f>
        <v>SITIO LAJE</v>
      </c>
      <c r="W350" t="str">
        <f>TRIM(DBA[[#This Row],[Nº Responsável]])</f>
        <v>S/N</v>
      </c>
      <c r="X350" t="str">
        <f>TRIM(DBA[[#This Row],[Bairro Responsável]])</f>
        <v>ZONA RURAL</v>
      </c>
      <c r="Y350" t="str">
        <f>DBA[[#This Row],[End]] &amp;", N° " &amp; DBA[[#This Row],[Num]] &amp;", Bairro "&amp; DBA[[#This Row],[Bairro2]]</f>
        <v>SITIO LAJE, N° S/N, Bairro ZONA RURAL</v>
      </c>
      <c r="Z350" t="str">
        <f>DBA[[#This Row],[Cidade Responsável]] &amp; " - " &amp; DBA[[#This Row],[Estado Responsável]]</f>
        <v>IBIRACI - MG</v>
      </c>
    </row>
    <row r="351" spans="1:26" x14ac:dyDescent="0.25">
      <c r="A351">
        <v>350</v>
      </c>
      <c r="B351" t="s">
        <v>1654</v>
      </c>
      <c r="C351" s="1">
        <v>43643</v>
      </c>
      <c r="F351" s="1">
        <v>38764</v>
      </c>
      <c r="G351" t="s">
        <v>1644</v>
      </c>
      <c r="H351">
        <v>188</v>
      </c>
      <c r="I351" t="s">
        <v>1655</v>
      </c>
      <c r="J351" t="s">
        <v>1589</v>
      </c>
      <c r="K351" t="s">
        <v>26</v>
      </c>
      <c r="L351" t="s">
        <v>1595</v>
      </c>
      <c r="M351" t="s">
        <v>1656</v>
      </c>
      <c r="N351" t="s">
        <v>1657</v>
      </c>
      <c r="O351" t="s">
        <v>1658</v>
      </c>
      <c r="P351" s="1">
        <v>36231</v>
      </c>
      <c r="Q351" t="s">
        <v>1644</v>
      </c>
      <c r="R351">
        <v>188</v>
      </c>
      <c r="S351" t="s">
        <v>1655</v>
      </c>
      <c r="T351" t="s">
        <v>1589</v>
      </c>
      <c r="U351" t="s">
        <v>26</v>
      </c>
      <c r="V351" t="str">
        <f>TRIM(DBA[[#This Row],[Endereço Responsável]])</f>
        <v>RUA DONA CIDUCA</v>
      </c>
      <c r="W351" t="str">
        <f>TRIM(DBA[[#This Row],[Nº Responsável]])</f>
        <v>188</v>
      </c>
      <c r="X351" t="str">
        <f>TRIM(DBA[[#This Row],[Bairro Responsável]])</f>
        <v>JA ESTRELA</v>
      </c>
      <c r="Y351" t="str">
        <f>DBA[[#This Row],[End]] &amp;", N° " &amp; DBA[[#This Row],[Num]] &amp;", Bairro "&amp; DBA[[#This Row],[Bairro2]]</f>
        <v>RUA DONA CIDUCA, N° 188, Bairro JA ESTRELA</v>
      </c>
      <c r="Z351" t="str">
        <f>DBA[[#This Row],[Cidade Responsável]] &amp; " - " &amp; DBA[[#This Row],[Estado Responsável]]</f>
        <v>IBIRACI - MG</v>
      </c>
    </row>
    <row r="352" spans="1:26" x14ac:dyDescent="0.25">
      <c r="A352">
        <v>351</v>
      </c>
      <c r="B352" t="s">
        <v>1659</v>
      </c>
      <c r="C352" s="1">
        <v>43643</v>
      </c>
      <c r="F352" s="1">
        <v>37349</v>
      </c>
      <c r="G352" t="s">
        <v>1660</v>
      </c>
      <c r="H352">
        <v>89</v>
      </c>
      <c r="I352" t="s">
        <v>1661</v>
      </c>
      <c r="J352" t="s">
        <v>1589</v>
      </c>
      <c r="K352" t="s">
        <v>26</v>
      </c>
      <c r="L352" t="s">
        <v>1595</v>
      </c>
      <c r="M352" t="s">
        <v>1662</v>
      </c>
      <c r="N352" t="s">
        <v>1663</v>
      </c>
      <c r="O352" t="s">
        <v>1664</v>
      </c>
      <c r="P352" s="1">
        <v>24473</v>
      </c>
      <c r="Q352" t="s">
        <v>1660</v>
      </c>
      <c r="R352">
        <v>89</v>
      </c>
      <c r="S352" t="s">
        <v>1661</v>
      </c>
      <c r="T352" t="s">
        <v>1589</v>
      </c>
      <c r="U352" t="s">
        <v>26</v>
      </c>
      <c r="V352" t="str">
        <f>TRIM(DBA[[#This Row],[Endereço Responsável]])</f>
        <v>RUA VEREADOR JOSE VILHENA</v>
      </c>
      <c r="W352" t="str">
        <f>TRIM(DBA[[#This Row],[Nº Responsável]])</f>
        <v>89</v>
      </c>
      <c r="X352" t="str">
        <f>TRIM(DBA[[#This Row],[Bairro Responsável]])</f>
        <v>IPIRANGA</v>
      </c>
      <c r="Y352" t="str">
        <f>DBA[[#This Row],[End]] &amp;", N° " &amp; DBA[[#This Row],[Num]] &amp;", Bairro "&amp; DBA[[#This Row],[Bairro2]]</f>
        <v>RUA VEREADOR JOSE VILHENA, N° 89, Bairro IPIRANGA</v>
      </c>
      <c r="Z352" t="str">
        <f>DBA[[#This Row],[Cidade Responsável]] &amp; " - " &amp; DBA[[#This Row],[Estado Responsável]]</f>
        <v>IBIRACI - MG</v>
      </c>
    </row>
    <row r="353" spans="1:26" x14ac:dyDescent="0.25">
      <c r="A353">
        <v>352</v>
      </c>
      <c r="B353" t="s">
        <v>1665</v>
      </c>
      <c r="C353" s="1">
        <v>43643</v>
      </c>
      <c r="F353" s="1">
        <v>37213</v>
      </c>
      <c r="G353" t="s">
        <v>1666</v>
      </c>
      <c r="H353" t="s">
        <v>194</v>
      </c>
      <c r="I353" t="s">
        <v>44</v>
      </c>
      <c r="J353" t="s">
        <v>1589</v>
      </c>
      <c r="K353" t="s">
        <v>26</v>
      </c>
      <c r="L353" t="s">
        <v>1595</v>
      </c>
      <c r="M353" t="s">
        <v>1667</v>
      </c>
      <c r="N353" t="s">
        <v>1668</v>
      </c>
      <c r="O353" t="s">
        <v>1669</v>
      </c>
      <c r="P353" s="1">
        <v>24473</v>
      </c>
      <c r="Q353" t="s">
        <v>1666</v>
      </c>
      <c r="R353" t="s">
        <v>194</v>
      </c>
      <c r="S353" t="s">
        <v>44</v>
      </c>
      <c r="T353" t="s">
        <v>1589</v>
      </c>
      <c r="U353" t="s">
        <v>26</v>
      </c>
      <c r="V353" t="str">
        <f>TRIM(DBA[[#This Row],[Endereço Responsável]])</f>
        <v>FAZENDA SAGRADO CORACAO DE JESUS</v>
      </c>
      <c r="W353" t="str">
        <f>TRIM(DBA[[#This Row],[Nº Responsável]])</f>
        <v>S/N</v>
      </c>
      <c r="X353" t="str">
        <f>TRIM(DBA[[#This Row],[Bairro Responsável]])</f>
        <v>ZONA RURAL</v>
      </c>
      <c r="Y353" t="str">
        <f>DBA[[#This Row],[End]] &amp;", N° " &amp; DBA[[#This Row],[Num]] &amp;", Bairro "&amp; DBA[[#This Row],[Bairro2]]</f>
        <v>FAZENDA SAGRADO CORACAO DE JESUS, N° S/N, Bairro ZONA RURAL</v>
      </c>
      <c r="Z353" t="str">
        <f>DBA[[#This Row],[Cidade Responsável]] &amp; " - " &amp; DBA[[#This Row],[Estado Responsável]]</f>
        <v>IBIRACI - MG</v>
      </c>
    </row>
    <row r="354" spans="1:26" x14ac:dyDescent="0.25">
      <c r="A354">
        <v>353</v>
      </c>
      <c r="B354" t="s">
        <v>1670</v>
      </c>
      <c r="C354" s="1">
        <v>43643</v>
      </c>
      <c r="F354" s="1">
        <v>38799</v>
      </c>
      <c r="G354" t="s">
        <v>1671</v>
      </c>
      <c r="H354">
        <v>215</v>
      </c>
      <c r="I354" t="s">
        <v>73</v>
      </c>
      <c r="J354" t="s">
        <v>1589</v>
      </c>
      <c r="K354" t="s">
        <v>26</v>
      </c>
      <c r="L354" t="s">
        <v>1595</v>
      </c>
      <c r="M354" t="s">
        <v>1672</v>
      </c>
      <c r="N354" t="s">
        <v>1673</v>
      </c>
      <c r="O354" t="s">
        <v>1674</v>
      </c>
      <c r="P354" s="1">
        <v>29622</v>
      </c>
      <c r="Q354" t="s">
        <v>1671</v>
      </c>
      <c r="R354">
        <v>215</v>
      </c>
      <c r="S354" t="s">
        <v>73</v>
      </c>
      <c r="T354" t="s">
        <v>1589</v>
      </c>
      <c r="U354" t="s">
        <v>26</v>
      </c>
      <c r="V354" t="str">
        <f>TRIM(DBA[[#This Row],[Endereço Responsável]])</f>
        <v>RUA SETE DE SETEMBRO</v>
      </c>
      <c r="W354" t="str">
        <f>TRIM(DBA[[#This Row],[Nº Responsável]])</f>
        <v>215</v>
      </c>
      <c r="X354" t="str">
        <f>TRIM(DBA[[#This Row],[Bairro Responsável]])</f>
        <v>CENTRO</v>
      </c>
      <c r="Y354" t="str">
        <f>DBA[[#This Row],[End]] &amp;", N° " &amp; DBA[[#This Row],[Num]] &amp;", Bairro "&amp; DBA[[#This Row],[Bairro2]]</f>
        <v>RUA SETE DE SETEMBRO, N° 215, Bairro CENTRO</v>
      </c>
      <c r="Z354" t="str">
        <f>DBA[[#This Row],[Cidade Responsável]] &amp; " - " &amp; DBA[[#This Row],[Estado Responsável]]</f>
        <v>IBIRACI - MG</v>
      </c>
    </row>
    <row r="355" spans="1:26" x14ac:dyDescent="0.25">
      <c r="A355">
        <v>354</v>
      </c>
      <c r="B355" t="s">
        <v>1675</v>
      </c>
      <c r="C355" s="1">
        <v>43643</v>
      </c>
      <c r="F355" s="1">
        <v>38706</v>
      </c>
      <c r="G355" t="s">
        <v>979</v>
      </c>
      <c r="H355">
        <v>342</v>
      </c>
      <c r="I355" t="s">
        <v>1661</v>
      </c>
      <c r="J355" t="s">
        <v>1589</v>
      </c>
      <c r="K355" t="s">
        <v>26</v>
      </c>
      <c r="L355" t="s">
        <v>1595</v>
      </c>
      <c r="M355" t="s">
        <v>1676</v>
      </c>
      <c r="O355" t="s">
        <v>1677</v>
      </c>
      <c r="P355" s="1">
        <v>30594</v>
      </c>
      <c r="Q355" t="s">
        <v>979</v>
      </c>
      <c r="R355">
        <v>342</v>
      </c>
      <c r="S355" t="s">
        <v>1661</v>
      </c>
      <c r="T355" t="s">
        <v>1589</v>
      </c>
      <c r="U355" t="s">
        <v>26</v>
      </c>
      <c r="V355" t="str">
        <f>TRIM(DBA[[#This Row],[Endereço Responsável]])</f>
        <v>RUA BARAO DO RIO BRANCO</v>
      </c>
      <c r="W355" t="str">
        <f>TRIM(DBA[[#This Row],[Nº Responsável]])</f>
        <v>342</v>
      </c>
      <c r="X355" t="str">
        <f>TRIM(DBA[[#This Row],[Bairro Responsável]])</f>
        <v>IPIRANGA</v>
      </c>
      <c r="Y355" t="str">
        <f>DBA[[#This Row],[End]] &amp;", N° " &amp; DBA[[#This Row],[Num]] &amp;", Bairro "&amp; DBA[[#This Row],[Bairro2]]</f>
        <v>RUA BARAO DO RIO BRANCO, N° 342, Bairro IPIRANGA</v>
      </c>
      <c r="Z355" t="str">
        <f>DBA[[#This Row],[Cidade Responsável]] &amp; " - " &amp; DBA[[#This Row],[Estado Responsável]]</f>
        <v>IBIRACI - MG</v>
      </c>
    </row>
    <row r="356" spans="1:26" x14ac:dyDescent="0.25">
      <c r="A356">
        <v>355</v>
      </c>
      <c r="B356" t="s">
        <v>1678</v>
      </c>
      <c r="C356" s="1">
        <v>43643</v>
      </c>
      <c r="F356" s="1">
        <v>37157</v>
      </c>
      <c r="G356" t="s">
        <v>1679</v>
      </c>
      <c r="H356">
        <v>165</v>
      </c>
      <c r="I356" t="s">
        <v>624</v>
      </c>
      <c r="J356" t="s">
        <v>1589</v>
      </c>
      <c r="K356" t="s">
        <v>26</v>
      </c>
      <c r="L356" t="s">
        <v>1595</v>
      </c>
      <c r="M356" t="s">
        <v>1680</v>
      </c>
      <c r="N356" t="s">
        <v>1681</v>
      </c>
      <c r="O356" t="s">
        <v>1682</v>
      </c>
      <c r="P356" s="1">
        <v>24473</v>
      </c>
      <c r="Q356" t="s">
        <v>1679</v>
      </c>
      <c r="R356">
        <v>165</v>
      </c>
      <c r="S356" t="s">
        <v>624</v>
      </c>
      <c r="T356" t="s">
        <v>1589</v>
      </c>
      <c r="U356" t="s">
        <v>26</v>
      </c>
      <c r="V356" t="str">
        <f>TRIM(DBA[[#This Row],[Endereço Responsável]])</f>
        <v>RUA TREZE DE MAIO</v>
      </c>
      <c r="W356" t="str">
        <f>TRIM(DBA[[#This Row],[Nº Responsável]])</f>
        <v>165</v>
      </c>
      <c r="X356" t="str">
        <f>TRIM(DBA[[#This Row],[Bairro Responsável]])</f>
        <v>ROSARIO</v>
      </c>
      <c r="Y356" t="str">
        <f>DBA[[#This Row],[End]] &amp;", N° " &amp; DBA[[#This Row],[Num]] &amp;", Bairro "&amp; DBA[[#This Row],[Bairro2]]</f>
        <v>RUA TREZE DE MAIO, N° 165, Bairro ROSARIO</v>
      </c>
      <c r="Z356" t="str">
        <f>DBA[[#This Row],[Cidade Responsável]] &amp; " - " &amp; DBA[[#This Row],[Estado Responsável]]</f>
        <v>IBIRACI - MG</v>
      </c>
    </row>
    <row r="357" spans="1:26" x14ac:dyDescent="0.25">
      <c r="A357">
        <v>356</v>
      </c>
      <c r="B357" t="s">
        <v>1683</v>
      </c>
      <c r="C357" s="1">
        <v>43643</v>
      </c>
      <c r="F357" s="1">
        <v>38622</v>
      </c>
      <c r="G357" t="s">
        <v>1684</v>
      </c>
      <c r="H357">
        <v>432</v>
      </c>
      <c r="I357" t="s">
        <v>73</v>
      </c>
      <c r="J357" t="s">
        <v>1589</v>
      </c>
      <c r="K357" t="s">
        <v>26</v>
      </c>
      <c r="L357" t="s">
        <v>1595</v>
      </c>
      <c r="M357" t="s">
        <v>1685</v>
      </c>
      <c r="N357" t="s">
        <v>1686</v>
      </c>
      <c r="O357" t="s">
        <v>1687</v>
      </c>
      <c r="P357" s="1">
        <v>30693</v>
      </c>
      <c r="Q357" t="s">
        <v>1684</v>
      </c>
      <c r="R357">
        <v>432</v>
      </c>
      <c r="S357" t="s">
        <v>73</v>
      </c>
      <c r="T357" t="s">
        <v>1589</v>
      </c>
      <c r="U357" t="s">
        <v>26</v>
      </c>
      <c r="V357" t="str">
        <f>TRIM(DBA[[#This Row],[Endereço Responsável]])</f>
        <v>RUA TELEMACO DE LIMA FILHO</v>
      </c>
      <c r="W357" t="str">
        <f>TRIM(DBA[[#This Row],[Nº Responsável]])</f>
        <v>432</v>
      </c>
      <c r="X357" t="str">
        <f>TRIM(DBA[[#This Row],[Bairro Responsável]])</f>
        <v>CENTRO</v>
      </c>
      <c r="Y357" t="str">
        <f>DBA[[#This Row],[End]] &amp;", N° " &amp; DBA[[#This Row],[Num]] &amp;", Bairro "&amp; DBA[[#This Row],[Bairro2]]</f>
        <v>RUA TELEMACO DE LIMA FILHO, N° 432, Bairro CENTRO</v>
      </c>
      <c r="Z357" t="str">
        <f>DBA[[#This Row],[Cidade Responsável]] &amp; " - " &amp; DBA[[#This Row],[Estado Responsável]]</f>
        <v>IBIRACI - MG</v>
      </c>
    </row>
    <row r="358" spans="1:26" x14ac:dyDescent="0.25">
      <c r="A358">
        <v>357</v>
      </c>
      <c r="B358" t="s">
        <v>1688</v>
      </c>
      <c r="C358" s="1">
        <v>43643</v>
      </c>
      <c r="F358" s="1">
        <v>37980</v>
      </c>
      <c r="G358" t="s">
        <v>1689</v>
      </c>
      <c r="H358" t="s">
        <v>194</v>
      </c>
      <c r="I358" t="s">
        <v>1689</v>
      </c>
      <c r="J358" t="s">
        <v>1589</v>
      </c>
      <c r="K358" t="s">
        <v>26</v>
      </c>
      <c r="L358" t="s">
        <v>1595</v>
      </c>
      <c r="M358" t="s">
        <v>1690</v>
      </c>
      <c r="N358" t="s">
        <v>1691</v>
      </c>
      <c r="O358" t="s">
        <v>1692</v>
      </c>
      <c r="P358" s="1">
        <v>29624</v>
      </c>
      <c r="Q358" t="s">
        <v>1689</v>
      </c>
      <c r="R358" t="s">
        <v>194</v>
      </c>
      <c r="S358" t="s">
        <v>1689</v>
      </c>
      <c r="T358" t="s">
        <v>1589</v>
      </c>
      <c r="U358" t="s">
        <v>26</v>
      </c>
      <c r="V358" t="str">
        <f>TRIM(DBA[[#This Row],[Endereço Responsável]])</f>
        <v>FAZENDA PLANALTO</v>
      </c>
      <c r="W358" t="str">
        <f>TRIM(DBA[[#This Row],[Nº Responsável]])</f>
        <v>S/N</v>
      </c>
      <c r="X358" t="str">
        <f>TRIM(DBA[[#This Row],[Bairro Responsável]])</f>
        <v>FAZENDA PLANALTO</v>
      </c>
      <c r="Y358" t="str">
        <f>DBA[[#This Row],[End]] &amp;", N° " &amp; DBA[[#This Row],[Num]] &amp;", Bairro "&amp; DBA[[#This Row],[Bairro2]]</f>
        <v>FAZENDA PLANALTO, N° S/N, Bairro FAZENDA PLANALTO</v>
      </c>
      <c r="Z358" t="str">
        <f>DBA[[#This Row],[Cidade Responsável]] &amp; " - " &amp; DBA[[#This Row],[Estado Responsável]]</f>
        <v>IBIRACI - MG</v>
      </c>
    </row>
    <row r="359" spans="1:26" x14ac:dyDescent="0.25">
      <c r="A359">
        <v>358</v>
      </c>
      <c r="B359" t="s">
        <v>1693</v>
      </c>
      <c r="C359" s="1">
        <v>43643</v>
      </c>
      <c r="F359" s="1">
        <v>38768</v>
      </c>
      <c r="G359" t="s">
        <v>1694</v>
      </c>
      <c r="H359" t="s">
        <v>194</v>
      </c>
      <c r="I359" t="s">
        <v>44</v>
      </c>
      <c r="J359" t="s">
        <v>1589</v>
      </c>
      <c r="K359" t="s">
        <v>26</v>
      </c>
      <c r="L359" t="s">
        <v>1595</v>
      </c>
      <c r="M359" t="s">
        <v>1695</v>
      </c>
      <c r="N359" t="s">
        <v>1696</v>
      </c>
      <c r="O359" t="s">
        <v>1697</v>
      </c>
      <c r="P359" s="1">
        <v>32427</v>
      </c>
      <c r="Q359" t="s">
        <v>1694</v>
      </c>
      <c r="R359" t="s">
        <v>194</v>
      </c>
      <c r="S359" t="s">
        <v>44</v>
      </c>
      <c r="T359" t="s">
        <v>1589</v>
      </c>
      <c r="U359" t="s">
        <v>26</v>
      </c>
      <c r="V359" t="str">
        <f>TRIM(DBA[[#This Row],[Endereço Responsável]])</f>
        <v>SITIO NOVA ESPERANCA</v>
      </c>
      <c r="W359" t="str">
        <f>TRIM(DBA[[#This Row],[Nº Responsável]])</f>
        <v>S/N</v>
      </c>
      <c r="X359" t="str">
        <f>TRIM(DBA[[#This Row],[Bairro Responsável]])</f>
        <v>ZONA RURAL</v>
      </c>
      <c r="Y359" t="str">
        <f>DBA[[#This Row],[End]] &amp;", N° " &amp; DBA[[#This Row],[Num]] &amp;", Bairro "&amp; DBA[[#This Row],[Bairro2]]</f>
        <v>SITIO NOVA ESPERANCA, N° S/N, Bairro ZONA RURAL</v>
      </c>
      <c r="Z359" t="str">
        <f>DBA[[#This Row],[Cidade Responsável]] &amp; " - " &amp; DBA[[#This Row],[Estado Responsável]]</f>
        <v>IBIRACI - MG</v>
      </c>
    </row>
    <row r="360" spans="1:26" x14ac:dyDescent="0.25">
      <c r="A360">
        <v>359</v>
      </c>
      <c r="B360" t="s">
        <v>1698</v>
      </c>
      <c r="C360" s="1">
        <v>43643</v>
      </c>
      <c r="F360" s="1">
        <v>37608</v>
      </c>
      <c r="G360" t="s">
        <v>1699</v>
      </c>
      <c r="H360">
        <v>166</v>
      </c>
      <c r="I360" t="s">
        <v>73</v>
      </c>
      <c r="J360" t="s">
        <v>1589</v>
      </c>
      <c r="K360" t="s">
        <v>26</v>
      </c>
      <c r="L360" t="s">
        <v>1595</v>
      </c>
      <c r="M360" t="s">
        <v>1700</v>
      </c>
      <c r="N360" t="s">
        <v>1701</v>
      </c>
      <c r="O360" t="s">
        <v>1702</v>
      </c>
      <c r="P360" s="1">
        <v>30019</v>
      </c>
      <c r="Q360" t="s">
        <v>1699</v>
      </c>
      <c r="R360">
        <v>166</v>
      </c>
      <c r="S360" t="s">
        <v>73</v>
      </c>
      <c r="T360" t="s">
        <v>1589</v>
      </c>
      <c r="U360" t="s">
        <v>26</v>
      </c>
      <c r="V360" t="str">
        <f>TRIM(DBA[[#This Row],[Endereço Responsável]])</f>
        <v>RUA ARTHUR BERNARDES</v>
      </c>
      <c r="W360" t="str">
        <f>TRIM(DBA[[#This Row],[Nº Responsável]])</f>
        <v>166</v>
      </c>
      <c r="X360" t="str">
        <f>TRIM(DBA[[#This Row],[Bairro Responsável]])</f>
        <v>CENTRO</v>
      </c>
      <c r="Y360" t="str">
        <f>DBA[[#This Row],[End]] &amp;", N° " &amp; DBA[[#This Row],[Num]] &amp;", Bairro "&amp; DBA[[#This Row],[Bairro2]]</f>
        <v>RUA ARTHUR BERNARDES, N° 166, Bairro CENTRO</v>
      </c>
      <c r="Z360" t="str">
        <f>DBA[[#This Row],[Cidade Responsável]] &amp; " - " &amp; DBA[[#This Row],[Estado Responsável]]</f>
        <v>IBIRACI - MG</v>
      </c>
    </row>
    <row r="361" spans="1:26" x14ac:dyDescent="0.25">
      <c r="A361">
        <v>360</v>
      </c>
      <c r="B361" t="s">
        <v>1703</v>
      </c>
      <c r="C361" s="1">
        <v>43643</v>
      </c>
      <c r="F361" s="1">
        <v>38625</v>
      </c>
      <c r="G361" t="s">
        <v>1644</v>
      </c>
      <c r="H361">
        <v>75</v>
      </c>
      <c r="I361" t="s">
        <v>1704</v>
      </c>
      <c r="J361" t="s">
        <v>1589</v>
      </c>
      <c r="K361" t="s">
        <v>26</v>
      </c>
      <c r="L361" t="s">
        <v>1595</v>
      </c>
      <c r="M361" t="s">
        <v>1646</v>
      </c>
      <c r="N361" t="s">
        <v>1647</v>
      </c>
      <c r="O361" t="s">
        <v>1705</v>
      </c>
      <c r="P361" s="1">
        <v>33088</v>
      </c>
      <c r="Q361" t="s">
        <v>1644</v>
      </c>
      <c r="R361">
        <v>75</v>
      </c>
      <c r="S361" t="s">
        <v>1704</v>
      </c>
      <c r="T361" t="s">
        <v>1589</v>
      </c>
      <c r="U361" t="s">
        <v>26</v>
      </c>
      <c r="V361" t="str">
        <f>TRIM(DBA[[#This Row],[Endereço Responsável]])</f>
        <v>RUA DONA CIDUCA</v>
      </c>
      <c r="W361" t="str">
        <f>TRIM(DBA[[#This Row],[Nº Responsável]])</f>
        <v>75</v>
      </c>
      <c r="X361" t="str">
        <f>TRIM(DBA[[#This Row],[Bairro Responsável]])</f>
        <v>JD ESTRELA</v>
      </c>
      <c r="Y361" t="str">
        <f>DBA[[#This Row],[End]] &amp;", N° " &amp; DBA[[#This Row],[Num]] &amp;", Bairro "&amp; DBA[[#This Row],[Bairro2]]</f>
        <v>RUA DONA CIDUCA, N° 75, Bairro JD ESTRELA</v>
      </c>
      <c r="Z361" t="str">
        <f>DBA[[#This Row],[Cidade Responsável]] &amp; " - " &amp; DBA[[#This Row],[Estado Responsável]]</f>
        <v>IBIRACI - MG</v>
      </c>
    </row>
    <row r="362" spans="1:26" x14ac:dyDescent="0.25">
      <c r="A362">
        <v>361</v>
      </c>
      <c r="B362" t="s">
        <v>1706</v>
      </c>
      <c r="C362" s="1">
        <v>43643</v>
      </c>
      <c r="F362" s="1">
        <v>38369</v>
      </c>
      <c r="G362" t="s">
        <v>1707</v>
      </c>
      <c r="H362">
        <v>74</v>
      </c>
      <c r="I362" t="s">
        <v>73</v>
      </c>
      <c r="J362" t="s">
        <v>1589</v>
      </c>
      <c r="K362" t="s">
        <v>26</v>
      </c>
      <c r="L362" t="s">
        <v>1595</v>
      </c>
      <c r="M362" t="s">
        <v>1708</v>
      </c>
      <c r="N362" t="s">
        <v>1709</v>
      </c>
      <c r="O362" t="s">
        <v>1710</v>
      </c>
      <c r="P362" s="1">
        <v>23665</v>
      </c>
      <c r="Q362" t="s">
        <v>1707</v>
      </c>
      <c r="R362">
        <v>74</v>
      </c>
      <c r="S362" t="s">
        <v>73</v>
      </c>
      <c r="T362" t="s">
        <v>1589</v>
      </c>
      <c r="U362" t="s">
        <v>26</v>
      </c>
      <c r="V362" t="str">
        <f>TRIM(DBA[[#This Row],[Endereço Responsável]])</f>
        <v>RUA JOAO PESSOA</v>
      </c>
      <c r="W362" t="str">
        <f>TRIM(DBA[[#This Row],[Nº Responsável]])</f>
        <v>74</v>
      </c>
      <c r="X362" t="str">
        <f>TRIM(DBA[[#This Row],[Bairro Responsável]])</f>
        <v>CENTRO</v>
      </c>
      <c r="Y362" t="str">
        <f>DBA[[#This Row],[End]] &amp;", N° " &amp; DBA[[#This Row],[Num]] &amp;", Bairro "&amp; DBA[[#This Row],[Bairro2]]</f>
        <v>RUA JOAO PESSOA, N° 74, Bairro CENTRO</v>
      </c>
      <c r="Z362" t="str">
        <f>DBA[[#This Row],[Cidade Responsável]] &amp; " - " &amp; DBA[[#This Row],[Estado Responsável]]</f>
        <v>IBIRACI - MG</v>
      </c>
    </row>
    <row r="363" spans="1:26" x14ac:dyDescent="0.25">
      <c r="A363">
        <v>362</v>
      </c>
      <c r="B363" t="s">
        <v>1711</v>
      </c>
      <c r="C363" s="1">
        <v>43643</v>
      </c>
      <c r="F363" s="1">
        <v>37397</v>
      </c>
      <c r="G363" t="s">
        <v>1712</v>
      </c>
      <c r="H363" t="s">
        <v>194</v>
      </c>
      <c r="I363" t="s">
        <v>44</v>
      </c>
      <c r="J363" t="s">
        <v>1589</v>
      </c>
      <c r="K363" t="s">
        <v>26</v>
      </c>
      <c r="L363" t="s">
        <v>1595</v>
      </c>
      <c r="M363" t="s">
        <v>1713</v>
      </c>
      <c r="N363" t="s">
        <v>1714</v>
      </c>
      <c r="O363" t="s">
        <v>1715</v>
      </c>
      <c r="P363" s="1">
        <v>28224</v>
      </c>
      <c r="Q363" t="s">
        <v>1712</v>
      </c>
      <c r="R363" t="s">
        <v>194</v>
      </c>
      <c r="S363" t="s">
        <v>44</v>
      </c>
      <c r="T363" t="s">
        <v>1589</v>
      </c>
      <c r="U363" t="s">
        <v>26</v>
      </c>
      <c r="V363" t="str">
        <f>TRIM(DBA[[#This Row],[Endereço Responsável]])</f>
        <v>FAZENDA BETANIA</v>
      </c>
      <c r="W363" t="str">
        <f>TRIM(DBA[[#This Row],[Nº Responsável]])</f>
        <v>S/N</v>
      </c>
      <c r="X363" t="str">
        <f>TRIM(DBA[[#This Row],[Bairro Responsável]])</f>
        <v>ZONA RURAL</v>
      </c>
      <c r="Y363" t="str">
        <f>DBA[[#This Row],[End]] &amp;", N° " &amp; DBA[[#This Row],[Num]] &amp;", Bairro "&amp; DBA[[#This Row],[Bairro2]]</f>
        <v>FAZENDA BETANIA, N° S/N, Bairro ZONA RURAL</v>
      </c>
      <c r="Z363" t="str">
        <f>DBA[[#This Row],[Cidade Responsável]] &amp; " - " &amp; DBA[[#This Row],[Estado Responsável]]</f>
        <v>IBIRACI - MG</v>
      </c>
    </row>
    <row r="364" spans="1:26" x14ac:dyDescent="0.25">
      <c r="A364">
        <v>363</v>
      </c>
      <c r="B364" t="s">
        <v>1716</v>
      </c>
      <c r="C364" s="1">
        <v>43643</v>
      </c>
      <c r="F364" s="1">
        <v>37264</v>
      </c>
      <c r="G364" t="s">
        <v>1717</v>
      </c>
      <c r="H364">
        <v>185</v>
      </c>
      <c r="I364" t="s">
        <v>1704</v>
      </c>
      <c r="J364" t="s">
        <v>1589</v>
      </c>
      <c r="K364" t="s">
        <v>26</v>
      </c>
      <c r="L364" t="s">
        <v>1595</v>
      </c>
      <c r="M364" t="s">
        <v>1718</v>
      </c>
      <c r="N364">
        <v>644104016</v>
      </c>
      <c r="O364">
        <v>734164602</v>
      </c>
      <c r="P364" s="1">
        <v>24473</v>
      </c>
      <c r="Q364" t="s">
        <v>1717</v>
      </c>
      <c r="R364">
        <v>185</v>
      </c>
      <c r="S364" t="s">
        <v>1704</v>
      </c>
      <c r="T364" t="s">
        <v>1589</v>
      </c>
      <c r="U364" t="s">
        <v>26</v>
      </c>
      <c r="V364" t="str">
        <f>TRIM(DBA[[#This Row],[Endereço Responsável]])</f>
        <v>RUA BAULINIO FELICISSIMO RODRIGUES</v>
      </c>
      <c r="W364" t="str">
        <f>TRIM(DBA[[#This Row],[Nº Responsável]])</f>
        <v>185</v>
      </c>
      <c r="X364" t="str">
        <f>TRIM(DBA[[#This Row],[Bairro Responsável]])</f>
        <v>JD ESTRELA</v>
      </c>
      <c r="Y364" t="str">
        <f>DBA[[#This Row],[End]] &amp;", N° " &amp; DBA[[#This Row],[Num]] &amp;", Bairro "&amp; DBA[[#This Row],[Bairro2]]</f>
        <v>RUA BAULINIO FELICISSIMO RODRIGUES, N° 185, Bairro JD ESTRELA</v>
      </c>
      <c r="Z364" t="str">
        <f>DBA[[#This Row],[Cidade Responsável]] &amp; " - " &amp; DBA[[#This Row],[Estado Responsável]]</f>
        <v>IBIRACI - MG</v>
      </c>
    </row>
    <row r="365" spans="1:26" x14ac:dyDescent="0.25">
      <c r="A365">
        <v>364</v>
      </c>
      <c r="B365" t="s">
        <v>1719</v>
      </c>
      <c r="C365" s="1">
        <v>43643</v>
      </c>
      <c r="F365" s="1">
        <v>38500</v>
      </c>
      <c r="G365" t="s">
        <v>1720</v>
      </c>
      <c r="H365">
        <v>55</v>
      </c>
      <c r="I365" t="s">
        <v>1721</v>
      </c>
      <c r="J365" t="s">
        <v>1589</v>
      </c>
      <c r="K365" t="s">
        <v>26</v>
      </c>
      <c r="L365" t="s">
        <v>1595</v>
      </c>
      <c r="M365" t="s">
        <v>1722</v>
      </c>
      <c r="N365" t="s">
        <v>1723</v>
      </c>
      <c r="O365" t="s">
        <v>1724</v>
      </c>
      <c r="P365" s="1">
        <v>32057</v>
      </c>
      <c r="Q365" t="s">
        <v>1720</v>
      </c>
      <c r="R365">
        <v>55</v>
      </c>
      <c r="S365" t="s">
        <v>1721</v>
      </c>
      <c r="T365" t="s">
        <v>1589</v>
      </c>
      <c r="U365" t="s">
        <v>26</v>
      </c>
      <c r="V365" t="str">
        <f>TRIM(DBA[[#This Row],[Endereço Responsável]])</f>
        <v>RUA A</v>
      </c>
      <c r="W365" t="str">
        <f>TRIM(DBA[[#This Row],[Nº Responsável]])</f>
        <v>55</v>
      </c>
      <c r="X365" t="str">
        <f>TRIM(DBA[[#This Row],[Bairro Responsável]])</f>
        <v>LAJE</v>
      </c>
      <c r="Y365" t="str">
        <f>DBA[[#This Row],[End]] &amp;", N° " &amp; DBA[[#This Row],[Num]] &amp;", Bairro "&amp; DBA[[#This Row],[Bairro2]]</f>
        <v>RUA A, N° 55, Bairro LAJE</v>
      </c>
      <c r="Z365" t="str">
        <f>DBA[[#This Row],[Cidade Responsável]] &amp; " - " &amp; DBA[[#This Row],[Estado Responsável]]</f>
        <v>IBIRACI - MG</v>
      </c>
    </row>
    <row r="366" spans="1:26" x14ac:dyDescent="0.25">
      <c r="A366">
        <v>365</v>
      </c>
      <c r="B366" t="s">
        <v>1725</v>
      </c>
      <c r="C366" s="1">
        <v>43643</v>
      </c>
      <c r="F366" s="1">
        <v>39023</v>
      </c>
      <c r="G366" t="s">
        <v>1726</v>
      </c>
      <c r="H366" t="s">
        <v>194</v>
      </c>
      <c r="I366" t="s">
        <v>44</v>
      </c>
      <c r="J366" t="s">
        <v>1589</v>
      </c>
      <c r="K366" t="s">
        <v>26</v>
      </c>
      <c r="L366" t="s">
        <v>1595</v>
      </c>
      <c r="M366" t="s">
        <v>1727</v>
      </c>
      <c r="N366" t="s">
        <v>1728</v>
      </c>
      <c r="O366" t="s">
        <v>1729</v>
      </c>
      <c r="P366" s="1">
        <v>32343</v>
      </c>
      <c r="Q366" t="s">
        <v>1726</v>
      </c>
      <c r="R366" t="s">
        <v>194</v>
      </c>
      <c r="S366" t="s">
        <v>44</v>
      </c>
      <c r="T366" t="s">
        <v>1589</v>
      </c>
      <c r="U366" t="s">
        <v>26</v>
      </c>
      <c r="V366" t="str">
        <f>TRIM(DBA[[#This Row],[Endereço Responsável]])</f>
        <v>SITIO NOSSA SENHORA APARECIDA</v>
      </c>
      <c r="W366" t="str">
        <f>TRIM(DBA[[#This Row],[Nº Responsável]])</f>
        <v>S/N</v>
      </c>
      <c r="X366" t="str">
        <f>TRIM(DBA[[#This Row],[Bairro Responsável]])</f>
        <v>ZONA RURAL</v>
      </c>
      <c r="Y366" t="str">
        <f>DBA[[#This Row],[End]] &amp;", N° " &amp; DBA[[#This Row],[Num]] &amp;", Bairro "&amp; DBA[[#This Row],[Bairro2]]</f>
        <v>SITIO NOSSA SENHORA APARECIDA, N° S/N, Bairro ZONA RURAL</v>
      </c>
      <c r="Z366" t="str">
        <f>DBA[[#This Row],[Cidade Responsável]] &amp; " - " &amp; DBA[[#This Row],[Estado Responsável]]</f>
        <v>IBIRACI - MG</v>
      </c>
    </row>
    <row r="367" spans="1:26" x14ac:dyDescent="0.25">
      <c r="A367">
        <v>366</v>
      </c>
      <c r="B367" t="s">
        <v>465</v>
      </c>
      <c r="C367" s="1">
        <v>43644</v>
      </c>
      <c r="D367" t="s">
        <v>1730</v>
      </c>
      <c r="E367" t="s">
        <v>467</v>
      </c>
      <c r="F367" s="1">
        <v>24787</v>
      </c>
      <c r="G367" t="s">
        <v>464</v>
      </c>
      <c r="H367">
        <v>54</v>
      </c>
      <c r="I367" t="s">
        <v>73</v>
      </c>
      <c r="J367" t="s">
        <v>1589</v>
      </c>
      <c r="K367" t="s">
        <v>26</v>
      </c>
      <c r="L367" t="s">
        <v>438</v>
      </c>
      <c r="M367" t="s">
        <v>465</v>
      </c>
      <c r="N367" t="s">
        <v>1730</v>
      </c>
      <c r="O367" t="s">
        <v>467</v>
      </c>
      <c r="P367" s="1">
        <v>24787</v>
      </c>
      <c r="Q367" t="s">
        <v>464</v>
      </c>
      <c r="R367">
        <v>54</v>
      </c>
      <c r="S367" t="s">
        <v>73</v>
      </c>
      <c r="T367" t="s">
        <v>1589</v>
      </c>
      <c r="U367" t="s">
        <v>26</v>
      </c>
      <c r="V367" t="str">
        <f>TRIM(DBA[[#This Row],[Endereço Responsável]])</f>
        <v>RUA DONA NENE</v>
      </c>
      <c r="W367" t="str">
        <f>TRIM(DBA[[#This Row],[Nº Responsável]])</f>
        <v>54</v>
      </c>
      <c r="X367" t="str">
        <f>TRIM(DBA[[#This Row],[Bairro Responsável]])</f>
        <v>CENTRO</v>
      </c>
      <c r="Y367" t="str">
        <f>DBA[[#This Row],[End]] &amp;", N° " &amp; DBA[[#This Row],[Num]] &amp;", Bairro "&amp; DBA[[#This Row],[Bairro2]]</f>
        <v>RUA DONA NENE, N° 54, Bairro CENTRO</v>
      </c>
      <c r="Z367" t="str">
        <f>DBA[[#This Row],[Cidade Responsável]] &amp; " - " &amp; DBA[[#This Row],[Estado Responsável]]</f>
        <v>IBIRACI - MG</v>
      </c>
    </row>
    <row r="368" spans="1:26" x14ac:dyDescent="0.25">
      <c r="A368">
        <v>367</v>
      </c>
      <c r="B368" t="s">
        <v>1731</v>
      </c>
      <c r="C368" s="1">
        <v>43644</v>
      </c>
      <c r="F368" s="1">
        <v>37825</v>
      </c>
      <c r="G368" t="s">
        <v>1732</v>
      </c>
      <c r="H368">
        <v>48</v>
      </c>
      <c r="I368" t="s">
        <v>1721</v>
      </c>
      <c r="J368" t="s">
        <v>1589</v>
      </c>
      <c r="K368" t="s">
        <v>26</v>
      </c>
      <c r="L368" t="s">
        <v>1595</v>
      </c>
      <c r="M368" t="s">
        <v>1733</v>
      </c>
      <c r="N368" t="s">
        <v>1734</v>
      </c>
      <c r="O368" t="s">
        <v>1735</v>
      </c>
      <c r="P368" s="1">
        <v>24767</v>
      </c>
      <c r="Q368" t="s">
        <v>1732</v>
      </c>
      <c r="R368">
        <v>48</v>
      </c>
      <c r="S368" t="s">
        <v>1721</v>
      </c>
      <c r="T368" t="s">
        <v>1589</v>
      </c>
      <c r="U368" t="s">
        <v>26</v>
      </c>
      <c r="V368" t="str">
        <f>TRIM(DBA[[#This Row],[Endereço Responsável]])</f>
        <v>AVENIDA ESTREITO</v>
      </c>
      <c r="W368" t="str">
        <f>TRIM(DBA[[#This Row],[Nº Responsável]])</f>
        <v>48</v>
      </c>
      <c r="X368" t="str">
        <f>TRIM(DBA[[#This Row],[Bairro Responsável]])</f>
        <v>LAJE</v>
      </c>
      <c r="Y368" t="str">
        <f>DBA[[#This Row],[End]] &amp;", N° " &amp; DBA[[#This Row],[Num]] &amp;", Bairro "&amp; DBA[[#This Row],[Bairro2]]</f>
        <v>AVENIDA ESTREITO, N° 48, Bairro LAJE</v>
      </c>
      <c r="Z368" t="str">
        <f>DBA[[#This Row],[Cidade Responsável]] &amp; " - " &amp; DBA[[#This Row],[Estado Responsável]]</f>
        <v>IBIRACI - MG</v>
      </c>
    </row>
    <row r="369" spans="1:26" x14ac:dyDescent="0.25">
      <c r="A369">
        <v>368</v>
      </c>
      <c r="B369" t="s">
        <v>1736</v>
      </c>
      <c r="C369" s="1">
        <v>43644</v>
      </c>
      <c r="D369" t="s">
        <v>1737</v>
      </c>
      <c r="E369" t="s">
        <v>1738</v>
      </c>
      <c r="F369" s="1">
        <v>37657</v>
      </c>
      <c r="G369" t="s">
        <v>1739</v>
      </c>
      <c r="H369">
        <v>92</v>
      </c>
      <c r="I369" t="s">
        <v>1583</v>
      </c>
      <c r="J369" t="s">
        <v>1589</v>
      </c>
      <c r="K369" t="s">
        <v>26</v>
      </c>
      <c r="L369" t="s">
        <v>1595</v>
      </c>
      <c r="M369" t="s">
        <v>1740</v>
      </c>
      <c r="N369">
        <v>596689032</v>
      </c>
      <c r="O369">
        <v>1622357639</v>
      </c>
      <c r="P369" s="1">
        <v>28022</v>
      </c>
      <c r="Q369" t="s">
        <v>1739</v>
      </c>
      <c r="R369">
        <v>92</v>
      </c>
      <c r="S369" t="s">
        <v>1583</v>
      </c>
      <c r="T369" t="s">
        <v>1589</v>
      </c>
      <c r="U369" t="s">
        <v>26</v>
      </c>
      <c r="V369" t="str">
        <f>TRIM(DBA[[#This Row],[Endereço Responsável]])</f>
        <v>Rua Baltazar José de Deus</v>
      </c>
      <c r="W369" t="str">
        <f>TRIM(DBA[[#This Row],[Nº Responsável]])</f>
        <v>92</v>
      </c>
      <c r="X369" t="str">
        <f>TRIM(DBA[[#This Row],[Bairro Responsável]])</f>
        <v>Centro</v>
      </c>
      <c r="Y369" t="str">
        <f>DBA[[#This Row],[End]] &amp;", N° " &amp; DBA[[#This Row],[Num]] &amp;", Bairro "&amp; DBA[[#This Row],[Bairro2]]</f>
        <v>Rua Baltazar José de Deus, N° 92, Bairro Centro</v>
      </c>
      <c r="Z369" t="str">
        <f>DBA[[#This Row],[Cidade Responsável]] &amp; " - " &amp; DBA[[#This Row],[Estado Responsável]]</f>
        <v>IBIRACI - MG</v>
      </c>
    </row>
    <row r="370" spans="1:26" x14ac:dyDescent="0.25">
      <c r="A370">
        <v>369</v>
      </c>
      <c r="B370" t="s">
        <v>1741</v>
      </c>
      <c r="C370" s="1">
        <v>43647</v>
      </c>
      <c r="F370" s="1">
        <v>38635</v>
      </c>
      <c r="G370" t="s">
        <v>1742</v>
      </c>
      <c r="H370">
        <v>29</v>
      </c>
      <c r="I370" t="s">
        <v>1743</v>
      </c>
      <c r="J370" t="s">
        <v>1589</v>
      </c>
      <c r="K370" t="s">
        <v>26</v>
      </c>
      <c r="L370" t="s">
        <v>1595</v>
      </c>
      <c r="M370" t="s">
        <v>1744</v>
      </c>
      <c r="N370" t="s">
        <v>1745</v>
      </c>
      <c r="O370" t="s">
        <v>1746</v>
      </c>
      <c r="P370" s="1">
        <v>30998</v>
      </c>
      <c r="Q370" t="s">
        <v>1742</v>
      </c>
      <c r="R370">
        <v>29</v>
      </c>
      <c r="S370" t="s">
        <v>1743</v>
      </c>
      <c r="T370" t="s">
        <v>1589</v>
      </c>
      <c r="U370" t="s">
        <v>26</v>
      </c>
      <c r="V370" t="str">
        <f>TRIM(DBA[[#This Row],[Endereço Responsável]])</f>
        <v>RUA C</v>
      </c>
      <c r="W370" t="str">
        <f>TRIM(DBA[[#This Row],[Nº Responsável]])</f>
        <v>29</v>
      </c>
      <c r="X370" t="str">
        <f>TRIM(DBA[[#This Row],[Bairro Responsável]])</f>
        <v>JARDIM ACACIAS</v>
      </c>
      <c r="Y370" t="str">
        <f>DBA[[#This Row],[End]] &amp;", N° " &amp; DBA[[#This Row],[Num]] &amp;", Bairro "&amp; DBA[[#This Row],[Bairro2]]</f>
        <v>RUA C, N° 29, Bairro JARDIM ACACIAS</v>
      </c>
      <c r="Z370" t="str">
        <f>DBA[[#This Row],[Cidade Responsável]] &amp; " - " &amp; DBA[[#This Row],[Estado Responsável]]</f>
        <v>IBIRACI - MG</v>
      </c>
    </row>
    <row r="371" spans="1:26" x14ac:dyDescent="0.25">
      <c r="A371">
        <v>370</v>
      </c>
      <c r="B371" t="s">
        <v>1747</v>
      </c>
      <c r="C371" s="1">
        <v>43647</v>
      </c>
      <c r="F371" s="1">
        <v>38061</v>
      </c>
      <c r="G371" t="s">
        <v>869</v>
      </c>
      <c r="H371">
        <v>555</v>
      </c>
      <c r="I371" t="s">
        <v>1748</v>
      </c>
      <c r="J371" t="s">
        <v>1589</v>
      </c>
      <c r="K371" t="s">
        <v>26</v>
      </c>
      <c r="L371" t="s">
        <v>1595</v>
      </c>
      <c r="M371" t="s">
        <v>1749</v>
      </c>
      <c r="N371" t="s">
        <v>1750</v>
      </c>
      <c r="O371" t="s">
        <v>1751</v>
      </c>
      <c r="P371" s="1">
        <v>20204</v>
      </c>
      <c r="Q371" t="s">
        <v>869</v>
      </c>
      <c r="R371">
        <v>555</v>
      </c>
      <c r="S371" t="s">
        <v>1748</v>
      </c>
      <c r="T371" t="s">
        <v>1589</v>
      </c>
      <c r="U371" t="s">
        <v>26</v>
      </c>
      <c r="V371" t="str">
        <f>TRIM(DBA[[#This Row],[Endereço Responsável]])</f>
        <v>RUA GOVERNADOR VALADARES</v>
      </c>
      <c r="W371" t="str">
        <f>TRIM(DBA[[#This Row],[Nº Responsável]])</f>
        <v>555</v>
      </c>
      <c r="X371" t="str">
        <f>TRIM(DBA[[#This Row],[Bairro Responsável]])</f>
        <v>ROSARIO - CENTRO</v>
      </c>
      <c r="Y371" t="str">
        <f>DBA[[#This Row],[End]] &amp;", N° " &amp; DBA[[#This Row],[Num]] &amp;", Bairro "&amp; DBA[[#This Row],[Bairro2]]</f>
        <v>RUA GOVERNADOR VALADARES, N° 555, Bairro ROSARIO - CENTRO</v>
      </c>
      <c r="Z371" t="str">
        <f>DBA[[#This Row],[Cidade Responsável]] &amp; " - " &amp; DBA[[#This Row],[Estado Responsável]]</f>
        <v>IBIRACI - MG</v>
      </c>
    </row>
    <row r="372" spans="1:26" x14ac:dyDescent="0.25">
      <c r="A372">
        <v>371</v>
      </c>
      <c r="B372" t="s">
        <v>1752</v>
      </c>
      <c r="C372" s="1">
        <v>43647</v>
      </c>
      <c r="F372" s="1">
        <v>38494</v>
      </c>
      <c r="G372" t="s">
        <v>1753</v>
      </c>
      <c r="H372">
        <v>482</v>
      </c>
      <c r="I372" t="s">
        <v>1754</v>
      </c>
      <c r="J372" t="s">
        <v>1589</v>
      </c>
      <c r="K372" t="s">
        <v>26</v>
      </c>
      <c r="L372" t="s">
        <v>1595</v>
      </c>
      <c r="M372" t="s">
        <v>1755</v>
      </c>
      <c r="N372" t="s">
        <v>1756</v>
      </c>
      <c r="O372" t="s">
        <v>1757</v>
      </c>
      <c r="P372" s="1">
        <v>27841</v>
      </c>
      <c r="Q372" t="s">
        <v>1753</v>
      </c>
      <c r="R372">
        <v>482</v>
      </c>
      <c r="S372" t="s">
        <v>1754</v>
      </c>
      <c r="T372" t="s">
        <v>1589</v>
      </c>
      <c r="U372" t="s">
        <v>26</v>
      </c>
      <c r="V372" t="str">
        <f>TRIM(DBA[[#This Row],[Endereço Responsável]])</f>
        <v>RUA DOS ENGENHEIROS</v>
      </c>
      <c r="W372" t="str">
        <f>TRIM(DBA[[#This Row],[Nº Responsável]])</f>
        <v>482</v>
      </c>
      <c r="X372" t="str">
        <f>TRIM(DBA[[#This Row],[Bairro Responsável]])</f>
        <v>CAMPO VERDE</v>
      </c>
      <c r="Y372" t="str">
        <f>DBA[[#This Row],[End]] &amp;", N° " &amp; DBA[[#This Row],[Num]] &amp;", Bairro "&amp; DBA[[#This Row],[Bairro2]]</f>
        <v>RUA DOS ENGENHEIROS, N° 482, Bairro CAMPO VERDE</v>
      </c>
      <c r="Z372" t="str">
        <f>DBA[[#This Row],[Cidade Responsável]] &amp; " - " &amp; DBA[[#This Row],[Estado Responsável]]</f>
        <v>IBIRACI - MG</v>
      </c>
    </row>
    <row r="373" spans="1:26" x14ac:dyDescent="0.25">
      <c r="A373">
        <v>372</v>
      </c>
      <c r="B373" t="s">
        <v>1758</v>
      </c>
      <c r="C373" s="1">
        <v>43647</v>
      </c>
      <c r="D373" t="s">
        <v>1759</v>
      </c>
      <c r="E373" t="s">
        <v>1760</v>
      </c>
      <c r="F373" s="1">
        <v>32603</v>
      </c>
      <c r="G373" t="s">
        <v>1761</v>
      </c>
      <c r="I373" t="s">
        <v>1762</v>
      </c>
      <c r="J373" t="s">
        <v>603</v>
      </c>
      <c r="K373" t="s">
        <v>26</v>
      </c>
      <c r="L373" t="s">
        <v>604</v>
      </c>
      <c r="M373" t="s">
        <v>1758</v>
      </c>
      <c r="N373" t="s">
        <v>1759</v>
      </c>
      <c r="O373" t="s">
        <v>1760</v>
      </c>
      <c r="P373" s="1">
        <v>33688</v>
      </c>
      <c r="Q373" t="s">
        <v>1761</v>
      </c>
      <c r="S373" t="s">
        <v>1762</v>
      </c>
      <c r="T373" t="s">
        <v>603</v>
      </c>
      <c r="U373" t="s">
        <v>26</v>
      </c>
      <c r="V373" t="str">
        <f>TRIM(DBA[[#This Row],[Endereço Responsável]])</f>
        <v>Sítio São Joaquim</v>
      </c>
      <c r="W373" t="str">
        <f>TRIM(DBA[[#This Row],[Nº Responsável]])</f>
        <v/>
      </c>
      <c r="X373" t="str">
        <f>TRIM(DBA[[#This Row],[Bairro Responsável]])</f>
        <v>Zona Rural</v>
      </c>
      <c r="Y373" t="str">
        <f>DBA[[#This Row],[End]] &amp;", N° " &amp; DBA[[#This Row],[Num]] &amp;", Bairro "&amp; DBA[[#This Row],[Bairro2]]</f>
        <v>Sítio São Joaquim, N° , Bairro Zona Rural</v>
      </c>
      <c r="Z373" t="str">
        <f>DBA[[#This Row],[Cidade Responsável]] &amp; " - " &amp; DBA[[#This Row],[Estado Responsável]]</f>
        <v>SÃO TOMAS DE AQUINO - MG</v>
      </c>
    </row>
    <row r="374" spans="1:26" x14ac:dyDescent="0.25">
      <c r="A374">
        <v>373</v>
      </c>
      <c r="B374" t="s">
        <v>1763</v>
      </c>
      <c r="C374" s="1">
        <v>43648</v>
      </c>
      <c r="D374" t="s">
        <v>1764</v>
      </c>
      <c r="E374" t="s">
        <v>1765</v>
      </c>
      <c r="F374" s="1">
        <v>37220</v>
      </c>
      <c r="G374" t="s">
        <v>1766</v>
      </c>
      <c r="I374" t="s">
        <v>1583</v>
      </c>
      <c r="J374" t="s">
        <v>786</v>
      </c>
      <c r="K374" t="s">
        <v>26</v>
      </c>
      <c r="L374" t="s">
        <v>787</v>
      </c>
      <c r="M374" t="s">
        <v>1767</v>
      </c>
      <c r="N374" t="s">
        <v>1768</v>
      </c>
      <c r="O374" t="s">
        <v>1769</v>
      </c>
      <c r="P374" s="1">
        <v>25051</v>
      </c>
      <c r="Q374" t="s">
        <v>1766</v>
      </c>
      <c r="S374" t="s">
        <v>1583</v>
      </c>
      <c r="T374" t="s">
        <v>786</v>
      </c>
      <c r="U374" t="s">
        <v>26</v>
      </c>
      <c r="V374" t="str">
        <f>TRIM(DBA[[#This Row],[Endereço Responsável]])</f>
        <v>Rua Evaristo de Souza Vieira</v>
      </c>
      <c r="W374" t="str">
        <f>TRIM(DBA[[#This Row],[Nº Responsável]])</f>
        <v/>
      </c>
      <c r="X374" t="str">
        <f>TRIM(DBA[[#This Row],[Bairro Responsável]])</f>
        <v>Centro</v>
      </c>
      <c r="Y374" t="str">
        <f>DBA[[#This Row],[End]] &amp;", N° " &amp; DBA[[#This Row],[Num]] &amp;", Bairro "&amp; DBA[[#This Row],[Bairro2]]</f>
        <v>Rua Evaristo de Souza Vieira, N° , Bairro Centro</v>
      </c>
      <c r="Z374" t="str">
        <f>DBA[[#This Row],[Cidade Responsável]] &amp; " - " &amp; DBA[[#This Row],[Estado Responsável]]</f>
        <v>JACUI - MG</v>
      </c>
    </row>
    <row r="375" spans="1:26" x14ac:dyDescent="0.25">
      <c r="A375">
        <v>374</v>
      </c>
      <c r="B375" t="s">
        <v>1770</v>
      </c>
      <c r="C375" s="1">
        <v>43648</v>
      </c>
      <c r="F375" s="1">
        <v>38741</v>
      </c>
      <c r="G375" t="s">
        <v>1771</v>
      </c>
      <c r="H375">
        <v>267</v>
      </c>
      <c r="I375" t="s">
        <v>1512</v>
      </c>
      <c r="J375" t="s">
        <v>1175</v>
      </c>
      <c r="K375" t="s">
        <v>26</v>
      </c>
      <c r="L375" t="s">
        <v>1176</v>
      </c>
      <c r="M375" t="s">
        <v>1772</v>
      </c>
      <c r="N375" t="s">
        <v>1773</v>
      </c>
      <c r="O375" t="s">
        <v>1774</v>
      </c>
      <c r="P375" s="1">
        <v>24473</v>
      </c>
      <c r="Q375" t="s">
        <v>1771</v>
      </c>
      <c r="R375">
        <v>267</v>
      </c>
      <c r="S375" t="s">
        <v>1512</v>
      </c>
      <c r="T375" t="s">
        <v>1175</v>
      </c>
      <c r="U375" t="s">
        <v>26</v>
      </c>
      <c r="V375" t="str">
        <f>TRIM(DBA[[#This Row],[Endereço Responsável]])</f>
        <v>RUA PIO DAMIAO</v>
      </c>
      <c r="W375" t="str">
        <f>TRIM(DBA[[#This Row],[Nº Responsável]])</f>
        <v>267</v>
      </c>
      <c r="X375" t="str">
        <f>TRIM(DBA[[#This Row],[Bairro Responsável]])</f>
        <v>VILA RICA</v>
      </c>
      <c r="Y375" t="str">
        <f>DBA[[#This Row],[End]] &amp;", N° " &amp; DBA[[#This Row],[Num]] &amp;", Bairro "&amp; DBA[[#This Row],[Bairro2]]</f>
        <v>RUA PIO DAMIAO, N° 267, Bairro VILA RICA</v>
      </c>
      <c r="Z375" t="str">
        <f>DBA[[#This Row],[Cidade Responsável]] &amp; " - " &amp; DBA[[#This Row],[Estado Responsável]]</f>
        <v>GUAXUPÉ  - MG</v>
      </c>
    </row>
    <row r="376" spans="1:26" x14ac:dyDescent="0.25">
      <c r="A376">
        <v>375</v>
      </c>
      <c r="B376" t="s">
        <v>1775</v>
      </c>
      <c r="C376" s="1">
        <v>43649</v>
      </c>
      <c r="F376" s="1">
        <v>38694</v>
      </c>
      <c r="G376" t="s">
        <v>1776</v>
      </c>
      <c r="H376" t="s">
        <v>194</v>
      </c>
      <c r="I376" t="s">
        <v>44</v>
      </c>
      <c r="J376" t="s">
        <v>1589</v>
      </c>
      <c r="K376" t="s">
        <v>26</v>
      </c>
      <c r="L376" t="s">
        <v>1595</v>
      </c>
      <c r="M376" t="s">
        <v>1777</v>
      </c>
      <c r="N376" t="s">
        <v>1696</v>
      </c>
      <c r="O376" t="s">
        <v>1778</v>
      </c>
      <c r="P376" s="1">
        <v>32427</v>
      </c>
      <c r="Q376" t="s">
        <v>1776</v>
      </c>
      <c r="R376" t="s">
        <v>194</v>
      </c>
      <c r="S376" t="s">
        <v>44</v>
      </c>
      <c r="T376" t="s">
        <v>1589</v>
      </c>
      <c r="U376" t="s">
        <v>26</v>
      </c>
      <c r="V376" t="str">
        <f>TRIM(DBA[[#This Row],[Endereço Responsável]])</f>
        <v>SITIO PALMITO</v>
      </c>
      <c r="W376" t="str">
        <f>TRIM(DBA[[#This Row],[Nº Responsável]])</f>
        <v>S/N</v>
      </c>
      <c r="X376" t="str">
        <f>TRIM(DBA[[#This Row],[Bairro Responsável]])</f>
        <v>ZONA RURAL</v>
      </c>
      <c r="Y376" t="str">
        <f>DBA[[#This Row],[End]] &amp;", N° " &amp; DBA[[#This Row],[Num]] &amp;", Bairro "&amp; DBA[[#This Row],[Bairro2]]</f>
        <v>SITIO PALMITO, N° S/N, Bairro ZONA RURAL</v>
      </c>
      <c r="Z376" t="str">
        <f>DBA[[#This Row],[Cidade Responsável]] &amp; " - " &amp; DBA[[#This Row],[Estado Responsável]]</f>
        <v>IBIRACI - MG</v>
      </c>
    </row>
    <row r="377" spans="1:26" x14ac:dyDescent="0.25">
      <c r="A377">
        <v>376</v>
      </c>
      <c r="B377" t="s">
        <v>1779</v>
      </c>
      <c r="C377" s="1">
        <v>43651</v>
      </c>
      <c r="F377" s="1">
        <v>38601</v>
      </c>
      <c r="G377" t="s">
        <v>1780</v>
      </c>
      <c r="H377">
        <v>150</v>
      </c>
      <c r="I377" t="s">
        <v>1781</v>
      </c>
      <c r="J377" t="s">
        <v>1782</v>
      </c>
      <c r="K377" t="s">
        <v>26</v>
      </c>
      <c r="L377" t="s">
        <v>1783</v>
      </c>
      <c r="M377" t="s">
        <v>1784</v>
      </c>
      <c r="N377" t="s">
        <v>1785</v>
      </c>
      <c r="O377" t="s">
        <v>1786</v>
      </c>
      <c r="P377" s="1">
        <v>31579</v>
      </c>
      <c r="Q377" t="s">
        <v>1780</v>
      </c>
      <c r="R377">
        <v>150</v>
      </c>
      <c r="S377" t="s">
        <v>1781</v>
      </c>
      <c r="T377" t="s">
        <v>1782</v>
      </c>
      <c r="U377" t="s">
        <v>26</v>
      </c>
      <c r="V377" t="str">
        <f>TRIM(DBA[[#This Row],[Endereço Responsável]])</f>
        <v>RUA DOS MATIAS</v>
      </c>
      <c r="W377" t="str">
        <f>TRIM(DBA[[#This Row],[Nº Responsável]])</f>
        <v>150</v>
      </c>
      <c r="X377" t="str">
        <f>TRIM(DBA[[#This Row],[Bairro Responsável]])</f>
        <v>JARDIM LEONOR</v>
      </c>
      <c r="Y377" t="str">
        <f>DBA[[#This Row],[End]] &amp;", N° " &amp; DBA[[#This Row],[Num]] &amp;", Bairro "&amp; DBA[[#This Row],[Bairro2]]</f>
        <v>RUA DOS MATIAS, N° 150, Bairro JARDIM LEONOR</v>
      </c>
      <c r="Z377" t="str">
        <f>DBA[[#This Row],[Cidade Responsável]] &amp; " - " &amp; DBA[[#This Row],[Estado Responsável]]</f>
        <v>JURUAIA - MG</v>
      </c>
    </row>
    <row r="378" spans="1:26" x14ac:dyDescent="0.25">
      <c r="A378">
        <v>377</v>
      </c>
      <c r="B378" t="s">
        <v>1787</v>
      </c>
      <c r="C378" s="1">
        <v>43651</v>
      </c>
      <c r="F378" s="1">
        <v>37077</v>
      </c>
      <c r="G378" t="s">
        <v>1788</v>
      </c>
      <c r="H378">
        <v>80</v>
      </c>
      <c r="I378" t="s">
        <v>1789</v>
      </c>
      <c r="J378" t="s">
        <v>1782</v>
      </c>
      <c r="K378" t="s">
        <v>26</v>
      </c>
      <c r="L378" t="s">
        <v>1783</v>
      </c>
      <c r="M378" t="s">
        <v>1790</v>
      </c>
      <c r="N378" t="s">
        <v>1791</v>
      </c>
      <c r="O378" t="s">
        <v>1792</v>
      </c>
      <c r="P378" s="1">
        <v>27883</v>
      </c>
      <c r="Q378" t="s">
        <v>1788</v>
      </c>
      <c r="R378">
        <v>80</v>
      </c>
      <c r="S378" t="s">
        <v>1789</v>
      </c>
      <c r="T378" t="s">
        <v>1782</v>
      </c>
      <c r="U378" t="s">
        <v>26</v>
      </c>
      <c r="V378" t="str">
        <f>TRIM(DBA[[#This Row],[Endereço Responsável]])</f>
        <v>RUA CALIMERIO DIAS DOS REIS</v>
      </c>
      <c r="W378" t="str">
        <f>TRIM(DBA[[#This Row],[Nº Responsável]])</f>
        <v>80</v>
      </c>
      <c r="X378" t="str">
        <f>TRIM(DBA[[#This Row],[Bairro Responsável]])</f>
        <v>LARES</v>
      </c>
      <c r="Y378" t="str">
        <f>DBA[[#This Row],[End]] &amp;", N° " &amp; DBA[[#This Row],[Num]] &amp;", Bairro "&amp; DBA[[#This Row],[Bairro2]]</f>
        <v>RUA CALIMERIO DIAS DOS REIS, N° 80, Bairro LARES</v>
      </c>
      <c r="Z378" t="str">
        <f>DBA[[#This Row],[Cidade Responsável]] &amp; " - " &amp; DBA[[#This Row],[Estado Responsável]]</f>
        <v>JURUAIA - MG</v>
      </c>
    </row>
    <row r="379" spans="1:26" x14ac:dyDescent="0.25">
      <c r="A379">
        <v>378</v>
      </c>
      <c r="B379" t="s">
        <v>1793</v>
      </c>
      <c r="C379" s="1">
        <v>43651</v>
      </c>
      <c r="F379" s="1">
        <v>36801</v>
      </c>
      <c r="G379" t="s">
        <v>1794</v>
      </c>
      <c r="H379">
        <v>686</v>
      </c>
      <c r="I379" t="s">
        <v>1795</v>
      </c>
      <c r="J379" t="s">
        <v>1782</v>
      </c>
      <c r="K379" t="s">
        <v>26</v>
      </c>
      <c r="L379" t="s">
        <v>1783</v>
      </c>
      <c r="M379" t="s">
        <v>1796</v>
      </c>
      <c r="O379" t="s">
        <v>1797</v>
      </c>
      <c r="P379" s="1">
        <v>27432</v>
      </c>
      <c r="Q379" t="s">
        <v>1794</v>
      </c>
      <c r="R379">
        <v>686</v>
      </c>
      <c r="S379" t="s">
        <v>1795</v>
      </c>
      <c r="T379" t="s">
        <v>1782</v>
      </c>
      <c r="U379" t="s">
        <v>26</v>
      </c>
      <c r="V379" t="str">
        <f>TRIM(DBA[[#This Row],[Endereço Responsável]])</f>
        <v>RUA ANTONIO TOME RESENDE</v>
      </c>
      <c r="W379" t="str">
        <f>TRIM(DBA[[#This Row],[Nº Responsável]])</f>
        <v>686</v>
      </c>
      <c r="X379" t="str">
        <f>TRIM(DBA[[#This Row],[Bairro Responsável]])</f>
        <v>MIRANTE II</v>
      </c>
      <c r="Y379" t="str">
        <f>DBA[[#This Row],[End]] &amp;", N° " &amp; DBA[[#This Row],[Num]] &amp;", Bairro "&amp; DBA[[#This Row],[Bairro2]]</f>
        <v>RUA ANTONIO TOME RESENDE, N° 686, Bairro MIRANTE II</v>
      </c>
      <c r="Z379" t="str">
        <f>DBA[[#This Row],[Cidade Responsável]] &amp; " - " &amp; DBA[[#This Row],[Estado Responsável]]</f>
        <v>JURUAIA - MG</v>
      </c>
    </row>
    <row r="380" spans="1:26" x14ac:dyDescent="0.25">
      <c r="A380">
        <v>379</v>
      </c>
      <c r="B380" t="s">
        <v>1798</v>
      </c>
      <c r="C380" s="1">
        <v>43651</v>
      </c>
      <c r="F380" s="1">
        <v>38483</v>
      </c>
      <c r="G380" t="s">
        <v>1799</v>
      </c>
      <c r="H380" t="s">
        <v>194</v>
      </c>
      <c r="I380" t="s">
        <v>44</v>
      </c>
      <c r="J380" t="s">
        <v>1782</v>
      </c>
      <c r="K380" t="s">
        <v>26</v>
      </c>
      <c r="L380" t="s">
        <v>1783</v>
      </c>
      <c r="M380" t="s">
        <v>1800</v>
      </c>
      <c r="N380" t="s">
        <v>1801</v>
      </c>
      <c r="O380" t="s">
        <v>1802</v>
      </c>
      <c r="P380" s="1">
        <v>32024</v>
      </c>
      <c r="Q380" t="s">
        <v>1799</v>
      </c>
      <c r="R380" t="s">
        <v>194</v>
      </c>
      <c r="S380" t="s">
        <v>44</v>
      </c>
      <c r="T380" t="s">
        <v>1782</v>
      </c>
      <c r="U380" t="s">
        <v>26</v>
      </c>
      <c r="V380" t="str">
        <f>TRIM(DBA[[#This Row],[Endereço Responsável]])</f>
        <v>SITIO MATO DO SINO</v>
      </c>
      <c r="W380" t="str">
        <f>TRIM(DBA[[#This Row],[Nº Responsável]])</f>
        <v>S/N</v>
      </c>
      <c r="X380" t="str">
        <f>TRIM(DBA[[#This Row],[Bairro Responsável]])</f>
        <v>ZONA RURAL</v>
      </c>
      <c r="Y380" t="str">
        <f>DBA[[#This Row],[End]] &amp;", N° " &amp; DBA[[#This Row],[Num]] &amp;", Bairro "&amp; DBA[[#This Row],[Bairro2]]</f>
        <v>SITIO MATO DO SINO, N° S/N, Bairro ZONA RURAL</v>
      </c>
      <c r="Z380" t="str">
        <f>DBA[[#This Row],[Cidade Responsável]] &amp; " - " &amp; DBA[[#This Row],[Estado Responsável]]</f>
        <v>JURUAIA - MG</v>
      </c>
    </row>
    <row r="381" spans="1:26" x14ac:dyDescent="0.25">
      <c r="A381">
        <v>380</v>
      </c>
      <c r="B381" t="s">
        <v>1803</v>
      </c>
      <c r="C381" s="1">
        <v>43651</v>
      </c>
      <c r="F381" s="1">
        <v>38560</v>
      </c>
      <c r="G381" t="s">
        <v>1804</v>
      </c>
      <c r="H381">
        <v>45</v>
      </c>
      <c r="I381" t="s">
        <v>1805</v>
      </c>
      <c r="J381" t="s">
        <v>1782</v>
      </c>
      <c r="K381" t="s">
        <v>26</v>
      </c>
      <c r="L381" t="s">
        <v>1783</v>
      </c>
      <c r="M381" t="s">
        <v>1806</v>
      </c>
      <c r="N381" t="s">
        <v>1807</v>
      </c>
      <c r="O381" t="s">
        <v>1808</v>
      </c>
      <c r="P381" s="1">
        <v>34086</v>
      </c>
      <c r="Q381" t="s">
        <v>1804</v>
      </c>
      <c r="R381">
        <v>45</v>
      </c>
      <c r="S381" t="s">
        <v>1805</v>
      </c>
      <c r="T381" t="s">
        <v>1782</v>
      </c>
      <c r="U381" t="s">
        <v>26</v>
      </c>
      <c r="V381" t="str">
        <f>TRIM(DBA[[#This Row],[Endereço Responsável]])</f>
        <v>RUA JOAQUIM AMERICO DE CASTRO</v>
      </c>
      <c r="W381" t="str">
        <f>TRIM(DBA[[#This Row],[Nº Responsável]])</f>
        <v>45</v>
      </c>
      <c r="X381" t="str">
        <f>TRIM(DBA[[#This Row],[Bairro Responsável]])</f>
        <v>MIRANTE</v>
      </c>
      <c r="Y381" t="str">
        <f>DBA[[#This Row],[End]] &amp;", N° " &amp; DBA[[#This Row],[Num]] &amp;", Bairro "&amp; DBA[[#This Row],[Bairro2]]</f>
        <v>RUA JOAQUIM AMERICO DE CASTRO, N° 45, Bairro MIRANTE</v>
      </c>
      <c r="Z381" t="str">
        <f>DBA[[#This Row],[Cidade Responsável]] &amp; " - " &amp; DBA[[#This Row],[Estado Responsável]]</f>
        <v>JURUAIA - MG</v>
      </c>
    </row>
    <row r="382" spans="1:26" x14ac:dyDescent="0.25">
      <c r="A382">
        <v>381</v>
      </c>
      <c r="B382" t="s">
        <v>1809</v>
      </c>
      <c r="C382" s="1">
        <v>43651</v>
      </c>
      <c r="F382" s="1">
        <v>38692</v>
      </c>
      <c r="G382" t="s">
        <v>1810</v>
      </c>
      <c r="H382">
        <v>67</v>
      </c>
      <c r="I382" t="s">
        <v>73</v>
      </c>
      <c r="J382" t="s">
        <v>1782</v>
      </c>
      <c r="K382" t="s">
        <v>26</v>
      </c>
      <c r="L382" t="s">
        <v>1783</v>
      </c>
      <c r="M382" t="s">
        <v>1811</v>
      </c>
      <c r="N382">
        <v>12554824</v>
      </c>
      <c r="O382" t="s">
        <v>1812</v>
      </c>
      <c r="P382" s="1">
        <v>30192</v>
      </c>
      <c r="Q382" t="s">
        <v>1810</v>
      </c>
      <c r="R382">
        <v>67</v>
      </c>
      <c r="S382" t="s">
        <v>73</v>
      </c>
      <c r="T382" t="s">
        <v>1782</v>
      </c>
      <c r="U382" t="s">
        <v>26</v>
      </c>
      <c r="V382" t="str">
        <f>TRIM(DBA[[#This Row],[Endereço Responsável]])</f>
        <v>RUA JAIRO DOMINGUES SIQUEIRA</v>
      </c>
      <c r="W382" t="str">
        <f>TRIM(DBA[[#This Row],[Nº Responsável]])</f>
        <v>67</v>
      </c>
      <c r="X382" t="str">
        <f>TRIM(DBA[[#This Row],[Bairro Responsável]])</f>
        <v>CENTRO</v>
      </c>
      <c r="Y382" t="str">
        <f>DBA[[#This Row],[End]] &amp;", N° " &amp; DBA[[#This Row],[Num]] &amp;", Bairro "&amp; DBA[[#This Row],[Bairro2]]</f>
        <v>RUA JAIRO DOMINGUES SIQUEIRA, N° 67, Bairro CENTRO</v>
      </c>
      <c r="Z382" t="str">
        <f>DBA[[#This Row],[Cidade Responsável]] &amp; " - " &amp; DBA[[#This Row],[Estado Responsável]]</f>
        <v>JURUAIA - MG</v>
      </c>
    </row>
    <row r="383" spans="1:26" x14ac:dyDescent="0.25">
      <c r="A383">
        <v>382</v>
      </c>
      <c r="B383" t="s">
        <v>1813</v>
      </c>
      <c r="C383" s="1">
        <v>43651</v>
      </c>
      <c r="F383" s="1">
        <v>38894</v>
      </c>
      <c r="G383" t="s">
        <v>1814</v>
      </c>
      <c r="H383" t="s">
        <v>194</v>
      </c>
      <c r="I383" t="s">
        <v>44</v>
      </c>
      <c r="J383" t="s">
        <v>1782</v>
      </c>
      <c r="K383" t="s">
        <v>26</v>
      </c>
      <c r="L383" t="s">
        <v>1783</v>
      </c>
      <c r="M383" t="s">
        <v>1815</v>
      </c>
      <c r="N383" t="s">
        <v>1816</v>
      </c>
      <c r="O383" t="s">
        <v>1817</v>
      </c>
      <c r="P383" s="1">
        <v>24366</v>
      </c>
      <c r="Q383" t="s">
        <v>1814</v>
      </c>
      <c r="R383" t="s">
        <v>194</v>
      </c>
      <c r="S383" t="s">
        <v>44</v>
      </c>
      <c r="T383" t="s">
        <v>1782</v>
      </c>
      <c r="U383" t="s">
        <v>26</v>
      </c>
      <c r="V383" t="str">
        <f>TRIM(DBA[[#This Row],[Endereço Responsável]])</f>
        <v>SITIO AREIAS</v>
      </c>
      <c r="W383" t="str">
        <f>TRIM(DBA[[#This Row],[Nº Responsável]])</f>
        <v>S/N</v>
      </c>
      <c r="X383" t="str">
        <f>TRIM(DBA[[#This Row],[Bairro Responsável]])</f>
        <v>ZONA RURAL</v>
      </c>
      <c r="Y383" t="str">
        <f>DBA[[#This Row],[End]] &amp;", N° " &amp; DBA[[#This Row],[Num]] &amp;", Bairro "&amp; DBA[[#This Row],[Bairro2]]</f>
        <v>SITIO AREIAS, N° S/N, Bairro ZONA RURAL</v>
      </c>
      <c r="Z383" t="str">
        <f>DBA[[#This Row],[Cidade Responsável]] &amp; " - " &amp; DBA[[#This Row],[Estado Responsável]]</f>
        <v>JURUAIA - MG</v>
      </c>
    </row>
    <row r="384" spans="1:26" x14ac:dyDescent="0.25">
      <c r="A384">
        <v>383</v>
      </c>
      <c r="B384" t="s">
        <v>1818</v>
      </c>
      <c r="C384" s="1">
        <v>43651</v>
      </c>
      <c r="F384" s="1">
        <v>37266</v>
      </c>
      <c r="G384" t="s">
        <v>1819</v>
      </c>
      <c r="H384">
        <v>115</v>
      </c>
      <c r="I384" t="s">
        <v>1820</v>
      </c>
      <c r="J384" t="s">
        <v>1782</v>
      </c>
      <c r="K384" t="s">
        <v>26</v>
      </c>
      <c r="L384" t="s">
        <v>1783</v>
      </c>
      <c r="M384" t="s">
        <v>1821</v>
      </c>
      <c r="N384" t="s">
        <v>1822</v>
      </c>
      <c r="O384" t="s">
        <v>1823</v>
      </c>
      <c r="P384" s="1">
        <v>25099</v>
      </c>
      <c r="Q384" t="s">
        <v>1819</v>
      </c>
      <c r="R384">
        <v>115</v>
      </c>
      <c r="S384" t="s">
        <v>1820</v>
      </c>
      <c r="T384" t="s">
        <v>1782</v>
      </c>
      <c r="U384" t="s">
        <v>26</v>
      </c>
      <c r="V384" t="str">
        <f>TRIM(DBA[[#This Row],[Endereço Responsável]])</f>
        <v>RUA 22 DE ABRIL</v>
      </c>
      <c r="W384" t="str">
        <f>TRIM(DBA[[#This Row],[Nº Responsável]])</f>
        <v>115</v>
      </c>
      <c r="X384" t="str">
        <f>TRIM(DBA[[#This Row],[Bairro Responsável]])</f>
        <v>MATO DO SINO</v>
      </c>
      <c r="Y384" t="str">
        <f>DBA[[#This Row],[End]] &amp;", N° " &amp; DBA[[#This Row],[Num]] &amp;", Bairro "&amp; DBA[[#This Row],[Bairro2]]</f>
        <v>RUA 22 DE ABRIL, N° 115, Bairro MATO DO SINO</v>
      </c>
      <c r="Z384" t="str">
        <f>DBA[[#This Row],[Cidade Responsável]] &amp; " - " &amp; DBA[[#This Row],[Estado Responsável]]</f>
        <v>JURUAIA - MG</v>
      </c>
    </row>
    <row r="385" spans="1:26" x14ac:dyDescent="0.25">
      <c r="A385">
        <v>384</v>
      </c>
      <c r="B385" t="s">
        <v>1824</v>
      </c>
      <c r="C385" s="1">
        <v>43651</v>
      </c>
      <c r="F385" s="1">
        <v>38596</v>
      </c>
      <c r="G385" t="s">
        <v>1825</v>
      </c>
      <c r="H385">
        <v>61</v>
      </c>
      <c r="I385" t="s">
        <v>1805</v>
      </c>
      <c r="J385" t="s">
        <v>1782</v>
      </c>
      <c r="K385" t="s">
        <v>26</v>
      </c>
      <c r="L385" t="s">
        <v>1783</v>
      </c>
      <c r="M385" t="s">
        <v>1826</v>
      </c>
      <c r="N385" t="s">
        <v>1827</v>
      </c>
      <c r="O385" t="s">
        <v>1828</v>
      </c>
      <c r="P385" s="1">
        <v>27734</v>
      </c>
      <c r="Q385" t="s">
        <v>1825</v>
      </c>
      <c r="R385">
        <v>61</v>
      </c>
      <c r="S385" t="s">
        <v>1805</v>
      </c>
      <c r="T385" t="s">
        <v>1782</v>
      </c>
      <c r="U385" t="s">
        <v>26</v>
      </c>
      <c r="V385" t="str">
        <f>TRIM(DBA[[#This Row],[Endereço Responsável]])</f>
        <v>RUA ANTONIO GUILHERME CABRAL</v>
      </c>
      <c r="W385" t="str">
        <f>TRIM(DBA[[#This Row],[Nº Responsável]])</f>
        <v>61</v>
      </c>
      <c r="X385" t="str">
        <f>TRIM(DBA[[#This Row],[Bairro Responsável]])</f>
        <v>MIRANTE</v>
      </c>
      <c r="Y385" t="str">
        <f>DBA[[#This Row],[End]] &amp;", N° " &amp; DBA[[#This Row],[Num]] &amp;", Bairro "&amp; DBA[[#This Row],[Bairro2]]</f>
        <v>RUA ANTONIO GUILHERME CABRAL, N° 61, Bairro MIRANTE</v>
      </c>
      <c r="Z385" t="str">
        <f>DBA[[#This Row],[Cidade Responsável]] &amp; " - " &amp; DBA[[#This Row],[Estado Responsável]]</f>
        <v>JURUAIA - MG</v>
      </c>
    </row>
    <row r="386" spans="1:26" x14ac:dyDescent="0.25">
      <c r="A386">
        <v>385</v>
      </c>
      <c r="B386" t="s">
        <v>1829</v>
      </c>
      <c r="C386" s="1">
        <v>43651</v>
      </c>
      <c r="F386" s="1">
        <v>38430</v>
      </c>
      <c r="G386" t="s">
        <v>1830</v>
      </c>
      <c r="H386">
        <v>477</v>
      </c>
      <c r="I386" t="s">
        <v>1805</v>
      </c>
      <c r="J386" t="s">
        <v>1782</v>
      </c>
      <c r="K386" t="s">
        <v>26</v>
      </c>
      <c r="L386" t="s">
        <v>1783</v>
      </c>
      <c r="M386" t="s">
        <v>1831</v>
      </c>
      <c r="N386" t="s">
        <v>1832</v>
      </c>
      <c r="O386" t="s">
        <v>1833</v>
      </c>
      <c r="P386" s="1">
        <v>32152</v>
      </c>
      <c r="Q386" t="s">
        <v>1830</v>
      </c>
      <c r="R386">
        <v>477</v>
      </c>
      <c r="S386" t="s">
        <v>1805</v>
      </c>
      <c r="T386" t="s">
        <v>1782</v>
      </c>
      <c r="U386" t="s">
        <v>26</v>
      </c>
      <c r="V386" t="str">
        <f>TRIM(DBA[[#This Row],[Endereço Responsável]])</f>
        <v>RUA JOAQUIM ALVES PIZA</v>
      </c>
      <c r="W386" t="str">
        <f>TRIM(DBA[[#This Row],[Nº Responsável]])</f>
        <v>477</v>
      </c>
      <c r="X386" t="str">
        <f>TRIM(DBA[[#This Row],[Bairro Responsável]])</f>
        <v>MIRANTE</v>
      </c>
      <c r="Y386" t="str">
        <f>DBA[[#This Row],[End]] &amp;", N° " &amp; DBA[[#This Row],[Num]] &amp;", Bairro "&amp; DBA[[#This Row],[Bairro2]]</f>
        <v>RUA JOAQUIM ALVES PIZA, N° 477, Bairro MIRANTE</v>
      </c>
      <c r="Z386" t="str">
        <f>DBA[[#This Row],[Cidade Responsável]] &amp; " - " &amp; DBA[[#This Row],[Estado Responsável]]</f>
        <v>JURUAIA - MG</v>
      </c>
    </row>
    <row r="387" spans="1:26" x14ac:dyDescent="0.25">
      <c r="A387">
        <v>386</v>
      </c>
      <c r="B387" t="s">
        <v>1834</v>
      </c>
      <c r="C387" s="1">
        <v>43651</v>
      </c>
      <c r="F387" s="1">
        <v>38269</v>
      </c>
      <c r="G387" t="s">
        <v>1835</v>
      </c>
      <c r="H387">
        <v>704</v>
      </c>
      <c r="I387" t="s">
        <v>73</v>
      </c>
      <c r="J387" t="s">
        <v>1782</v>
      </c>
      <c r="K387" t="s">
        <v>26</v>
      </c>
      <c r="L387" t="s">
        <v>1783</v>
      </c>
      <c r="M387" t="s">
        <v>1836</v>
      </c>
      <c r="N387" t="s">
        <v>1837</v>
      </c>
      <c r="O387" t="s">
        <v>1838</v>
      </c>
      <c r="P387" s="1">
        <v>24214</v>
      </c>
      <c r="Q387" t="s">
        <v>1835</v>
      </c>
      <c r="R387">
        <v>704</v>
      </c>
      <c r="S387" t="s">
        <v>73</v>
      </c>
      <c r="T387" t="s">
        <v>1782</v>
      </c>
      <c r="U387" t="s">
        <v>26</v>
      </c>
      <c r="V387" t="str">
        <f>TRIM(DBA[[#This Row],[Endereço Responsável]])</f>
        <v>RUA FRANCISCO DE MELO</v>
      </c>
      <c r="W387" t="str">
        <f>TRIM(DBA[[#This Row],[Nº Responsável]])</f>
        <v>704</v>
      </c>
      <c r="X387" t="str">
        <f>TRIM(DBA[[#This Row],[Bairro Responsável]])</f>
        <v>CENTRO</v>
      </c>
      <c r="Y387" t="str">
        <f>DBA[[#This Row],[End]] &amp;", N° " &amp; DBA[[#This Row],[Num]] &amp;", Bairro "&amp; DBA[[#This Row],[Bairro2]]</f>
        <v>RUA FRANCISCO DE MELO, N° 704, Bairro CENTRO</v>
      </c>
      <c r="Z387" t="str">
        <f>DBA[[#This Row],[Cidade Responsável]] &amp; " - " &amp; DBA[[#This Row],[Estado Responsável]]</f>
        <v>JURUAIA - MG</v>
      </c>
    </row>
    <row r="388" spans="1:26" x14ac:dyDescent="0.25">
      <c r="A388">
        <v>387</v>
      </c>
      <c r="B388" t="s">
        <v>1839</v>
      </c>
      <c r="C388" s="1">
        <v>43651</v>
      </c>
      <c r="D388" t="s">
        <v>1840</v>
      </c>
      <c r="E388" t="s">
        <v>1841</v>
      </c>
      <c r="F388" s="1">
        <v>36768</v>
      </c>
      <c r="G388" t="s">
        <v>44</v>
      </c>
      <c r="H388" t="s">
        <v>194</v>
      </c>
      <c r="I388" t="s">
        <v>44</v>
      </c>
      <c r="J388" t="s">
        <v>1782</v>
      </c>
      <c r="K388" t="s">
        <v>26</v>
      </c>
      <c r="L388" t="s">
        <v>1783</v>
      </c>
      <c r="M388" t="s">
        <v>1839</v>
      </c>
      <c r="N388" t="s">
        <v>1840</v>
      </c>
      <c r="O388" t="s">
        <v>1841</v>
      </c>
      <c r="P388" s="1">
        <v>36768</v>
      </c>
      <c r="Q388" t="s">
        <v>44</v>
      </c>
      <c r="R388" t="s">
        <v>194</v>
      </c>
      <c r="S388" t="s">
        <v>44</v>
      </c>
      <c r="T388" t="s">
        <v>1782</v>
      </c>
      <c r="U388" t="s">
        <v>26</v>
      </c>
      <c r="V388" t="str">
        <f>TRIM(DBA[[#This Row],[Endereço Responsável]])</f>
        <v>ZONA RURAL</v>
      </c>
      <c r="W388" t="str">
        <f>TRIM(DBA[[#This Row],[Nº Responsável]])</f>
        <v>S/N</v>
      </c>
      <c r="X388" t="str">
        <f>TRIM(DBA[[#This Row],[Bairro Responsável]])</f>
        <v>ZONA RURAL</v>
      </c>
      <c r="Y388" t="str">
        <f>DBA[[#This Row],[End]] &amp;", N° " &amp; DBA[[#This Row],[Num]] &amp;", Bairro "&amp; DBA[[#This Row],[Bairro2]]</f>
        <v>ZONA RURAL, N° S/N, Bairro ZONA RURAL</v>
      </c>
      <c r="Z388" t="str">
        <f>DBA[[#This Row],[Cidade Responsável]] &amp; " - " &amp; DBA[[#This Row],[Estado Responsável]]</f>
        <v>JURUAIA - MG</v>
      </c>
    </row>
    <row r="389" spans="1:26" x14ac:dyDescent="0.25">
      <c r="A389">
        <v>388</v>
      </c>
      <c r="B389" t="s">
        <v>1842</v>
      </c>
      <c r="C389" s="1">
        <v>43651</v>
      </c>
      <c r="F389" s="1">
        <v>37734</v>
      </c>
      <c r="G389" t="s">
        <v>1843</v>
      </c>
      <c r="H389">
        <v>291</v>
      </c>
      <c r="I389" t="s">
        <v>73</v>
      </c>
      <c r="J389" t="s">
        <v>1782</v>
      </c>
      <c r="K389" t="s">
        <v>26</v>
      </c>
      <c r="L389" t="s">
        <v>1783</v>
      </c>
      <c r="M389" t="s">
        <v>1844</v>
      </c>
      <c r="N389" t="s">
        <v>1845</v>
      </c>
      <c r="O389" t="s">
        <v>1846</v>
      </c>
      <c r="P389" s="1">
        <v>30230</v>
      </c>
      <c r="Q389" t="s">
        <v>1843</v>
      </c>
      <c r="R389">
        <v>291</v>
      </c>
      <c r="S389" t="s">
        <v>73</v>
      </c>
      <c r="T389" t="s">
        <v>1782</v>
      </c>
      <c r="U389" t="s">
        <v>26</v>
      </c>
      <c r="V389" t="str">
        <f>TRIM(DBA[[#This Row],[Endereço Responsável]])</f>
        <v>RUA GONCALVES DE REZENDE</v>
      </c>
      <c r="W389" t="str">
        <f>TRIM(DBA[[#This Row],[Nº Responsável]])</f>
        <v>291</v>
      </c>
      <c r="X389" t="str">
        <f>TRIM(DBA[[#This Row],[Bairro Responsável]])</f>
        <v>CENTRO</v>
      </c>
      <c r="Y389" t="str">
        <f>DBA[[#This Row],[End]] &amp;", N° " &amp; DBA[[#This Row],[Num]] &amp;", Bairro "&amp; DBA[[#This Row],[Bairro2]]</f>
        <v>RUA GONCALVES DE REZENDE, N° 291, Bairro CENTRO</v>
      </c>
      <c r="Z389" t="str">
        <f>DBA[[#This Row],[Cidade Responsável]] &amp; " - " &amp; DBA[[#This Row],[Estado Responsável]]</f>
        <v>JURUAIA - MG</v>
      </c>
    </row>
    <row r="390" spans="1:26" x14ac:dyDescent="0.25">
      <c r="A390">
        <v>389</v>
      </c>
      <c r="B390" t="s">
        <v>1847</v>
      </c>
      <c r="C390" s="1">
        <v>43651</v>
      </c>
      <c r="F390" s="1">
        <v>38705</v>
      </c>
      <c r="G390" t="s">
        <v>1848</v>
      </c>
      <c r="H390">
        <v>203</v>
      </c>
      <c r="I390" t="s">
        <v>73</v>
      </c>
      <c r="J390" t="s">
        <v>1782</v>
      </c>
      <c r="K390" t="s">
        <v>26</v>
      </c>
      <c r="L390" t="s">
        <v>1783</v>
      </c>
      <c r="M390" t="s">
        <v>1849</v>
      </c>
      <c r="N390" t="s">
        <v>1850</v>
      </c>
      <c r="O390" t="s">
        <v>1851</v>
      </c>
      <c r="P390" s="1">
        <v>32867</v>
      </c>
      <c r="Q390" t="s">
        <v>1848</v>
      </c>
      <c r="R390">
        <v>203</v>
      </c>
      <c r="S390" t="s">
        <v>73</v>
      </c>
      <c r="T390" t="s">
        <v>1782</v>
      </c>
      <c r="U390" t="s">
        <v>26</v>
      </c>
      <c r="V390" t="str">
        <f>TRIM(DBA[[#This Row],[Endereço Responsável]])</f>
        <v>RUA MARIO MARQUES BUENO</v>
      </c>
      <c r="W390" t="str">
        <f>TRIM(DBA[[#This Row],[Nº Responsável]])</f>
        <v>203</v>
      </c>
      <c r="X390" t="str">
        <f>TRIM(DBA[[#This Row],[Bairro Responsável]])</f>
        <v>CENTRO</v>
      </c>
      <c r="Y390" t="str">
        <f>DBA[[#This Row],[End]] &amp;", N° " &amp; DBA[[#This Row],[Num]] &amp;", Bairro "&amp; DBA[[#This Row],[Bairro2]]</f>
        <v>RUA MARIO MARQUES BUENO, N° 203, Bairro CENTRO</v>
      </c>
      <c r="Z390" t="str">
        <f>DBA[[#This Row],[Cidade Responsável]] &amp; " - " &amp; DBA[[#This Row],[Estado Responsável]]</f>
        <v>JURUAIA - MG</v>
      </c>
    </row>
    <row r="391" spans="1:26" x14ac:dyDescent="0.25">
      <c r="A391">
        <v>390</v>
      </c>
      <c r="B391" t="s">
        <v>1852</v>
      </c>
      <c r="C391" s="1">
        <v>43651</v>
      </c>
      <c r="D391" t="s">
        <v>1853</v>
      </c>
      <c r="E391" t="s">
        <v>1854</v>
      </c>
      <c r="F391" s="1">
        <v>37002</v>
      </c>
      <c r="G391" t="s">
        <v>1855</v>
      </c>
      <c r="H391" t="s">
        <v>194</v>
      </c>
      <c r="I391" t="s">
        <v>44</v>
      </c>
      <c r="J391" t="s">
        <v>1782</v>
      </c>
      <c r="K391" t="s">
        <v>26</v>
      </c>
      <c r="L391" t="s">
        <v>1783</v>
      </c>
      <c r="M391" t="s">
        <v>1852</v>
      </c>
      <c r="N391" t="s">
        <v>1853</v>
      </c>
      <c r="O391" t="s">
        <v>1854</v>
      </c>
      <c r="P391" s="1">
        <v>37002</v>
      </c>
      <c r="Q391" t="s">
        <v>1855</v>
      </c>
      <c r="R391" t="s">
        <v>194</v>
      </c>
      <c r="S391" t="s">
        <v>44</v>
      </c>
      <c r="T391" t="s">
        <v>1782</v>
      </c>
      <c r="U391" t="s">
        <v>26</v>
      </c>
      <c r="V391" t="str">
        <f>TRIM(DBA[[#This Row],[Endereço Responsável]])</f>
        <v>SITIO CARREGO SINO</v>
      </c>
      <c r="W391" t="str">
        <f>TRIM(DBA[[#This Row],[Nº Responsável]])</f>
        <v>S/N</v>
      </c>
      <c r="X391" t="str">
        <f>TRIM(DBA[[#This Row],[Bairro Responsável]])</f>
        <v>ZONA RURAL</v>
      </c>
      <c r="Y391" t="str">
        <f>DBA[[#This Row],[End]] &amp;", N° " &amp; DBA[[#This Row],[Num]] &amp;", Bairro "&amp; DBA[[#This Row],[Bairro2]]</f>
        <v>SITIO CARREGO SINO, N° S/N, Bairro ZONA RURAL</v>
      </c>
      <c r="Z391" t="str">
        <f>DBA[[#This Row],[Cidade Responsável]] &amp; " - " &amp; DBA[[#This Row],[Estado Responsável]]</f>
        <v>JURUAIA - MG</v>
      </c>
    </row>
    <row r="392" spans="1:26" x14ac:dyDescent="0.25">
      <c r="A392">
        <v>391</v>
      </c>
      <c r="B392" t="s">
        <v>1856</v>
      </c>
      <c r="C392" s="1">
        <v>43651</v>
      </c>
      <c r="F392" s="1">
        <v>37659</v>
      </c>
      <c r="G392" t="s">
        <v>1857</v>
      </c>
      <c r="H392">
        <v>623</v>
      </c>
      <c r="I392" t="s">
        <v>73</v>
      </c>
      <c r="J392" t="s">
        <v>1782</v>
      </c>
      <c r="K392" t="s">
        <v>26</v>
      </c>
      <c r="L392" t="s">
        <v>1783</v>
      </c>
      <c r="M392" t="s">
        <v>1858</v>
      </c>
      <c r="N392" t="s">
        <v>1859</v>
      </c>
      <c r="O392" t="s">
        <v>1860</v>
      </c>
      <c r="P392" s="1">
        <v>23037</v>
      </c>
      <c r="Q392" t="s">
        <v>1857</v>
      </c>
      <c r="R392">
        <v>623</v>
      </c>
      <c r="S392" t="s">
        <v>73</v>
      </c>
      <c r="T392" t="s">
        <v>1782</v>
      </c>
      <c r="U392" t="s">
        <v>26</v>
      </c>
      <c r="V392" t="str">
        <f>TRIM(DBA[[#This Row],[Endereço Responsável]])</f>
        <v>RUA DOS MARQUES</v>
      </c>
      <c r="W392" t="str">
        <f>TRIM(DBA[[#This Row],[Nº Responsável]])</f>
        <v>623</v>
      </c>
      <c r="X392" t="str">
        <f>TRIM(DBA[[#This Row],[Bairro Responsável]])</f>
        <v>CENTRO</v>
      </c>
      <c r="Y392" t="str">
        <f>DBA[[#This Row],[End]] &amp;", N° " &amp; DBA[[#This Row],[Num]] &amp;", Bairro "&amp; DBA[[#This Row],[Bairro2]]</f>
        <v>RUA DOS MARQUES, N° 623, Bairro CENTRO</v>
      </c>
      <c r="Z392" t="str">
        <f>DBA[[#This Row],[Cidade Responsável]] &amp; " - " &amp; DBA[[#This Row],[Estado Responsável]]</f>
        <v>JURUAIA - MG</v>
      </c>
    </row>
    <row r="393" spans="1:26" x14ac:dyDescent="0.25">
      <c r="A393">
        <v>392</v>
      </c>
      <c r="B393" t="s">
        <v>1861</v>
      </c>
      <c r="C393" s="1">
        <v>43651</v>
      </c>
      <c r="F393" s="1">
        <v>37390</v>
      </c>
      <c r="G393" t="s">
        <v>1862</v>
      </c>
      <c r="H393" t="s">
        <v>194</v>
      </c>
      <c r="I393" t="s">
        <v>44</v>
      </c>
      <c r="J393" t="s">
        <v>1782</v>
      </c>
      <c r="K393" t="s">
        <v>26</v>
      </c>
      <c r="L393" t="s">
        <v>1783</v>
      </c>
      <c r="M393" t="s">
        <v>1863</v>
      </c>
      <c r="N393">
        <v>47428624</v>
      </c>
      <c r="O393" t="s">
        <v>1864</v>
      </c>
      <c r="P393" s="1">
        <v>33418</v>
      </c>
      <c r="Q393" t="s">
        <v>1862</v>
      </c>
      <c r="R393" t="s">
        <v>194</v>
      </c>
      <c r="S393" t="s">
        <v>44</v>
      </c>
      <c r="T393" t="s">
        <v>1782</v>
      </c>
      <c r="U393" t="s">
        <v>26</v>
      </c>
      <c r="V393" t="str">
        <f>TRIM(DBA[[#This Row],[Endereço Responsável]])</f>
        <v>BAIRRO DOS GOMES</v>
      </c>
      <c r="W393" t="str">
        <f>TRIM(DBA[[#This Row],[Nº Responsável]])</f>
        <v>S/N</v>
      </c>
      <c r="X393" t="str">
        <f>TRIM(DBA[[#This Row],[Bairro Responsável]])</f>
        <v>ZONA RURAL</v>
      </c>
      <c r="Y393" t="str">
        <f>DBA[[#This Row],[End]] &amp;", N° " &amp; DBA[[#This Row],[Num]] &amp;", Bairro "&amp; DBA[[#This Row],[Bairro2]]</f>
        <v>BAIRRO DOS GOMES, N° S/N, Bairro ZONA RURAL</v>
      </c>
      <c r="Z393" t="str">
        <f>DBA[[#This Row],[Cidade Responsável]] &amp; " - " &amp; DBA[[#This Row],[Estado Responsável]]</f>
        <v>JURUAIA - MG</v>
      </c>
    </row>
    <row r="394" spans="1:26" x14ac:dyDescent="0.25">
      <c r="A394">
        <v>393</v>
      </c>
      <c r="B394" t="s">
        <v>1865</v>
      </c>
      <c r="C394" s="1">
        <v>43651</v>
      </c>
      <c r="F394" s="1">
        <v>38398</v>
      </c>
      <c r="G394" t="s">
        <v>1866</v>
      </c>
      <c r="H394">
        <v>279</v>
      </c>
      <c r="I394" t="s">
        <v>1795</v>
      </c>
      <c r="J394" t="s">
        <v>1782</v>
      </c>
      <c r="K394" t="s">
        <v>26</v>
      </c>
      <c r="L394" t="s">
        <v>1783</v>
      </c>
      <c r="M394" t="s">
        <v>1867</v>
      </c>
      <c r="N394" t="s">
        <v>1868</v>
      </c>
      <c r="O394" t="s">
        <v>1869</v>
      </c>
      <c r="P394" s="1">
        <v>30114</v>
      </c>
      <c r="Q394" t="s">
        <v>1866</v>
      </c>
      <c r="R394">
        <v>279</v>
      </c>
      <c r="S394" t="s">
        <v>1795</v>
      </c>
      <c r="T394" t="s">
        <v>1782</v>
      </c>
      <c r="U394" t="s">
        <v>26</v>
      </c>
      <c r="V394" t="str">
        <f>TRIM(DBA[[#This Row],[Endereço Responsável]])</f>
        <v>RUA ANTONIO GUILHERME DE CABRAL</v>
      </c>
      <c r="W394" t="str">
        <f>TRIM(DBA[[#This Row],[Nº Responsável]])</f>
        <v>279</v>
      </c>
      <c r="X394" t="str">
        <f>TRIM(DBA[[#This Row],[Bairro Responsável]])</f>
        <v>MIRANTE II</v>
      </c>
      <c r="Y394" t="str">
        <f>DBA[[#This Row],[End]] &amp;", N° " &amp; DBA[[#This Row],[Num]] &amp;", Bairro "&amp; DBA[[#This Row],[Bairro2]]</f>
        <v>RUA ANTONIO GUILHERME DE CABRAL, N° 279, Bairro MIRANTE II</v>
      </c>
      <c r="Z394" t="str">
        <f>DBA[[#This Row],[Cidade Responsável]] &amp; " - " &amp; DBA[[#This Row],[Estado Responsável]]</f>
        <v>JURUAIA - MG</v>
      </c>
    </row>
    <row r="395" spans="1:26" x14ac:dyDescent="0.25">
      <c r="A395">
        <v>394</v>
      </c>
      <c r="B395" t="s">
        <v>1870</v>
      </c>
      <c r="C395" s="1">
        <v>43651</v>
      </c>
      <c r="F395" s="1">
        <v>38540</v>
      </c>
      <c r="G395" t="s">
        <v>1871</v>
      </c>
      <c r="H395">
        <v>50</v>
      </c>
      <c r="I395" t="s">
        <v>1872</v>
      </c>
      <c r="J395" t="s">
        <v>1782</v>
      </c>
      <c r="K395" t="s">
        <v>26</v>
      </c>
      <c r="L395" t="s">
        <v>1783</v>
      </c>
      <c r="M395" t="s">
        <v>1873</v>
      </c>
      <c r="N395" t="s">
        <v>1874</v>
      </c>
      <c r="O395" t="s">
        <v>1875</v>
      </c>
      <c r="P395" s="1">
        <v>25192</v>
      </c>
      <c r="Q395" t="s">
        <v>1871</v>
      </c>
      <c r="R395">
        <v>50</v>
      </c>
      <c r="S395" t="s">
        <v>1872</v>
      </c>
      <c r="T395" t="s">
        <v>1782</v>
      </c>
      <c r="U395" t="s">
        <v>26</v>
      </c>
      <c r="V395" t="str">
        <f>TRIM(DBA[[#This Row],[Endereço Responsável]])</f>
        <v>RUA JOSE ANTONIO DOS SILVEIROS</v>
      </c>
      <c r="W395" t="str">
        <f>TRIM(DBA[[#This Row],[Nº Responsável]])</f>
        <v>50</v>
      </c>
      <c r="X395" t="str">
        <f>TRIM(DBA[[#This Row],[Bairro Responsável]])</f>
        <v>JARDIM SÃO SEBASTIÃO</v>
      </c>
      <c r="Y395" t="str">
        <f>DBA[[#This Row],[End]] &amp;", N° " &amp; DBA[[#This Row],[Num]] &amp;", Bairro "&amp; DBA[[#This Row],[Bairro2]]</f>
        <v>RUA JOSE ANTONIO DOS SILVEIROS, N° 50, Bairro JARDIM SÃO SEBASTIÃO</v>
      </c>
      <c r="Z395" t="str">
        <f>DBA[[#This Row],[Cidade Responsável]] &amp; " - " &amp; DBA[[#This Row],[Estado Responsável]]</f>
        <v>JURUAIA - MG</v>
      </c>
    </row>
    <row r="396" spans="1:26" x14ac:dyDescent="0.25">
      <c r="A396">
        <v>395</v>
      </c>
      <c r="B396" t="s">
        <v>1876</v>
      </c>
      <c r="C396" s="1">
        <v>43651</v>
      </c>
      <c r="F396" s="1">
        <v>38653</v>
      </c>
      <c r="G396" t="s">
        <v>1877</v>
      </c>
      <c r="H396" t="s">
        <v>194</v>
      </c>
      <c r="I396" t="s">
        <v>44</v>
      </c>
      <c r="J396" t="s">
        <v>1782</v>
      </c>
      <c r="K396" t="s">
        <v>26</v>
      </c>
      <c r="L396" t="s">
        <v>1783</v>
      </c>
      <c r="M396" t="s">
        <v>1878</v>
      </c>
      <c r="N396" t="s">
        <v>1879</v>
      </c>
      <c r="O396" t="s">
        <v>1880</v>
      </c>
      <c r="P396" s="1">
        <v>30684</v>
      </c>
      <c r="Q396" t="s">
        <v>1877</v>
      </c>
      <c r="R396" t="s">
        <v>194</v>
      </c>
      <c r="S396" t="s">
        <v>44</v>
      </c>
      <c r="T396" t="s">
        <v>1782</v>
      </c>
      <c r="U396" t="s">
        <v>26</v>
      </c>
      <c r="V396" t="str">
        <f>TRIM(DBA[[#This Row],[Endereço Responsável]])</f>
        <v>SITIO MACACO</v>
      </c>
      <c r="W396" t="str">
        <f>TRIM(DBA[[#This Row],[Nº Responsável]])</f>
        <v>S/N</v>
      </c>
      <c r="X396" t="str">
        <f>TRIM(DBA[[#This Row],[Bairro Responsável]])</f>
        <v>ZONA RURAL</v>
      </c>
      <c r="Y396" t="str">
        <f>DBA[[#This Row],[End]] &amp;", N° " &amp; DBA[[#This Row],[Num]] &amp;", Bairro "&amp; DBA[[#This Row],[Bairro2]]</f>
        <v>SITIO MACACO, N° S/N, Bairro ZONA RURAL</v>
      </c>
      <c r="Z396" t="str">
        <f>DBA[[#This Row],[Cidade Responsável]] &amp; " - " &amp; DBA[[#This Row],[Estado Responsável]]</f>
        <v>JURUAIA - MG</v>
      </c>
    </row>
    <row r="397" spans="1:26" x14ac:dyDescent="0.25">
      <c r="A397">
        <v>396</v>
      </c>
      <c r="B397" t="s">
        <v>1881</v>
      </c>
      <c r="C397" s="1">
        <v>43651</v>
      </c>
      <c r="F397" s="1">
        <v>38079</v>
      </c>
      <c r="G397" t="s">
        <v>1862</v>
      </c>
      <c r="H397" t="s">
        <v>194</v>
      </c>
      <c r="I397" t="s">
        <v>44</v>
      </c>
      <c r="J397" t="s">
        <v>1782</v>
      </c>
      <c r="K397" t="s">
        <v>26</v>
      </c>
      <c r="L397" t="s">
        <v>1783</v>
      </c>
      <c r="M397" t="s">
        <v>1882</v>
      </c>
      <c r="N397" t="s">
        <v>1883</v>
      </c>
      <c r="O397" t="s">
        <v>1884</v>
      </c>
      <c r="P397" s="1">
        <v>29701</v>
      </c>
      <c r="Q397" t="s">
        <v>1862</v>
      </c>
      <c r="R397" t="s">
        <v>194</v>
      </c>
      <c r="S397" t="s">
        <v>44</v>
      </c>
      <c r="T397" t="s">
        <v>1782</v>
      </c>
      <c r="U397" t="s">
        <v>26</v>
      </c>
      <c r="V397" t="str">
        <f>TRIM(DBA[[#This Row],[Endereço Responsável]])</f>
        <v>BAIRRO DOS GOMES</v>
      </c>
      <c r="W397" t="str">
        <f>TRIM(DBA[[#This Row],[Nº Responsável]])</f>
        <v>S/N</v>
      </c>
      <c r="X397" t="str">
        <f>TRIM(DBA[[#This Row],[Bairro Responsável]])</f>
        <v>ZONA RURAL</v>
      </c>
      <c r="Y397" t="str">
        <f>DBA[[#This Row],[End]] &amp;", N° " &amp; DBA[[#This Row],[Num]] &amp;", Bairro "&amp; DBA[[#This Row],[Bairro2]]</f>
        <v>BAIRRO DOS GOMES, N° S/N, Bairro ZONA RURAL</v>
      </c>
      <c r="Z397" t="str">
        <f>DBA[[#This Row],[Cidade Responsável]] &amp; " - " &amp; DBA[[#This Row],[Estado Responsável]]</f>
        <v>JURUAIA - MG</v>
      </c>
    </row>
    <row r="398" spans="1:26" x14ac:dyDescent="0.25">
      <c r="A398">
        <v>397</v>
      </c>
      <c r="B398" t="s">
        <v>1885</v>
      </c>
      <c r="C398" s="1">
        <v>43651</v>
      </c>
      <c r="F398" s="1">
        <v>38404</v>
      </c>
      <c r="G398" t="s">
        <v>1886</v>
      </c>
      <c r="H398" t="s">
        <v>194</v>
      </c>
      <c r="I398" t="s">
        <v>44</v>
      </c>
      <c r="J398" t="s">
        <v>1782</v>
      </c>
      <c r="K398" t="s">
        <v>26</v>
      </c>
      <c r="L398" t="s">
        <v>1783</v>
      </c>
      <c r="M398" t="s">
        <v>1887</v>
      </c>
      <c r="N398" t="s">
        <v>1888</v>
      </c>
      <c r="O398" t="s">
        <v>1889</v>
      </c>
      <c r="P398" s="1">
        <v>26080</v>
      </c>
      <c r="Q398" t="s">
        <v>1886</v>
      </c>
      <c r="R398" t="s">
        <v>194</v>
      </c>
      <c r="S398" t="s">
        <v>44</v>
      </c>
      <c r="T398" t="s">
        <v>1782</v>
      </c>
      <c r="U398" t="s">
        <v>26</v>
      </c>
      <c r="V398" t="str">
        <f>TRIM(DBA[[#This Row],[Endereço Responsável]])</f>
        <v>BABILONIA</v>
      </c>
      <c r="W398" t="str">
        <f>TRIM(DBA[[#This Row],[Nº Responsável]])</f>
        <v>S/N</v>
      </c>
      <c r="X398" t="str">
        <f>TRIM(DBA[[#This Row],[Bairro Responsável]])</f>
        <v>ZONA RURAL</v>
      </c>
      <c r="Y398" t="str">
        <f>DBA[[#This Row],[End]] &amp;", N° " &amp; DBA[[#This Row],[Num]] &amp;", Bairro "&amp; DBA[[#This Row],[Bairro2]]</f>
        <v>BABILONIA, N° S/N, Bairro ZONA RURAL</v>
      </c>
      <c r="Z398" t="str">
        <f>DBA[[#This Row],[Cidade Responsável]] &amp; " - " &amp; DBA[[#This Row],[Estado Responsável]]</f>
        <v>JURUAIA - MG</v>
      </c>
    </row>
    <row r="399" spans="1:26" x14ac:dyDescent="0.25">
      <c r="A399">
        <v>398</v>
      </c>
      <c r="B399" t="s">
        <v>1890</v>
      </c>
      <c r="C399" s="1">
        <v>43651</v>
      </c>
      <c r="F399" s="1">
        <v>38674</v>
      </c>
      <c r="G399" t="s">
        <v>1810</v>
      </c>
      <c r="H399">
        <v>85</v>
      </c>
      <c r="I399" t="s">
        <v>73</v>
      </c>
      <c r="J399" t="s">
        <v>1782</v>
      </c>
      <c r="K399" t="s">
        <v>26</v>
      </c>
      <c r="L399" t="s">
        <v>1783</v>
      </c>
      <c r="M399" t="s">
        <v>1891</v>
      </c>
      <c r="N399" t="s">
        <v>1892</v>
      </c>
      <c r="O399" t="s">
        <v>1893</v>
      </c>
      <c r="P399" s="1">
        <v>31841</v>
      </c>
      <c r="Q399" t="s">
        <v>1810</v>
      </c>
      <c r="R399">
        <v>85</v>
      </c>
      <c r="S399" t="s">
        <v>73</v>
      </c>
      <c r="T399" t="s">
        <v>1782</v>
      </c>
      <c r="U399" t="s">
        <v>26</v>
      </c>
      <c r="V399" t="str">
        <f>TRIM(DBA[[#This Row],[Endereço Responsável]])</f>
        <v>RUA JAIRO DOMINGUES SIQUEIRA</v>
      </c>
      <c r="W399" t="str">
        <f>TRIM(DBA[[#This Row],[Nº Responsável]])</f>
        <v>85</v>
      </c>
      <c r="X399" t="str">
        <f>TRIM(DBA[[#This Row],[Bairro Responsável]])</f>
        <v>CENTRO</v>
      </c>
      <c r="Y399" t="str">
        <f>DBA[[#This Row],[End]] &amp;", N° " &amp; DBA[[#This Row],[Num]] &amp;", Bairro "&amp; DBA[[#This Row],[Bairro2]]</f>
        <v>RUA JAIRO DOMINGUES SIQUEIRA, N° 85, Bairro CENTRO</v>
      </c>
      <c r="Z399" t="str">
        <f>DBA[[#This Row],[Cidade Responsável]] &amp; " - " &amp; DBA[[#This Row],[Estado Responsável]]</f>
        <v>JURUAIA - MG</v>
      </c>
    </row>
    <row r="400" spans="1:26" x14ac:dyDescent="0.25">
      <c r="A400">
        <v>399</v>
      </c>
      <c r="B400" t="s">
        <v>1894</v>
      </c>
      <c r="C400" s="1">
        <v>43654</v>
      </c>
      <c r="D400">
        <v>19083383</v>
      </c>
      <c r="E400" t="s">
        <v>1895</v>
      </c>
      <c r="F400" s="1">
        <v>35230</v>
      </c>
      <c r="G400" t="s">
        <v>1896</v>
      </c>
      <c r="H400" t="s">
        <v>119</v>
      </c>
      <c r="I400" t="s">
        <v>1897</v>
      </c>
      <c r="J400" t="s">
        <v>1782</v>
      </c>
      <c r="K400" t="s">
        <v>26</v>
      </c>
      <c r="L400" t="s">
        <v>1898</v>
      </c>
      <c r="M400" t="s">
        <v>1894</v>
      </c>
      <c r="N400">
        <v>19083383</v>
      </c>
      <c r="O400">
        <v>12362731685</v>
      </c>
      <c r="P400" s="1">
        <v>35230</v>
      </c>
      <c r="Q400" t="s">
        <v>1896</v>
      </c>
      <c r="R400" t="s">
        <v>119</v>
      </c>
      <c r="S400" t="s">
        <v>1897</v>
      </c>
      <c r="T400" t="s">
        <v>1782</v>
      </c>
      <c r="U400" t="s">
        <v>26</v>
      </c>
      <c r="V400" t="str">
        <f>TRIM(DBA[[#This Row],[Endereço Responsável]])</f>
        <v>Sítio Mata do Sino</v>
      </c>
      <c r="W400" t="str">
        <f>TRIM(DBA[[#This Row],[Nº Responsável]])</f>
        <v>s/n</v>
      </c>
      <c r="X400" t="str">
        <f>TRIM(DBA[[#This Row],[Bairro Responsável]])</f>
        <v>Zona Tural</v>
      </c>
      <c r="Y400" t="str">
        <f>DBA[[#This Row],[End]] &amp;", N° " &amp; DBA[[#This Row],[Num]] &amp;", Bairro "&amp; DBA[[#This Row],[Bairro2]]</f>
        <v>Sítio Mata do Sino, N° s/n, Bairro Zona Tural</v>
      </c>
      <c r="Z400" t="str">
        <f>DBA[[#This Row],[Cidade Responsável]] &amp; " - " &amp; DBA[[#This Row],[Estado Responsável]]</f>
        <v>JURUAIA - MG</v>
      </c>
    </row>
    <row r="401" spans="1:26" x14ac:dyDescent="0.25">
      <c r="A401">
        <v>400</v>
      </c>
      <c r="B401" t="s">
        <v>1107</v>
      </c>
      <c r="C401" s="1">
        <v>43656</v>
      </c>
      <c r="F401" s="1">
        <v>38233</v>
      </c>
      <c r="G401" t="s">
        <v>1108</v>
      </c>
      <c r="H401">
        <v>75</v>
      </c>
      <c r="I401" t="s">
        <v>1067</v>
      </c>
      <c r="J401" t="s">
        <v>1056</v>
      </c>
      <c r="K401" t="s">
        <v>26</v>
      </c>
      <c r="L401" t="s">
        <v>1057</v>
      </c>
      <c r="M401" t="s">
        <v>1109</v>
      </c>
      <c r="N401" t="s">
        <v>1899</v>
      </c>
      <c r="O401">
        <v>31488681880</v>
      </c>
      <c r="P401" s="1">
        <v>28291</v>
      </c>
      <c r="Q401" t="s">
        <v>1108</v>
      </c>
      <c r="R401">
        <v>75</v>
      </c>
      <c r="S401" t="s">
        <v>1067</v>
      </c>
      <c r="T401" t="s">
        <v>1056</v>
      </c>
      <c r="U401" t="s">
        <v>26</v>
      </c>
      <c r="V401" t="str">
        <f>TRIM(DBA[[#This Row],[Endereço Responsável]])</f>
        <v>RUA ADOLFO CROTI</v>
      </c>
      <c r="W401" t="str">
        <f>TRIM(DBA[[#This Row],[Nº Responsável]])</f>
        <v>75</v>
      </c>
      <c r="X401" t="str">
        <f>TRIM(DBA[[#This Row],[Bairro Responsável]])</f>
        <v>VILA PROGRESSO</v>
      </c>
      <c r="Y401" t="str">
        <f>DBA[[#This Row],[End]] &amp;", N° " &amp; DBA[[#This Row],[Num]] &amp;", Bairro "&amp; DBA[[#This Row],[Bairro2]]</f>
        <v>RUA ADOLFO CROTI, N° 75, Bairro VILA PROGRESSO</v>
      </c>
      <c r="Z401" t="str">
        <f>DBA[[#This Row],[Cidade Responsável]] &amp; " - " &amp; DBA[[#This Row],[Estado Responsável]]</f>
        <v>ARCEBURGO - MG</v>
      </c>
    </row>
    <row r="402" spans="1:26" x14ac:dyDescent="0.25">
      <c r="A402">
        <v>401</v>
      </c>
      <c r="B402" t="s">
        <v>1900</v>
      </c>
      <c r="C402" s="1">
        <v>43656</v>
      </c>
      <c r="D402" t="s">
        <v>1901</v>
      </c>
      <c r="E402" t="s">
        <v>1902</v>
      </c>
      <c r="F402" s="1">
        <v>31059</v>
      </c>
      <c r="G402" t="s">
        <v>1903</v>
      </c>
      <c r="H402">
        <v>608</v>
      </c>
      <c r="I402" t="s">
        <v>73</v>
      </c>
      <c r="J402" t="s">
        <v>1904</v>
      </c>
      <c r="K402" t="s">
        <v>26</v>
      </c>
      <c r="L402" t="s">
        <v>1905</v>
      </c>
      <c r="M402" t="s">
        <v>1900</v>
      </c>
      <c r="N402" t="s">
        <v>1901</v>
      </c>
      <c r="O402" t="s">
        <v>1902</v>
      </c>
      <c r="P402" s="1">
        <v>31059</v>
      </c>
      <c r="Q402" t="s">
        <v>1903</v>
      </c>
      <c r="R402">
        <v>608</v>
      </c>
      <c r="S402" t="s">
        <v>73</v>
      </c>
      <c r="T402" t="s">
        <v>1904</v>
      </c>
      <c r="U402" t="s">
        <v>26</v>
      </c>
      <c r="V402" t="str">
        <f>TRIM(DBA[[#This Row],[Endereço Responsável]])</f>
        <v>RUA JOSE JORGE</v>
      </c>
      <c r="W402" t="str">
        <f>TRIM(DBA[[#This Row],[Nº Responsável]])</f>
        <v>608</v>
      </c>
      <c r="X402" t="str">
        <f>TRIM(DBA[[#This Row],[Bairro Responsável]])</f>
        <v>CENTRO</v>
      </c>
      <c r="Y402" t="str">
        <f>DBA[[#This Row],[End]] &amp;", N° " &amp; DBA[[#This Row],[Num]] &amp;", Bairro "&amp; DBA[[#This Row],[Bairro2]]</f>
        <v>RUA JOSE JORGE, N° 608, Bairro CENTRO</v>
      </c>
      <c r="Z402" t="str">
        <f>DBA[[#This Row],[Cidade Responsável]] &amp; " - " &amp; DBA[[#This Row],[Estado Responsável]]</f>
        <v>SAO PEDRO DA UNIAO - MG</v>
      </c>
    </row>
    <row r="403" spans="1:26" x14ac:dyDescent="0.25">
      <c r="A403">
        <v>402</v>
      </c>
      <c r="B403" t="s">
        <v>1906</v>
      </c>
      <c r="C403" s="1">
        <v>43656</v>
      </c>
      <c r="F403" s="1">
        <v>38872</v>
      </c>
      <c r="G403" t="s">
        <v>1903</v>
      </c>
      <c r="H403">
        <v>608</v>
      </c>
      <c r="I403" t="s">
        <v>73</v>
      </c>
      <c r="J403" t="s">
        <v>1904</v>
      </c>
      <c r="K403" t="s">
        <v>26</v>
      </c>
      <c r="L403" t="s">
        <v>1905</v>
      </c>
      <c r="M403" t="s">
        <v>1907</v>
      </c>
      <c r="N403" t="s">
        <v>1901</v>
      </c>
      <c r="O403" t="s">
        <v>1902</v>
      </c>
      <c r="P403" s="1">
        <v>31059</v>
      </c>
      <c r="Q403" t="s">
        <v>1903</v>
      </c>
      <c r="R403">
        <v>608</v>
      </c>
      <c r="S403" t="s">
        <v>73</v>
      </c>
      <c r="T403" t="s">
        <v>1904</v>
      </c>
      <c r="U403" t="s">
        <v>26</v>
      </c>
      <c r="V403" t="str">
        <f>TRIM(DBA[[#This Row],[Endereço Responsável]])</f>
        <v>RUA JOSE JORGE</v>
      </c>
      <c r="W403" t="str">
        <f>TRIM(DBA[[#This Row],[Nº Responsável]])</f>
        <v>608</v>
      </c>
      <c r="X403" t="str">
        <f>TRIM(DBA[[#This Row],[Bairro Responsável]])</f>
        <v>CENTRO</v>
      </c>
      <c r="Y403" t="str">
        <f>DBA[[#This Row],[End]] &amp;", N° " &amp; DBA[[#This Row],[Num]] &amp;", Bairro "&amp; DBA[[#This Row],[Bairro2]]</f>
        <v>RUA JOSE JORGE, N° 608, Bairro CENTRO</v>
      </c>
      <c r="Z403" t="str">
        <f>DBA[[#This Row],[Cidade Responsável]] &amp; " - " &amp; DBA[[#This Row],[Estado Responsável]]</f>
        <v>SAO PEDRO DA UNIAO - MG</v>
      </c>
    </row>
    <row r="404" spans="1:26" x14ac:dyDescent="0.25">
      <c r="A404">
        <v>403</v>
      </c>
      <c r="B404" t="s">
        <v>1908</v>
      </c>
      <c r="C404" s="1">
        <v>43656</v>
      </c>
      <c r="F404" s="1">
        <v>38247</v>
      </c>
      <c r="G404" t="s">
        <v>1909</v>
      </c>
      <c r="H404">
        <v>608</v>
      </c>
      <c r="I404" t="s">
        <v>73</v>
      </c>
      <c r="J404" t="s">
        <v>1904</v>
      </c>
      <c r="K404" t="s">
        <v>26</v>
      </c>
      <c r="L404" t="s">
        <v>1910</v>
      </c>
      <c r="M404" t="s">
        <v>1907</v>
      </c>
      <c r="N404" t="s">
        <v>1901</v>
      </c>
      <c r="O404" t="s">
        <v>1902</v>
      </c>
      <c r="P404" s="1">
        <v>31059</v>
      </c>
      <c r="Q404" t="s">
        <v>1909</v>
      </c>
      <c r="R404">
        <v>608</v>
      </c>
      <c r="S404" t="s">
        <v>73</v>
      </c>
      <c r="T404" t="s">
        <v>1904</v>
      </c>
      <c r="U404" t="s">
        <v>26</v>
      </c>
      <c r="V404" t="str">
        <f>TRIM(DBA[[#This Row],[Endereço Responsável]])</f>
        <v>RUA JOSE JORGE</v>
      </c>
      <c r="W404" t="str">
        <f>TRIM(DBA[[#This Row],[Nº Responsável]])</f>
        <v>608</v>
      </c>
      <c r="X404" t="str">
        <f>TRIM(DBA[[#This Row],[Bairro Responsável]])</f>
        <v>CENTRO</v>
      </c>
      <c r="Y404" t="str">
        <f>DBA[[#This Row],[End]] &amp;", N° " &amp; DBA[[#This Row],[Num]] &amp;", Bairro "&amp; DBA[[#This Row],[Bairro2]]</f>
        <v>RUA JOSE JORGE, N° 608, Bairro CENTRO</v>
      </c>
      <c r="Z404" t="str">
        <f>DBA[[#This Row],[Cidade Responsável]] &amp; " - " &amp; DBA[[#This Row],[Estado Responsável]]</f>
        <v>SAO PEDRO DA UNIAO - MG</v>
      </c>
    </row>
    <row r="405" spans="1:26" x14ac:dyDescent="0.25">
      <c r="A405">
        <v>404</v>
      </c>
      <c r="B405" t="s">
        <v>1911</v>
      </c>
      <c r="C405" s="1">
        <v>43656</v>
      </c>
      <c r="F405" s="1">
        <v>38479</v>
      </c>
      <c r="G405" t="s">
        <v>1912</v>
      </c>
      <c r="H405">
        <v>113</v>
      </c>
      <c r="I405" t="s">
        <v>1913</v>
      </c>
      <c r="J405" t="s">
        <v>1904</v>
      </c>
      <c r="K405" t="s">
        <v>26</v>
      </c>
      <c r="L405" t="s">
        <v>1905</v>
      </c>
      <c r="M405" t="s">
        <v>1914</v>
      </c>
      <c r="N405" t="s">
        <v>1915</v>
      </c>
      <c r="O405" t="s">
        <v>1916</v>
      </c>
      <c r="P405" s="1">
        <v>22104</v>
      </c>
      <c r="Q405" t="s">
        <v>1912</v>
      </c>
      <c r="R405">
        <v>113</v>
      </c>
      <c r="S405" t="s">
        <v>1913</v>
      </c>
      <c r="T405" t="s">
        <v>1904</v>
      </c>
      <c r="U405" t="s">
        <v>26</v>
      </c>
      <c r="V405" t="str">
        <f>TRIM(DBA[[#This Row],[Endereço Responsável]])</f>
        <v>RUA JOSE NORBERTO</v>
      </c>
      <c r="W405" t="str">
        <f>TRIM(DBA[[#This Row],[Nº Responsável]])</f>
        <v>113</v>
      </c>
      <c r="X405" t="str">
        <f>TRIM(DBA[[#This Row],[Bairro Responsável]])</f>
        <v>CRIOCAS</v>
      </c>
      <c r="Y405" t="str">
        <f>DBA[[#This Row],[End]] &amp;", N° " &amp; DBA[[#This Row],[Num]] &amp;", Bairro "&amp; DBA[[#This Row],[Bairro2]]</f>
        <v>RUA JOSE NORBERTO, N° 113, Bairro CRIOCAS</v>
      </c>
      <c r="Z405" t="str">
        <f>DBA[[#This Row],[Cidade Responsável]] &amp; " - " &amp; DBA[[#This Row],[Estado Responsável]]</f>
        <v>SAO PEDRO DA UNIAO - MG</v>
      </c>
    </row>
    <row r="406" spans="1:26" x14ac:dyDescent="0.25">
      <c r="A406">
        <v>405</v>
      </c>
      <c r="B406" t="s">
        <v>1917</v>
      </c>
      <c r="C406" s="1">
        <v>43656</v>
      </c>
      <c r="F406" s="1">
        <v>37342</v>
      </c>
      <c r="G406" t="s">
        <v>1918</v>
      </c>
      <c r="H406" t="s">
        <v>194</v>
      </c>
      <c r="I406" t="s">
        <v>44</v>
      </c>
      <c r="J406" t="s">
        <v>1904</v>
      </c>
      <c r="K406" t="s">
        <v>26</v>
      </c>
      <c r="L406" t="s">
        <v>1905</v>
      </c>
      <c r="M406" t="s">
        <v>1919</v>
      </c>
      <c r="N406" t="s">
        <v>1920</v>
      </c>
      <c r="O406" t="s">
        <v>1921</v>
      </c>
      <c r="P406" s="1">
        <v>28190</v>
      </c>
      <c r="Q406" t="s">
        <v>1918</v>
      </c>
      <c r="R406" t="s">
        <v>194</v>
      </c>
      <c r="S406" t="s">
        <v>44</v>
      </c>
      <c r="T406" t="s">
        <v>1904</v>
      </c>
      <c r="U406" t="s">
        <v>26</v>
      </c>
      <c r="V406" t="str">
        <f>TRIM(DBA[[#This Row],[Endereço Responsável]])</f>
        <v>FAZENDA SANTO ANTONIO</v>
      </c>
      <c r="W406" t="str">
        <f>TRIM(DBA[[#This Row],[Nº Responsável]])</f>
        <v>S/N</v>
      </c>
      <c r="X406" t="str">
        <f>TRIM(DBA[[#This Row],[Bairro Responsável]])</f>
        <v>ZONA RURAL</v>
      </c>
      <c r="Y406" t="str">
        <f>DBA[[#This Row],[End]] &amp;", N° " &amp; DBA[[#This Row],[Num]] &amp;", Bairro "&amp; DBA[[#This Row],[Bairro2]]</f>
        <v>FAZENDA SANTO ANTONIO, N° S/N, Bairro ZONA RURAL</v>
      </c>
      <c r="Z406" t="str">
        <f>DBA[[#This Row],[Cidade Responsável]] &amp; " - " &amp; DBA[[#This Row],[Estado Responsável]]</f>
        <v>SAO PEDRO DA UNIAO - MG</v>
      </c>
    </row>
    <row r="407" spans="1:26" x14ac:dyDescent="0.25">
      <c r="A407">
        <v>406</v>
      </c>
      <c r="B407" t="s">
        <v>1922</v>
      </c>
      <c r="C407" s="1">
        <v>43656</v>
      </c>
      <c r="F407" s="1">
        <v>38472</v>
      </c>
      <c r="G407" t="s">
        <v>1923</v>
      </c>
      <c r="H407" t="s">
        <v>194</v>
      </c>
      <c r="I407" t="s">
        <v>44</v>
      </c>
      <c r="J407" t="s">
        <v>1904</v>
      </c>
      <c r="K407" t="s">
        <v>26</v>
      </c>
      <c r="L407" t="s">
        <v>1905</v>
      </c>
      <c r="M407" t="s">
        <v>1924</v>
      </c>
      <c r="N407" t="s">
        <v>1925</v>
      </c>
      <c r="O407" t="s">
        <v>1926</v>
      </c>
      <c r="P407" s="1">
        <v>28921</v>
      </c>
      <c r="Q407" t="s">
        <v>1923</v>
      </c>
      <c r="R407" t="s">
        <v>194</v>
      </c>
      <c r="S407" t="s">
        <v>44</v>
      </c>
      <c r="T407" t="s">
        <v>1904</v>
      </c>
      <c r="U407" t="s">
        <v>26</v>
      </c>
      <c r="V407" t="str">
        <f>TRIM(DBA[[#This Row],[Endereço Responsável]])</f>
        <v>BAIRRO MADRE DEUS</v>
      </c>
      <c r="W407" t="str">
        <f>TRIM(DBA[[#This Row],[Nº Responsável]])</f>
        <v>S/N</v>
      </c>
      <c r="X407" t="str">
        <f>TRIM(DBA[[#This Row],[Bairro Responsável]])</f>
        <v>ZONA RURAL</v>
      </c>
      <c r="Y407" t="str">
        <f>DBA[[#This Row],[End]] &amp;", N° " &amp; DBA[[#This Row],[Num]] &amp;", Bairro "&amp; DBA[[#This Row],[Bairro2]]</f>
        <v>BAIRRO MADRE DEUS, N° S/N, Bairro ZONA RURAL</v>
      </c>
      <c r="Z407" t="str">
        <f>DBA[[#This Row],[Cidade Responsável]] &amp; " - " &amp; DBA[[#This Row],[Estado Responsável]]</f>
        <v>SAO PEDRO DA UNIAO - MG</v>
      </c>
    </row>
    <row r="408" spans="1:26" x14ac:dyDescent="0.25">
      <c r="A408">
        <v>407</v>
      </c>
      <c r="B408" t="s">
        <v>1927</v>
      </c>
      <c r="C408" s="1">
        <v>43656</v>
      </c>
      <c r="F408" s="1">
        <v>37425</v>
      </c>
      <c r="G408" t="s">
        <v>1928</v>
      </c>
      <c r="H408" t="s">
        <v>194</v>
      </c>
      <c r="I408" t="s">
        <v>44</v>
      </c>
      <c r="J408" t="s">
        <v>1904</v>
      </c>
      <c r="K408" t="s">
        <v>26</v>
      </c>
      <c r="L408" t="s">
        <v>1905</v>
      </c>
      <c r="M408" t="s">
        <v>1929</v>
      </c>
      <c r="N408" t="s">
        <v>1930</v>
      </c>
      <c r="O408" t="s">
        <v>1931</v>
      </c>
      <c r="P408" s="1">
        <v>26149</v>
      </c>
      <c r="Q408" t="s">
        <v>1928</v>
      </c>
      <c r="R408" t="s">
        <v>194</v>
      </c>
      <c r="S408" t="s">
        <v>44</v>
      </c>
      <c r="T408" t="s">
        <v>1904</v>
      </c>
      <c r="U408" t="s">
        <v>26</v>
      </c>
      <c r="V408" t="str">
        <f>TRIM(DBA[[#This Row],[Endereço Responsável]])</f>
        <v>BAIRRO DOURADINHA</v>
      </c>
      <c r="W408" t="str">
        <f>TRIM(DBA[[#This Row],[Nº Responsável]])</f>
        <v>S/N</v>
      </c>
      <c r="X408" t="str">
        <f>TRIM(DBA[[#This Row],[Bairro Responsável]])</f>
        <v>ZONA RURAL</v>
      </c>
      <c r="Y408" t="str">
        <f>DBA[[#This Row],[End]] &amp;", N° " &amp; DBA[[#This Row],[Num]] &amp;", Bairro "&amp; DBA[[#This Row],[Bairro2]]</f>
        <v>BAIRRO DOURADINHA, N° S/N, Bairro ZONA RURAL</v>
      </c>
      <c r="Z408" t="str">
        <f>DBA[[#This Row],[Cidade Responsável]] &amp; " - " &amp; DBA[[#This Row],[Estado Responsável]]</f>
        <v>SAO PEDRO DA UNIAO - MG</v>
      </c>
    </row>
    <row r="409" spans="1:26" x14ac:dyDescent="0.25">
      <c r="A409">
        <v>408</v>
      </c>
      <c r="B409" t="s">
        <v>1932</v>
      </c>
      <c r="C409" s="1">
        <v>43656</v>
      </c>
      <c r="F409" s="1">
        <v>38258</v>
      </c>
      <c r="G409" t="s">
        <v>1933</v>
      </c>
      <c r="H409" t="s">
        <v>194</v>
      </c>
      <c r="I409" t="s">
        <v>44</v>
      </c>
      <c r="J409" t="s">
        <v>1904</v>
      </c>
      <c r="K409" t="s">
        <v>26</v>
      </c>
      <c r="L409" t="s">
        <v>1905</v>
      </c>
      <c r="M409" t="s">
        <v>1934</v>
      </c>
      <c r="N409" t="s">
        <v>1935</v>
      </c>
      <c r="O409" t="s">
        <v>1936</v>
      </c>
      <c r="P409" s="1">
        <v>30776</v>
      </c>
      <c r="Q409" t="s">
        <v>1933</v>
      </c>
      <c r="R409" t="s">
        <v>194</v>
      </c>
      <c r="S409" t="s">
        <v>44</v>
      </c>
      <c r="T409" t="s">
        <v>1904</v>
      </c>
      <c r="U409" t="s">
        <v>26</v>
      </c>
      <c r="V409" t="str">
        <f>TRIM(DBA[[#This Row],[Endereço Responsável]])</f>
        <v>BAIRRO MADRI DEUS</v>
      </c>
      <c r="W409" t="str">
        <f>TRIM(DBA[[#This Row],[Nº Responsável]])</f>
        <v>S/N</v>
      </c>
      <c r="X409" t="str">
        <f>TRIM(DBA[[#This Row],[Bairro Responsável]])</f>
        <v>ZONA RURAL</v>
      </c>
      <c r="Y409" t="str">
        <f>DBA[[#This Row],[End]] &amp;", N° " &amp; DBA[[#This Row],[Num]] &amp;", Bairro "&amp; DBA[[#This Row],[Bairro2]]</f>
        <v>BAIRRO MADRI DEUS, N° S/N, Bairro ZONA RURAL</v>
      </c>
      <c r="Z409" t="str">
        <f>DBA[[#This Row],[Cidade Responsável]] &amp; " - " &amp; DBA[[#This Row],[Estado Responsável]]</f>
        <v>SAO PEDRO DA UNIAO - MG</v>
      </c>
    </row>
    <row r="410" spans="1:26" x14ac:dyDescent="0.25">
      <c r="A410">
        <v>409</v>
      </c>
      <c r="B410" t="s">
        <v>1937</v>
      </c>
      <c r="C410" s="1">
        <v>43656</v>
      </c>
      <c r="F410" s="1">
        <v>38771</v>
      </c>
      <c r="G410" t="s">
        <v>1938</v>
      </c>
      <c r="H410">
        <v>210</v>
      </c>
      <c r="I410" t="s">
        <v>1939</v>
      </c>
      <c r="J410" t="s">
        <v>1904</v>
      </c>
      <c r="K410" t="s">
        <v>26</v>
      </c>
      <c r="L410" t="s">
        <v>1905</v>
      </c>
      <c r="M410" t="s">
        <v>1940</v>
      </c>
      <c r="N410" t="s">
        <v>1941</v>
      </c>
      <c r="O410" t="s">
        <v>1942</v>
      </c>
      <c r="P410" s="1">
        <v>35055</v>
      </c>
      <c r="Q410" t="s">
        <v>1938</v>
      </c>
      <c r="R410">
        <v>210</v>
      </c>
      <c r="S410" t="s">
        <v>1939</v>
      </c>
      <c r="T410" t="s">
        <v>1904</v>
      </c>
      <c r="U410" t="s">
        <v>26</v>
      </c>
      <c r="V410" t="str">
        <f>TRIM(DBA[[#This Row],[Endereço Responsável]])</f>
        <v>RUA DONA BASILIA</v>
      </c>
      <c r="W410" t="str">
        <f>TRIM(DBA[[#This Row],[Nº Responsável]])</f>
        <v>210</v>
      </c>
      <c r="X410" t="str">
        <f>TRIM(DBA[[#This Row],[Bairro Responsável]])</f>
        <v>CARIOCAS</v>
      </c>
      <c r="Y410" t="str">
        <f>DBA[[#This Row],[End]] &amp;", N° " &amp; DBA[[#This Row],[Num]] &amp;", Bairro "&amp; DBA[[#This Row],[Bairro2]]</f>
        <v>RUA DONA BASILIA, N° 210, Bairro CARIOCAS</v>
      </c>
      <c r="Z410" t="str">
        <f>DBA[[#This Row],[Cidade Responsável]] &amp; " - " &amp; DBA[[#This Row],[Estado Responsável]]</f>
        <v>SAO PEDRO DA UNIAO - MG</v>
      </c>
    </row>
    <row r="411" spans="1:26" x14ac:dyDescent="0.25">
      <c r="A411">
        <v>410</v>
      </c>
      <c r="B411" t="s">
        <v>1943</v>
      </c>
      <c r="C411" s="1">
        <v>43656</v>
      </c>
      <c r="F411" s="1">
        <v>37489</v>
      </c>
      <c r="G411" t="s">
        <v>1944</v>
      </c>
      <c r="H411">
        <v>170</v>
      </c>
      <c r="I411" t="s">
        <v>73</v>
      </c>
      <c r="J411" t="s">
        <v>1904</v>
      </c>
      <c r="K411" t="s">
        <v>26</v>
      </c>
      <c r="L411" t="s">
        <v>1905</v>
      </c>
      <c r="M411" t="s">
        <v>1945</v>
      </c>
      <c r="N411" t="s">
        <v>1946</v>
      </c>
      <c r="O411" t="s">
        <v>1947</v>
      </c>
      <c r="P411" s="1">
        <v>29732</v>
      </c>
      <c r="Q411" t="s">
        <v>1944</v>
      </c>
      <c r="R411">
        <v>170</v>
      </c>
      <c r="S411" t="s">
        <v>73</v>
      </c>
      <c r="T411" t="s">
        <v>1904</v>
      </c>
      <c r="U411" t="s">
        <v>26</v>
      </c>
      <c r="V411" t="str">
        <f>TRIM(DBA[[#This Row],[Endereço Responsável]])</f>
        <v>RUA GIDEAO PEREIRA COSTA</v>
      </c>
      <c r="W411" t="str">
        <f>TRIM(DBA[[#This Row],[Nº Responsável]])</f>
        <v>170</v>
      </c>
      <c r="X411" t="str">
        <f>TRIM(DBA[[#This Row],[Bairro Responsável]])</f>
        <v>CENTRO</v>
      </c>
      <c r="Y411" t="str">
        <f>DBA[[#This Row],[End]] &amp;", N° " &amp; DBA[[#This Row],[Num]] &amp;", Bairro "&amp; DBA[[#This Row],[Bairro2]]</f>
        <v>RUA GIDEAO PEREIRA COSTA, N° 170, Bairro CENTRO</v>
      </c>
      <c r="Z411" t="str">
        <f>DBA[[#This Row],[Cidade Responsável]] &amp; " - " &amp; DBA[[#This Row],[Estado Responsável]]</f>
        <v>SAO PEDRO DA UNIAO - MG</v>
      </c>
    </row>
    <row r="412" spans="1:26" x14ac:dyDescent="0.25">
      <c r="A412">
        <v>411</v>
      </c>
      <c r="B412" t="s">
        <v>1948</v>
      </c>
      <c r="C412" s="1">
        <v>43656</v>
      </c>
      <c r="F412" s="1">
        <v>38138</v>
      </c>
      <c r="G412" t="s">
        <v>1949</v>
      </c>
      <c r="H412">
        <v>38</v>
      </c>
      <c r="I412" t="s">
        <v>1950</v>
      </c>
      <c r="J412" t="s">
        <v>1904</v>
      </c>
      <c r="K412" t="s">
        <v>26</v>
      </c>
      <c r="L412" t="s">
        <v>1905</v>
      </c>
      <c r="M412" t="s">
        <v>1951</v>
      </c>
      <c r="N412" t="s">
        <v>1952</v>
      </c>
      <c r="O412" t="s">
        <v>1953</v>
      </c>
      <c r="P412" s="1">
        <v>29389</v>
      </c>
      <c r="Q412" t="s">
        <v>1949</v>
      </c>
      <c r="R412">
        <v>38</v>
      </c>
      <c r="S412" t="s">
        <v>1950</v>
      </c>
      <c r="T412" t="s">
        <v>1904</v>
      </c>
      <c r="U412" t="s">
        <v>26</v>
      </c>
      <c r="V412" t="str">
        <f>TRIM(DBA[[#This Row],[Endereço Responsável]])</f>
        <v>RUA JOAQUIM ANTONIO RIBEIRO</v>
      </c>
      <c r="W412" t="str">
        <f>TRIM(DBA[[#This Row],[Nº Responsável]])</f>
        <v>38</v>
      </c>
      <c r="X412" t="str">
        <f>TRIM(DBA[[#This Row],[Bairro Responsável]])</f>
        <v>JARDIM BOA VISTA</v>
      </c>
      <c r="Y412" t="str">
        <f>DBA[[#This Row],[End]] &amp;", N° " &amp; DBA[[#This Row],[Num]] &amp;", Bairro "&amp; DBA[[#This Row],[Bairro2]]</f>
        <v>RUA JOAQUIM ANTONIO RIBEIRO, N° 38, Bairro JARDIM BOA VISTA</v>
      </c>
      <c r="Z412" t="str">
        <f>DBA[[#This Row],[Cidade Responsável]] &amp; " - " &amp; DBA[[#This Row],[Estado Responsável]]</f>
        <v>SAO PEDRO DA UNIAO - MG</v>
      </c>
    </row>
    <row r="413" spans="1:26" x14ac:dyDescent="0.25">
      <c r="A413">
        <v>412</v>
      </c>
      <c r="B413" t="s">
        <v>1954</v>
      </c>
      <c r="C413" s="1">
        <v>43656</v>
      </c>
      <c r="F413" s="1">
        <v>37733</v>
      </c>
      <c r="G413" t="s">
        <v>1955</v>
      </c>
      <c r="H413">
        <v>380</v>
      </c>
      <c r="I413" t="s">
        <v>1956</v>
      </c>
      <c r="J413" t="s">
        <v>1904</v>
      </c>
      <c r="K413" t="s">
        <v>26</v>
      </c>
      <c r="L413" t="s">
        <v>776</v>
      </c>
      <c r="M413" t="s">
        <v>1957</v>
      </c>
      <c r="N413" t="s">
        <v>1958</v>
      </c>
      <c r="O413" t="s">
        <v>1959</v>
      </c>
      <c r="P413" s="1">
        <v>29874</v>
      </c>
      <c r="Q413" t="s">
        <v>1955</v>
      </c>
      <c r="R413">
        <v>380</v>
      </c>
      <c r="S413" t="s">
        <v>1956</v>
      </c>
      <c r="T413" t="s">
        <v>1904</v>
      </c>
      <c r="U413" t="s">
        <v>26</v>
      </c>
      <c r="V413" t="str">
        <f>TRIM(DBA[[#This Row],[Endereço Responsável]])</f>
        <v>RUA SATURNINO SILVEIRA</v>
      </c>
      <c r="W413" t="str">
        <f>TRIM(DBA[[#This Row],[Nº Responsável]])</f>
        <v>380</v>
      </c>
      <c r="X413" t="str">
        <f>TRIM(DBA[[#This Row],[Bairro Responsável]])</f>
        <v>BIGUATINGA</v>
      </c>
      <c r="Y413" t="str">
        <f>DBA[[#This Row],[End]] &amp;", N° " &amp; DBA[[#This Row],[Num]] &amp;", Bairro "&amp; DBA[[#This Row],[Bairro2]]</f>
        <v>RUA SATURNINO SILVEIRA, N° 380, Bairro BIGUATINGA</v>
      </c>
      <c r="Z413" t="str">
        <f>DBA[[#This Row],[Cidade Responsável]] &amp; " - " &amp; DBA[[#This Row],[Estado Responsável]]</f>
        <v>SAO PEDRO DA UNIAO - MG</v>
      </c>
    </row>
    <row r="414" spans="1:26" x14ac:dyDescent="0.25">
      <c r="A414">
        <v>413</v>
      </c>
      <c r="B414" t="s">
        <v>1960</v>
      </c>
      <c r="C414" s="1">
        <v>43656</v>
      </c>
      <c r="F414" s="1">
        <v>38191</v>
      </c>
      <c r="G414" t="s">
        <v>1961</v>
      </c>
      <c r="H414">
        <v>70</v>
      </c>
      <c r="I414" t="s">
        <v>73</v>
      </c>
      <c r="J414" t="s">
        <v>1904</v>
      </c>
      <c r="K414" t="s">
        <v>26</v>
      </c>
      <c r="L414" t="s">
        <v>1905</v>
      </c>
      <c r="M414" t="s">
        <v>1962</v>
      </c>
      <c r="N414" t="s">
        <v>1963</v>
      </c>
      <c r="O414" t="s">
        <v>1964</v>
      </c>
      <c r="P414" s="1">
        <v>29922</v>
      </c>
      <c r="Q414" t="s">
        <v>1961</v>
      </c>
      <c r="R414">
        <v>70</v>
      </c>
      <c r="S414" t="s">
        <v>73</v>
      </c>
      <c r="T414" t="s">
        <v>1904</v>
      </c>
      <c r="U414" t="s">
        <v>26</v>
      </c>
      <c r="V414" t="str">
        <f>TRIM(DBA[[#This Row],[Endereço Responsável]])</f>
        <v>RUA HORACIO SEBASTIAO MARQUES</v>
      </c>
      <c r="W414" t="str">
        <f>TRIM(DBA[[#This Row],[Nº Responsável]])</f>
        <v>70</v>
      </c>
      <c r="X414" t="str">
        <f>TRIM(DBA[[#This Row],[Bairro Responsável]])</f>
        <v>CENTRO</v>
      </c>
      <c r="Y414" t="str">
        <f>DBA[[#This Row],[End]] &amp;", N° " &amp; DBA[[#This Row],[Num]] &amp;", Bairro "&amp; DBA[[#This Row],[Bairro2]]</f>
        <v>RUA HORACIO SEBASTIAO MARQUES, N° 70, Bairro CENTRO</v>
      </c>
      <c r="Z414" t="str">
        <f>DBA[[#This Row],[Cidade Responsável]] &amp; " - " &amp; DBA[[#This Row],[Estado Responsável]]</f>
        <v>SAO PEDRO DA UNIAO - MG</v>
      </c>
    </row>
    <row r="415" spans="1:26" x14ac:dyDescent="0.25">
      <c r="A415">
        <v>414</v>
      </c>
      <c r="B415" t="s">
        <v>1965</v>
      </c>
      <c r="C415" s="1">
        <v>43656</v>
      </c>
      <c r="F415" s="1">
        <v>38467</v>
      </c>
      <c r="G415" t="s">
        <v>1966</v>
      </c>
      <c r="H415" t="s">
        <v>194</v>
      </c>
      <c r="I415" t="s">
        <v>44</v>
      </c>
      <c r="J415" t="s">
        <v>1904</v>
      </c>
      <c r="K415" t="s">
        <v>26</v>
      </c>
      <c r="L415" t="s">
        <v>1905</v>
      </c>
      <c r="M415" t="s">
        <v>1967</v>
      </c>
      <c r="N415" t="s">
        <v>1968</v>
      </c>
      <c r="O415" t="s">
        <v>1969</v>
      </c>
      <c r="P415" s="1">
        <v>28004</v>
      </c>
      <c r="Q415" t="s">
        <v>1966</v>
      </c>
      <c r="R415" t="s">
        <v>194</v>
      </c>
      <c r="S415" t="s">
        <v>44</v>
      </c>
      <c r="T415" t="s">
        <v>1904</v>
      </c>
      <c r="U415" t="s">
        <v>26</v>
      </c>
      <c r="V415" t="str">
        <f>TRIM(DBA[[#This Row],[Endereço Responsável]])</f>
        <v>SITIO MADRE DEUS</v>
      </c>
      <c r="W415" t="str">
        <f>TRIM(DBA[[#This Row],[Nº Responsável]])</f>
        <v>S/N</v>
      </c>
      <c r="X415" t="str">
        <f>TRIM(DBA[[#This Row],[Bairro Responsável]])</f>
        <v>ZONA RURAL</v>
      </c>
      <c r="Y415" t="str">
        <f>DBA[[#This Row],[End]] &amp;", N° " &amp; DBA[[#This Row],[Num]] &amp;", Bairro "&amp; DBA[[#This Row],[Bairro2]]</f>
        <v>SITIO MADRE DEUS, N° S/N, Bairro ZONA RURAL</v>
      </c>
      <c r="Z415" t="str">
        <f>DBA[[#This Row],[Cidade Responsável]] &amp; " - " &amp; DBA[[#This Row],[Estado Responsável]]</f>
        <v>SAO PEDRO DA UNIAO - MG</v>
      </c>
    </row>
    <row r="416" spans="1:26" x14ac:dyDescent="0.25">
      <c r="A416">
        <v>415</v>
      </c>
      <c r="B416" t="s">
        <v>1970</v>
      </c>
      <c r="C416" s="1">
        <v>43656</v>
      </c>
      <c r="F416" s="1">
        <v>38356</v>
      </c>
      <c r="G416" t="s">
        <v>1923</v>
      </c>
      <c r="H416" t="s">
        <v>194</v>
      </c>
      <c r="I416" t="s">
        <v>44</v>
      </c>
      <c r="J416" t="s">
        <v>1904</v>
      </c>
      <c r="K416" t="s">
        <v>26</v>
      </c>
      <c r="L416" t="s">
        <v>1905</v>
      </c>
      <c r="M416" t="s">
        <v>1934</v>
      </c>
      <c r="N416" t="s">
        <v>1935</v>
      </c>
      <c r="O416" t="s">
        <v>1936</v>
      </c>
      <c r="P416" s="1">
        <v>30776</v>
      </c>
      <c r="Q416" t="s">
        <v>1923</v>
      </c>
      <c r="R416" t="s">
        <v>194</v>
      </c>
      <c r="S416" t="s">
        <v>44</v>
      </c>
      <c r="T416" t="s">
        <v>1904</v>
      </c>
      <c r="U416" t="s">
        <v>26</v>
      </c>
      <c r="V416" t="str">
        <f>TRIM(DBA[[#This Row],[Endereço Responsável]])</f>
        <v>BAIRRO MADRE DEUS</v>
      </c>
      <c r="W416" t="str">
        <f>TRIM(DBA[[#This Row],[Nº Responsável]])</f>
        <v>S/N</v>
      </c>
      <c r="X416" t="str">
        <f>TRIM(DBA[[#This Row],[Bairro Responsável]])</f>
        <v>ZONA RURAL</v>
      </c>
      <c r="Y416" t="str">
        <f>DBA[[#This Row],[End]] &amp;", N° " &amp; DBA[[#This Row],[Num]] &amp;", Bairro "&amp; DBA[[#This Row],[Bairro2]]</f>
        <v>BAIRRO MADRE DEUS, N° S/N, Bairro ZONA RURAL</v>
      </c>
      <c r="Z416" t="str">
        <f>DBA[[#This Row],[Cidade Responsável]] &amp; " - " &amp; DBA[[#This Row],[Estado Responsável]]</f>
        <v>SAO PEDRO DA UNIAO - MG</v>
      </c>
    </row>
    <row r="417" spans="1:26" x14ac:dyDescent="0.25">
      <c r="A417">
        <v>416</v>
      </c>
      <c r="B417" t="s">
        <v>1971</v>
      </c>
      <c r="C417" s="1">
        <v>43668</v>
      </c>
      <c r="D417" t="s">
        <v>1972</v>
      </c>
      <c r="E417" t="s">
        <v>1973</v>
      </c>
      <c r="F417" s="1">
        <v>37723</v>
      </c>
      <c r="G417" t="s">
        <v>1974</v>
      </c>
      <c r="H417">
        <v>536</v>
      </c>
      <c r="I417" t="s">
        <v>1583</v>
      </c>
      <c r="J417" t="s">
        <v>603</v>
      </c>
      <c r="K417" t="s">
        <v>26</v>
      </c>
      <c r="L417" t="s">
        <v>604</v>
      </c>
      <c r="M417" t="s">
        <v>1975</v>
      </c>
      <c r="N417" t="s">
        <v>1976</v>
      </c>
      <c r="O417" t="s">
        <v>1977</v>
      </c>
      <c r="P417" s="1">
        <v>29739</v>
      </c>
      <c r="Q417" t="s">
        <v>1974</v>
      </c>
      <c r="R417">
        <v>536</v>
      </c>
      <c r="S417" t="s">
        <v>1583</v>
      </c>
      <c r="T417" t="s">
        <v>603</v>
      </c>
      <c r="U417" t="s">
        <v>26</v>
      </c>
      <c r="V417" t="str">
        <f>TRIM(DBA[[#This Row],[Endereço Responsável]])</f>
        <v>Rua Coronel Antônio Teófilo</v>
      </c>
      <c r="W417" t="str">
        <f>TRIM(DBA[[#This Row],[Nº Responsável]])</f>
        <v>536</v>
      </c>
      <c r="X417" t="str">
        <f>TRIM(DBA[[#This Row],[Bairro Responsável]])</f>
        <v>Centro</v>
      </c>
      <c r="Y417" t="str">
        <f>DBA[[#This Row],[End]] &amp;", N° " &amp; DBA[[#This Row],[Num]] &amp;", Bairro "&amp; DBA[[#This Row],[Bairro2]]</f>
        <v>Rua Coronel Antônio Teófilo, N° 536, Bairro Centro</v>
      </c>
      <c r="Z417" t="str">
        <f>DBA[[#This Row],[Cidade Responsável]] &amp; " - " &amp; DBA[[#This Row],[Estado Responsável]]</f>
        <v>SÃO TOMAS DE AQUINO - MG</v>
      </c>
    </row>
    <row r="418" spans="1:26" x14ac:dyDescent="0.25">
      <c r="A418">
        <v>417</v>
      </c>
      <c r="B418" t="s">
        <v>1978</v>
      </c>
      <c r="C418" s="1">
        <v>43668</v>
      </c>
      <c r="F418" s="1">
        <v>33688</v>
      </c>
      <c r="J418" t="s">
        <v>1056</v>
      </c>
      <c r="K418" t="s">
        <v>26</v>
      </c>
      <c r="L418" t="s">
        <v>1057</v>
      </c>
      <c r="M418" t="s">
        <v>1978</v>
      </c>
      <c r="P418" s="1">
        <v>33688</v>
      </c>
      <c r="T418" t="s">
        <v>1056</v>
      </c>
      <c r="U418" t="s">
        <v>26</v>
      </c>
      <c r="V418" t="str">
        <f>TRIM(DBA[[#This Row],[Endereço Responsável]])</f>
        <v/>
      </c>
      <c r="W418" t="str">
        <f>TRIM(DBA[[#This Row],[Nº Responsável]])</f>
        <v/>
      </c>
      <c r="X418" t="str">
        <f>TRIM(DBA[[#This Row],[Bairro Responsável]])</f>
        <v/>
      </c>
      <c r="Y418" t="str">
        <f>DBA[[#This Row],[End]] &amp;", N° " &amp; DBA[[#This Row],[Num]] &amp;", Bairro "&amp; DBA[[#This Row],[Bairro2]]</f>
        <v xml:space="preserve">, N° , Bairro </v>
      </c>
      <c r="Z418" t="str">
        <f>DBA[[#This Row],[Cidade Responsável]] &amp; " - " &amp; DBA[[#This Row],[Estado Responsável]]</f>
        <v>ARCEBURGO - MG</v>
      </c>
    </row>
    <row r="419" spans="1:26" x14ac:dyDescent="0.25">
      <c r="A419">
        <v>418</v>
      </c>
      <c r="B419" t="s">
        <v>1979</v>
      </c>
      <c r="C419" s="1">
        <v>43671</v>
      </c>
      <c r="F419" s="1">
        <v>24473</v>
      </c>
      <c r="G419" t="s">
        <v>1980</v>
      </c>
      <c r="H419">
        <v>431</v>
      </c>
      <c r="I419" t="s">
        <v>1981</v>
      </c>
      <c r="J419" t="s">
        <v>32</v>
      </c>
      <c r="K419" t="s">
        <v>26</v>
      </c>
      <c r="L419" t="s">
        <v>33</v>
      </c>
      <c r="M419" t="s">
        <v>1979</v>
      </c>
      <c r="O419">
        <v>38608360000143</v>
      </c>
      <c r="P419" s="1">
        <v>24473</v>
      </c>
      <c r="Q419" t="s">
        <v>1980</v>
      </c>
      <c r="R419">
        <v>431</v>
      </c>
      <c r="S419" t="s">
        <v>1981</v>
      </c>
      <c r="T419" t="s">
        <v>32</v>
      </c>
      <c r="U419" t="s">
        <v>26</v>
      </c>
      <c r="V419" t="str">
        <f>TRIM(DBA[[#This Row],[Endereço Responsável]])</f>
        <v>RUA TABAJARA PEDROSO</v>
      </c>
      <c r="W419" t="str">
        <f>TRIM(DBA[[#This Row],[Nº Responsável]])</f>
        <v>431</v>
      </c>
      <c r="X419" t="str">
        <f>TRIM(DBA[[#This Row],[Bairro Responsável]])</f>
        <v>LAGOINHA</v>
      </c>
      <c r="Y419" t="str">
        <f>DBA[[#This Row],[End]] &amp;", N° " &amp; DBA[[#This Row],[Num]] &amp;", Bairro "&amp; DBA[[#This Row],[Bairro2]]</f>
        <v>RUA TABAJARA PEDROSO, N° 431, Bairro LAGOINHA</v>
      </c>
      <c r="Z419" t="str">
        <f>DBA[[#This Row],[Cidade Responsável]] &amp; " - " &amp; DBA[[#This Row],[Estado Responsável]]</f>
        <v>SAO SEBASTIÃO DO PARAISO - MG</v>
      </c>
    </row>
    <row r="420" spans="1:26" x14ac:dyDescent="0.25">
      <c r="A420">
        <v>419</v>
      </c>
      <c r="B420" t="s">
        <v>1982</v>
      </c>
      <c r="C420" s="1">
        <v>43676</v>
      </c>
      <c r="D420">
        <v>23270385</v>
      </c>
      <c r="E420" t="s">
        <v>1983</v>
      </c>
      <c r="F420" s="1">
        <v>37343</v>
      </c>
      <c r="G420" t="s">
        <v>1984</v>
      </c>
      <c r="H420">
        <v>58</v>
      </c>
      <c r="I420" t="s">
        <v>1583</v>
      </c>
      <c r="J420" t="s">
        <v>1782</v>
      </c>
      <c r="K420" t="s">
        <v>26</v>
      </c>
      <c r="L420" t="s">
        <v>1783</v>
      </c>
      <c r="M420" t="s">
        <v>1985</v>
      </c>
      <c r="N420">
        <v>20608915</v>
      </c>
      <c r="O420">
        <v>11609789644</v>
      </c>
      <c r="P420" s="1">
        <v>36273</v>
      </c>
      <c r="Q420" t="s">
        <v>1984</v>
      </c>
      <c r="R420">
        <v>58</v>
      </c>
      <c r="S420" t="s">
        <v>1583</v>
      </c>
      <c r="T420" t="s">
        <v>1782</v>
      </c>
      <c r="U420" t="s">
        <v>26</v>
      </c>
      <c r="V420" t="str">
        <f>TRIM(DBA[[#This Row],[Endereço Responsável]])</f>
        <v>Rua Doutor Antônio de Souza Senedese</v>
      </c>
      <c r="W420" t="str">
        <f>TRIM(DBA[[#This Row],[Nº Responsável]])</f>
        <v>58</v>
      </c>
      <c r="X420" t="str">
        <f>TRIM(DBA[[#This Row],[Bairro Responsável]])</f>
        <v>Centro</v>
      </c>
      <c r="Y420" t="str">
        <f>DBA[[#This Row],[End]] &amp;", N° " &amp; DBA[[#This Row],[Num]] &amp;", Bairro "&amp; DBA[[#This Row],[Bairro2]]</f>
        <v>Rua Doutor Antônio de Souza Senedese, N° 58, Bairro Centro</v>
      </c>
      <c r="Z420" t="str">
        <f>DBA[[#This Row],[Cidade Responsável]] &amp; " - " &amp; DBA[[#This Row],[Estado Responsável]]</f>
        <v>JURUAIA - MG</v>
      </c>
    </row>
    <row r="421" spans="1:26" x14ac:dyDescent="0.25">
      <c r="A421">
        <v>420</v>
      </c>
      <c r="B421" t="s">
        <v>1986</v>
      </c>
      <c r="C421" s="1">
        <v>43679</v>
      </c>
      <c r="D421">
        <v>598316723</v>
      </c>
      <c r="E421" t="s">
        <v>1987</v>
      </c>
      <c r="F421" s="1">
        <v>37401</v>
      </c>
      <c r="G421" t="s">
        <v>1988</v>
      </c>
      <c r="H421">
        <v>31</v>
      </c>
      <c r="I421" t="s">
        <v>1805</v>
      </c>
      <c r="J421" t="s">
        <v>1782</v>
      </c>
      <c r="K421" t="s">
        <v>26</v>
      </c>
      <c r="L421" t="s">
        <v>1783</v>
      </c>
      <c r="M421" t="s">
        <v>1989</v>
      </c>
      <c r="N421">
        <v>341240321</v>
      </c>
      <c r="O421">
        <v>21778988890</v>
      </c>
      <c r="P421" s="1"/>
      <c r="Q421" t="s">
        <v>1988</v>
      </c>
      <c r="R421">
        <v>31</v>
      </c>
      <c r="S421" t="s">
        <v>1805</v>
      </c>
      <c r="T421" t="s">
        <v>1782</v>
      </c>
      <c r="U421" t="s">
        <v>26</v>
      </c>
      <c r="V421" t="str">
        <f>TRIM(DBA[[#This Row],[Endereço Responsável]])</f>
        <v>RUA ORLANDO DE CASTRO</v>
      </c>
      <c r="W421" t="str">
        <f>TRIM(DBA[[#This Row],[Nº Responsável]])</f>
        <v>31</v>
      </c>
      <c r="X421" t="str">
        <f>TRIM(DBA[[#This Row],[Bairro Responsável]])</f>
        <v>MIRANTE</v>
      </c>
      <c r="Y421" t="str">
        <f>DBA[[#This Row],[End]] &amp;", N° " &amp; DBA[[#This Row],[Num]] &amp;", Bairro "&amp; DBA[[#This Row],[Bairro2]]</f>
        <v>RUA ORLANDO DE CASTRO, N° 31, Bairro MIRANTE</v>
      </c>
      <c r="Z421" t="str">
        <f>DBA[[#This Row],[Cidade Responsável]] &amp; " - " &amp; DBA[[#This Row],[Estado Responsável]]</f>
        <v>JURUAIA - MG</v>
      </c>
    </row>
    <row r="422" spans="1:26" x14ac:dyDescent="0.25">
      <c r="A422">
        <v>421</v>
      </c>
      <c r="B422" t="s">
        <v>1990</v>
      </c>
      <c r="C422" s="1">
        <v>43679</v>
      </c>
      <c r="D422">
        <v>15836795</v>
      </c>
      <c r="E422" t="s">
        <v>1991</v>
      </c>
      <c r="F422" s="1">
        <v>34162</v>
      </c>
      <c r="G422" t="s">
        <v>1992</v>
      </c>
      <c r="H422">
        <v>76</v>
      </c>
      <c r="I422" t="s">
        <v>73</v>
      </c>
      <c r="J422" t="s">
        <v>1904</v>
      </c>
      <c r="K422" t="s">
        <v>26</v>
      </c>
      <c r="L422" t="s">
        <v>1905</v>
      </c>
      <c r="M422" t="s">
        <v>1990</v>
      </c>
      <c r="N422">
        <v>15836795</v>
      </c>
      <c r="O422">
        <v>12185720600</v>
      </c>
      <c r="P422" s="1">
        <v>34162</v>
      </c>
      <c r="Q422" t="s">
        <v>1992</v>
      </c>
      <c r="R422">
        <v>76</v>
      </c>
      <c r="S422" t="s">
        <v>73</v>
      </c>
      <c r="T422" t="s">
        <v>1904</v>
      </c>
      <c r="U422" t="s">
        <v>26</v>
      </c>
      <c r="V422" t="str">
        <f>TRIM(DBA[[#This Row],[Endereço Responsável]])</f>
        <v>RUA JOSÉ FAGUNDES SOBRINHO</v>
      </c>
      <c r="W422" t="str">
        <f>TRIM(DBA[[#This Row],[Nº Responsável]])</f>
        <v>76</v>
      </c>
      <c r="X422" t="str">
        <f>TRIM(DBA[[#This Row],[Bairro Responsável]])</f>
        <v>CENTRO</v>
      </c>
      <c r="Y422" t="str">
        <f>DBA[[#This Row],[End]] &amp;", N° " &amp; DBA[[#This Row],[Num]] &amp;", Bairro "&amp; DBA[[#This Row],[Bairro2]]</f>
        <v>RUA JOSÉ FAGUNDES SOBRINHO, N° 76, Bairro CENTRO</v>
      </c>
      <c r="Z422" t="str">
        <f>DBA[[#This Row],[Cidade Responsável]] &amp; " - " &amp; DBA[[#This Row],[Estado Responsável]]</f>
        <v>SAO PEDRO DA UNIAO - MG</v>
      </c>
    </row>
    <row r="423" spans="1:26" x14ac:dyDescent="0.25">
      <c r="A423">
        <v>422</v>
      </c>
      <c r="B423" t="s">
        <v>1993</v>
      </c>
      <c r="C423" s="1">
        <v>43679</v>
      </c>
      <c r="D423">
        <v>17852031</v>
      </c>
      <c r="E423" t="s">
        <v>1994</v>
      </c>
      <c r="F423" s="1">
        <v>36317</v>
      </c>
      <c r="G423" t="s">
        <v>1995</v>
      </c>
      <c r="L423" t="s">
        <v>1057</v>
      </c>
      <c r="M423" t="s">
        <v>1993</v>
      </c>
      <c r="N423">
        <v>17852031</v>
      </c>
      <c r="O423" t="s">
        <v>1994</v>
      </c>
      <c r="P423" s="1">
        <v>36317</v>
      </c>
      <c r="Q423" t="s">
        <v>1995</v>
      </c>
      <c r="V423" t="str">
        <f>TRIM(DBA[[#This Row],[Endereço Responsável]])</f>
        <v>RUA COMENDADOR GERALDO</v>
      </c>
      <c r="W423" t="str">
        <f>TRIM(DBA[[#This Row],[Nº Responsável]])</f>
        <v/>
      </c>
      <c r="X423" t="str">
        <f>TRIM(DBA[[#This Row],[Bairro Responsável]])</f>
        <v/>
      </c>
      <c r="Y423" t="str">
        <f>DBA[[#This Row],[End]] &amp;", N° " &amp; DBA[[#This Row],[Num]] &amp;", Bairro "&amp; DBA[[#This Row],[Bairro2]]</f>
        <v xml:space="preserve">RUA COMENDADOR GERALDO, N° , Bairro </v>
      </c>
      <c r="Z423" t="str">
        <f>DBA[[#This Row],[Cidade Responsável]] &amp; " - " &amp; DBA[[#This Row],[Estado Responsável]]</f>
        <v xml:space="preserve"> - </v>
      </c>
    </row>
    <row r="424" spans="1:26" x14ac:dyDescent="0.25">
      <c r="A424">
        <v>423</v>
      </c>
      <c r="B424" t="s">
        <v>1996</v>
      </c>
      <c r="C424" s="1">
        <v>43690</v>
      </c>
      <c r="F424" s="1">
        <v>38208</v>
      </c>
      <c r="G424" t="s">
        <v>1997</v>
      </c>
      <c r="H424">
        <v>955</v>
      </c>
      <c r="I424" t="s">
        <v>73</v>
      </c>
      <c r="J424" t="s">
        <v>1998</v>
      </c>
      <c r="K424" t="s">
        <v>1999</v>
      </c>
      <c r="L424" t="s">
        <v>2000</v>
      </c>
      <c r="M424" t="s">
        <v>2001</v>
      </c>
      <c r="N424">
        <v>438161324</v>
      </c>
      <c r="O424">
        <v>43000900845</v>
      </c>
      <c r="P424" s="1">
        <v>34693</v>
      </c>
      <c r="Q424" t="s">
        <v>1997</v>
      </c>
      <c r="R424">
        <v>955</v>
      </c>
      <c r="S424" t="s">
        <v>73</v>
      </c>
      <c r="T424" t="s">
        <v>1998</v>
      </c>
      <c r="U424" t="s">
        <v>1999</v>
      </c>
      <c r="V424" t="str">
        <f>TRIM(DBA[[#This Row],[Endereço Responsável]])</f>
        <v>RUA PADRE GUERRINO ANDREATTA</v>
      </c>
      <c r="W424" t="str">
        <f>TRIM(DBA[[#This Row],[Nº Responsável]])</f>
        <v>955</v>
      </c>
      <c r="X424" t="str">
        <f>TRIM(DBA[[#This Row],[Bairro Responsável]])</f>
        <v>CENTRO</v>
      </c>
      <c r="Y424" t="str">
        <f>DBA[[#This Row],[End]] &amp;", N° " &amp; DBA[[#This Row],[Num]] &amp;", Bairro "&amp; DBA[[#This Row],[Bairro2]]</f>
        <v>RUA PADRE GUERRINO ANDREATTA, N° 955, Bairro CENTRO</v>
      </c>
      <c r="Z424" t="str">
        <f>DBA[[#This Row],[Cidade Responsável]] &amp; " - " &amp; DBA[[#This Row],[Estado Responsável]]</f>
        <v>SANTO ANTONIO DA ALEGRIA - SP</v>
      </c>
    </row>
    <row r="425" spans="1:26" x14ac:dyDescent="0.25">
      <c r="A425">
        <v>424</v>
      </c>
      <c r="B425" t="s">
        <v>2002</v>
      </c>
      <c r="C425" s="1">
        <v>43690</v>
      </c>
      <c r="F425" s="1">
        <v>38416</v>
      </c>
      <c r="G425" t="s">
        <v>2003</v>
      </c>
      <c r="H425">
        <v>1137</v>
      </c>
      <c r="I425" t="s">
        <v>2004</v>
      </c>
      <c r="J425" t="s">
        <v>1998</v>
      </c>
      <c r="K425" t="s">
        <v>1999</v>
      </c>
      <c r="L425" t="s">
        <v>2000</v>
      </c>
      <c r="M425" t="s">
        <v>2005</v>
      </c>
      <c r="N425">
        <v>306463313</v>
      </c>
      <c r="O425">
        <v>18931242824</v>
      </c>
      <c r="P425" s="1">
        <v>27467</v>
      </c>
      <c r="Q425" t="s">
        <v>2003</v>
      </c>
      <c r="R425">
        <v>1137</v>
      </c>
      <c r="S425" t="s">
        <v>2004</v>
      </c>
      <c r="T425" t="s">
        <v>1998</v>
      </c>
      <c r="U425" t="s">
        <v>1999</v>
      </c>
      <c r="V425" t="str">
        <f>TRIM(DBA[[#This Row],[Endereço Responsável]])</f>
        <v>RUA JOSE ROGRIGUES ALECRIM</v>
      </c>
      <c r="W425" t="str">
        <f>TRIM(DBA[[#This Row],[Nº Responsável]])</f>
        <v>1137</v>
      </c>
      <c r="X425" t="str">
        <f>TRIM(DBA[[#This Row],[Bairro Responsável]])</f>
        <v>COAB 2</v>
      </c>
      <c r="Y425" t="str">
        <f>DBA[[#This Row],[End]] &amp;", N° " &amp; DBA[[#This Row],[Num]] &amp;", Bairro "&amp; DBA[[#This Row],[Bairro2]]</f>
        <v>RUA JOSE ROGRIGUES ALECRIM, N° 1137, Bairro COAB 2</v>
      </c>
      <c r="Z425" t="str">
        <f>DBA[[#This Row],[Cidade Responsável]] &amp; " - " &amp; DBA[[#This Row],[Estado Responsável]]</f>
        <v>SANTO ANTONIO DA ALEGRIA - SP</v>
      </c>
    </row>
    <row r="426" spans="1:26" x14ac:dyDescent="0.25">
      <c r="A426">
        <v>425</v>
      </c>
      <c r="B426" t="s">
        <v>2006</v>
      </c>
      <c r="C426" s="1">
        <v>43690</v>
      </c>
      <c r="F426" s="1">
        <v>38440</v>
      </c>
      <c r="G426" t="s">
        <v>2007</v>
      </c>
      <c r="H426">
        <v>140</v>
      </c>
      <c r="I426" t="s">
        <v>2008</v>
      </c>
      <c r="J426" t="s">
        <v>1998</v>
      </c>
      <c r="K426" t="s">
        <v>1999</v>
      </c>
      <c r="L426" t="s">
        <v>2000</v>
      </c>
      <c r="M426" t="s">
        <v>2009</v>
      </c>
      <c r="N426">
        <v>451562562</v>
      </c>
      <c r="P426" s="1">
        <v>30039</v>
      </c>
      <c r="Q426" t="s">
        <v>2007</v>
      </c>
      <c r="R426">
        <v>140</v>
      </c>
      <c r="S426" t="s">
        <v>2008</v>
      </c>
      <c r="T426" t="s">
        <v>1998</v>
      </c>
      <c r="U426" t="s">
        <v>1999</v>
      </c>
      <c r="V426" t="str">
        <f>TRIM(DBA[[#This Row],[Endereço Responsável]])</f>
        <v>AV FRANCISCO ANTONIO MAFRA</v>
      </c>
      <c r="W426" t="str">
        <f>TRIM(DBA[[#This Row],[Nº Responsável]])</f>
        <v>140</v>
      </c>
      <c r="X426" t="str">
        <f>TRIM(DBA[[#This Row],[Bairro Responsável]])</f>
        <v>MORUMBI</v>
      </c>
      <c r="Y426" t="str">
        <f>DBA[[#This Row],[End]] &amp;", N° " &amp; DBA[[#This Row],[Num]] &amp;", Bairro "&amp; DBA[[#This Row],[Bairro2]]</f>
        <v>AV FRANCISCO ANTONIO MAFRA, N° 140, Bairro MORUMBI</v>
      </c>
      <c r="Z426" t="str">
        <f>DBA[[#This Row],[Cidade Responsável]] &amp; " - " &amp; DBA[[#This Row],[Estado Responsável]]</f>
        <v>SANTO ANTONIO DA ALEGRIA - SP</v>
      </c>
    </row>
    <row r="427" spans="1:26" x14ac:dyDescent="0.25">
      <c r="A427">
        <v>426</v>
      </c>
      <c r="B427" t="s">
        <v>2010</v>
      </c>
      <c r="C427" s="1">
        <v>43690</v>
      </c>
      <c r="F427" s="1">
        <v>38387</v>
      </c>
      <c r="G427" t="s">
        <v>2011</v>
      </c>
      <c r="H427">
        <v>614</v>
      </c>
      <c r="I427" t="s">
        <v>73</v>
      </c>
      <c r="J427" t="s">
        <v>1998</v>
      </c>
      <c r="K427" t="s">
        <v>1999</v>
      </c>
      <c r="L427" t="s">
        <v>2000</v>
      </c>
      <c r="M427" t="s">
        <v>2012</v>
      </c>
      <c r="N427">
        <v>26127075</v>
      </c>
      <c r="O427">
        <v>29045475847</v>
      </c>
      <c r="P427" s="1">
        <v>27249</v>
      </c>
      <c r="Q427" t="s">
        <v>2011</v>
      </c>
      <c r="R427">
        <v>614</v>
      </c>
      <c r="S427" t="s">
        <v>73</v>
      </c>
      <c r="T427" t="s">
        <v>1998</v>
      </c>
      <c r="U427" t="s">
        <v>1999</v>
      </c>
      <c r="V427" t="str">
        <f>TRIM(DBA[[#This Row],[Endereço Responsável]])</f>
        <v>RUA FLORIANO PEIXOTO</v>
      </c>
      <c r="W427" t="str">
        <f>TRIM(DBA[[#This Row],[Nº Responsável]])</f>
        <v>614</v>
      </c>
      <c r="X427" t="str">
        <f>TRIM(DBA[[#This Row],[Bairro Responsável]])</f>
        <v>CENTRO</v>
      </c>
      <c r="Y427" t="str">
        <f>DBA[[#This Row],[End]] &amp;", N° " &amp; DBA[[#This Row],[Num]] &amp;", Bairro "&amp; DBA[[#This Row],[Bairro2]]</f>
        <v>RUA FLORIANO PEIXOTO, N° 614, Bairro CENTRO</v>
      </c>
      <c r="Z427" t="str">
        <f>DBA[[#This Row],[Cidade Responsável]] &amp; " - " &amp; DBA[[#This Row],[Estado Responsável]]</f>
        <v>SANTO ANTONIO DA ALEGRIA - SP</v>
      </c>
    </row>
    <row r="428" spans="1:26" x14ac:dyDescent="0.25">
      <c r="A428">
        <v>427</v>
      </c>
      <c r="B428" t="s">
        <v>2013</v>
      </c>
      <c r="C428" s="1">
        <v>43690</v>
      </c>
      <c r="F428" s="1">
        <v>38361</v>
      </c>
      <c r="G428" t="s">
        <v>2014</v>
      </c>
      <c r="H428">
        <v>1113</v>
      </c>
      <c r="I428" t="s">
        <v>73</v>
      </c>
      <c r="J428" t="s">
        <v>1998</v>
      </c>
      <c r="K428" t="s">
        <v>1999</v>
      </c>
      <c r="L428" t="s">
        <v>2000</v>
      </c>
      <c r="M428" t="s">
        <v>2015</v>
      </c>
      <c r="N428" t="s">
        <v>2016</v>
      </c>
      <c r="O428">
        <v>26341075871</v>
      </c>
      <c r="P428" s="1">
        <v>28127</v>
      </c>
      <c r="Q428" t="s">
        <v>2014</v>
      </c>
      <c r="R428">
        <v>1113</v>
      </c>
      <c r="S428" t="s">
        <v>73</v>
      </c>
      <c r="T428" t="s">
        <v>1998</v>
      </c>
      <c r="U428" t="s">
        <v>1999</v>
      </c>
      <c r="V428" t="str">
        <f>TRIM(DBA[[#This Row],[Endereço Responsável]])</f>
        <v>RUA PADRE GUERRINO ANDREATA</v>
      </c>
      <c r="W428" t="str">
        <f>TRIM(DBA[[#This Row],[Nº Responsável]])</f>
        <v>1113</v>
      </c>
      <c r="X428" t="str">
        <f>TRIM(DBA[[#This Row],[Bairro Responsável]])</f>
        <v>CENTRO</v>
      </c>
      <c r="Y428" t="str">
        <f>DBA[[#This Row],[End]] &amp;", N° " &amp; DBA[[#This Row],[Num]] &amp;", Bairro "&amp; DBA[[#This Row],[Bairro2]]</f>
        <v>RUA PADRE GUERRINO ANDREATA, N° 1113, Bairro CENTRO</v>
      </c>
      <c r="Z428" t="str">
        <f>DBA[[#This Row],[Cidade Responsável]] &amp; " - " &amp; DBA[[#This Row],[Estado Responsável]]</f>
        <v>SANTO ANTONIO DA ALEGRIA - SP</v>
      </c>
    </row>
    <row r="429" spans="1:26" x14ac:dyDescent="0.25">
      <c r="A429">
        <v>428</v>
      </c>
      <c r="B429" t="s">
        <v>2017</v>
      </c>
      <c r="C429" s="1">
        <v>43690</v>
      </c>
      <c r="F429" s="1">
        <v>38361</v>
      </c>
      <c r="G429" t="s">
        <v>1997</v>
      </c>
      <c r="H429">
        <v>1113</v>
      </c>
      <c r="I429" t="s">
        <v>73</v>
      </c>
      <c r="J429" t="s">
        <v>1998</v>
      </c>
      <c r="K429" t="s">
        <v>1999</v>
      </c>
      <c r="L429" t="s">
        <v>2000</v>
      </c>
      <c r="M429" t="s">
        <v>2018</v>
      </c>
      <c r="N429" t="s">
        <v>2019</v>
      </c>
      <c r="O429">
        <v>26341075871</v>
      </c>
      <c r="P429" s="1">
        <v>28127</v>
      </c>
      <c r="Q429" t="s">
        <v>1997</v>
      </c>
      <c r="R429">
        <v>1113</v>
      </c>
      <c r="S429" t="s">
        <v>73</v>
      </c>
      <c r="T429" t="s">
        <v>1998</v>
      </c>
      <c r="U429" t="s">
        <v>1999</v>
      </c>
      <c r="V429" t="str">
        <f>TRIM(DBA[[#This Row],[Endereço Responsável]])</f>
        <v>RUA PADRE GUERRINO ANDREATTA</v>
      </c>
      <c r="W429" t="str">
        <f>TRIM(DBA[[#This Row],[Nº Responsável]])</f>
        <v>1113</v>
      </c>
      <c r="X429" t="str">
        <f>TRIM(DBA[[#This Row],[Bairro Responsável]])</f>
        <v>CENTRO</v>
      </c>
      <c r="Y429" t="str">
        <f>DBA[[#This Row],[End]] &amp;", N° " &amp; DBA[[#This Row],[Num]] &amp;", Bairro "&amp; DBA[[#This Row],[Bairro2]]</f>
        <v>RUA PADRE GUERRINO ANDREATTA, N° 1113, Bairro CENTRO</v>
      </c>
      <c r="Z429" t="str">
        <f>DBA[[#This Row],[Cidade Responsável]] &amp; " - " &amp; DBA[[#This Row],[Estado Responsável]]</f>
        <v>SANTO ANTONIO DA ALEGRIA - SP</v>
      </c>
    </row>
    <row r="430" spans="1:26" x14ac:dyDescent="0.25">
      <c r="A430">
        <v>429</v>
      </c>
      <c r="B430" t="s">
        <v>2020</v>
      </c>
      <c r="C430" s="1">
        <v>43690</v>
      </c>
      <c r="F430" s="1">
        <v>38470</v>
      </c>
      <c r="G430" t="s">
        <v>498</v>
      </c>
      <c r="I430" t="s">
        <v>44</v>
      </c>
      <c r="J430" t="s">
        <v>1998</v>
      </c>
      <c r="K430" t="s">
        <v>1999</v>
      </c>
      <c r="L430" t="s">
        <v>2000</v>
      </c>
      <c r="M430" t="s">
        <v>2021</v>
      </c>
      <c r="N430">
        <v>29513673</v>
      </c>
      <c r="O430">
        <v>24839266816</v>
      </c>
      <c r="P430" s="1">
        <v>27529</v>
      </c>
      <c r="Q430" t="s">
        <v>498</v>
      </c>
      <c r="S430" t="s">
        <v>44</v>
      </c>
      <c r="T430" t="s">
        <v>1998</v>
      </c>
      <c r="U430" t="s">
        <v>1999</v>
      </c>
      <c r="V430" t="str">
        <f>TRIM(DBA[[#This Row],[Endereço Responsável]])</f>
        <v>SITIO SANTA MARTA</v>
      </c>
      <c r="W430" t="str">
        <f>TRIM(DBA[[#This Row],[Nº Responsável]])</f>
        <v/>
      </c>
      <c r="X430" t="str">
        <f>TRIM(DBA[[#This Row],[Bairro Responsável]])</f>
        <v>ZONA RURAL</v>
      </c>
      <c r="Y430" t="str">
        <f>DBA[[#This Row],[End]] &amp;", N° " &amp; DBA[[#This Row],[Num]] &amp;", Bairro "&amp; DBA[[#This Row],[Bairro2]]</f>
        <v>SITIO SANTA MARTA, N° , Bairro ZONA RURAL</v>
      </c>
      <c r="Z430" t="str">
        <f>DBA[[#This Row],[Cidade Responsável]] &amp; " - " &amp; DBA[[#This Row],[Estado Responsável]]</f>
        <v>SANTO ANTONIO DA ALEGRIA - SP</v>
      </c>
    </row>
    <row r="431" spans="1:26" x14ac:dyDescent="0.25">
      <c r="A431">
        <v>430</v>
      </c>
      <c r="B431" t="s">
        <v>2022</v>
      </c>
      <c r="C431" s="1">
        <v>43690</v>
      </c>
      <c r="F431" s="1">
        <v>37577</v>
      </c>
      <c r="G431" t="s">
        <v>2023</v>
      </c>
      <c r="I431" t="s">
        <v>44</v>
      </c>
      <c r="J431" t="s">
        <v>1998</v>
      </c>
      <c r="K431" t="s">
        <v>1999</v>
      </c>
      <c r="L431" t="s">
        <v>2000</v>
      </c>
      <c r="M431" t="s">
        <v>2024</v>
      </c>
      <c r="N431">
        <v>53860858</v>
      </c>
      <c r="O431">
        <v>74769901887</v>
      </c>
      <c r="P431" s="1">
        <v>17802</v>
      </c>
      <c r="Q431" t="s">
        <v>2023</v>
      </c>
      <c r="S431" t="s">
        <v>44</v>
      </c>
      <c r="T431" t="s">
        <v>1998</v>
      </c>
      <c r="U431" t="s">
        <v>1999</v>
      </c>
      <c r="V431" t="str">
        <f>TRIM(DBA[[#This Row],[Endereço Responsável]])</f>
        <v>SITIO VÓ ALICE</v>
      </c>
      <c r="W431" t="str">
        <f>TRIM(DBA[[#This Row],[Nº Responsável]])</f>
        <v/>
      </c>
      <c r="X431" t="str">
        <f>TRIM(DBA[[#This Row],[Bairro Responsável]])</f>
        <v>ZONA RURAL</v>
      </c>
      <c r="Y431" t="str">
        <f>DBA[[#This Row],[End]] &amp;", N° " &amp; DBA[[#This Row],[Num]] &amp;", Bairro "&amp; DBA[[#This Row],[Bairro2]]</f>
        <v>SITIO VÓ ALICE, N° , Bairro ZONA RURAL</v>
      </c>
      <c r="Z431" t="str">
        <f>DBA[[#This Row],[Cidade Responsável]] &amp; " - " &amp; DBA[[#This Row],[Estado Responsável]]</f>
        <v>SANTO ANTONIO DA ALEGRIA - SP</v>
      </c>
    </row>
    <row r="432" spans="1:26" x14ac:dyDescent="0.25">
      <c r="A432">
        <v>431</v>
      </c>
      <c r="B432" t="s">
        <v>2025</v>
      </c>
      <c r="C432" s="1">
        <v>43691</v>
      </c>
      <c r="F432" s="1">
        <v>37844</v>
      </c>
      <c r="G432" t="s">
        <v>2026</v>
      </c>
      <c r="H432">
        <v>560</v>
      </c>
      <c r="I432" t="s">
        <v>73</v>
      </c>
      <c r="J432" t="s">
        <v>1998</v>
      </c>
      <c r="K432" t="s">
        <v>1999</v>
      </c>
      <c r="L432" t="s">
        <v>2000</v>
      </c>
      <c r="M432" t="s">
        <v>2027</v>
      </c>
      <c r="N432">
        <v>5295975</v>
      </c>
      <c r="O432">
        <v>37494104887</v>
      </c>
      <c r="P432" s="1">
        <v>18821</v>
      </c>
      <c r="Q432" t="s">
        <v>2026</v>
      </c>
      <c r="R432">
        <v>560</v>
      </c>
      <c r="S432" t="s">
        <v>73</v>
      </c>
      <c r="T432" t="s">
        <v>1998</v>
      </c>
      <c r="U432" t="s">
        <v>1999</v>
      </c>
      <c r="V432" t="str">
        <f>TRIM(DBA[[#This Row],[Endereço Responsável]])</f>
        <v>RUA ANA LUIZA L GARCIA</v>
      </c>
      <c r="W432" t="str">
        <f>TRIM(DBA[[#This Row],[Nº Responsável]])</f>
        <v>560</v>
      </c>
      <c r="X432" t="str">
        <f>TRIM(DBA[[#This Row],[Bairro Responsável]])</f>
        <v>CENTRO</v>
      </c>
      <c r="Y432" t="str">
        <f>DBA[[#This Row],[End]] &amp;", N° " &amp; DBA[[#This Row],[Num]] &amp;", Bairro "&amp; DBA[[#This Row],[Bairro2]]</f>
        <v>RUA ANA LUIZA L GARCIA, N° 560, Bairro CENTRO</v>
      </c>
      <c r="Z432" t="str">
        <f>DBA[[#This Row],[Cidade Responsável]] &amp; " - " &amp; DBA[[#This Row],[Estado Responsável]]</f>
        <v>SANTO ANTONIO DA ALEGRIA - SP</v>
      </c>
    </row>
    <row r="433" spans="1:26" x14ac:dyDescent="0.25">
      <c r="A433">
        <v>432</v>
      </c>
      <c r="B433" t="s">
        <v>2028</v>
      </c>
      <c r="C433" s="1">
        <v>43691</v>
      </c>
      <c r="F433" s="1">
        <v>37259</v>
      </c>
      <c r="G433" t="s">
        <v>2029</v>
      </c>
      <c r="H433">
        <v>1364</v>
      </c>
      <c r="I433" t="s">
        <v>2030</v>
      </c>
      <c r="J433" t="s">
        <v>1998</v>
      </c>
      <c r="K433" t="s">
        <v>1999</v>
      </c>
      <c r="L433" t="s">
        <v>2000</v>
      </c>
      <c r="M433" t="s">
        <v>2031</v>
      </c>
      <c r="N433" t="s">
        <v>2032</v>
      </c>
      <c r="O433" t="s">
        <v>2033</v>
      </c>
      <c r="P433" s="1">
        <v>36238</v>
      </c>
      <c r="Q433" t="s">
        <v>2029</v>
      </c>
      <c r="R433">
        <v>1364</v>
      </c>
      <c r="S433" t="s">
        <v>2030</v>
      </c>
      <c r="T433" t="s">
        <v>1998</v>
      </c>
      <c r="U433" t="s">
        <v>1999</v>
      </c>
      <c r="V433" t="str">
        <f>TRIM(DBA[[#This Row],[Endereço Responsável]])</f>
        <v>RUA JOSE FRANCISCO CATANI</v>
      </c>
      <c r="W433" t="str">
        <f>TRIM(DBA[[#This Row],[Nº Responsável]])</f>
        <v>1364</v>
      </c>
      <c r="X433" t="str">
        <f>TRIM(DBA[[#This Row],[Bairro Responsável]])</f>
        <v>CONJ. PEDRO AIUB</v>
      </c>
      <c r="Y433" t="str">
        <f>DBA[[#This Row],[End]] &amp;", N° " &amp; DBA[[#This Row],[Num]] &amp;", Bairro "&amp; DBA[[#This Row],[Bairro2]]</f>
        <v>RUA JOSE FRANCISCO CATANI, N° 1364, Bairro CONJ. PEDRO AIUB</v>
      </c>
      <c r="Z433" t="str">
        <f>DBA[[#This Row],[Cidade Responsável]] &amp; " - " &amp; DBA[[#This Row],[Estado Responsável]]</f>
        <v>SANTO ANTONIO DA ALEGRIA - SP</v>
      </c>
    </row>
    <row r="434" spans="1:26" x14ac:dyDescent="0.25">
      <c r="A434">
        <v>433</v>
      </c>
      <c r="B434" t="s">
        <v>2034</v>
      </c>
      <c r="C434" s="1">
        <v>43691</v>
      </c>
      <c r="F434" s="1">
        <v>37434</v>
      </c>
      <c r="G434" t="s">
        <v>2035</v>
      </c>
      <c r="H434">
        <v>762</v>
      </c>
      <c r="I434" t="s">
        <v>73</v>
      </c>
      <c r="J434" t="s">
        <v>1998</v>
      </c>
      <c r="K434" t="s">
        <v>1999</v>
      </c>
      <c r="L434" t="s">
        <v>2000</v>
      </c>
      <c r="M434" t="s">
        <v>2036</v>
      </c>
      <c r="N434">
        <v>368689694</v>
      </c>
      <c r="O434">
        <v>37317068810</v>
      </c>
      <c r="P434" s="1">
        <v>30565</v>
      </c>
      <c r="Q434" t="s">
        <v>2035</v>
      </c>
      <c r="R434">
        <v>762</v>
      </c>
      <c r="S434" t="s">
        <v>73</v>
      </c>
      <c r="T434" t="s">
        <v>1998</v>
      </c>
      <c r="U434" t="s">
        <v>1999</v>
      </c>
      <c r="V434" t="str">
        <f>TRIM(DBA[[#This Row],[Endereço Responsável]])</f>
        <v>RUA ANTONIO JOAO</v>
      </c>
      <c r="W434" t="str">
        <f>TRIM(DBA[[#This Row],[Nº Responsável]])</f>
        <v>762</v>
      </c>
      <c r="X434" t="str">
        <f>TRIM(DBA[[#This Row],[Bairro Responsável]])</f>
        <v>CENTRO</v>
      </c>
      <c r="Y434" t="str">
        <f>DBA[[#This Row],[End]] &amp;", N° " &amp; DBA[[#This Row],[Num]] &amp;", Bairro "&amp; DBA[[#This Row],[Bairro2]]</f>
        <v>RUA ANTONIO JOAO, N° 762, Bairro CENTRO</v>
      </c>
      <c r="Z434" t="str">
        <f>DBA[[#This Row],[Cidade Responsável]] &amp; " - " &amp; DBA[[#This Row],[Estado Responsável]]</f>
        <v>SANTO ANTONIO DA ALEGRIA - SP</v>
      </c>
    </row>
    <row r="435" spans="1:26" x14ac:dyDescent="0.25">
      <c r="A435">
        <v>434</v>
      </c>
      <c r="B435" t="s">
        <v>2037</v>
      </c>
      <c r="C435" s="1">
        <v>43691</v>
      </c>
      <c r="F435" s="1">
        <v>37910</v>
      </c>
      <c r="G435" t="s">
        <v>2029</v>
      </c>
      <c r="H435">
        <v>1355</v>
      </c>
      <c r="I435" t="s">
        <v>2038</v>
      </c>
      <c r="J435" t="s">
        <v>1998</v>
      </c>
      <c r="K435" t="s">
        <v>1999</v>
      </c>
      <c r="L435" t="s">
        <v>2000</v>
      </c>
      <c r="M435" t="s">
        <v>2039</v>
      </c>
      <c r="N435">
        <v>332061760</v>
      </c>
      <c r="O435">
        <v>35909224867</v>
      </c>
      <c r="P435" s="1">
        <v>28032</v>
      </c>
      <c r="Q435" t="s">
        <v>2029</v>
      </c>
      <c r="R435">
        <v>1355</v>
      </c>
      <c r="S435" t="s">
        <v>2038</v>
      </c>
      <c r="T435" t="s">
        <v>1998</v>
      </c>
      <c r="U435" t="s">
        <v>1999</v>
      </c>
      <c r="V435" t="str">
        <f>TRIM(DBA[[#This Row],[Endereço Responsável]])</f>
        <v>RUA JOSE FRANCISCO CATANI</v>
      </c>
      <c r="W435" t="str">
        <f>TRIM(DBA[[#This Row],[Nº Responsável]])</f>
        <v>1355</v>
      </c>
      <c r="X435" t="str">
        <f>TRIM(DBA[[#This Row],[Bairro Responsável]])</f>
        <v>JOAO AYUB</v>
      </c>
      <c r="Y435" t="str">
        <f>DBA[[#This Row],[End]] &amp;", N° " &amp; DBA[[#This Row],[Num]] &amp;", Bairro "&amp; DBA[[#This Row],[Bairro2]]</f>
        <v>RUA JOSE FRANCISCO CATANI, N° 1355, Bairro JOAO AYUB</v>
      </c>
      <c r="Z435" t="str">
        <f>DBA[[#This Row],[Cidade Responsável]] &amp; " - " &amp; DBA[[#This Row],[Estado Responsável]]</f>
        <v>SANTO ANTONIO DA ALEGRIA - SP</v>
      </c>
    </row>
    <row r="436" spans="1:26" x14ac:dyDescent="0.25">
      <c r="A436">
        <v>435</v>
      </c>
      <c r="B436" t="s">
        <v>2040</v>
      </c>
      <c r="C436" s="1">
        <v>43691</v>
      </c>
      <c r="F436" s="1">
        <v>37199</v>
      </c>
      <c r="G436" t="s">
        <v>2029</v>
      </c>
      <c r="H436">
        <v>1245</v>
      </c>
      <c r="I436" t="s">
        <v>2041</v>
      </c>
      <c r="J436" t="s">
        <v>1998</v>
      </c>
      <c r="K436" t="s">
        <v>1999</v>
      </c>
      <c r="L436" t="s">
        <v>2000</v>
      </c>
      <c r="M436" t="s">
        <v>2042</v>
      </c>
      <c r="N436">
        <v>277349163</v>
      </c>
      <c r="O436">
        <v>18620872885</v>
      </c>
      <c r="P436" s="1">
        <v>27142</v>
      </c>
      <c r="Q436" t="s">
        <v>2029</v>
      </c>
      <c r="R436">
        <v>1245</v>
      </c>
      <c r="S436" t="s">
        <v>2041</v>
      </c>
      <c r="T436" t="s">
        <v>1998</v>
      </c>
      <c r="U436" t="s">
        <v>1999</v>
      </c>
      <c r="V436" t="str">
        <f>TRIM(DBA[[#This Row],[Endereço Responsável]])</f>
        <v>RUA JOSE FRANCISCO CATANI</v>
      </c>
      <c r="W436" t="str">
        <f>TRIM(DBA[[#This Row],[Nº Responsável]])</f>
        <v>1245</v>
      </c>
      <c r="X436" t="str">
        <f>TRIM(DBA[[#This Row],[Bairro Responsável]])</f>
        <v>CONJ PEDRO AYUB</v>
      </c>
      <c r="Y436" t="str">
        <f>DBA[[#This Row],[End]] &amp;", N° " &amp; DBA[[#This Row],[Num]] &amp;", Bairro "&amp; DBA[[#This Row],[Bairro2]]</f>
        <v>RUA JOSE FRANCISCO CATANI, N° 1245, Bairro CONJ PEDRO AYUB</v>
      </c>
      <c r="Z436" t="str">
        <f>DBA[[#This Row],[Cidade Responsável]] &amp; " - " &amp; DBA[[#This Row],[Estado Responsável]]</f>
        <v>SANTO ANTONIO DA ALEGRIA - SP</v>
      </c>
    </row>
    <row r="437" spans="1:26" x14ac:dyDescent="0.25">
      <c r="A437">
        <v>436</v>
      </c>
      <c r="B437" t="s">
        <v>2043</v>
      </c>
      <c r="C437" s="1">
        <v>43691</v>
      </c>
      <c r="F437" s="1">
        <v>37788</v>
      </c>
      <c r="G437" t="s">
        <v>2044</v>
      </c>
      <c r="H437" t="s">
        <v>194</v>
      </c>
      <c r="I437" t="s">
        <v>44</v>
      </c>
      <c r="J437" t="s">
        <v>1998</v>
      </c>
      <c r="K437" t="s">
        <v>1999</v>
      </c>
      <c r="L437" t="s">
        <v>2000</v>
      </c>
      <c r="M437" t="s">
        <v>2045</v>
      </c>
      <c r="N437" t="s">
        <v>2046</v>
      </c>
      <c r="O437">
        <v>30984095845</v>
      </c>
      <c r="P437" s="1">
        <v>29812</v>
      </c>
      <c r="Q437" t="s">
        <v>2044</v>
      </c>
      <c r="R437" t="s">
        <v>194</v>
      </c>
      <c r="S437" t="s">
        <v>44</v>
      </c>
      <c r="T437" t="s">
        <v>1998</v>
      </c>
      <c r="U437" t="s">
        <v>1999</v>
      </c>
      <c r="V437" t="str">
        <f>TRIM(DBA[[#This Row],[Endereço Responsável]])</f>
        <v>SITIO SAO FRANCISCO ASSIS</v>
      </c>
      <c r="W437" t="str">
        <f>TRIM(DBA[[#This Row],[Nº Responsável]])</f>
        <v>S/N</v>
      </c>
      <c r="X437" t="str">
        <f>TRIM(DBA[[#This Row],[Bairro Responsável]])</f>
        <v>ZONA RURAL</v>
      </c>
      <c r="Y437" t="str">
        <f>DBA[[#This Row],[End]] &amp;", N° " &amp; DBA[[#This Row],[Num]] &amp;", Bairro "&amp; DBA[[#This Row],[Bairro2]]</f>
        <v>SITIO SAO FRANCISCO ASSIS, N° S/N, Bairro ZONA RURAL</v>
      </c>
      <c r="Z437" t="str">
        <f>DBA[[#This Row],[Cidade Responsável]] &amp; " - " &amp; DBA[[#This Row],[Estado Responsável]]</f>
        <v>SANTO ANTONIO DA ALEGRIA - SP</v>
      </c>
    </row>
    <row r="438" spans="1:26" x14ac:dyDescent="0.25">
      <c r="A438">
        <v>437</v>
      </c>
      <c r="B438" t="s">
        <v>2047</v>
      </c>
      <c r="C438" s="1">
        <v>43691</v>
      </c>
      <c r="F438" s="1">
        <v>38391</v>
      </c>
      <c r="G438" t="s">
        <v>2048</v>
      </c>
      <c r="H438">
        <v>1474</v>
      </c>
      <c r="I438" t="s">
        <v>2049</v>
      </c>
      <c r="J438" t="s">
        <v>1998</v>
      </c>
      <c r="K438" t="s">
        <v>1999</v>
      </c>
      <c r="L438" t="s">
        <v>2000</v>
      </c>
      <c r="M438" t="s">
        <v>2050</v>
      </c>
      <c r="N438" t="s">
        <v>2051</v>
      </c>
      <c r="P438" s="1">
        <v>28098</v>
      </c>
      <c r="Q438" t="s">
        <v>2048</v>
      </c>
      <c r="R438" t="s">
        <v>194</v>
      </c>
      <c r="S438" t="s">
        <v>2049</v>
      </c>
      <c r="T438" t="s">
        <v>1998</v>
      </c>
      <c r="U438" t="s">
        <v>1999</v>
      </c>
      <c r="V438" t="str">
        <f>TRIM(DBA[[#This Row],[Endereço Responsável]])</f>
        <v>RUA JOAO ALVES DA FREIRIA</v>
      </c>
      <c r="W438" t="str">
        <f>TRIM(DBA[[#This Row],[Nº Responsável]])</f>
        <v>S/N</v>
      </c>
      <c r="X438" t="str">
        <f>TRIM(DBA[[#This Row],[Bairro Responsável]])</f>
        <v>COAB 3</v>
      </c>
      <c r="Y438" t="str">
        <f>DBA[[#This Row],[End]] &amp;", N° " &amp; DBA[[#This Row],[Num]] &amp;", Bairro "&amp; DBA[[#This Row],[Bairro2]]</f>
        <v>RUA JOAO ALVES DA FREIRIA, N° S/N, Bairro COAB 3</v>
      </c>
      <c r="Z438" t="str">
        <f>DBA[[#This Row],[Cidade Responsável]] &amp; " - " &amp; DBA[[#This Row],[Estado Responsável]]</f>
        <v>SANTO ANTONIO DA ALEGRIA - SP</v>
      </c>
    </row>
    <row r="439" spans="1:26" x14ac:dyDescent="0.25">
      <c r="A439">
        <v>438</v>
      </c>
      <c r="B439" t="s">
        <v>2052</v>
      </c>
      <c r="C439" s="1">
        <v>43691</v>
      </c>
      <c r="F439" s="1">
        <v>38342</v>
      </c>
      <c r="G439" t="s">
        <v>2053</v>
      </c>
      <c r="H439">
        <v>61</v>
      </c>
      <c r="I439" t="s">
        <v>73</v>
      </c>
      <c r="J439" t="s">
        <v>1998</v>
      </c>
      <c r="K439" t="s">
        <v>1999</v>
      </c>
      <c r="L439" t="s">
        <v>2000</v>
      </c>
      <c r="M439" t="s">
        <v>2054</v>
      </c>
      <c r="N439">
        <v>21390464</v>
      </c>
      <c r="O439">
        <v>20389378852</v>
      </c>
      <c r="P439" s="1">
        <v>26100</v>
      </c>
      <c r="Q439" t="s">
        <v>2053</v>
      </c>
      <c r="R439">
        <v>61</v>
      </c>
      <c r="S439" t="s">
        <v>73</v>
      </c>
      <c r="T439" t="s">
        <v>1998</v>
      </c>
      <c r="U439" t="s">
        <v>1999</v>
      </c>
      <c r="V439" t="str">
        <f>TRIM(DBA[[#This Row],[Endereço Responsável]])</f>
        <v>RUA DOS PORTUGUESES</v>
      </c>
      <c r="W439" t="str">
        <f>TRIM(DBA[[#This Row],[Nº Responsável]])</f>
        <v>61</v>
      </c>
      <c r="X439" t="str">
        <f>TRIM(DBA[[#This Row],[Bairro Responsável]])</f>
        <v>CENTRO</v>
      </c>
      <c r="Y439" t="str">
        <f>DBA[[#This Row],[End]] &amp;", N° " &amp; DBA[[#This Row],[Num]] &amp;", Bairro "&amp; DBA[[#This Row],[Bairro2]]</f>
        <v>RUA DOS PORTUGUESES, N° 61, Bairro CENTRO</v>
      </c>
      <c r="Z439" t="str">
        <f>DBA[[#This Row],[Cidade Responsável]] &amp; " - " &amp; DBA[[#This Row],[Estado Responsável]]</f>
        <v>SANTO ANTONIO DA ALEGRIA - SP</v>
      </c>
    </row>
    <row r="440" spans="1:26" x14ac:dyDescent="0.25">
      <c r="A440">
        <v>439</v>
      </c>
      <c r="B440" t="s">
        <v>2055</v>
      </c>
      <c r="C440" s="1">
        <v>43691</v>
      </c>
      <c r="F440" s="1">
        <v>38050</v>
      </c>
      <c r="G440" t="s">
        <v>2011</v>
      </c>
      <c r="H440">
        <v>40</v>
      </c>
      <c r="I440" t="s">
        <v>73</v>
      </c>
      <c r="J440" t="s">
        <v>1998</v>
      </c>
      <c r="K440" t="s">
        <v>1999</v>
      </c>
      <c r="L440" t="s">
        <v>2000</v>
      </c>
      <c r="M440" t="s">
        <v>2056</v>
      </c>
      <c r="N440">
        <v>403282238</v>
      </c>
      <c r="O440">
        <v>38947216852</v>
      </c>
      <c r="P440" s="1">
        <v>32330</v>
      </c>
      <c r="Q440" t="s">
        <v>2011</v>
      </c>
      <c r="R440">
        <v>40</v>
      </c>
      <c r="S440" t="s">
        <v>73</v>
      </c>
      <c r="T440" t="s">
        <v>1998</v>
      </c>
      <c r="U440" t="s">
        <v>1999</v>
      </c>
      <c r="V440" t="str">
        <f>TRIM(DBA[[#This Row],[Endereço Responsável]])</f>
        <v>RUA FLORIANO PEIXOTO</v>
      </c>
      <c r="W440" t="str">
        <f>TRIM(DBA[[#This Row],[Nº Responsável]])</f>
        <v>40</v>
      </c>
      <c r="X440" t="str">
        <f>TRIM(DBA[[#This Row],[Bairro Responsável]])</f>
        <v>CENTRO</v>
      </c>
      <c r="Y440" t="str">
        <f>DBA[[#This Row],[End]] &amp;", N° " &amp; DBA[[#This Row],[Num]] &amp;", Bairro "&amp; DBA[[#This Row],[Bairro2]]</f>
        <v>RUA FLORIANO PEIXOTO, N° 40, Bairro CENTRO</v>
      </c>
      <c r="Z440" t="str">
        <f>DBA[[#This Row],[Cidade Responsável]] &amp; " - " &amp; DBA[[#This Row],[Estado Responsável]]</f>
        <v>SANTO ANTONIO DA ALEGRIA - SP</v>
      </c>
    </row>
    <row r="441" spans="1:26" x14ac:dyDescent="0.25">
      <c r="A441">
        <v>440</v>
      </c>
      <c r="B441" t="s">
        <v>2057</v>
      </c>
      <c r="C441" s="1">
        <v>43691</v>
      </c>
      <c r="F441" s="1">
        <v>38604</v>
      </c>
      <c r="G441" t="s">
        <v>2058</v>
      </c>
      <c r="H441">
        <v>131</v>
      </c>
      <c r="I441" t="s">
        <v>2059</v>
      </c>
      <c r="J441" t="s">
        <v>1998</v>
      </c>
      <c r="K441" t="s">
        <v>1999</v>
      </c>
      <c r="L441" t="s">
        <v>2000</v>
      </c>
      <c r="M441" t="s">
        <v>2060</v>
      </c>
      <c r="N441">
        <v>33701921</v>
      </c>
      <c r="O441">
        <v>38782339813</v>
      </c>
      <c r="P441" s="1">
        <v>32315</v>
      </c>
      <c r="Q441" t="s">
        <v>2058</v>
      </c>
      <c r="R441">
        <v>131</v>
      </c>
      <c r="S441" t="s">
        <v>2059</v>
      </c>
      <c r="T441" t="s">
        <v>1998</v>
      </c>
      <c r="U441" t="s">
        <v>1999</v>
      </c>
      <c r="V441" t="str">
        <f>TRIM(DBA[[#This Row],[Endereço Responsável]])</f>
        <v>RUA ANTONIO MATHEUS DE LIMA</v>
      </c>
      <c r="W441" t="str">
        <f>TRIM(DBA[[#This Row],[Nº Responsável]])</f>
        <v>131</v>
      </c>
      <c r="X441" t="str">
        <f>TRIM(DBA[[#This Row],[Bairro Responsável]])</f>
        <v>JD MORUMBI</v>
      </c>
      <c r="Y441" t="str">
        <f>DBA[[#This Row],[End]] &amp;", N° " &amp; DBA[[#This Row],[Num]] &amp;", Bairro "&amp; DBA[[#This Row],[Bairro2]]</f>
        <v>RUA ANTONIO MATHEUS DE LIMA, N° 131, Bairro JD MORUMBI</v>
      </c>
      <c r="Z441" t="str">
        <f>DBA[[#This Row],[Cidade Responsável]] &amp; " - " &amp; DBA[[#This Row],[Estado Responsável]]</f>
        <v>SANTO ANTONIO DA ALEGRIA - SP</v>
      </c>
    </row>
    <row r="442" spans="1:26" x14ac:dyDescent="0.25">
      <c r="A442">
        <v>441</v>
      </c>
      <c r="B442" t="s">
        <v>2061</v>
      </c>
      <c r="C442" s="1">
        <v>43691</v>
      </c>
      <c r="F442" s="1">
        <v>38821</v>
      </c>
      <c r="G442" t="s">
        <v>2062</v>
      </c>
      <c r="H442">
        <v>240</v>
      </c>
      <c r="I442" t="s">
        <v>2063</v>
      </c>
      <c r="J442" t="s">
        <v>1998</v>
      </c>
      <c r="K442" t="s">
        <v>1999</v>
      </c>
      <c r="L442" t="s">
        <v>2000</v>
      </c>
      <c r="M442" t="s">
        <v>2064</v>
      </c>
      <c r="N442">
        <v>158353997</v>
      </c>
      <c r="O442">
        <v>2205736892</v>
      </c>
      <c r="P442" s="1">
        <v>23619</v>
      </c>
      <c r="Q442" t="s">
        <v>2062</v>
      </c>
      <c r="R442">
        <v>240</v>
      </c>
      <c r="S442" t="s">
        <v>2063</v>
      </c>
      <c r="T442" t="s">
        <v>1998</v>
      </c>
      <c r="U442" t="s">
        <v>1999</v>
      </c>
      <c r="V442" t="str">
        <f>TRIM(DBA[[#This Row],[Endereço Responsável]])</f>
        <v>SALMA ANTONIO JOAO</v>
      </c>
      <c r="W442" t="str">
        <f>TRIM(DBA[[#This Row],[Nº Responsável]])</f>
        <v>240</v>
      </c>
      <c r="X442" t="str">
        <f>TRIM(DBA[[#This Row],[Bairro Responsável]])</f>
        <v>SAO BENEDITO</v>
      </c>
      <c r="Y442" t="str">
        <f>DBA[[#This Row],[End]] &amp;", N° " &amp; DBA[[#This Row],[Num]] &amp;", Bairro "&amp; DBA[[#This Row],[Bairro2]]</f>
        <v>SALMA ANTONIO JOAO, N° 240, Bairro SAO BENEDITO</v>
      </c>
      <c r="Z442" t="str">
        <f>DBA[[#This Row],[Cidade Responsável]] &amp; " - " &amp; DBA[[#This Row],[Estado Responsável]]</f>
        <v>SANTO ANTONIO DA ALEGRIA - SP</v>
      </c>
    </row>
    <row r="443" spans="1:26" x14ac:dyDescent="0.25">
      <c r="A443">
        <v>442</v>
      </c>
      <c r="B443" t="s">
        <v>2065</v>
      </c>
      <c r="C443" s="1">
        <v>43691</v>
      </c>
      <c r="F443" s="1">
        <v>38723</v>
      </c>
      <c r="G443" t="s">
        <v>2066</v>
      </c>
      <c r="H443">
        <v>1172</v>
      </c>
      <c r="I443" t="s">
        <v>73</v>
      </c>
      <c r="J443" t="s">
        <v>1998</v>
      </c>
      <c r="K443" t="s">
        <v>1999</v>
      </c>
      <c r="L443" t="s">
        <v>2000</v>
      </c>
      <c r="M443" t="s">
        <v>2067</v>
      </c>
      <c r="N443">
        <v>269450270</v>
      </c>
      <c r="O443">
        <v>7688231884</v>
      </c>
      <c r="P443" s="1">
        <v>23394</v>
      </c>
      <c r="Q443" t="s">
        <v>2066</v>
      </c>
      <c r="R443">
        <v>1172</v>
      </c>
      <c r="S443" t="s">
        <v>73</v>
      </c>
      <c r="T443" t="s">
        <v>1998</v>
      </c>
      <c r="U443" t="s">
        <v>1999</v>
      </c>
      <c r="V443" t="str">
        <f>TRIM(DBA[[#This Row],[Endereço Responsável]])</f>
        <v>JOSE CALIXTO</v>
      </c>
      <c r="W443" t="str">
        <f>TRIM(DBA[[#This Row],[Nº Responsável]])</f>
        <v>1172</v>
      </c>
      <c r="X443" t="str">
        <f>TRIM(DBA[[#This Row],[Bairro Responsável]])</f>
        <v>CENTRO</v>
      </c>
      <c r="Y443" t="str">
        <f>DBA[[#This Row],[End]] &amp;", N° " &amp; DBA[[#This Row],[Num]] &amp;", Bairro "&amp; DBA[[#This Row],[Bairro2]]</f>
        <v>JOSE CALIXTO, N° 1172, Bairro CENTRO</v>
      </c>
      <c r="Z443" t="str">
        <f>DBA[[#This Row],[Cidade Responsável]] &amp; " - " &amp; DBA[[#This Row],[Estado Responsável]]</f>
        <v>SANTO ANTONIO DA ALEGRIA - SP</v>
      </c>
    </row>
    <row r="444" spans="1:26" x14ac:dyDescent="0.25">
      <c r="A444">
        <v>443</v>
      </c>
      <c r="B444" t="s">
        <v>2068</v>
      </c>
      <c r="C444" s="1">
        <v>43691</v>
      </c>
      <c r="F444" s="1">
        <v>38450</v>
      </c>
      <c r="G444" t="s">
        <v>2069</v>
      </c>
      <c r="H444">
        <v>1374</v>
      </c>
      <c r="I444" t="s">
        <v>512</v>
      </c>
      <c r="J444" t="s">
        <v>1998</v>
      </c>
      <c r="K444" t="s">
        <v>1999</v>
      </c>
      <c r="L444" t="s">
        <v>2000</v>
      </c>
      <c r="M444" t="s">
        <v>2070</v>
      </c>
      <c r="N444">
        <v>40328491</v>
      </c>
      <c r="O444">
        <v>31633561844</v>
      </c>
      <c r="P444" s="1">
        <v>30696</v>
      </c>
      <c r="Q444" t="s">
        <v>2069</v>
      </c>
      <c r="R444">
        <v>1374</v>
      </c>
      <c r="S444" t="s">
        <v>512</v>
      </c>
      <c r="T444" t="s">
        <v>1998</v>
      </c>
      <c r="U444" t="s">
        <v>1999</v>
      </c>
      <c r="V444" t="str">
        <f>TRIM(DBA[[#This Row],[Endereço Responsável]])</f>
        <v>RUA JOSE BERNARDES GARCIA</v>
      </c>
      <c r="W444" t="str">
        <f>TRIM(DBA[[#This Row],[Nº Responsável]])</f>
        <v>1374</v>
      </c>
      <c r="X444" t="str">
        <f>TRIM(DBA[[#This Row],[Bairro Responsável]])</f>
        <v>COAB</v>
      </c>
      <c r="Y444" t="str">
        <f>DBA[[#This Row],[End]] &amp;", N° " &amp; DBA[[#This Row],[Num]] &amp;", Bairro "&amp; DBA[[#This Row],[Bairro2]]</f>
        <v>RUA JOSE BERNARDES GARCIA, N° 1374, Bairro COAB</v>
      </c>
      <c r="Z444" t="str">
        <f>DBA[[#This Row],[Cidade Responsável]] &amp; " - " &amp; DBA[[#This Row],[Estado Responsável]]</f>
        <v>SANTO ANTONIO DA ALEGRIA - SP</v>
      </c>
    </row>
    <row r="445" spans="1:26" x14ac:dyDescent="0.25">
      <c r="A445">
        <v>444</v>
      </c>
      <c r="B445" t="s">
        <v>2071</v>
      </c>
      <c r="C445" s="1">
        <v>43691</v>
      </c>
      <c r="F445" s="1">
        <v>38066</v>
      </c>
      <c r="G445" t="s">
        <v>2072</v>
      </c>
      <c r="H445">
        <v>1394</v>
      </c>
      <c r="I445" t="s">
        <v>2073</v>
      </c>
      <c r="J445" t="s">
        <v>1998</v>
      </c>
      <c r="K445" t="s">
        <v>1999</v>
      </c>
      <c r="L445" t="s">
        <v>2000</v>
      </c>
      <c r="M445" t="s">
        <v>2074</v>
      </c>
      <c r="N445">
        <v>22233951</v>
      </c>
      <c r="O445">
        <v>10636105830</v>
      </c>
      <c r="P445" s="1">
        <v>26065</v>
      </c>
      <c r="Q445" t="s">
        <v>2072</v>
      </c>
      <c r="R445">
        <v>1394</v>
      </c>
      <c r="S445" t="s">
        <v>2073</v>
      </c>
      <c r="T445" t="s">
        <v>1998</v>
      </c>
      <c r="U445" t="s">
        <v>1999</v>
      </c>
      <c r="V445" t="str">
        <f>TRIM(DBA[[#This Row],[Endereço Responsável]])</f>
        <v>RUA JOSE FRANCISCO CAETANO</v>
      </c>
      <c r="W445" t="str">
        <f>TRIM(DBA[[#This Row],[Nº Responsável]])</f>
        <v>1394</v>
      </c>
      <c r="X445" t="str">
        <f>TRIM(DBA[[#This Row],[Bairro Responsável]])</f>
        <v>PEDRO AYUB</v>
      </c>
      <c r="Y445" t="str">
        <f>DBA[[#This Row],[End]] &amp;", N° " &amp; DBA[[#This Row],[Num]] &amp;", Bairro "&amp; DBA[[#This Row],[Bairro2]]</f>
        <v>RUA JOSE FRANCISCO CAETANO, N° 1394, Bairro PEDRO AYUB</v>
      </c>
      <c r="Z445" t="str">
        <f>DBA[[#This Row],[Cidade Responsável]] &amp; " - " &amp; DBA[[#This Row],[Estado Responsável]]</f>
        <v>SANTO ANTONIO DA ALEGRIA - SP</v>
      </c>
    </row>
    <row r="446" spans="1:26" x14ac:dyDescent="0.25">
      <c r="A446">
        <v>445</v>
      </c>
      <c r="B446" t="s">
        <v>2075</v>
      </c>
      <c r="C446" s="1">
        <v>43691</v>
      </c>
      <c r="F446" s="1">
        <v>37394</v>
      </c>
      <c r="G446" t="s">
        <v>2076</v>
      </c>
      <c r="H446">
        <v>1126</v>
      </c>
      <c r="I446" t="s">
        <v>2004</v>
      </c>
      <c r="J446" t="s">
        <v>1998</v>
      </c>
      <c r="K446" t="s">
        <v>1999</v>
      </c>
      <c r="L446" t="s">
        <v>2000</v>
      </c>
      <c r="M446" t="s">
        <v>2077</v>
      </c>
      <c r="N446">
        <v>287189934</v>
      </c>
      <c r="O446">
        <v>17216051858</v>
      </c>
      <c r="P446" s="1">
        <v>27595</v>
      </c>
      <c r="Q446" t="s">
        <v>2076</v>
      </c>
      <c r="R446">
        <v>1126</v>
      </c>
      <c r="S446" t="s">
        <v>2004</v>
      </c>
      <c r="T446" t="s">
        <v>1998</v>
      </c>
      <c r="U446" t="s">
        <v>1999</v>
      </c>
      <c r="V446" t="str">
        <f>TRIM(DBA[[#This Row],[Endereço Responsável]])</f>
        <v>RUA BENEDITO NAVES DOS REIS</v>
      </c>
      <c r="W446" t="str">
        <f>TRIM(DBA[[#This Row],[Nº Responsável]])</f>
        <v>1126</v>
      </c>
      <c r="X446" t="str">
        <f>TRIM(DBA[[#This Row],[Bairro Responsável]])</f>
        <v>COAB 2</v>
      </c>
      <c r="Y446" t="str">
        <f>DBA[[#This Row],[End]] &amp;", N° " &amp; DBA[[#This Row],[Num]] &amp;", Bairro "&amp; DBA[[#This Row],[Bairro2]]</f>
        <v>RUA BENEDITO NAVES DOS REIS, N° 1126, Bairro COAB 2</v>
      </c>
      <c r="Z446" t="str">
        <f>DBA[[#This Row],[Cidade Responsável]] &amp; " - " &amp; DBA[[#This Row],[Estado Responsável]]</f>
        <v>SANTO ANTONIO DA ALEGRIA - SP</v>
      </c>
    </row>
    <row r="447" spans="1:26" x14ac:dyDescent="0.25">
      <c r="A447">
        <v>446</v>
      </c>
      <c r="B447" t="s">
        <v>2078</v>
      </c>
      <c r="C447" s="1">
        <v>43691</v>
      </c>
      <c r="F447" s="1">
        <v>38000</v>
      </c>
      <c r="G447" t="s">
        <v>2079</v>
      </c>
      <c r="H447" t="s">
        <v>194</v>
      </c>
      <c r="I447" t="s">
        <v>44</v>
      </c>
      <c r="J447" t="s">
        <v>1998</v>
      </c>
      <c r="K447" t="s">
        <v>1999</v>
      </c>
      <c r="L447" t="s">
        <v>2000</v>
      </c>
      <c r="M447" t="s">
        <v>2080</v>
      </c>
      <c r="N447">
        <v>402943442</v>
      </c>
      <c r="O447">
        <v>32691341852</v>
      </c>
      <c r="P447" s="1">
        <v>30529</v>
      </c>
      <c r="Q447" t="s">
        <v>2079</v>
      </c>
      <c r="R447" t="s">
        <v>194</v>
      </c>
      <c r="S447" t="s">
        <v>44</v>
      </c>
      <c r="T447" t="s">
        <v>1998</v>
      </c>
      <c r="U447" t="s">
        <v>1999</v>
      </c>
      <c r="V447" t="str">
        <f>TRIM(DBA[[#This Row],[Endereço Responsável]])</f>
        <v>FAZENDA VITORIA</v>
      </c>
      <c r="W447" t="str">
        <f>TRIM(DBA[[#This Row],[Nº Responsável]])</f>
        <v>S/N</v>
      </c>
      <c r="X447" t="str">
        <f>TRIM(DBA[[#This Row],[Bairro Responsável]])</f>
        <v>ZONA RURAL</v>
      </c>
      <c r="Y447" t="str">
        <f>DBA[[#This Row],[End]] &amp;", N° " &amp; DBA[[#This Row],[Num]] &amp;", Bairro "&amp; DBA[[#This Row],[Bairro2]]</f>
        <v>FAZENDA VITORIA, N° S/N, Bairro ZONA RURAL</v>
      </c>
      <c r="Z447" t="str">
        <f>DBA[[#This Row],[Cidade Responsável]] &amp; " - " &amp; DBA[[#This Row],[Estado Responsável]]</f>
        <v>SANTO ANTONIO DA ALEGRIA - SP</v>
      </c>
    </row>
    <row r="448" spans="1:26" x14ac:dyDescent="0.25">
      <c r="A448">
        <v>447</v>
      </c>
      <c r="B448" t="s">
        <v>2081</v>
      </c>
      <c r="C448" s="1">
        <v>43691</v>
      </c>
      <c r="F448" s="1">
        <v>38755</v>
      </c>
      <c r="G448" t="s">
        <v>2082</v>
      </c>
      <c r="H448">
        <v>1535</v>
      </c>
      <c r="I448" t="s">
        <v>2083</v>
      </c>
      <c r="J448" t="s">
        <v>1904</v>
      </c>
      <c r="K448" t="s">
        <v>26</v>
      </c>
      <c r="L448" t="s">
        <v>2000</v>
      </c>
      <c r="M448" t="s">
        <v>2084</v>
      </c>
      <c r="N448" t="s">
        <v>2085</v>
      </c>
      <c r="O448">
        <v>88706265634</v>
      </c>
      <c r="P448" s="1">
        <v>26539</v>
      </c>
      <c r="Q448" t="s">
        <v>2082</v>
      </c>
      <c r="R448">
        <v>1535</v>
      </c>
      <c r="S448" t="s">
        <v>2083</v>
      </c>
      <c r="T448" t="s">
        <v>1904</v>
      </c>
      <c r="U448" t="s">
        <v>26</v>
      </c>
      <c r="V448" t="str">
        <f>TRIM(DBA[[#This Row],[Endereço Responsável]])</f>
        <v>RUA ANTONIO FELISBERTO DA FREIRIA</v>
      </c>
      <c r="W448" t="str">
        <f>TRIM(DBA[[#This Row],[Nº Responsável]])</f>
        <v>1535</v>
      </c>
      <c r="X448" t="str">
        <f>TRIM(DBA[[#This Row],[Bairro Responsável]])</f>
        <v>COAB 1</v>
      </c>
      <c r="Y448" t="str">
        <f>DBA[[#This Row],[End]] &amp;", N° " &amp; DBA[[#This Row],[Num]] &amp;", Bairro "&amp; DBA[[#This Row],[Bairro2]]</f>
        <v>RUA ANTONIO FELISBERTO DA FREIRIA, N° 1535, Bairro COAB 1</v>
      </c>
      <c r="Z448" t="str">
        <f>DBA[[#This Row],[Cidade Responsável]] &amp; " - " &amp; DBA[[#This Row],[Estado Responsável]]</f>
        <v>SAO PEDRO DA UNIAO - MG</v>
      </c>
    </row>
    <row r="449" spans="1:26" x14ac:dyDescent="0.25">
      <c r="A449">
        <v>448</v>
      </c>
      <c r="B449" t="s">
        <v>2086</v>
      </c>
      <c r="C449" s="1">
        <v>43691</v>
      </c>
      <c r="F449" s="1">
        <v>37980</v>
      </c>
      <c r="G449" t="s">
        <v>2087</v>
      </c>
      <c r="H449" t="s">
        <v>194</v>
      </c>
      <c r="I449" t="s">
        <v>2088</v>
      </c>
      <c r="J449" t="s">
        <v>1998</v>
      </c>
      <c r="K449" t="s">
        <v>1999</v>
      </c>
      <c r="L449" t="s">
        <v>2000</v>
      </c>
      <c r="M449" t="s">
        <v>2089</v>
      </c>
      <c r="N449">
        <v>657711512</v>
      </c>
      <c r="O449">
        <v>51811049249</v>
      </c>
      <c r="P449" s="1">
        <v>25453</v>
      </c>
      <c r="Q449" t="s">
        <v>2087</v>
      </c>
      <c r="R449" t="s">
        <v>194</v>
      </c>
      <c r="S449" t="s">
        <v>2088</v>
      </c>
      <c r="T449" t="s">
        <v>1998</v>
      </c>
      <c r="U449" t="s">
        <v>1999</v>
      </c>
      <c r="V449" t="str">
        <f>TRIM(DBA[[#This Row],[Endereço Responsável]])</f>
        <v>SITIO NOSSA SENHORA DE FATIMA</v>
      </c>
      <c r="W449" t="str">
        <f>TRIM(DBA[[#This Row],[Nº Responsável]])</f>
        <v>S/N</v>
      </c>
      <c r="X449" t="str">
        <f>TRIM(DBA[[#This Row],[Bairro Responsável]])</f>
        <v>COUTINHO</v>
      </c>
      <c r="Y449" t="str">
        <f>DBA[[#This Row],[End]] &amp;", N° " &amp; DBA[[#This Row],[Num]] &amp;", Bairro "&amp; DBA[[#This Row],[Bairro2]]</f>
        <v>SITIO NOSSA SENHORA DE FATIMA, N° S/N, Bairro COUTINHO</v>
      </c>
      <c r="Z449" t="str">
        <f>DBA[[#This Row],[Cidade Responsável]] &amp; " - " &amp; DBA[[#This Row],[Estado Responsável]]</f>
        <v>SANTO ANTONIO DA ALEGRIA - SP</v>
      </c>
    </row>
    <row r="450" spans="1:26" x14ac:dyDescent="0.25">
      <c r="A450">
        <v>449</v>
      </c>
      <c r="B450" t="s">
        <v>2090</v>
      </c>
      <c r="C450" s="1">
        <v>43691</v>
      </c>
      <c r="F450" s="1">
        <v>37058</v>
      </c>
      <c r="G450" t="s">
        <v>2091</v>
      </c>
      <c r="H450">
        <v>1455</v>
      </c>
      <c r="I450" t="s">
        <v>73</v>
      </c>
      <c r="J450" t="s">
        <v>1998</v>
      </c>
      <c r="K450" t="s">
        <v>1999</v>
      </c>
      <c r="L450" t="s">
        <v>2000</v>
      </c>
      <c r="M450" t="s">
        <v>2092</v>
      </c>
      <c r="N450">
        <v>403287522</v>
      </c>
      <c r="O450">
        <v>28302374806</v>
      </c>
      <c r="P450" s="1">
        <v>28753</v>
      </c>
      <c r="Q450" t="s">
        <v>2091</v>
      </c>
      <c r="R450">
        <v>1455</v>
      </c>
      <c r="S450" t="s">
        <v>73</v>
      </c>
      <c r="T450" t="s">
        <v>1998</v>
      </c>
      <c r="U450" t="s">
        <v>1999</v>
      </c>
      <c r="V450" t="str">
        <f>TRIM(DBA[[#This Row],[Endereço Responsável]])</f>
        <v>RUA CARLOS DE CAMPOS</v>
      </c>
      <c r="W450" t="str">
        <f>TRIM(DBA[[#This Row],[Nº Responsável]])</f>
        <v>1455</v>
      </c>
      <c r="X450" t="str">
        <f>TRIM(DBA[[#This Row],[Bairro Responsável]])</f>
        <v>CENTRO</v>
      </c>
      <c r="Y450" t="str">
        <f>DBA[[#This Row],[End]] &amp;", N° " &amp; DBA[[#This Row],[Num]] &amp;", Bairro "&amp; DBA[[#This Row],[Bairro2]]</f>
        <v>RUA CARLOS DE CAMPOS, N° 1455, Bairro CENTRO</v>
      </c>
      <c r="Z450" t="str">
        <f>DBA[[#This Row],[Cidade Responsável]] &amp; " - " &amp; DBA[[#This Row],[Estado Responsável]]</f>
        <v>SANTO ANTONIO DA ALEGRIA - SP</v>
      </c>
    </row>
    <row r="451" spans="1:26" x14ac:dyDescent="0.25">
      <c r="A451">
        <v>450</v>
      </c>
      <c r="B451" t="s">
        <v>2093</v>
      </c>
      <c r="C451" s="1">
        <v>43691</v>
      </c>
      <c r="F451" s="1">
        <v>37873</v>
      </c>
      <c r="G451" t="s">
        <v>2035</v>
      </c>
      <c r="H451">
        <v>1030</v>
      </c>
      <c r="I451" t="s">
        <v>2083</v>
      </c>
      <c r="J451" t="s">
        <v>1998</v>
      </c>
      <c r="K451" t="s">
        <v>1999</v>
      </c>
      <c r="L451" t="s">
        <v>2000</v>
      </c>
      <c r="M451" t="s">
        <v>2094</v>
      </c>
      <c r="N451">
        <v>561512899</v>
      </c>
      <c r="O451">
        <v>4731051606</v>
      </c>
      <c r="P451" s="1">
        <v>28478</v>
      </c>
      <c r="Q451" t="s">
        <v>2035</v>
      </c>
      <c r="R451">
        <v>1030</v>
      </c>
      <c r="S451" t="s">
        <v>2083</v>
      </c>
      <c r="T451" t="s">
        <v>1998</v>
      </c>
      <c r="U451" t="s">
        <v>1999</v>
      </c>
      <c r="V451" t="str">
        <f>TRIM(DBA[[#This Row],[Endereço Responsável]])</f>
        <v>RUA ANTONIO JOAO</v>
      </c>
      <c r="W451" t="str">
        <f>TRIM(DBA[[#This Row],[Nº Responsável]])</f>
        <v>1030</v>
      </c>
      <c r="X451" t="str">
        <f>TRIM(DBA[[#This Row],[Bairro Responsável]])</f>
        <v>COAB 1</v>
      </c>
      <c r="Y451" t="str">
        <f>DBA[[#This Row],[End]] &amp;", N° " &amp; DBA[[#This Row],[Num]] &amp;", Bairro "&amp; DBA[[#This Row],[Bairro2]]</f>
        <v>RUA ANTONIO JOAO, N° 1030, Bairro COAB 1</v>
      </c>
      <c r="Z451" t="str">
        <f>DBA[[#This Row],[Cidade Responsável]] &amp; " - " &amp; DBA[[#This Row],[Estado Responsável]]</f>
        <v>SANTO ANTONIO DA ALEGRIA - SP</v>
      </c>
    </row>
    <row r="452" spans="1:26" x14ac:dyDescent="0.25">
      <c r="A452">
        <v>451</v>
      </c>
      <c r="B452" t="s">
        <v>2095</v>
      </c>
      <c r="C452" s="1">
        <v>43691</v>
      </c>
      <c r="F452" s="1">
        <v>37219</v>
      </c>
      <c r="G452" t="s">
        <v>2096</v>
      </c>
      <c r="H452">
        <v>895</v>
      </c>
      <c r="I452" t="s">
        <v>512</v>
      </c>
      <c r="J452" t="s">
        <v>1998</v>
      </c>
      <c r="K452" t="s">
        <v>1999</v>
      </c>
      <c r="L452" t="s">
        <v>2000</v>
      </c>
      <c r="M452" t="s">
        <v>2097</v>
      </c>
      <c r="N452">
        <v>370708957</v>
      </c>
      <c r="O452">
        <v>32208254864</v>
      </c>
      <c r="P452" s="1">
        <v>30231</v>
      </c>
      <c r="Q452" t="s">
        <v>2096</v>
      </c>
      <c r="R452">
        <v>895</v>
      </c>
      <c r="S452" t="s">
        <v>512</v>
      </c>
      <c r="T452" t="s">
        <v>1998</v>
      </c>
      <c r="U452" t="s">
        <v>1999</v>
      </c>
      <c r="V452" t="str">
        <f>TRIM(DBA[[#This Row],[Endereço Responsável]])</f>
        <v>RUA JULIO MATHEUS LIMA</v>
      </c>
      <c r="W452" t="str">
        <f>TRIM(DBA[[#This Row],[Nº Responsável]])</f>
        <v>895</v>
      </c>
      <c r="X452" t="str">
        <f>TRIM(DBA[[#This Row],[Bairro Responsável]])</f>
        <v>COAB</v>
      </c>
      <c r="Y452" t="str">
        <f>DBA[[#This Row],[End]] &amp;", N° " &amp; DBA[[#This Row],[Num]] &amp;", Bairro "&amp; DBA[[#This Row],[Bairro2]]</f>
        <v>RUA JULIO MATHEUS LIMA, N° 895, Bairro COAB</v>
      </c>
      <c r="Z452" t="str">
        <f>DBA[[#This Row],[Cidade Responsável]] &amp; " - " &amp; DBA[[#This Row],[Estado Responsável]]</f>
        <v>SANTO ANTONIO DA ALEGRIA - SP</v>
      </c>
    </row>
    <row r="453" spans="1:26" x14ac:dyDescent="0.25">
      <c r="A453">
        <v>452</v>
      </c>
      <c r="B453" t="s">
        <v>2098</v>
      </c>
      <c r="C453" s="1">
        <v>43691</v>
      </c>
      <c r="F453" s="1">
        <v>37609</v>
      </c>
      <c r="G453" t="s">
        <v>2099</v>
      </c>
      <c r="H453">
        <v>1475</v>
      </c>
      <c r="I453" t="s">
        <v>2100</v>
      </c>
      <c r="J453" t="s">
        <v>1998</v>
      </c>
      <c r="K453" t="s">
        <v>1999</v>
      </c>
      <c r="L453" t="s">
        <v>2000</v>
      </c>
      <c r="M453" t="s">
        <v>2101</v>
      </c>
      <c r="N453">
        <v>14549814</v>
      </c>
      <c r="O453">
        <v>34369654807</v>
      </c>
      <c r="P453" s="1">
        <v>31002</v>
      </c>
      <c r="Q453" t="s">
        <v>2099</v>
      </c>
      <c r="R453">
        <v>1475</v>
      </c>
      <c r="S453" t="s">
        <v>2100</v>
      </c>
      <c r="T453" t="s">
        <v>1998</v>
      </c>
      <c r="U453" t="s">
        <v>1999</v>
      </c>
      <c r="V453" t="str">
        <f>TRIM(DBA[[#This Row],[Endereço Responsável]])</f>
        <v>RUA MARCO ANTONIO ELIAS</v>
      </c>
      <c r="W453" t="str">
        <f>TRIM(DBA[[#This Row],[Nº Responsável]])</f>
        <v>1475</v>
      </c>
      <c r="X453" t="str">
        <f>TRIM(DBA[[#This Row],[Bairro Responsável]])</f>
        <v>COAB3</v>
      </c>
      <c r="Y453" t="str">
        <f>DBA[[#This Row],[End]] &amp;", N° " &amp; DBA[[#This Row],[Num]] &amp;", Bairro "&amp; DBA[[#This Row],[Bairro2]]</f>
        <v>RUA MARCO ANTONIO ELIAS, N° 1475, Bairro COAB3</v>
      </c>
      <c r="Z453" t="str">
        <f>DBA[[#This Row],[Cidade Responsável]] &amp; " - " &amp; DBA[[#This Row],[Estado Responsável]]</f>
        <v>SANTO ANTONIO DA ALEGRIA - SP</v>
      </c>
    </row>
    <row r="454" spans="1:26" x14ac:dyDescent="0.25">
      <c r="A454">
        <v>453</v>
      </c>
      <c r="B454" t="s">
        <v>2102</v>
      </c>
      <c r="C454" s="1">
        <v>43691</v>
      </c>
      <c r="F454" s="1">
        <v>38276</v>
      </c>
      <c r="G454" t="s">
        <v>2103</v>
      </c>
      <c r="H454" t="s">
        <v>194</v>
      </c>
      <c r="I454" t="s">
        <v>2104</v>
      </c>
      <c r="J454" t="s">
        <v>1998</v>
      </c>
      <c r="K454" t="s">
        <v>1999</v>
      </c>
      <c r="L454" t="s">
        <v>2000</v>
      </c>
      <c r="M454" t="s">
        <v>2105</v>
      </c>
      <c r="N454">
        <v>46126691</v>
      </c>
      <c r="O454">
        <v>32305632800</v>
      </c>
      <c r="P454" s="1">
        <v>29897</v>
      </c>
      <c r="Q454" t="s">
        <v>2103</v>
      </c>
      <c r="R454" t="s">
        <v>194</v>
      </c>
      <c r="S454" t="s">
        <v>2104</v>
      </c>
      <c r="T454" t="s">
        <v>1998</v>
      </c>
      <c r="U454" t="s">
        <v>1999</v>
      </c>
      <c r="V454" t="str">
        <f>TRIM(DBA[[#This Row],[Endereço Responsável]])</f>
        <v>SITIO SANTA RITA</v>
      </c>
      <c r="W454" t="str">
        <f>TRIM(DBA[[#This Row],[Nº Responsável]])</f>
        <v>S/N</v>
      </c>
      <c r="X454" t="str">
        <f>TRIM(DBA[[#This Row],[Bairro Responsável]])</f>
        <v>CATETO</v>
      </c>
      <c r="Y454" t="str">
        <f>DBA[[#This Row],[End]] &amp;", N° " &amp; DBA[[#This Row],[Num]] &amp;", Bairro "&amp; DBA[[#This Row],[Bairro2]]</f>
        <v>SITIO SANTA RITA, N° S/N, Bairro CATETO</v>
      </c>
      <c r="Z454" t="str">
        <f>DBA[[#This Row],[Cidade Responsável]] &amp; " - " &amp; DBA[[#This Row],[Estado Responsável]]</f>
        <v>SANTO ANTONIO DA ALEGRIA - SP</v>
      </c>
    </row>
    <row r="455" spans="1:26" x14ac:dyDescent="0.25">
      <c r="A455">
        <v>454</v>
      </c>
      <c r="B455" t="s">
        <v>2106</v>
      </c>
      <c r="C455" s="1">
        <v>43691</v>
      </c>
      <c r="F455" s="1">
        <v>38344</v>
      </c>
      <c r="G455" t="s">
        <v>2107</v>
      </c>
      <c r="H455">
        <v>774</v>
      </c>
      <c r="I455" t="s">
        <v>73</v>
      </c>
      <c r="J455" t="s">
        <v>1998</v>
      </c>
      <c r="K455" t="s">
        <v>1999</v>
      </c>
      <c r="L455" t="s">
        <v>2000</v>
      </c>
      <c r="M455" t="s">
        <v>2108</v>
      </c>
      <c r="N455">
        <v>225980952</v>
      </c>
      <c r="O455">
        <v>18113503803</v>
      </c>
      <c r="P455" s="1">
        <v>25083</v>
      </c>
      <c r="Q455" t="s">
        <v>2107</v>
      </c>
      <c r="R455">
        <v>774</v>
      </c>
      <c r="S455" t="s">
        <v>73</v>
      </c>
      <c r="T455" t="s">
        <v>1998</v>
      </c>
      <c r="U455" t="s">
        <v>1999</v>
      </c>
      <c r="V455" t="str">
        <f>TRIM(DBA[[#This Row],[Endereço Responsável]])</f>
        <v>TRAVESSA EVADIO NETO</v>
      </c>
      <c r="W455" t="str">
        <f>TRIM(DBA[[#This Row],[Nº Responsável]])</f>
        <v>774</v>
      </c>
      <c r="X455" t="str">
        <f>TRIM(DBA[[#This Row],[Bairro Responsável]])</f>
        <v>CENTRO</v>
      </c>
      <c r="Y455" t="str">
        <f>DBA[[#This Row],[End]] &amp;", N° " &amp; DBA[[#This Row],[Num]] &amp;", Bairro "&amp; DBA[[#This Row],[Bairro2]]</f>
        <v>TRAVESSA EVADIO NETO, N° 774, Bairro CENTRO</v>
      </c>
      <c r="Z455" t="str">
        <f>DBA[[#This Row],[Cidade Responsável]] &amp; " - " &amp; DBA[[#This Row],[Estado Responsável]]</f>
        <v>SANTO ANTONIO DA ALEGRIA - SP</v>
      </c>
    </row>
    <row r="456" spans="1:26" x14ac:dyDescent="0.25">
      <c r="A456">
        <v>455</v>
      </c>
      <c r="B456" t="s">
        <v>2109</v>
      </c>
      <c r="C456" s="1">
        <v>43691</v>
      </c>
      <c r="F456" s="1">
        <v>38812</v>
      </c>
      <c r="G456" t="s">
        <v>2110</v>
      </c>
      <c r="H456" t="s">
        <v>194</v>
      </c>
      <c r="I456" t="s">
        <v>44</v>
      </c>
      <c r="J456" t="s">
        <v>1998</v>
      </c>
      <c r="K456" t="s">
        <v>1999</v>
      </c>
      <c r="L456" t="s">
        <v>2000</v>
      </c>
      <c r="M456" t="s">
        <v>2111</v>
      </c>
      <c r="N456">
        <v>447452836</v>
      </c>
      <c r="O456">
        <v>34890722866</v>
      </c>
      <c r="P456" s="1">
        <v>31704</v>
      </c>
      <c r="Q456" t="s">
        <v>2110</v>
      </c>
      <c r="R456" t="s">
        <v>194</v>
      </c>
      <c r="S456" t="s">
        <v>44</v>
      </c>
      <c r="T456" t="s">
        <v>1998</v>
      </c>
      <c r="U456" t="s">
        <v>1999</v>
      </c>
      <c r="V456" t="str">
        <f>TRIM(DBA[[#This Row],[Endereço Responsável]])</f>
        <v>FAZENDA SAO SEBASTIAO DO PINHEIRO</v>
      </c>
      <c r="W456" t="str">
        <f>TRIM(DBA[[#This Row],[Nº Responsável]])</f>
        <v>S/N</v>
      </c>
      <c r="X456" t="str">
        <f>TRIM(DBA[[#This Row],[Bairro Responsável]])</f>
        <v>ZONA RURAL</v>
      </c>
      <c r="Y456" t="str">
        <f>DBA[[#This Row],[End]] &amp;", N° " &amp; DBA[[#This Row],[Num]] &amp;", Bairro "&amp; DBA[[#This Row],[Bairro2]]</f>
        <v>FAZENDA SAO SEBASTIAO DO PINHEIRO, N° S/N, Bairro ZONA RURAL</v>
      </c>
      <c r="Z456" t="str">
        <f>DBA[[#This Row],[Cidade Responsável]] &amp; " - " &amp; DBA[[#This Row],[Estado Responsável]]</f>
        <v>SANTO ANTONIO DA ALEGRIA - SP</v>
      </c>
    </row>
    <row r="457" spans="1:26" x14ac:dyDescent="0.25">
      <c r="A457">
        <v>456</v>
      </c>
      <c r="B457" t="s">
        <v>2112</v>
      </c>
      <c r="C457" s="1">
        <v>43691</v>
      </c>
      <c r="F457" s="1">
        <v>38600</v>
      </c>
      <c r="G457" t="s">
        <v>2113</v>
      </c>
      <c r="H457">
        <v>1414</v>
      </c>
      <c r="I457" t="s">
        <v>512</v>
      </c>
      <c r="J457" t="s">
        <v>1998</v>
      </c>
      <c r="K457" t="s">
        <v>1999</v>
      </c>
      <c r="L457" t="s">
        <v>2000</v>
      </c>
      <c r="M457" t="s">
        <v>2114</v>
      </c>
      <c r="N457">
        <v>203533160</v>
      </c>
      <c r="O457">
        <v>36114715500</v>
      </c>
      <c r="P457" s="1">
        <v>23843</v>
      </c>
      <c r="Q457" t="s">
        <v>2113</v>
      </c>
      <c r="R457">
        <v>1414</v>
      </c>
      <c r="S457" t="s">
        <v>512</v>
      </c>
      <c r="T457" t="s">
        <v>1998</v>
      </c>
      <c r="U457" t="s">
        <v>1999</v>
      </c>
      <c r="V457" t="str">
        <f>TRIM(DBA[[#This Row],[Endereço Responsável]])</f>
        <v>RUA AMELIA ALFREDO CURY</v>
      </c>
      <c r="W457" t="str">
        <f>TRIM(DBA[[#This Row],[Nº Responsável]])</f>
        <v>1414</v>
      </c>
      <c r="X457" t="str">
        <f>TRIM(DBA[[#This Row],[Bairro Responsável]])</f>
        <v>COAB</v>
      </c>
      <c r="Y457" t="str">
        <f>DBA[[#This Row],[End]] &amp;", N° " &amp; DBA[[#This Row],[Num]] &amp;", Bairro "&amp; DBA[[#This Row],[Bairro2]]</f>
        <v>RUA AMELIA ALFREDO CURY, N° 1414, Bairro COAB</v>
      </c>
      <c r="Z457" t="str">
        <f>DBA[[#This Row],[Cidade Responsável]] &amp; " - " &amp; DBA[[#This Row],[Estado Responsável]]</f>
        <v>SANTO ANTONIO DA ALEGRIA - SP</v>
      </c>
    </row>
    <row r="458" spans="1:26" x14ac:dyDescent="0.25">
      <c r="A458">
        <v>457</v>
      </c>
      <c r="B458" t="s">
        <v>2115</v>
      </c>
      <c r="C458" s="1">
        <v>43691</v>
      </c>
      <c r="F458" s="1">
        <v>37690</v>
      </c>
      <c r="G458" t="s">
        <v>2116</v>
      </c>
      <c r="H458">
        <v>1414</v>
      </c>
      <c r="I458" t="s">
        <v>73</v>
      </c>
      <c r="J458" t="s">
        <v>1998</v>
      </c>
      <c r="K458" t="s">
        <v>1999</v>
      </c>
      <c r="L458" t="s">
        <v>2000</v>
      </c>
      <c r="M458" t="s">
        <v>2117</v>
      </c>
      <c r="N458">
        <v>30691129</v>
      </c>
      <c r="O458">
        <v>21837712832</v>
      </c>
      <c r="P458" s="1">
        <v>29572</v>
      </c>
      <c r="Q458" t="s">
        <v>2116</v>
      </c>
      <c r="R458">
        <v>1414</v>
      </c>
      <c r="S458" t="s">
        <v>73</v>
      </c>
      <c r="T458" t="s">
        <v>1998</v>
      </c>
      <c r="U458" t="s">
        <v>1999</v>
      </c>
      <c r="V458" t="str">
        <f>TRIM(DBA[[#This Row],[Endereço Responsável]])</f>
        <v>JOAO ALVES DA FREIRIA</v>
      </c>
      <c r="W458" t="str">
        <f>TRIM(DBA[[#This Row],[Nº Responsável]])</f>
        <v>1414</v>
      </c>
      <c r="X458" t="str">
        <f>TRIM(DBA[[#This Row],[Bairro Responsável]])</f>
        <v>CENTRO</v>
      </c>
      <c r="Y458" t="str">
        <f>DBA[[#This Row],[End]] &amp;", N° " &amp; DBA[[#This Row],[Num]] &amp;", Bairro "&amp; DBA[[#This Row],[Bairro2]]</f>
        <v>JOAO ALVES DA FREIRIA, N° 1414, Bairro CENTRO</v>
      </c>
      <c r="Z458" t="str">
        <f>DBA[[#This Row],[Cidade Responsável]] &amp; " - " &amp; DBA[[#This Row],[Estado Responsável]]</f>
        <v>SANTO ANTONIO DA ALEGRIA - SP</v>
      </c>
    </row>
    <row r="459" spans="1:26" x14ac:dyDescent="0.25">
      <c r="A459">
        <v>458</v>
      </c>
      <c r="B459" t="s">
        <v>2118</v>
      </c>
      <c r="C459" s="1">
        <v>43691</v>
      </c>
      <c r="F459" s="1">
        <v>37382</v>
      </c>
      <c r="G459" t="s">
        <v>2119</v>
      </c>
      <c r="H459">
        <v>448</v>
      </c>
      <c r="I459" t="s">
        <v>2063</v>
      </c>
      <c r="J459" t="s">
        <v>1998</v>
      </c>
      <c r="K459" t="s">
        <v>1999</v>
      </c>
      <c r="L459" t="s">
        <v>2000</v>
      </c>
      <c r="M459" t="s">
        <v>2120</v>
      </c>
      <c r="N459">
        <v>403285793</v>
      </c>
      <c r="O459">
        <v>27955894863</v>
      </c>
      <c r="P459" s="1">
        <v>29440</v>
      </c>
      <c r="Q459" t="s">
        <v>2119</v>
      </c>
      <c r="R459">
        <v>448</v>
      </c>
      <c r="S459" t="s">
        <v>2063</v>
      </c>
      <c r="T459" t="s">
        <v>1998</v>
      </c>
      <c r="U459" t="s">
        <v>1999</v>
      </c>
      <c r="V459" t="str">
        <f>TRIM(DBA[[#This Row],[Endereço Responsável]])</f>
        <v>RUA PIMENTA</v>
      </c>
      <c r="W459" t="str">
        <f>TRIM(DBA[[#This Row],[Nº Responsável]])</f>
        <v>448</v>
      </c>
      <c r="X459" t="str">
        <f>TRIM(DBA[[#This Row],[Bairro Responsável]])</f>
        <v>SAO BENEDITO</v>
      </c>
      <c r="Y459" t="str">
        <f>DBA[[#This Row],[End]] &amp;", N° " &amp; DBA[[#This Row],[Num]] &amp;", Bairro "&amp; DBA[[#This Row],[Bairro2]]</f>
        <v>RUA PIMENTA, N° 448, Bairro SAO BENEDITO</v>
      </c>
      <c r="Z459" t="str">
        <f>DBA[[#This Row],[Cidade Responsável]] &amp; " - " &amp; DBA[[#This Row],[Estado Responsável]]</f>
        <v>SANTO ANTONIO DA ALEGRIA - SP</v>
      </c>
    </row>
    <row r="460" spans="1:26" x14ac:dyDescent="0.25">
      <c r="A460">
        <v>459</v>
      </c>
      <c r="B460" t="s">
        <v>2121</v>
      </c>
      <c r="C460" s="1">
        <v>43691</v>
      </c>
      <c r="F460" s="1">
        <v>38783</v>
      </c>
      <c r="G460" t="s">
        <v>2122</v>
      </c>
      <c r="H460">
        <v>226</v>
      </c>
      <c r="I460" t="s">
        <v>2008</v>
      </c>
      <c r="J460" t="s">
        <v>1998</v>
      </c>
      <c r="K460" t="s">
        <v>1999</v>
      </c>
      <c r="L460" t="s">
        <v>2000</v>
      </c>
      <c r="M460" t="s">
        <v>2123</v>
      </c>
      <c r="N460">
        <v>367061429</v>
      </c>
      <c r="O460">
        <v>29936687817</v>
      </c>
      <c r="P460" s="1">
        <v>29905</v>
      </c>
      <c r="Q460" t="s">
        <v>2122</v>
      </c>
      <c r="R460">
        <v>226</v>
      </c>
      <c r="S460" t="s">
        <v>2008</v>
      </c>
      <c r="T460" t="s">
        <v>1998</v>
      </c>
      <c r="U460" t="s">
        <v>1999</v>
      </c>
      <c r="V460" t="str">
        <f>TRIM(DBA[[#This Row],[Endereço Responsável]])</f>
        <v>MARIO MATHEUS LIMA</v>
      </c>
      <c r="W460" t="str">
        <f>TRIM(DBA[[#This Row],[Nº Responsável]])</f>
        <v>226</v>
      </c>
      <c r="X460" t="str">
        <f>TRIM(DBA[[#This Row],[Bairro Responsável]])</f>
        <v>MORUMBI</v>
      </c>
      <c r="Y460" t="str">
        <f>DBA[[#This Row],[End]] &amp;", N° " &amp; DBA[[#This Row],[Num]] &amp;", Bairro "&amp; DBA[[#This Row],[Bairro2]]</f>
        <v>MARIO MATHEUS LIMA, N° 226, Bairro MORUMBI</v>
      </c>
      <c r="Z460" t="str">
        <f>DBA[[#This Row],[Cidade Responsável]] &amp; " - " &amp; DBA[[#This Row],[Estado Responsável]]</f>
        <v>SANTO ANTONIO DA ALEGRIA - SP</v>
      </c>
    </row>
    <row r="461" spans="1:26" x14ac:dyDescent="0.25">
      <c r="A461">
        <v>460</v>
      </c>
      <c r="B461" t="s">
        <v>2124</v>
      </c>
      <c r="C461" s="1">
        <v>43691</v>
      </c>
      <c r="F461" s="1">
        <v>37274</v>
      </c>
      <c r="G461" t="s">
        <v>2125</v>
      </c>
      <c r="H461">
        <v>1130</v>
      </c>
      <c r="I461" t="s">
        <v>2126</v>
      </c>
      <c r="J461" t="s">
        <v>1998</v>
      </c>
      <c r="K461" t="s">
        <v>1999</v>
      </c>
      <c r="L461" t="s">
        <v>2000</v>
      </c>
      <c r="M461" t="s">
        <v>2127</v>
      </c>
      <c r="N461">
        <v>16398635</v>
      </c>
      <c r="O461">
        <v>38705331889</v>
      </c>
      <c r="P461" s="1">
        <v>29947</v>
      </c>
      <c r="Q461" t="s">
        <v>2125</v>
      </c>
      <c r="R461">
        <v>1130</v>
      </c>
      <c r="S461" t="s">
        <v>2126</v>
      </c>
      <c r="T461" t="s">
        <v>1998</v>
      </c>
      <c r="U461" t="s">
        <v>1999</v>
      </c>
      <c r="V461" t="str">
        <f>TRIM(DBA[[#This Row],[Endereço Responsável]])</f>
        <v>RUA RABIBI FARA SOBRINHO</v>
      </c>
      <c r="W461" t="str">
        <f>TRIM(DBA[[#This Row],[Nº Responsável]])</f>
        <v>1130</v>
      </c>
      <c r="X461" t="str">
        <f>TRIM(DBA[[#This Row],[Bairro Responsável]])</f>
        <v>QUINTO DA PRIMAVERA</v>
      </c>
      <c r="Y461" t="str">
        <f>DBA[[#This Row],[End]] &amp;", N° " &amp; DBA[[#This Row],[Num]] &amp;", Bairro "&amp; DBA[[#This Row],[Bairro2]]</f>
        <v>RUA RABIBI FARA SOBRINHO, N° 1130, Bairro QUINTO DA PRIMAVERA</v>
      </c>
      <c r="Z461" t="str">
        <f>DBA[[#This Row],[Cidade Responsável]] &amp; " - " &amp; DBA[[#This Row],[Estado Responsável]]</f>
        <v>SANTO ANTONIO DA ALEGRIA - SP</v>
      </c>
    </row>
    <row r="462" spans="1:26" x14ac:dyDescent="0.25">
      <c r="A462">
        <v>461</v>
      </c>
      <c r="B462" t="s">
        <v>2128</v>
      </c>
      <c r="C462" s="1">
        <v>43691</v>
      </c>
      <c r="F462" s="1">
        <v>37600</v>
      </c>
      <c r="G462" t="s">
        <v>2129</v>
      </c>
      <c r="H462">
        <v>1160</v>
      </c>
      <c r="I462" t="s">
        <v>2083</v>
      </c>
      <c r="J462" t="s">
        <v>1998</v>
      </c>
      <c r="K462" t="s">
        <v>1999</v>
      </c>
      <c r="L462" t="s">
        <v>2000</v>
      </c>
      <c r="M462" t="s">
        <v>2130</v>
      </c>
      <c r="N462">
        <v>199739651</v>
      </c>
      <c r="O462">
        <v>9087410816</v>
      </c>
      <c r="P462" s="1">
        <v>24635</v>
      </c>
      <c r="Q462" t="s">
        <v>2129</v>
      </c>
      <c r="R462">
        <v>1160</v>
      </c>
      <c r="S462" t="s">
        <v>2083</v>
      </c>
      <c r="T462" t="s">
        <v>1998</v>
      </c>
      <c r="U462" t="s">
        <v>1999</v>
      </c>
      <c r="V462" t="str">
        <f>TRIM(DBA[[#This Row],[Endereço Responsável]])</f>
        <v>VEREADOR ANTONIO CUSTODIO DA SILVA</v>
      </c>
      <c r="W462" t="str">
        <f>TRIM(DBA[[#This Row],[Nº Responsável]])</f>
        <v>1160</v>
      </c>
      <c r="X462" t="str">
        <f>TRIM(DBA[[#This Row],[Bairro Responsável]])</f>
        <v>COAB 1</v>
      </c>
      <c r="Y462" t="str">
        <f>DBA[[#This Row],[End]] &amp;", N° " &amp; DBA[[#This Row],[Num]] &amp;", Bairro "&amp; DBA[[#This Row],[Bairro2]]</f>
        <v>VEREADOR ANTONIO CUSTODIO DA SILVA, N° 1160, Bairro COAB 1</v>
      </c>
      <c r="Z462" t="str">
        <f>DBA[[#This Row],[Cidade Responsável]] &amp; " - " &amp; DBA[[#This Row],[Estado Responsável]]</f>
        <v>SANTO ANTONIO DA ALEGRIA - SP</v>
      </c>
    </row>
    <row r="463" spans="1:26" x14ac:dyDescent="0.25">
      <c r="A463">
        <v>462</v>
      </c>
      <c r="B463" t="s">
        <v>2131</v>
      </c>
      <c r="C463" s="1">
        <v>43691</v>
      </c>
      <c r="F463" s="1">
        <v>38203</v>
      </c>
      <c r="G463" t="s">
        <v>2116</v>
      </c>
      <c r="H463">
        <v>1404</v>
      </c>
      <c r="I463" t="s">
        <v>2100</v>
      </c>
      <c r="J463" t="s">
        <v>1998</v>
      </c>
      <c r="K463" t="s">
        <v>1999</v>
      </c>
      <c r="L463" t="s">
        <v>2000</v>
      </c>
      <c r="M463" t="s">
        <v>2132</v>
      </c>
      <c r="N463">
        <v>201026752</v>
      </c>
      <c r="O463">
        <v>30301336806</v>
      </c>
      <c r="P463" s="1">
        <v>26724</v>
      </c>
      <c r="Q463" t="s">
        <v>2116</v>
      </c>
      <c r="R463">
        <v>1404</v>
      </c>
      <c r="S463" t="s">
        <v>2100</v>
      </c>
      <c r="T463" t="s">
        <v>1998</v>
      </c>
      <c r="U463" t="s">
        <v>1999</v>
      </c>
      <c r="V463" t="str">
        <f>TRIM(DBA[[#This Row],[Endereço Responsável]])</f>
        <v>JOAO ALVES DA FREIRIA</v>
      </c>
      <c r="W463" t="str">
        <f>TRIM(DBA[[#This Row],[Nº Responsável]])</f>
        <v>1404</v>
      </c>
      <c r="X463" t="str">
        <f>TRIM(DBA[[#This Row],[Bairro Responsável]])</f>
        <v>COAB3</v>
      </c>
      <c r="Y463" t="str">
        <f>DBA[[#This Row],[End]] &amp;", N° " &amp; DBA[[#This Row],[Num]] &amp;", Bairro "&amp; DBA[[#This Row],[Bairro2]]</f>
        <v>JOAO ALVES DA FREIRIA, N° 1404, Bairro COAB3</v>
      </c>
      <c r="Z463" t="str">
        <f>DBA[[#This Row],[Cidade Responsável]] &amp; " - " &amp; DBA[[#This Row],[Estado Responsável]]</f>
        <v>SANTO ANTONIO DA ALEGRIA - SP</v>
      </c>
    </row>
    <row r="464" spans="1:26" x14ac:dyDescent="0.25">
      <c r="A464">
        <v>463</v>
      </c>
      <c r="B464" t="s">
        <v>2133</v>
      </c>
      <c r="C464" s="1">
        <v>43691</v>
      </c>
      <c r="F464" s="1">
        <v>38203</v>
      </c>
      <c r="G464" t="s">
        <v>2134</v>
      </c>
      <c r="H464">
        <v>1090</v>
      </c>
      <c r="I464" t="s">
        <v>2135</v>
      </c>
      <c r="J464" t="s">
        <v>1998</v>
      </c>
      <c r="K464" t="s">
        <v>1999</v>
      </c>
      <c r="L464" t="s">
        <v>2000</v>
      </c>
      <c r="M464" t="s">
        <v>2136</v>
      </c>
      <c r="N464">
        <v>577651110</v>
      </c>
      <c r="O464">
        <v>47217784816</v>
      </c>
      <c r="P464" s="1">
        <v>36485</v>
      </c>
      <c r="Q464" t="s">
        <v>2134</v>
      </c>
      <c r="R464">
        <v>1090</v>
      </c>
      <c r="S464" t="s">
        <v>2135</v>
      </c>
      <c r="T464" t="s">
        <v>1998</v>
      </c>
      <c r="U464" t="s">
        <v>1999</v>
      </c>
      <c r="V464" t="str">
        <f>TRIM(DBA[[#This Row],[Endereço Responsável]])</f>
        <v>RUA JOSE NAVES DA SILVA</v>
      </c>
      <c r="W464" t="str">
        <f>TRIM(DBA[[#This Row],[Nº Responsável]])</f>
        <v>1090</v>
      </c>
      <c r="X464" t="str">
        <f>TRIM(DBA[[#This Row],[Bairro Responsável]])</f>
        <v>QUINTA DA PRIMAVERA</v>
      </c>
      <c r="Y464" t="str">
        <f>DBA[[#This Row],[End]] &amp;", N° " &amp; DBA[[#This Row],[Num]] &amp;", Bairro "&amp; DBA[[#This Row],[Bairro2]]</f>
        <v>RUA JOSE NAVES DA SILVA, N° 1090, Bairro QUINTA DA PRIMAVERA</v>
      </c>
      <c r="Z464" t="str">
        <f>DBA[[#This Row],[Cidade Responsável]] &amp; " - " &amp; DBA[[#This Row],[Estado Responsável]]</f>
        <v>SANTO ANTONIO DA ALEGRIA - SP</v>
      </c>
    </row>
    <row r="465" spans="1:26" x14ac:dyDescent="0.25">
      <c r="A465">
        <v>464</v>
      </c>
      <c r="B465" t="s">
        <v>2137</v>
      </c>
      <c r="C465" s="1">
        <v>43691</v>
      </c>
      <c r="F465" s="1">
        <v>38885</v>
      </c>
      <c r="G465" t="s">
        <v>2138</v>
      </c>
      <c r="H465" t="s">
        <v>194</v>
      </c>
      <c r="I465" t="s">
        <v>2139</v>
      </c>
      <c r="J465" t="s">
        <v>1998</v>
      </c>
      <c r="K465" t="s">
        <v>1999</v>
      </c>
      <c r="L465" t="s">
        <v>2000</v>
      </c>
      <c r="M465" t="s">
        <v>2140</v>
      </c>
      <c r="N465">
        <v>403289671</v>
      </c>
      <c r="O465">
        <v>30956758878</v>
      </c>
      <c r="P465" s="1">
        <v>29955</v>
      </c>
      <c r="Q465" t="s">
        <v>2138</v>
      </c>
      <c r="R465" t="s">
        <v>194</v>
      </c>
      <c r="S465" t="s">
        <v>2139</v>
      </c>
      <c r="T465" t="s">
        <v>1998</v>
      </c>
      <c r="U465" t="s">
        <v>1999</v>
      </c>
      <c r="V465" t="str">
        <f>TRIM(DBA[[#This Row],[Endereço Responsável]])</f>
        <v>FAZENDA SAO ROQUE</v>
      </c>
      <c r="W465" t="str">
        <f>TRIM(DBA[[#This Row],[Nº Responsável]])</f>
        <v>S/N</v>
      </c>
      <c r="X465" t="str">
        <f>TRIM(DBA[[#This Row],[Bairro Responsável]])</f>
        <v>LAJINHA</v>
      </c>
      <c r="Y465" t="str">
        <f>DBA[[#This Row],[End]] &amp;", N° " &amp; DBA[[#This Row],[Num]] &amp;", Bairro "&amp; DBA[[#This Row],[Bairro2]]</f>
        <v>FAZENDA SAO ROQUE, N° S/N, Bairro LAJINHA</v>
      </c>
      <c r="Z465" t="str">
        <f>DBA[[#This Row],[Cidade Responsável]] &amp; " - " &amp; DBA[[#This Row],[Estado Responsável]]</f>
        <v>SANTO ANTONIO DA ALEGRIA - SP</v>
      </c>
    </row>
    <row r="466" spans="1:26" x14ac:dyDescent="0.25">
      <c r="A466">
        <v>465</v>
      </c>
      <c r="B466" t="s">
        <v>2141</v>
      </c>
      <c r="C466" s="1">
        <v>43691</v>
      </c>
      <c r="F466" s="1">
        <v>38310</v>
      </c>
      <c r="G466" t="s">
        <v>2142</v>
      </c>
      <c r="H466">
        <v>115</v>
      </c>
      <c r="I466" t="s">
        <v>2063</v>
      </c>
      <c r="J466" t="s">
        <v>1998</v>
      </c>
      <c r="K466" t="s">
        <v>1999</v>
      </c>
      <c r="L466" t="s">
        <v>2000</v>
      </c>
      <c r="M466" t="s">
        <v>2143</v>
      </c>
      <c r="N466" t="s">
        <v>2144</v>
      </c>
      <c r="O466">
        <v>17216013840</v>
      </c>
      <c r="P466" s="1">
        <v>25066</v>
      </c>
      <c r="Q466" t="s">
        <v>2142</v>
      </c>
      <c r="R466">
        <v>115</v>
      </c>
      <c r="S466" t="s">
        <v>2063</v>
      </c>
      <c r="T466" t="s">
        <v>1998</v>
      </c>
      <c r="U466" t="s">
        <v>1999</v>
      </c>
      <c r="V466" t="str">
        <f>TRIM(DBA[[#This Row],[Endereço Responsável]])</f>
        <v>RUA JORGE FELICIO</v>
      </c>
      <c r="W466" t="str">
        <f>TRIM(DBA[[#This Row],[Nº Responsável]])</f>
        <v>115</v>
      </c>
      <c r="X466" t="str">
        <f>TRIM(DBA[[#This Row],[Bairro Responsável]])</f>
        <v>SAO BENEDITO</v>
      </c>
      <c r="Y466" t="str">
        <f>DBA[[#This Row],[End]] &amp;", N° " &amp; DBA[[#This Row],[Num]] &amp;", Bairro "&amp; DBA[[#This Row],[Bairro2]]</f>
        <v>RUA JORGE FELICIO, N° 115, Bairro SAO BENEDITO</v>
      </c>
      <c r="Z466" t="str">
        <f>DBA[[#This Row],[Cidade Responsável]] &amp; " - " &amp; DBA[[#This Row],[Estado Responsável]]</f>
        <v>SANTO ANTONIO DA ALEGRIA - SP</v>
      </c>
    </row>
    <row r="467" spans="1:26" x14ac:dyDescent="0.25">
      <c r="A467">
        <v>466</v>
      </c>
      <c r="B467" t="s">
        <v>2145</v>
      </c>
      <c r="C467" s="1">
        <v>43691</v>
      </c>
      <c r="D467">
        <v>662088463</v>
      </c>
      <c r="E467" t="s">
        <v>2146</v>
      </c>
      <c r="F467" s="1">
        <v>37783</v>
      </c>
      <c r="G467" t="s">
        <v>2147</v>
      </c>
      <c r="H467">
        <v>1505</v>
      </c>
      <c r="I467" t="s">
        <v>2148</v>
      </c>
      <c r="J467" t="s">
        <v>1998</v>
      </c>
      <c r="K467" t="s">
        <v>1999</v>
      </c>
      <c r="L467" t="s">
        <v>2000</v>
      </c>
      <c r="M467" t="s">
        <v>2149</v>
      </c>
      <c r="N467">
        <v>363070588</v>
      </c>
      <c r="O467">
        <v>3355286605</v>
      </c>
      <c r="P467" s="1">
        <v>24084</v>
      </c>
      <c r="Q467" t="s">
        <v>2147</v>
      </c>
      <c r="R467">
        <v>1505</v>
      </c>
      <c r="S467" t="s">
        <v>2148</v>
      </c>
      <c r="T467" t="s">
        <v>1998</v>
      </c>
      <c r="U467" t="s">
        <v>1999</v>
      </c>
      <c r="V467" t="str">
        <f>TRIM(DBA[[#This Row],[Endereço Responsável]])</f>
        <v>RUA JOSE BENJAMIN DA SILVA</v>
      </c>
      <c r="W467" t="str">
        <f>TRIM(DBA[[#This Row],[Nº Responsável]])</f>
        <v>1505</v>
      </c>
      <c r="X467" t="str">
        <f>TRIM(DBA[[#This Row],[Bairro Responsável]])</f>
        <v>CDHU</v>
      </c>
      <c r="Y467" t="str">
        <f>DBA[[#This Row],[End]] &amp;", N° " &amp; DBA[[#This Row],[Num]] &amp;", Bairro "&amp; DBA[[#This Row],[Bairro2]]</f>
        <v>RUA JOSE BENJAMIN DA SILVA, N° 1505, Bairro CDHU</v>
      </c>
      <c r="Z467" t="str">
        <f>DBA[[#This Row],[Cidade Responsável]] &amp; " - " &amp; DBA[[#This Row],[Estado Responsável]]</f>
        <v>SANTO ANTONIO DA ALEGRIA - SP</v>
      </c>
    </row>
    <row r="468" spans="1:26" x14ac:dyDescent="0.25">
      <c r="A468">
        <v>467</v>
      </c>
      <c r="B468" t="s">
        <v>2150</v>
      </c>
      <c r="C468" s="1">
        <v>43691</v>
      </c>
      <c r="D468" t="s">
        <v>2151</v>
      </c>
      <c r="E468" t="s">
        <v>2152</v>
      </c>
      <c r="F468" s="1">
        <v>36345</v>
      </c>
      <c r="G468" t="s">
        <v>2153</v>
      </c>
      <c r="H468">
        <v>631</v>
      </c>
      <c r="I468" t="s">
        <v>73</v>
      </c>
      <c r="J468" t="s">
        <v>1998</v>
      </c>
      <c r="K468" t="s">
        <v>1999</v>
      </c>
      <c r="L468" t="s">
        <v>2000</v>
      </c>
      <c r="M468" t="s">
        <v>2150</v>
      </c>
      <c r="N468" t="s">
        <v>2151</v>
      </c>
      <c r="O468" t="s">
        <v>2152</v>
      </c>
      <c r="P468" s="1">
        <v>36345</v>
      </c>
      <c r="Q468" t="s">
        <v>2153</v>
      </c>
      <c r="R468">
        <v>631</v>
      </c>
      <c r="S468" t="s">
        <v>73</v>
      </c>
      <c r="T468" t="s">
        <v>1998</v>
      </c>
      <c r="U468" t="s">
        <v>1999</v>
      </c>
      <c r="V468" t="str">
        <f>TRIM(DBA[[#This Row],[Endereço Responsável]])</f>
        <v>RUA URIAS VENANCIO DA COSTA</v>
      </c>
      <c r="W468" t="str">
        <f>TRIM(DBA[[#This Row],[Nº Responsável]])</f>
        <v>631</v>
      </c>
      <c r="X468" t="str">
        <f>TRIM(DBA[[#This Row],[Bairro Responsável]])</f>
        <v>CENTRO</v>
      </c>
      <c r="Y468" t="str">
        <f>DBA[[#This Row],[End]] &amp;", N° " &amp; DBA[[#This Row],[Num]] &amp;", Bairro "&amp; DBA[[#This Row],[Bairro2]]</f>
        <v>RUA URIAS VENANCIO DA COSTA, N° 631, Bairro CENTRO</v>
      </c>
      <c r="Z468" t="str">
        <f>DBA[[#This Row],[Cidade Responsável]] &amp; " - " &amp; DBA[[#This Row],[Estado Responsável]]</f>
        <v>SANTO ANTONIO DA ALEGRIA - SP</v>
      </c>
    </row>
    <row r="469" spans="1:26" x14ac:dyDescent="0.25">
      <c r="A469">
        <v>468</v>
      </c>
      <c r="B469" t="s">
        <v>2154</v>
      </c>
      <c r="C469" s="1">
        <v>43691</v>
      </c>
      <c r="F469" s="1">
        <v>38367</v>
      </c>
      <c r="G469" t="s">
        <v>2155</v>
      </c>
      <c r="H469">
        <v>295</v>
      </c>
      <c r="I469" t="s">
        <v>2063</v>
      </c>
      <c r="J469" t="s">
        <v>1998</v>
      </c>
      <c r="K469" t="s">
        <v>1999</v>
      </c>
      <c r="L469" t="s">
        <v>2000</v>
      </c>
      <c r="M469" t="s">
        <v>2156</v>
      </c>
      <c r="N469" t="s">
        <v>2157</v>
      </c>
      <c r="O469">
        <v>34718858895</v>
      </c>
      <c r="P469" s="1">
        <v>31129</v>
      </c>
      <c r="Q469" t="s">
        <v>2155</v>
      </c>
      <c r="R469">
        <v>295</v>
      </c>
      <c r="S469" t="s">
        <v>2063</v>
      </c>
      <c r="T469" t="s">
        <v>1998</v>
      </c>
      <c r="U469" t="s">
        <v>1999</v>
      </c>
      <c r="V469" t="str">
        <f>TRIM(DBA[[#This Row],[Endereço Responsável]])</f>
        <v>RUA SAO PAULO</v>
      </c>
      <c r="W469" t="str">
        <f>TRIM(DBA[[#This Row],[Nº Responsável]])</f>
        <v>295</v>
      </c>
      <c r="X469" t="str">
        <f>TRIM(DBA[[#This Row],[Bairro Responsável]])</f>
        <v>SAO BENEDITO</v>
      </c>
      <c r="Y469" t="str">
        <f>DBA[[#This Row],[End]] &amp;", N° " &amp; DBA[[#This Row],[Num]] &amp;", Bairro "&amp; DBA[[#This Row],[Bairro2]]</f>
        <v>RUA SAO PAULO, N° 295, Bairro SAO BENEDITO</v>
      </c>
      <c r="Z469" t="str">
        <f>DBA[[#This Row],[Cidade Responsável]] &amp; " - " &amp; DBA[[#This Row],[Estado Responsável]]</f>
        <v>SANTO ANTONIO DA ALEGRIA - SP</v>
      </c>
    </row>
    <row r="470" spans="1:26" x14ac:dyDescent="0.25">
      <c r="A470">
        <v>469</v>
      </c>
      <c r="B470" t="s">
        <v>2158</v>
      </c>
      <c r="C470" s="1">
        <v>43691</v>
      </c>
      <c r="F470" s="1">
        <v>37829</v>
      </c>
      <c r="G470" t="s">
        <v>2099</v>
      </c>
      <c r="H470">
        <v>1475</v>
      </c>
      <c r="I470" t="s">
        <v>2049</v>
      </c>
      <c r="J470" t="s">
        <v>1998</v>
      </c>
      <c r="K470" t="s">
        <v>1999</v>
      </c>
      <c r="L470" t="s">
        <v>2000</v>
      </c>
      <c r="M470" t="s">
        <v>2101</v>
      </c>
      <c r="N470">
        <v>14549814</v>
      </c>
      <c r="O470">
        <v>34369654807</v>
      </c>
      <c r="P470" s="1">
        <v>31002</v>
      </c>
      <c r="Q470" t="s">
        <v>2099</v>
      </c>
      <c r="R470">
        <v>1475</v>
      </c>
      <c r="S470" t="s">
        <v>2049</v>
      </c>
      <c r="T470" t="s">
        <v>1998</v>
      </c>
      <c r="U470" t="s">
        <v>1999</v>
      </c>
      <c r="V470" t="str">
        <f>TRIM(DBA[[#This Row],[Endereço Responsável]])</f>
        <v>RUA MARCO ANTONIO ELIAS</v>
      </c>
      <c r="W470" t="str">
        <f>TRIM(DBA[[#This Row],[Nº Responsável]])</f>
        <v>1475</v>
      </c>
      <c r="X470" t="str">
        <f>TRIM(DBA[[#This Row],[Bairro Responsável]])</f>
        <v>COAB 3</v>
      </c>
      <c r="Y470" t="str">
        <f>DBA[[#This Row],[End]] &amp;", N° " &amp; DBA[[#This Row],[Num]] &amp;", Bairro "&amp; DBA[[#This Row],[Bairro2]]</f>
        <v>RUA MARCO ANTONIO ELIAS, N° 1475, Bairro COAB 3</v>
      </c>
      <c r="Z470" t="str">
        <f>DBA[[#This Row],[Cidade Responsável]] &amp; " - " &amp; DBA[[#This Row],[Estado Responsável]]</f>
        <v>SANTO ANTONIO DA ALEGRIA - SP</v>
      </c>
    </row>
    <row r="471" spans="1:26" x14ac:dyDescent="0.25">
      <c r="A471">
        <v>470</v>
      </c>
      <c r="B471" t="s">
        <v>2159</v>
      </c>
      <c r="C471" s="1">
        <v>43691</v>
      </c>
      <c r="F471" s="1">
        <v>38597</v>
      </c>
      <c r="G471" t="s">
        <v>2160</v>
      </c>
      <c r="H471">
        <v>1057</v>
      </c>
      <c r="I471" t="s">
        <v>610</v>
      </c>
      <c r="J471" t="s">
        <v>1998</v>
      </c>
      <c r="K471" t="s">
        <v>1999</v>
      </c>
      <c r="L471" t="s">
        <v>2000</v>
      </c>
      <c r="M471" t="s">
        <v>2161</v>
      </c>
      <c r="N471">
        <v>408844334</v>
      </c>
      <c r="O471">
        <v>40269297871</v>
      </c>
      <c r="P471" s="1">
        <v>31890</v>
      </c>
      <c r="Q471" t="s">
        <v>2160</v>
      </c>
      <c r="R471">
        <v>1057</v>
      </c>
      <c r="S471" t="s">
        <v>610</v>
      </c>
      <c r="T471" t="s">
        <v>1998</v>
      </c>
      <c r="U471" t="s">
        <v>1999</v>
      </c>
      <c r="V471" t="str">
        <f>TRIM(DBA[[#This Row],[Endereço Responsável]])</f>
        <v>RUA OLGA ARRUDA DE PAULA</v>
      </c>
      <c r="W471" t="str">
        <f>TRIM(DBA[[#This Row],[Nº Responsável]])</f>
        <v>1057</v>
      </c>
      <c r="X471" t="str">
        <f>TRIM(DBA[[#This Row],[Bairro Responsável]])</f>
        <v>VILA NOVA</v>
      </c>
      <c r="Y471" t="str">
        <f>DBA[[#This Row],[End]] &amp;", N° " &amp; DBA[[#This Row],[Num]] &amp;", Bairro "&amp; DBA[[#This Row],[Bairro2]]</f>
        <v>RUA OLGA ARRUDA DE PAULA, N° 1057, Bairro VILA NOVA</v>
      </c>
      <c r="Z471" t="str">
        <f>DBA[[#This Row],[Cidade Responsável]] &amp; " - " &amp; DBA[[#This Row],[Estado Responsável]]</f>
        <v>SANTO ANTONIO DA ALEGRIA - SP</v>
      </c>
    </row>
    <row r="472" spans="1:26" x14ac:dyDescent="0.25">
      <c r="A472">
        <v>471</v>
      </c>
      <c r="B472" t="s">
        <v>2162</v>
      </c>
      <c r="C472" s="1">
        <v>43691</v>
      </c>
      <c r="F472" s="1">
        <v>37054</v>
      </c>
      <c r="G472" t="s">
        <v>2082</v>
      </c>
      <c r="H472">
        <v>1535</v>
      </c>
      <c r="I472" t="s">
        <v>2083</v>
      </c>
      <c r="J472" t="s">
        <v>1998</v>
      </c>
      <c r="K472" t="s">
        <v>1999</v>
      </c>
      <c r="L472" t="s">
        <v>2000</v>
      </c>
      <c r="M472" t="s">
        <v>2084</v>
      </c>
      <c r="N472" t="s">
        <v>2163</v>
      </c>
      <c r="O472">
        <v>88706265634</v>
      </c>
      <c r="P472" s="1">
        <v>26539</v>
      </c>
      <c r="Q472" t="s">
        <v>2082</v>
      </c>
      <c r="R472">
        <v>1535</v>
      </c>
      <c r="S472" t="s">
        <v>2083</v>
      </c>
      <c r="T472" t="s">
        <v>1998</v>
      </c>
      <c r="U472" t="s">
        <v>1999</v>
      </c>
      <c r="V472" t="str">
        <f>TRIM(DBA[[#This Row],[Endereço Responsável]])</f>
        <v>RUA ANTONIO FELISBERTO DA FREIRIA</v>
      </c>
      <c r="W472" t="str">
        <f>TRIM(DBA[[#This Row],[Nº Responsável]])</f>
        <v>1535</v>
      </c>
      <c r="X472" t="str">
        <f>TRIM(DBA[[#This Row],[Bairro Responsável]])</f>
        <v>COAB 1</v>
      </c>
      <c r="Y472" t="str">
        <f>DBA[[#This Row],[End]] &amp;", N° " &amp; DBA[[#This Row],[Num]] &amp;", Bairro "&amp; DBA[[#This Row],[Bairro2]]</f>
        <v>RUA ANTONIO FELISBERTO DA FREIRIA, N° 1535, Bairro COAB 1</v>
      </c>
      <c r="Z472" t="str">
        <f>DBA[[#This Row],[Cidade Responsável]] &amp; " - " &amp; DBA[[#This Row],[Estado Responsável]]</f>
        <v>SANTO ANTONIO DA ALEGRIA - SP</v>
      </c>
    </row>
    <row r="473" spans="1:26" x14ac:dyDescent="0.25">
      <c r="A473">
        <v>472</v>
      </c>
      <c r="B473" t="s">
        <v>2164</v>
      </c>
      <c r="C473" s="1">
        <v>43691</v>
      </c>
      <c r="F473" s="1">
        <v>37009</v>
      </c>
      <c r="G473" t="s">
        <v>2165</v>
      </c>
      <c r="H473" t="s">
        <v>194</v>
      </c>
      <c r="I473" t="s">
        <v>44</v>
      </c>
      <c r="J473" t="s">
        <v>1998</v>
      </c>
      <c r="K473" t="s">
        <v>1999</v>
      </c>
      <c r="L473" t="s">
        <v>2000</v>
      </c>
      <c r="M473" t="s">
        <v>2166</v>
      </c>
      <c r="N473">
        <v>320929978</v>
      </c>
      <c r="O473">
        <v>27365157810</v>
      </c>
      <c r="P473" s="1">
        <v>28744</v>
      </c>
      <c r="Q473" t="s">
        <v>2165</v>
      </c>
      <c r="R473" t="s">
        <v>194</v>
      </c>
      <c r="S473" t="s">
        <v>44</v>
      </c>
      <c r="T473" t="s">
        <v>1998</v>
      </c>
      <c r="U473" t="s">
        <v>1999</v>
      </c>
      <c r="V473" t="str">
        <f>TRIM(DBA[[#This Row],[Endereço Responsável]])</f>
        <v>FAZENDA GUIDOTT</v>
      </c>
      <c r="W473" t="str">
        <f>TRIM(DBA[[#This Row],[Nº Responsável]])</f>
        <v>S/N</v>
      </c>
      <c r="X473" t="str">
        <f>TRIM(DBA[[#This Row],[Bairro Responsável]])</f>
        <v>ZONA RURAL</v>
      </c>
      <c r="Y473" t="str">
        <f>DBA[[#This Row],[End]] &amp;", N° " &amp; DBA[[#This Row],[Num]] &amp;", Bairro "&amp; DBA[[#This Row],[Bairro2]]</f>
        <v>FAZENDA GUIDOTT, N° S/N, Bairro ZONA RURAL</v>
      </c>
      <c r="Z473" t="str">
        <f>DBA[[#This Row],[Cidade Responsável]] &amp; " - " &amp; DBA[[#This Row],[Estado Responsável]]</f>
        <v>SANTO ANTONIO DA ALEGRIA - SP</v>
      </c>
    </row>
    <row r="474" spans="1:26" x14ac:dyDescent="0.25">
      <c r="A474">
        <v>473</v>
      </c>
      <c r="B474" t="s">
        <v>2167</v>
      </c>
      <c r="C474" s="1">
        <v>43691</v>
      </c>
      <c r="F474" s="1">
        <v>37226</v>
      </c>
      <c r="G474" t="s">
        <v>2168</v>
      </c>
      <c r="H474">
        <v>1418</v>
      </c>
      <c r="I474" t="s">
        <v>73</v>
      </c>
      <c r="J474" t="s">
        <v>1998</v>
      </c>
      <c r="K474" t="s">
        <v>1999</v>
      </c>
      <c r="L474" t="s">
        <v>2000</v>
      </c>
      <c r="M474" t="s">
        <v>2169</v>
      </c>
      <c r="N474">
        <v>33206181</v>
      </c>
      <c r="O474">
        <v>34795373833</v>
      </c>
      <c r="P474" s="1">
        <v>29801</v>
      </c>
      <c r="Q474" t="s">
        <v>2168</v>
      </c>
      <c r="R474">
        <v>1418</v>
      </c>
      <c r="S474" t="s">
        <v>73</v>
      </c>
      <c r="T474" t="s">
        <v>1998</v>
      </c>
      <c r="U474" t="s">
        <v>1999</v>
      </c>
      <c r="V474" t="str">
        <f>TRIM(DBA[[#This Row],[Endereço Responsável]])</f>
        <v>RUA JOAO BIL DA SILVEIRA</v>
      </c>
      <c r="W474" t="str">
        <f>TRIM(DBA[[#This Row],[Nº Responsável]])</f>
        <v>1418</v>
      </c>
      <c r="X474" t="str">
        <f>TRIM(DBA[[#This Row],[Bairro Responsável]])</f>
        <v>CENTRO</v>
      </c>
      <c r="Y474" t="str">
        <f>DBA[[#This Row],[End]] &amp;", N° " &amp; DBA[[#This Row],[Num]] &amp;", Bairro "&amp; DBA[[#This Row],[Bairro2]]</f>
        <v>RUA JOAO BIL DA SILVEIRA, N° 1418, Bairro CENTRO</v>
      </c>
      <c r="Z474" t="str">
        <f>DBA[[#This Row],[Cidade Responsável]] &amp; " - " &amp; DBA[[#This Row],[Estado Responsável]]</f>
        <v>SANTO ANTONIO DA ALEGRIA - SP</v>
      </c>
    </row>
    <row r="475" spans="1:26" x14ac:dyDescent="0.25">
      <c r="A475">
        <v>474</v>
      </c>
      <c r="B475" t="s">
        <v>2170</v>
      </c>
      <c r="C475" s="1">
        <v>43691</v>
      </c>
      <c r="F475" s="1">
        <v>37572</v>
      </c>
      <c r="G475" t="s">
        <v>2011</v>
      </c>
      <c r="H475">
        <v>1443</v>
      </c>
      <c r="I475" t="s">
        <v>73</v>
      </c>
      <c r="J475" t="s">
        <v>1998</v>
      </c>
      <c r="K475" t="s">
        <v>1999</v>
      </c>
      <c r="L475" t="s">
        <v>2000</v>
      </c>
      <c r="M475" t="s">
        <v>2171</v>
      </c>
      <c r="N475">
        <v>451567614</v>
      </c>
      <c r="O475">
        <v>34158978858</v>
      </c>
      <c r="P475" s="1">
        <v>30275</v>
      </c>
      <c r="Q475" t="s">
        <v>2011</v>
      </c>
      <c r="R475">
        <v>1443</v>
      </c>
      <c r="S475" t="s">
        <v>73</v>
      </c>
      <c r="T475" t="s">
        <v>1998</v>
      </c>
      <c r="U475" t="s">
        <v>1999</v>
      </c>
      <c r="V475" t="str">
        <f>TRIM(DBA[[#This Row],[Endereço Responsável]])</f>
        <v>RUA FLORIANO PEIXOTO</v>
      </c>
      <c r="W475" t="str">
        <f>TRIM(DBA[[#This Row],[Nº Responsável]])</f>
        <v>1443</v>
      </c>
      <c r="X475" t="str">
        <f>TRIM(DBA[[#This Row],[Bairro Responsável]])</f>
        <v>CENTRO</v>
      </c>
      <c r="Y475" t="str">
        <f>DBA[[#This Row],[End]] &amp;", N° " &amp; DBA[[#This Row],[Num]] &amp;", Bairro "&amp; DBA[[#This Row],[Bairro2]]</f>
        <v>RUA FLORIANO PEIXOTO, N° 1443, Bairro CENTRO</v>
      </c>
      <c r="Z475" t="str">
        <f>DBA[[#This Row],[Cidade Responsável]] &amp; " - " &amp; DBA[[#This Row],[Estado Responsável]]</f>
        <v>SANTO ANTONIO DA ALEGRIA - SP</v>
      </c>
    </row>
    <row r="476" spans="1:26" x14ac:dyDescent="0.25">
      <c r="A476">
        <v>475</v>
      </c>
      <c r="B476" t="s">
        <v>2172</v>
      </c>
      <c r="C476" s="1">
        <v>43691</v>
      </c>
      <c r="F476" s="1">
        <v>38219</v>
      </c>
      <c r="G476" t="s">
        <v>2173</v>
      </c>
      <c r="H476">
        <v>1445</v>
      </c>
      <c r="I476" t="s">
        <v>73</v>
      </c>
      <c r="J476" t="s">
        <v>1998</v>
      </c>
      <c r="K476" t="s">
        <v>1999</v>
      </c>
      <c r="L476" t="s">
        <v>2000</v>
      </c>
      <c r="M476" t="s">
        <v>2174</v>
      </c>
      <c r="N476">
        <v>298902163</v>
      </c>
      <c r="O476">
        <v>26869661812</v>
      </c>
      <c r="P476" s="1">
        <v>27122</v>
      </c>
      <c r="Q476" t="s">
        <v>2173</v>
      </c>
      <c r="R476">
        <v>1445</v>
      </c>
      <c r="S476" t="s">
        <v>73</v>
      </c>
      <c r="T476" t="s">
        <v>1998</v>
      </c>
      <c r="U476" t="s">
        <v>1999</v>
      </c>
      <c r="V476" t="str">
        <f>TRIM(DBA[[#This Row],[Endereço Responsável]])</f>
        <v>JOSE BERNARDES GARCIA</v>
      </c>
      <c r="W476" t="str">
        <f>TRIM(DBA[[#This Row],[Nº Responsável]])</f>
        <v>1445</v>
      </c>
      <c r="X476" t="str">
        <f>TRIM(DBA[[#This Row],[Bairro Responsável]])</f>
        <v>CENTRO</v>
      </c>
      <c r="Y476" t="str">
        <f>DBA[[#This Row],[End]] &amp;", N° " &amp; DBA[[#This Row],[Num]] &amp;", Bairro "&amp; DBA[[#This Row],[Bairro2]]</f>
        <v>JOSE BERNARDES GARCIA, N° 1445, Bairro CENTRO</v>
      </c>
      <c r="Z476" t="str">
        <f>DBA[[#This Row],[Cidade Responsável]] &amp; " - " &amp; DBA[[#This Row],[Estado Responsável]]</f>
        <v>SANTO ANTONIO DA ALEGRIA - SP</v>
      </c>
    </row>
    <row r="477" spans="1:26" x14ac:dyDescent="0.25">
      <c r="A477">
        <v>476</v>
      </c>
      <c r="B477" t="s">
        <v>2175</v>
      </c>
      <c r="C477" s="1">
        <v>43691</v>
      </c>
      <c r="F477" s="1">
        <v>37489</v>
      </c>
      <c r="G477" t="s">
        <v>2176</v>
      </c>
      <c r="H477">
        <v>735</v>
      </c>
      <c r="I477" t="s">
        <v>73</v>
      </c>
      <c r="J477" t="s">
        <v>1998</v>
      </c>
      <c r="K477" t="s">
        <v>1999</v>
      </c>
      <c r="L477" t="s">
        <v>2000</v>
      </c>
      <c r="M477" t="s">
        <v>2177</v>
      </c>
      <c r="N477">
        <v>2817559005</v>
      </c>
      <c r="O477">
        <v>25812435898</v>
      </c>
      <c r="P477" s="1">
        <v>27871</v>
      </c>
      <c r="Q477" t="s">
        <v>2176</v>
      </c>
      <c r="R477">
        <v>735</v>
      </c>
      <c r="S477" t="s">
        <v>73</v>
      </c>
      <c r="T477" t="s">
        <v>1998</v>
      </c>
      <c r="U477" t="s">
        <v>1999</v>
      </c>
      <c r="V477" t="str">
        <f>TRIM(DBA[[#This Row],[Endereço Responsável]])</f>
        <v>RUA JARITTE ANTONIO</v>
      </c>
      <c r="W477" t="str">
        <f>TRIM(DBA[[#This Row],[Nº Responsável]])</f>
        <v>735</v>
      </c>
      <c r="X477" t="str">
        <f>TRIM(DBA[[#This Row],[Bairro Responsável]])</f>
        <v>CENTRO</v>
      </c>
      <c r="Y477" t="str">
        <f>DBA[[#This Row],[End]] &amp;", N° " &amp; DBA[[#This Row],[Num]] &amp;", Bairro "&amp; DBA[[#This Row],[Bairro2]]</f>
        <v>RUA JARITTE ANTONIO, N° 735, Bairro CENTRO</v>
      </c>
      <c r="Z477" t="str">
        <f>DBA[[#This Row],[Cidade Responsável]] &amp; " - " &amp; DBA[[#This Row],[Estado Responsável]]</f>
        <v>SANTO ANTONIO DA ALEGRIA - SP</v>
      </c>
    </row>
    <row r="478" spans="1:26" x14ac:dyDescent="0.25">
      <c r="A478">
        <v>477</v>
      </c>
      <c r="B478" t="s">
        <v>2178</v>
      </c>
      <c r="C478" s="1">
        <v>43691</v>
      </c>
      <c r="F478" s="1">
        <v>37668</v>
      </c>
      <c r="G478" t="s">
        <v>2179</v>
      </c>
      <c r="H478">
        <v>1425</v>
      </c>
      <c r="I478" t="s">
        <v>2180</v>
      </c>
      <c r="J478" t="s">
        <v>1998</v>
      </c>
      <c r="K478" t="s">
        <v>1999</v>
      </c>
      <c r="L478" t="s">
        <v>2000</v>
      </c>
      <c r="M478" t="s">
        <v>2181</v>
      </c>
      <c r="N478">
        <v>332061966</v>
      </c>
      <c r="O478">
        <v>27879353895</v>
      </c>
      <c r="P478" s="1">
        <v>29876</v>
      </c>
      <c r="Q478" t="s">
        <v>2179</v>
      </c>
      <c r="R478">
        <v>1425</v>
      </c>
      <c r="S478" t="s">
        <v>2180</v>
      </c>
      <c r="T478" t="s">
        <v>1998</v>
      </c>
      <c r="U478" t="s">
        <v>1999</v>
      </c>
      <c r="V478" t="str">
        <f>TRIM(DBA[[#This Row],[Endereço Responsável]])</f>
        <v>RUA JOAO AYUB CALIXTO</v>
      </c>
      <c r="W478" t="str">
        <f>TRIM(DBA[[#This Row],[Nº Responsável]])</f>
        <v>1425</v>
      </c>
      <c r="X478" t="str">
        <f>TRIM(DBA[[#This Row],[Bairro Responsável]])</f>
        <v>CDHU 2</v>
      </c>
      <c r="Y478" t="str">
        <f>DBA[[#This Row],[End]] &amp;", N° " &amp; DBA[[#This Row],[Num]] &amp;", Bairro "&amp; DBA[[#This Row],[Bairro2]]</f>
        <v>RUA JOAO AYUB CALIXTO, N° 1425, Bairro CDHU 2</v>
      </c>
      <c r="Z478" t="str">
        <f>DBA[[#This Row],[Cidade Responsável]] &amp; " - " &amp; DBA[[#This Row],[Estado Responsável]]</f>
        <v>SANTO ANTONIO DA ALEGRIA - SP</v>
      </c>
    </row>
    <row r="479" spans="1:26" x14ac:dyDescent="0.25">
      <c r="A479">
        <v>478</v>
      </c>
      <c r="B479" t="s">
        <v>2182</v>
      </c>
      <c r="C479" s="1">
        <v>43691</v>
      </c>
      <c r="F479" s="1">
        <v>38796</v>
      </c>
      <c r="G479" t="s">
        <v>2183</v>
      </c>
      <c r="H479">
        <v>669</v>
      </c>
      <c r="I479" t="s">
        <v>73</v>
      </c>
      <c r="J479" t="s">
        <v>1998</v>
      </c>
      <c r="K479" t="s">
        <v>1999</v>
      </c>
      <c r="L479" t="s">
        <v>2000</v>
      </c>
      <c r="M479" t="s">
        <v>2184</v>
      </c>
      <c r="N479">
        <v>278329159</v>
      </c>
      <c r="O479">
        <v>16901156880</v>
      </c>
      <c r="P479" s="1">
        <v>27416</v>
      </c>
      <c r="Q479" t="s">
        <v>2183</v>
      </c>
      <c r="R479">
        <v>669</v>
      </c>
      <c r="S479" t="s">
        <v>73</v>
      </c>
      <c r="T479" t="s">
        <v>1998</v>
      </c>
      <c r="U479" t="s">
        <v>1999</v>
      </c>
      <c r="V479" t="str">
        <f>TRIM(DBA[[#This Row],[Endereço Responsável]])</f>
        <v>RUA FARID ANTONIO</v>
      </c>
      <c r="W479" t="str">
        <f>TRIM(DBA[[#This Row],[Nº Responsável]])</f>
        <v>669</v>
      </c>
      <c r="X479" t="str">
        <f>TRIM(DBA[[#This Row],[Bairro Responsável]])</f>
        <v>CENTRO</v>
      </c>
      <c r="Y479" t="str">
        <f>DBA[[#This Row],[End]] &amp;", N° " &amp; DBA[[#This Row],[Num]] &amp;", Bairro "&amp; DBA[[#This Row],[Bairro2]]</f>
        <v>RUA FARID ANTONIO, N° 669, Bairro CENTRO</v>
      </c>
      <c r="Z479" t="str">
        <f>DBA[[#This Row],[Cidade Responsável]] &amp; " - " &amp; DBA[[#This Row],[Estado Responsável]]</f>
        <v>SANTO ANTONIO DA ALEGRIA - SP</v>
      </c>
    </row>
    <row r="480" spans="1:26" x14ac:dyDescent="0.25">
      <c r="A480">
        <v>479</v>
      </c>
      <c r="B480" t="s">
        <v>2185</v>
      </c>
      <c r="C480" s="1">
        <v>43692</v>
      </c>
      <c r="F480" s="1">
        <v>38228</v>
      </c>
      <c r="G480" t="s">
        <v>2186</v>
      </c>
      <c r="H480">
        <v>260</v>
      </c>
      <c r="I480" t="s">
        <v>2059</v>
      </c>
      <c r="J480" t="s">
        <v>1998</v>
      </c>
      <c r="K480" t="s">
        <v>1999</v>
      </c>
      <c r="L480" t="s">
        <v>2000</v>
      </c>
      <c r="M480" t="s">
        <v>2187</v>
      </c>
      <c r="N480" t="s">
        <v>2188</v>
      </c>
      <c r="O480" t="s">
        <v>2189</v>
      </c>
      <c r="P480" s="1">
        <v>30617</v>
      </c>
      <c r="Q480" t="s">
        <v>2186</v>
      </c>
      <c r="R480">
        <v>260</v>
      </c>
      <c r="S480" t="s">
        <v>2059</v>
      </c>
      <c r="T480" t="s">
        <v>1998</v>
      </c>
      <c r="U480" t="s">
        <v>1999</v>
      </c>
      <c r="V480" t="str">
        <f>TRIM(DBA[[#This Row],[Endereço Responsável]])</f>
        <v>RUA JOAO PEDRO DE CASTRO</v>
      </c>
      <c r="W480" t="str">
        <f>TRIM(DBA[[#This Row],[Nº Responsável]])</f>
        <v>260</v>
      </c>
      <c r="X480" t="str">
        <f>TRIM(DBA[[#This Row],[Bairro Responsável]])</f>
        <v>JD MORUMBI</v>
      </c>
      <c r="Y480" t="str">
        <f>DBA[[#This Row],[End]] &amp;", N° " &amp; DBA[[#This Row],[Num]] &amp;", Bairro "&amp; DBA[[#This Row],[Bairro2]]</f>
        <v>RUA JOAO PEDRO DE CASTRO, N° 260, Bairro JD MORUMBI</v>
      </c>
      <c r="Z480" t="str">
        <f>DBA[[#This Row],[Cidade Responsável]] &amp; " - " &amp; DBA[[#This Row],[Estado Responsável]]</f>
        <v>SANTO ANTONIO DA ALEGRIA - SP</v>
      </c>
    </row>
    <row r="481" spans="1:26" x14ac:dyDescent="0.25">
      <c r="A481">
        <v>480</v>
      </c>
      <c r="B481" t="s">
        <v>2190</v>
      </c>
      <c r="C481" s="1">
        <v>43692</v>
      </c>
      <c r="F481" s="1">
        <v>37767</v>
      </c>
      <c r="G481" t="s">
        <v>2191</v>
      </c>
      <c r="H481">
        <v>978</v>
      </c>
      <c r="I481" t="s">
        <v>73</v>
      </c>
      <c r="J481" t="s">
        <v>1998</v>
      </c>
      <c r="K481" t="s">
        <v>1999</v>
      </c>
      <c r="L481" t="s">
        <v>2000</v>
      </c>
      <c r="M481" t="s">
        <v>2192</v>
      </c>
      <c r="N481" t="s">
        <v>2193</v>
      </c>
      <c r="O481">
        <v>9481454800</v>
      </c>
      <c r="P481" s="1">
        <v>21163</v>
      </c>
      <c r="Q481" t="s">
        <v>2191</v>
      </c>
      <c r="R481">
        <v>978</v>
      </c>
      <c r="S481" t="s">
        <v>73</v>
      </c>
      <c r="T481" t="s">
        <v>1998</v>
      </c>
      <c r="U481" t="s">
        <v>1999</v>
      </c>
      <c r="V481" t="str">
        <f>TRIM(DBA[[#This Row],[Endereço Responsável]])</f>
        <v>RUA PEDRO SANTIAGO CHOCAIR</v>
      </c>
      <c r="W481" t="str">
        <f>TRIM(DBA[[#This Row],[Nº Responsável]])</f>
        <v>978</v>
      </c>
      <c r="X481" t="str">
        <f>TRIM(DBA[[#This Row],[Bairro Responsável]])</f>
        <v>CENTRO</v>
      </c>
      <c r="Y481" t="str">
        <f>DBA[[#This Row],[End]] &amp;", N° " &amp; DBA[[#This Row],[Num]] &amp;", Bairro "&amp; DBA[[#This Row],[Bairro2]]</f>
        <v>RUA PEDRO SANTIAGO CHOCAIR, N° 978, Bairro CENTRO</v>
      </c>
      <c r="Z481" t="str">
        <f>DBA[[#This Row],[Cidade Responsável]] &amp; " - " &amp; DBA[[#This Row],[Estado Responsável]]</f>
        <v>SANTO ANTONIO DA ALEGRIA - SP</v>
      </c>
    </row>
    <row r="482" spans="1:26" x14ac:dyDescent="0.25">
      <c r="A482">
        <v>481</v>
      </c>
      <c r="B482" t="s">
        <v>2194</v>
      </c>
      <c r="C482" s="1">
        <v>43692</v>
      </c>
      <c r="F482" s="1">
        <v>37345</v>
      </c>
      <c r="G482" t="s">
        <v>1726</v>
      </c>
      <c r="H482" t="s">
        <v>194</v>
      </c>
      <c r="I482" t="s">
        <v>2195</v>
      </c>
      <c r="J482" t="s">
        <v>1998</v>
      </c>
      <c r="K482" t="s">
        <v>1999</v>
      </c>
      <c r="L482" t="s">
        <v>2000</v>
      </c>
      <c r="M482" t="s">
        <v>2196</v>
      </c>
      <c r="N482" t="s">
        <v>2197</v>
      </c>
      <c r="O482" t="s">
        <v>2198</v>
      </c>
      <c r="P482" s="1">
        <v>27616</v>
      </c>
      <c r="Q482" t="s">
        <v>1726</v>
      </c>
      <c r="R482" t="s">
        <v>194</v>
      </c>
      <c r="S482" t="s">
        <v>2195</v>
      </c>
      <c r="T482" t="s">
        <v>1998</v>
      </c>
      <c r="U482" t="s">
        <v>1999</v>
      </c>
      <c r="V482" t="str">
        <f>TRIM(DBA[[#This Row],[Endereço Responsável]])</f>
        <v>SITIO NOSSA SENHORA APARECIDA</v>
      </c>
      <c r="W482" t="str">
        <f>TRIM(DBA[[#This Row],[Nº Responsável]])</f>
        <v>S/N</v>
      </c>
      <c r="X482" t="str">
        <f>TRIM(DBA[[#This Row],[Bairro Responsável]])</f>
        <v>CONGONHAL</v>
      </c>
      <c r="Y482" t="str">
        <f>DBA[[#This Row],[End]] &amp;", N° " &amp; DBA[[#This Row],[Num]] &amp;", Bairro "&amp; DBA[[#This Row],[Bairro2]]</f>
        <v>SITIO NOSSA SENHORA APARECIDA, N° S/N, Bairro CONGONHAL</v>
      </c>
      <c r="Z482" t="str">
        <f>DBA[[#This Row],[Cidade Responsável]] &amp; " - " &amp; DBA[[#This Row],[Estado Responsável]]</f>
        <v>SANTO ANTONIO DA ALEGRIA - SP</v>
      </c>
    </row>
    <row r="483" spans="1:26" x14ac:dyDescent="0.25">
      <c r="A483">
        <v>482</v>
      </c>
      <c r="B483" t="s">
        <v>2199</v>
      </c>
      <c r="C483" s="1">
        <v>43692</v>
      </c>
      <c r="F483" s="1">
        <v>37966</v>
      </c>
      <c r="G483" t="s">
        <v>2200</v>
      </c>
      <c r="H483">
        <v>1325</v>
      </c>
      <c r="I483" t="s">
        <v>512</v>
      </c>
      <c r="J483" t="s">
        <v>1998</v>
      </c>
      <c r="K483" t="s">
        <v>1999</v>
      </c>
      <c r="L483" t="s">
        <v>2000</v>
      </c>
      <c r="M483" t="s">
        <v>2201</v>
      </c>
      <c r="N483">
        <v>570984877</v>
      </c>
      <c r="O483">
        <v>46046815894</v>
      </c>
      <c r="P483" s="1">
        <v>35295</v>
      </c>
      <c r="Q483" t="s">
        <v>2200</v>
      </c>
      <c r="R483">
        <v>1325</v>
      </c>
      <c r="S483" t="s">
        <v>512</v>
      </c>
      <c r="T483" t="s">
        <v>1998</v>
      </c>
      <c r="U483" t="s">
        <v>1999</v>
      </c>
      <c r="V483" t="str">
        <f>TRIM(DBA[[#This Row],[Endereço Responsável]])</f>
        <v>RUA IVOMAR DO CARMO ABRAO</v>
      </c>
      <c r="W483" t="str">
        <f>TRIM(DBA[[#This Row],[Nº Responsável]])</f>
        <v>1325</v>
      </c>
      <c r="X483" t="str">
        <f>TRIM(DBA[[#This Row],[Bairro Responsável]])</f>
        <v>COAB</v>
      </c>
      <c r="Y483" t="str">
        <f>DBA[[#This Row],[End]] &amp;", N° " &amp; DBA[[#This Row],[Num]] &amp;", Bairro "&amp; DBA[[#This Row],[Bairro2]]</f>
        <v>RUA IVOMAR DO CARMO ABRAO, N° 1325, Bairro COAB</v>
      </c>
      <c r="Z483" t="str">
        <f>DBA[[#This Row],[Cidade Responsável]] &amp; " - " &amp; DBA[[#This Row],[Estado Responsável]]</f>
        <v>SANTO ANTONIO DA ALEGRIA - SP</v>
      </c>
    </row>
    <row r="484" spans="1:26" x14ac:dyDescent="0.25">
      <c r="A484">
        <v>483</v>
      </c>
      <c r="B484" t="s">
        <v>2202</v>
      </c>
      <c r="C484" s="1">
        <v>43692</v>
      </c>
      <c r="F484" s="1">
        <v>38080</v>
      </c>
      <c r="G484" t="s">
        <v>2200</v>
      </c>
      <c r="H484">
        <v>1315</v>
      </c>
      <c r="I484" t="s">
        <v>512</v>
      </c>
      <c r="J484" t="s">
        <v>1998</v>
      </c>
      <c r="K484" t="s">
        <v>1999</v>
      </c>
      <c r="L484" t="s">
        <v>2000</v>
      </c>
      <c r="M484" t="s">
        <v>2203</v>
      </c>
      <c r="N484">
        <v>40329006</v>
      </c>
      <c r="O484">
        <v>32500861856</v>
      </c>
      <c r="P484" s="1">
        <v>30658</v>
      </c>
      <c r="Q484" t="s">
        <v>2200</v>
      </c>
      <c r="R484">
        <v>1315</v>
      </c>
      <c r="S484" t="s">
        <v>512</v>
      </c>
      <c r="T484" t="s">
        <v>1998</v>
      </c>
      <c r="U484" t="s">
        <v>1999</v>
      </c>
      <c r="V484" t="str">
        <f>TRIM(DBA[[#This Row],[Endereço Responsável]])</f>
        <v>RUA IVOMAR DO CARMO ABRAO</v>
      </c>
      <c r="W484" t="str">
        <f>TRIM(DBA[[#This Row],[Nº Responsável]])</f>
        <v>1315</v>
      </c>
      <c r="X484" t="str">
        <f>TRIM(DBA[[#This Row],[Bairro Responsável]])</f>
        <v>COAB</v>
      </c>
      <c r="Y484" t="str">
        <f>DBA[[#This Row],[End]] &amp;", N° " &amp; DBA[[#This Row],[Num]] &amp;", Bairro "&amp; DBA[[#This Row],[Bairro2]]</f>
        <v>RUA IVOMAR DO CARMO ABRAO, N° 1315, Bairro COAB</v>
      </c>
      <c r="Z484" t="str">
        <f>DBA[[#This Row],[Cidade Responsável]] &amp; " - " &amp; DBA[[#This Row],[Estado Responsável]]</f>
        <v>SANTO ANTONIO DA ALEGRIA - SP</v>
      </c>
    </row>
    <row r="485" spans="1:26" x14ac:dyDescent="0.25">
      <c r="A485">
        <v>484</v>
      </c>
      <c r="B485" t="s">
        <v>2204</v>
      </c>
      <c r="C485" s="1">
        <v>43692</v>
      </c>
      <c r="F485" s="1">
        <v>38574</v>
      </c>
      <c r="G485" t="s">
        <v>2011</v>
      </c>
      <c r="H485">
        <v>80</v>
      </c>
      <c r="I485" t="s">
        <v>73</v>
      </c>
      <c r="J485" t="s">
        <v>1998</v>
      </c>
      <c r="K485" t="s">
        <v>1999</v>
      </c>
      <c r="L485" t="s">
        <v>2000</v>
      </c>
      <c r="M485" t="s">
        <v>2205</v>
      </c>
      <c r="N485" t="s">
        <v>2206</v>
      </c>
      <c r="O485" t="s">
        <v>2207</v>
      </c>
      <c r="P485" s="1">
        <v>36162</v>
      </c>
      <c r="Q485" t="s">
        <v>2011</v>
      </c>
      <c r="R485">
        <v>80</v>
      </c>
      <c r="S485" t="s">
        <v>73</v>
      </c>
      <c r="T485" t="s">
        <v>1998</v>
      </c>
      <c r="U485" t="s">
        <v>1999</v>
      </c>
      <c r="V485" t="str">
        <f>TRIM(DBA[[#This Row],[Endereço Responsável]])</f>
        <v>RUA FLORIANO PEIXOTO</v>
      </c>
      <c r="W485" t="str">
        <f>TRIM(DBA[[#This Row],[Nº Responsável]])</f>
        <v>80</v>
      </c>
      <c r="X485" t="str">
        <f>TRIM(DBA[[#This Row],[Bairro Responsável]])</f>
        <v>CENTRO</v>
      </c>
      <c r="Y485" t="str">
        <f>DBA[[#This Row],[End]] &amp;", N° " &amp; DBA[[#This Row],[Num]] &amp;", Bairro "&amp; DBA[[#This Row],[Bairro2]]</f>
        <v>RUA FLORIANO PEIXOTO, N° 80, Bairro CENTRO</v>
      </c>
      <c r="Z485" t="str">
        <f>DBA[[#This Row],[Cidade Responsável]] &amp; " - " &amp; DBA[[#This Row],[Estado Responsável]]</f>
        <v>SANTO ANTONIO DA ALEGRIA - SP</v>
      </c>
    </row>
    <row r="486" spans="1:26" x14ac:dyDescent="0.25">
      <c r="A486">
        <v>485</v>
      </c>
      <c r="B486" t="s">
        <v>2208</v>
      </c>
      <c r="C486" s="1">
        <v>43692</v>
      </c>
      <c r="F486" s="1">
        <v>38396</v>
      </c>
      <c r="G486" t="s">
        <v>2209</v>
      </c>
      <c r="H486">
        <v>111</v>
      </c>
      <c r="I486" t="s">
        <v>73</v>
      </c>
      <c r="J486" t="s">
        <v>1998</v>
      </c>
      <c r="K486" t="s">
        <v>1999</v>
      </c>
      <c r="L486" t="s">
        <v>2000</v>
      </c>
      <c r="M486" t="s">
        <v>2210</v>
      </c>
      <c r="N486" t="s">
        <v>2211</v>
      </c>
      <c r="O486" t="s">
        <v>2212</v>
      </c>
      <c r="P486" s="1">
        <v>31697</v>
      </c>
      <c r="Q486" t="s">
        <v>2209</v>
      </c>
      <c r="R486">
        <v>111</v>
      </c>
      <c r="S486" t="s">
        <v>73</v>
      </c>
      <c r="T486" t="s">
        <v>1998</v>
      </c>
      <c r="U486" t="s">
        <v>1999</v>
      </c>
      <c r="V486" t="str">
        <f>TRIM(DBA[[#This Row],[Endereço Responsável]])</f>
        <v>RUA SEBASTIAO PIUMHI</v>
      </c>
      <c r="W486" t="str">
        <f>TRIM(DBA[[#This Row],[Nº Responsável]])</f>
        <v>111</v>
      </c>
      <c r="X486" t="str">
        <f>TRIM(DBA[[#This Row],[Bairro Responsável]])</f>
        <v>CENTRO</v>
      </c>
      <c r="Y486" t="str">
        <f>DBA[[#This Row],[End]] &amp;", N° " &amp; DBA[[#This Row],[Num]] &amp;", Bairro "&amp; DBA[[#This Row],[Bairro2]]</f>
        <v>RUA SEBASTIAO PIUMHI, N° 111, Bairro CENTRO</v>
      </c>
      <c r="Z486" t="str">
        <f>DBA[[#This Row],[Cidade Responsável]] &amp; " - " &amp; DBA[[#This Row],[Estado Responsável]]</f>
        <v>SANTO ANTONIO DA ALEGRIA - SP</v>
      </c>
    </row>
    <row r="487" spans="1:26" x14ac:dyDescent="0.25">
      <c r="A487">
        <v>486</v>
      </c>
      <c r="B487" t="s">
        <v>2213</v>
      </c>
      <c r="C487" s="1">
        <v>43692</v>
      </c>
      <c r="F487" s="1">
        <v>37752</v>
      </c>
      <c r="G487" t="s">
        <v>2011</v>
      </c>
      <c r="H487">
        <v>1586</v>
      </c>
      <c r="I487" t="s">
        <v>73</v>
      </c>
      <c r="J487" t="s">
        <v>1998</v>
      </c>
      <c r="K487" t="s">
        <v>1999</v>
      </c>
      <c r="L487" t="s">
        <v>2000</v>
      </c>
      <c r="M487" t="s">
        <v>2214</v>
      </c>
      <c r="N487" t="s">
        <v>2215</v>
      </c>
      <c r="O487" t="s">
        <v>2216</v>
      </c>
      <c r="P487" s="1">
        <v>24200</v>
      </c>
      <c r="Q487" t="s">
        <v>2011</v>
      </c>
      <c r="R487">
        <v>1586</v>
      </c>
      <c r="S487" t="s">
        <v>73</v>
      </c>
      <c r="T487" t="s">
        <v>1998</v>
      </c>
      <c r="U487" t="s">
        <v>1999</v>
      </c>
      <c r="V487" t="str">
        <f>TRIM(DBA[[#This Row],[Endereço Responsável]])</f>
        <v>RUA FLORIANO PEIXOTO</v>
      </c>
      <c r="W487" t="str">
        <f>TRIM(DBA[[#This Row],[Nº Responsável]])</f>
        <v>1586</v>
      </c>
      <c r="X487" t="str">
        <f>TRIM(DBA[[#This Row],[Bairro Responsável]])</f>
        <v>CENTRO</v>
      </c>
      <c r="Y487" t="str">
        <f>DBA[[#This Row],[End]] &amp;", N° " &amp; DBA[[#This Row],[Num]] &amp;", Bairro "&amp; DBA[[#This Row],[Bairro2]]</f>
        <v>RUA FLORIANO PEIXOTO, N° 1586, Bairro CENTRO</v>
      </c>
      <c r="Z487" t="str">
        <f>DBA[[#This Row],[Cidade Responsável]] &amp; " - " &amp; DBA[[#This Row],[Estado Responsável]]</f>
        <v>SANTO ANTONIO DA ALEGRIA - SP</v>
      </c>
    </row>
    <row r="488" spans="1:26" x14ac:dyDescent="0.25">
      <c r="A488">
        <v>487</v>
      </c>
      <c r="B488" t="s">
        <v>2217</v>
      </c>
      <c r="C488" s="1">
        <v>43692</v>
      </c>
      <c r="F488" s="1">
        <v>38027</v>
      </c>
      <c r="G488" t="s">
        <v>2011</v>
      </c>
      <c r="H488">
        <v>1586</v>
      </c>
      <c r="I488" t="s">
        <v>73</v>
      </c>
      <c r="J488" t="s">
        <v>1998</v>
      </c>
      <c r="K488" t="s">
        <v>1999</v>
      </c>
      <c r="L488" t="s">
        <v>2000</v>
      </c>
      <c r="M488" t="s">
        <v>2214</v>
      </c>
      <c r="N488" t="s">
        <v>2215</v>
      </c>
      <c r="O488">
        <v>8726347601</v>
      </c>
      <c r="P488" s="1">
        <v>24200</v>
      </c>
      <c r="Q488" t="s">
        <v>2011</v>
      </c>
      <c r="R488">
        <v>1586</v>
      </c>
      <c r="S488" t="s">
        <v>73</v>
      </c>
      <c r="T488" t="s">
        <v>1998</v>
      </c>
      <c r="U488" t="s">
        <v>1999</v>
      </c>
      <c r="V488" t="str">
        <f>TRIM(DBA[[#This Row],[Endereço Responsável]])</f>
        <v>RUA FLORIANO PEIXOTO</v>
      </c>
      <c r="W488" t="str">
        <f>TRIM(DBA[[#This Row],[Nº Responsável]])</f>
        <v>1586</v>
      </c>
      <c r="X488" t="str">
        <f>TRIM(DBA[[#This Row],[Bairro Responsável]])</f>
        <v>CENTRO</v>
      </c>
      <c r="Y488" t="str">
        <f>DBA[[#This Row],[End]] &amp;", N° " &amp; DBA[[#This Row],[Num]] &amp;", Bairro "&amp; DBA[[#This Row],[Bairro2]]</f>
        <v>RUA FLORIANO PEIXOTO, N° 1586, Bairro CENTRO</v>
      </c>
      <c r="Z488" t="str">
        <f>DBA[[#This Row],[Cidade Responsável]] &amp; " - " &amp; DBA[[#This Row],[Estado Responsável]]</f>
        <v>SANTO ANTONIO DA ALEGRIA - SP</v>
      </c>
    </row>
    <row r="489" spans="1:26" x14ac:dyDescent="0.25">
      <c r="A489">
        <v>488</v>
      </c>
      <c r="B489" t="s">
        <v>2057</v>
      </c>
      <c r="C489" s="1">
        <v>43696</v>
      </c>
      <c r="F489" s="1">
        <v>38604</v>
      </c>
      <c r="G489" t="s">
        <v>2218</v>
      </c>
      <c r="H489">
        <v>131</v>
      </c>
      <c r="I489" t="s">
        <v>2059</v>
      </c>
      <c r="J489" t="s">
        <v>1998</v>
      </c>
      <c r="K489" t="s">
        <v>1999</v>
      </c>
      <c r="L489" t="s">
        <v>2000</v>
      </c>
      <c r="M489" t="s">
        <v>2060</v>
      </c>
      <c r="N489">
        <v>33701921</v>
      </c>
      <c r="O489">
        <v>38782339813</v>
      </c>
      <c r="P489" s="1">
        <v>32315</v>
      </c>
      <c r="Q489" t="s">
        <v>2218</v>
      </c>
      <c r="R489">
        <v>131</v>
      </c>
      <c r="S489" t="s">
        <v>2059</v>
      </c>
      <c r="T489" t="s">
        <v>1998</v>
      </c>
      <c r="U489" t="s">
        <v>1999</v>
      </c>
      <c r="V489" t="str">
        <f>TRIM(DBA[[#This Row],[Endereço Responsável]])</f>
        <v>RUA ANTÔNIO MATHEUS DE LIMA</v>
      </c>
      <c r="W489" t="str">
        <f>TRIM(DBA[[#This Row],[Nº Responsável]])</f>
        <v>131</v>
      </c>
      <c r="X489" t="str">
        <f>TRIM(DBA[[#This Row],[Bairro Responsável]])</f>
        <v>JD MORUMBI</v>
      </c>
      <c r="Y489" t="str">
        <f>DBA[[#This Row],[End]] &amp;", N° " &amp; DBA[[#This Row],[Num]] &amp;", Bairro "&amp; DBA[[#This Row],[Bairro2]]</f>
        <v>RUA ANTÔNIO MATHEUS DE LIMA, N° 131, Bairro JD MORUMBI</v>
      </c>
      <c r="Z489" t="str">
        <f>DBA[[#This Row],[Cidade Responsável]] &amp; " - " &amp; DBA[[#This Row],[Estado Responsável]]</f>
        <v>SANTO ANTONIO DA ALEGRIA - SP</v>
      </c>
    </row>
    <row r="490" spans="1:26" x14ac:dyDescent="0.25">
      <c r="A490">
        <v>489</v>
      </c>
      <c r="B490" t="s">
        <v>2219</v>
      </c>
      <c r="C490" s="1">
        <v>43696</v>
      </c>
      <c r="D490">
        <v>498338241</v>
      </c>
      <c r="E490" t="s">
        <v>2220</v>
      </c>
      <c r="F490" s="1">
        <v>35470</v>
      </c>
      <c r="G490" t="s">
        <v>2221</v>
      </c>
      <c r="H490">
        <v>151</v>
      </c>
      <c r="I490" t="s">
        <v>2222</v>
      </c>
      <c r="J490" t="s">
        <v>2223</v>
      </c>
      <c r="K490" t="s">
        <v>1999</v>
      </c>
      <c r="L490" t="s">
        <v>2224</v>
      </c>
      <c r="M490" t="s">
        <v>2219</v>
      </c>
      <c r="N490">
        <v>498338241</v>
      </c>
      <c r="O490">
        <v>47060934812</v>
      </c>
      <c r="P490" s="1">
        <v>35470</v>
      </c>
      <c r="Q490" t="s">
        <v>2221</v>
      </c>
      <c r="R490">
        <v>151</v>
      </c>
      <c r="S490" t="s">
        <v>2222</v>
      </c>
      <c r="T490" t="s">
        <v>2223</v>
      </c>
      <c r="U490" t="s">
        <v>1999</v>
      </c>
      <c r="V490" t="str">
        <f>TRIM(DBA[[#This Row],[Endereço Responsável]])</f>
        <v>RUA BARTOLOMEU MENCUCINI</v>
      </c>
      <c r="W490" t="str">
        <f>TRIM(DBA[[#This Row],[Nº Responsável]])</f>
        <v>151</v>
      </c>
      <c r="X490" t="str">
        <f>TRIM(DBA[[#This Row],[Bairro Responsável]])</f>
        <v>JOÃO FONSECA</v>
      </c>
      <c r="Y490" t="str">
        <f>DBA[[#This Row],[End]] &amp;", N° " &amp; DBA[[#This Row],[Num]] &amp;", Bairro "&amp; DBA[[#This Row],[Bairro2]]</f>
        <v>RUA BARTOLOMEU MENCUCINI, N° 151, Bairro JOÃO FONSECA</v>
      </c>
      <c r="Z490" t="str">
        <f>DBA[[#This Row],[Cidade Responsável]] &amp; " - " &amp; DBA[[#This Row],[Estado Responsável]]</f>
        <v>CAJURU - SP</v>
      </c>
    </row>
    <row r="491" spans="1:26" x14ac:dyDescent="0.25">
      <c r="A491">
        <v>490</v>
      </c>
      <c r="B491" t="s">
        <v>2225</v>
      </c>
      <c r="C491" s="1">
        <v>43697</v>
      </c>
      <c r="F491" s="1">
        <v>37970</v>
      </c>
      <c r="G491" t="s">
        <v>2226</v>
      </c>
      <c r="H491">
        <v>581</v>
      </c>
      <c r="I491" t="s">
        <v>2227</v>
      </c>
      <c r="J491" t="s">
        <v>2223</v>
      </c>
      <c r="K491" t="s">
        <v>1999</v>
      </c>
      <c r="L491" t="s">
        <v>2224</v>
      </c>
      <c r="M491" t="s">
        <v>2228</v>
      </c>
      <c r="N491">
        <v>264719645</v>
      </c>
      <c r="O491">
        <v>25740056861</v>
      </c>
      <c r="P491" s="1">
        <v>28589</v>
      </c>
      <c r="Q491" t="s">
        <v>2226</v>
      </c>
      <c r="R491">
        <v>581</v>
      </c>
      <c r="S491" t="s">
        <v>2227</v>
      </c>
      <c r="T491" t="s">
        <v>2223</v>
      </c>
      <c r="U491" t="s">
        <v>1999</v>
      </c>
      <c r="V491" t="str">
        <f>TRIM(DBA[[#This Row],[Endereço Responsável]])</f>
        <v>RUA FRANCISCO CIPRIANO COSTA</v>
      </c>
      <c r="W491" t="str">
        <f>TRIM(DBA[[#This Row],[Nº Responsável]])</f>
        <v>581</v>
      </c>
      <c r="X491" t="str">
        <f>TRIM(DBA[[#This Row],[Bairro Responsável]])</f>
        <v>JARDIM NOVA CAJURU</v>
      </c>
      <c r="Y491" t="str">
        <f>DBA[[#This Row],[End]] &amp;", N° " &amp; DBA[[#This Row],[Num]] &amp;", Bairro "&amp; DBA[[#This Row],[Bairro2]]</f>
        <v>RUA FRANCISCO CIPRIANO COSTA, N° 581, Bairro JARDIM NOVA CAJURU</v>
      </c>
      <c r="Z491" t="str">
        <f>DBA[[#This Row],[Cidade Responsável]] &amp; " - " &amp; DBA[[#This Row],[Estado Responsável]]</f>
        <v>CAJURU - SP</v>
      </c>
    </row>
    <row r="492" spans="1:26" x14ac:dyDescent="0.25">
      <c r="A492">
        <v>491</v>
      </c>
      <c r="B492" t="s">
        <v>2229</v>
      </c>
      <c r="C492" s="1">
        <v>43697</v>
      </c>
      <c r="F492" s="1">
        <v>38373</v>
      </c>
      <c r="G492" t="s">
        <v>2230</v>
      </c>
      <c r="H492">
        <v>534</v>
      </c>
      <c r="I492" t="s">
        <v>512</v>
      </c>
      <c r="J492" t="s">
        <v>2223</v>
      </c>
      <c r="K492" t="s">
        <v>1999</v>
      </c>
      <c r="L492" t="s">
        <v>2224</v>
      </c>
      <c r="M492" t="s">
        <v>2231</v>
      </c>
      <c r="N492">
        <v>28283075</v>
      </c>
      <c r="O492">
        <v>25848754896</v>
      </c>
      <c r="P492" s="1">
        <v>27608</v>
      </c>
      <c r="Q492" t="s">
        <v>2230</v>
      </c>
      <c r="R492">
        <v>534</v>
      </c>
      <c r="S492" t="s">
        <v>512</v>
      </c>
      <c r="T492" t="s">
        <v>2223</v>
      </c>
      <c r="U492" t="s">
        <v>1999</v>
      </c>
      <c r="V492" t="str">
        <f>TRIM(DBA[[#This Row],[Endereço Responsável]])</f>
        <v>RUA LIBANA</v>
      </c>
      <c r="W492" t="str">
        <f>TRIM(DBA[[#This Row],[Nº Responsável]])</f>
        <v>534</v>
      </c>
      <c r="X492" t="str">
        <f>TRIM(DBA[[#This Row],[Bairro Responsável]])</f>
        <v>COAB</v>
      </c>
      <c r="Y492" t="str">
        <f>DBA[[#This Row],[End]] &amp;", N° " &amp; DBA[[#This Row],[Num]] &amp;", Bairro "&amp; DBA[[#This Row],[Bairro2]]</f>
        <v>RUA LIBANA, N° 534, Bairro COAB</v>
      </c>
      <c r="Z492" t="str">
        <f>DBA[[#This Row],[Cidade Responsável]] &amp; " - " &amp; DBA[[#This Row],[Estado Responsável]]</f>
        <v>CAJURU - SP</v>
      </c>
    </row>
    <row r="493" spans="1:26" x14ac:dyDescent="0.25">
      <c r="A493">
        <v>492</v>
      </c>
      <c r="B493" t="s">
        <v>2232</v>
      </c>
      <c r="C493" s="1">
        <v>43697</v>
      </c>
      <c r="F493" s="1">
        <v>37976</v>
      </c>
      <c r="G493" t="s">
        <v>2233</v>
      </c>
      <c r="H493">
        <v>150</v>
      </c>
      <c r="I493" t="s">
        <v>2148</v>
      </c>
      <c r="J493" t="s">
        <v>2223</v>
      </c>
      <c r="K493" t="s">
        <v>1999</v>
      </c>
      <c r="L493" t="s">
        <v>2224</v>
      </c>
      <c r="M493" t="s">
        <v>2234</v>
      </c>
      <c r="N493">
        <v>34178862</v>
      </c>
      <c r="O493">
        <v>30557874807</v>
      </c>
      <c r="P493" s="1">
        <v>30398</v>
      </c>
      <c r="Q493" t="s">
        <v>2233</v>
      </c>
      <c r="R493">
        <v>150</v>
      </c>
      <c r="S493" t="s">
        <v>2148</v>
      </c>
      <c r="T493" t="s">
        <v>2223</v>
      </c>
      <c r="U493" t="s">
        <v>1999</v>
      </c>
      <c r="V493" t="str">
        <f>TRIM(DBA[[#This Row],[Endereço Responsável]])</f>
        <v>RUA BARTOLOMEU MENCOCINE</v>
      </c>
      <c r="W493" t="str">
        <f>TRIM(DBA[[#This Row],[Nº Responsável]])</f>
        <v>150</v>
      </c>
      <c r="X493" t="str">
        <f>TRIM(DBA[[#This Row],[Bairro Responsável]])</f>
        <v>CDHU</v>
      </c>
      <c r="Y493" t="str">
        <f>DBA[[#This Row],[End]] &amp;", N° " &amp; DBA[[#This Row],[Num]] &amp;", Bairro "&amp; DBA[[#This Row],[Bairro2]]</f>
        <v>RUA BARTOLOMEU MENCOCINE, N° 150, Bairro CDHU</v>
      </c>
      <c r="Z493" t="str">
        <f>DBA[[#This Row],[Cidade Responsável]] &amp; " - " &amp; DBA[[#This Row],[Estado Responsável]]</f>
        <v>CAJURU - SP</v>
      </c>
    </row>
    <row r="494" spans="1:26" x14ac:dyDescent="0.25">
      <c r="A494">
        <v>493</v>
      </c>
      <c r="B494" t="s">
        <v>2235</v>
      </c>
      <c r="C494" s="1">
        <v>43697</v>
      </c>
      <c r="F494" s="1">
        <v>37952</v>
      </c>
      <c r="G494" t="s">
        <v>2236</v>
      </c>
      <c r="H494">
        <v>31</v>
      </c>
      <c r="I494" t="s">
        <v>2237</v>
      </c>
      <c r="J494" t="s">
        <v>2223</v>
      </c>
      <c r="K494" t="s">
        <v>1999</v>
      </c>
      <c r="L494" t="s">
        <v>2224</v>
      </c>
      <c r="M494" t="s">
        <v>2238</v>
      </c>
      <c r="N494" t="s">
        <v>2239</v>
      </c>
      <c r="O494">
        <v>21424877857</v>
      </c>
      <c r="P494" s="1">
        <v>29498</v>
      </c>
      <c r="Q494" t="s">
        <v>2236</v>
      </c>
      <c r="R494">
        <v>31</v>
      </c>
      <c r="S494" t="s">
        <v>2237</v>
      </c>
      <c r="T494" t="s">
        <v>2223</v>
      </c>
      <c r="U494" t="s">
        <v>1999</v>
      </c>
      <c r="V494" t="str">
        <f>TRIM(DBA[[#This Row],[Endereço Responsável]])</f>
        <v>RUA BENEDITO MARQUES</v>
      </c>
      <c r="W494" t="str">
        <f>TRIM(DBA[[#This Row],[Nº Responsável]])</f>
        <v>31</v>
      </c>
      <c r="X494" t="str">
        <f>TRIM(DBA[[#This Row],[Bairro Responsável]])</f>
        <v>BOCA DA MATA</v>
      </c>
      <c r="Y494" t="str">
        <f>DBA[[#This Row],[End]] &amp;", N° " &amp; DBA[[#This Row],[Num]] &amp;", Bairro "&amp; DBA[[#This Row],[Bairro2]]</f>
        <v>RUA BENEDITO MARQUES, N° 31, Bairro BOCA DA MATA</v>
      </c>
      <c r="Z494" t="str">
        <f>DBA[[#This Row],[Cidade Responsável]] &amp; " - " &amp; DBA[[#This Row],[Estado Responsável]]</f>
        <v>CAJURU - SP</v>
      </c>
    </row>
    <row r="495" spans="1:26" x14ac:dyDescent="0.25">
      <c r="A495">
        <v>494</v>
      </c>
      <c r="B495" t="s">
        <v>2240</v>
      </c>
      <c r="C495" s="1">
        <v>43697</v>
      </c>
      <c r="F495" s="1">
        <v>37546</v>
      </c>
      <c r="G495" t="s">
        <v>2241</v>
      </c>
      <c r="H495">
        <v>638</v>
      </c>
      <c r="I495" t="s">
        <v>2242</v>
      </c>
      <c r="J495" t="s">
        <v>2223</v>
      </c>
      <c r="K495" t="s">
        <v>1999</v>
      </c>
      <c r="L495" t="s">
        <v>2224</v>
      </c>
      <c r="M495" t="s">
        <v>2243</v>
      </c>
      <c r="N495">
        <v>402879909</v>
      </c>
      <c r="O495">
        <v>30976395860</v>
      </c>
      <c r="P495" s="1">
        <v>30002</v>
      </c>
      <c r="Q495" t="s">
        <v>2241</v>
      </c>
      <c r="R495">
        <v>638</v>
      </c>
      <c r="S495" t="s">
        <v>2242</v>
      </c>
      <c r="T495" t="s">
        <v>2223</v>
      </c>
      <c r="U495" t="s">
        <v>1999</v>
      </c>
      <c r="V495" t="str">
        <f>TRIM(DBA[[#This Row],[Endereço Responsável]])</f>
        <v>RUA FORTUNATO MALITE</v>
      </c>
      <c r="W495" t="str">
        <f>TRIM(DBA[[#This Row],[Nº Responsável]])</f>
        <v>638</v>
      </c>
      <c r="X495" t="str">
        <f>TRIM(DBA[[#This Row],[Bairro Responsável]])</f>
        <v>DOM BOSCO</v>
      </c>
      <c r="Y495" t="str">
        <f>DBA[[#This Row],[End]] &amp;", N° " &amp; DBA[[#This Row],[Num]] &amp;", Bairro "&amp; DBA[[#This Row],[Bairro2]]</f>
        <v>RUA FORTUNATO MALITE, N° 638, Bairro DOM BOSCO</v>
      </c>
      <c r="Z495" t="str">
        <f>DBA[[#This Row],[Cidade Responsável]] &amp; " - " &amp; DBA[[#This Row],[Estado Responsável]]</f>
        <v>CAJURU - SP</v>
      </c>
    </row>
    <row r="496" spans="1:26" x14ac:dyDescent="0.25">
      <c r="A496">
        <v>495</v>
      </c>
      <c r="B496" t="s">
        <v>2244</v>
      </c>
      <c r="C496" s="1">
        <v>43697</v>
      </c>
      <c r="F496" s="1">
        <v>37976</v>
      </c>
      <c r="G496" t="s">
        <v>2245</v>
      </c>
      <c r="H496" t="s">
        <v>194</v>
      </c>
      <c r="I496" t="s">
        <v>44</v>
      </c>
      <c r="J496" t="s">
        <v>2223</v>
      </c>
      <c r="K496" t="s">
        <v>1999</v>
      </c>
      <c r="L496" t="s">
        <v>2224</v>
      </c>
      <c r="M496" t="s">
        <v>2246</v>
      </c>
      <c r="N496">
        <v>32093065</v>
      </c>
      <c r="O496">
        <v>25488989897</v>
      </c>
      <c r="P496" s="1">
        <v>28008</v>
      </c>
      <c r="Q496" t="s">
        <v>2245</v>
      </c>
      <c r="R496" t="s">
        <v>194</v>
      </c>
      <c r="S496" t="s">
        <v>44</v>
      </c>
      <c r="T496" t="s">
        <v>2223</v>
      </c>
      <c r="U496" t="s">
        <v>1999</v>
      </c>
      <c r="V496" t="str">
        <f>TRIM(DBA[[#This Row],[Endereço Responsável]])</f>
        <v>SITIO SANTA LUCIA</v>
      </c>
      <c r="W496" t="str">
        <f>TRIM(DBA[[#This Row],[Nº Responsável]])</f>
        <v>S/N</v>
      </c>
      <c r="X496" t="str">
        <f>TRIM(DBA[[#This Row],[Bairro Responsável]])</f>
        <v>ZONA RURAL</v>
      </c>
      <c r="Y496" t="str">
        <f>DBA[[#This Row],[End]] &amp;", N° " &amp; DBA[[#This Row],[Num]] &amp;", Bairro "&amp; DBA[[#This Row],[Bairro2]]</f>
        <v>SITIO SANTA LUCIA, N° S/N, Bairro ZONA RURAL</v>
      </c>
      <c r="Z496" t="str">
        <f>DBA[[#This Row],[Cidade Responsável]] &amp; " - " &amp; DBA[[#This Row],[Estado Responsável]]</f>
        <v>CAJURU - SP</v>
      </c>
    </row>
    <row r="497" spans="1:26" x14ac:dyDescent="0.25">
      <c r="A497">
        <v>496</v>
      </c>
      <c r="B497" t="s">
        <v>2247</v>
      </c>
      <c r="C497" s="1">
        <v>43697</v>
      </c>
      <c r="F497" s="1">
        <v>38037</v>
      </c>
      <c r="G497" t="s">
        <v>2248</v>
      </c>
      <c r="H497">
        <v>409</v>
      </c>
      <c r="I497" t="s">
        <v>2249</v>
      </c>
      <c r="J497" t="s">
        <v>2223</v>
      </c>
      <c r="K497" t="s">
        <v>1999</v>
      </c>
      <c r="L497" t="s">
        <v>2224</v>
      </c>
      <c r="M497" t="s">
        <v>2250</v>
      </c>
      <c r="N497">
        <v>426051300</v>
      </c>
      <c r="O497">
        <v>22794863851</v>
      </c>
      <c r="P497" s="1">
        <v>30491</v>
      </c>
      <c r="Q497" t="s">
        <v>2248</v>
      </c>
      <c r="R497">
        <v>409</v>
      </c>
      <c r="S497" t="s">
        <v>2249</v>
      </c>
      <c r="T497" t="s">
        <v>2223</v>
      </c>
      <c r="U497" t="s">
        <v>1999</v>
      </c>
      <c r="V497" t="str">
        <f>TRIM(DBA[[#This Row],[Endereço Responsável]])</f>
        <v>ELIAS MOISES</v>
      </c>
      <c r="W497" t="str">
        <f>TRIM(DBA[[#This Row],[Nº Responsável]])</f>
        <v>409</v>
      </c>
      <c r="X497" t="str">
        <f>TRIM(DBA[[#This Row],[Bairro Responsável]])</f>
        <v>JARDIM BELA VISTA</v>
      </c>
      <c r="Y497" t="str">
        <f>DBA[[#This Row],[End]] &amp;", N° " &amp; DBA[[#This Row],[Num]] &amp;", Bairro "&amp; DBA[[#This Row],[Bairro2]]</f>
        <v>ELIAS MOISES, N° 409, Bairro JARDIM BELA VISTA</v>
      </c>
      <c r="Z497" t="str">
        <f>DBA[[#This Row],[Cidade Responsável]] &amp; " - " &amp; DBA[[#This Row],[Estado Responsável]]</f>
        <v>CAJURU - SP</v>
      </c>
    </row>
    <row r="498" spans="1:26" x14ac:dyDescent="0.25">
      <c r="A498">
        <v>497</v>
      </c>
      <c r="B498" t="s">
        <v>2251</v>
      </c>
      <c r="C498" s="1">
        <v>43697</v>
      </c>
      <c r="F498" s="1">
        <v>38268</v>
      </c>
      <c r="G498" t="s">
        <v>2252</v>
      </c>
      <c r="H498">
        <v>693</v>
      </c>
      <c r="I498" t="s">
        <v>512</v>
      </c>
      <c r="J498" t="s">
        <v>2223</v>
      </c>
      <c r="K498" t="s">
        <v>1999</v>
      </c>
      <c r="L498" t="s">
        <v>2224</v>
      </c>
      <c r="M498" t="s">
        <v>2253</v>
      </c>
      <c r="N498" t="s">
        <v>2254</v>
      </c>
      <c r="O498">
        <v>17409650869</v>
      </c>
      <c r="P498" s="1">
        <v>26672</v>
      </c>
      <c r="Q498" t="s">
        <v>2252</v>
      </c>
      <c r="R498">
        <v>693</v>
      </c>
      <c r="S498" t="s">
        <v>512</v>
      </c>
      <c r="T498" t="s">
        <v>2223</v>
      </c>
      <c r="U498" t="s">
        <v>1999</v>
      </c>
      <c r="V498" t="str">
        <f>TRIM(DBA[[#This Row],[Endereço Responsável]])</f>
        <v>RUA ITALIA</v>
      </c>
      <c r="W498" t="str">
        <f>TRIM(DBA[[#This Row],[Nº Responsável]])</f>
        <v>693</v>
      </c>
      <c r="X498" t="str">
        <f>TRIM(DBA[[#This Row],[Bairro Responsável]])</f>
        <v>COAB</v>
      </c>
      <c r="Y498" t="str">
        <f>DBA[[#This Row],[End]] &amp;", N° " &amp; DBA[[#This Row],[Num]] &amp;", Bairro "&amp; DBA[[#This Row],[Bairro2]]</f>
        <v>RUA ITALIA, N° 693, Bairro COAB</v>
      </c>
      <c r="Z498" t="str">
        <f>DBA[[#This Row],[Cidade Responsável]] &amp; " - " &amp; DBA[[#This Row],[Estado Responsável]]</f>
        <v>CAJURU - SP</v>
      </c>
    </row>
    <row r="499" spans="1:26" x14ac:dyDescent="0.25">
      <c r="A499">
        <v>498</v>
      </c>
      <c r="B499" t="s">
        <v>2255</v>
      </c>
      <c r="C499" s="1">
        <v>43697</v>
      </c>
      <c r="F499" s="1">
        <v>37402</v>
      </c>
      <c r="G499" t="s">
        <v>2256</v>
      </c>
      <c r="H499">
        <v>30</v>
      </c>
      <c r="I499" t="s">
        <v>2242</v>
      </c>
      <c r="J499" t="s">
        <v>2223</v>
      </c>
      <c r="K499" t="s">
        <v>1999</v>
      </c>
      <c r="L499" t="s">
        <v>2224</v>
      </c>
      <c r="M499" t="s">
        <v>2257</v>
      </c>
      <c r="N499">
        <v>368288705</v>
      </c>
      <c r="O499">
        <v>36154635877</v>
      </c>
      <c r="P499" s="1">
        <v>28038</v>
      </c>
      <c r="Q499" t="s">
        <v>2256</v>
      </c>
      <c r="R499">
        <v>30</v>
      </c>
      <c r="S499" t="s">
        <v>2242</v>
      </c>
      <c r="T499" t="s">
        <v>2223</v>
      </c>
      <c r="U499" t="s">
        <v>1999</v>
      </c>
      <c r="V499" t="str">
        <f>TRIM(DBA[[#This Row],[Endereço Responsável]])</f>
        <v>RUA ISOLINA TEODORO DA SILVA</v>
      </c>
      <c r="W499" t="str">
        <f>TRIM(DBA[[#This Row],[Nº Responsável]])</f>
        <v>30</v>
      </c>
      <c r="X499" t="str">
        <f>TRIM(DBA[[#This Row],[Bairro Responsável]])</f>
        <v>DOM BOSCO</v>
      </c>
      <c r="Y499" t="str">
        <f>DBA[[#This Row],[End]] &amp;", N° " &amp; DBA[[#This Row],[Num]] &amp;", Bairro "&amp; DBA[[#This Row],[Bairro2]]</f>
        <v>RUA ISOLINA TEODORO DA SILVA, N° 30, Bairro DOM BOSCO</v>
      </c>
      <c r="Z499" t="str">
        <f>DBA[[#This Row],[Cidade Responsável]] &amp; " - " &amp; DBA[[#This Row],[Estado Responsável]]</f>
        <v>CAJURU - SP</v>
      </c>
    </row>
    <row r="500" spans="1:26" x14ac:dyDescent="0.25">
      <c r="A500">
        <v>499</v>
      </c>
      <c r="B500" t="s">
        <v>2258</v>
      </c>
      <c r="C500" s="1">
        <v>43697</v>
      </c>
      <c r="F500" s="1">
        <v>37227</v>
      </c>
      <c r="G500" t="s">
        <v>2259</v>
      </c>
      <c r="H500">
        <v>282</v>
      </c>
      <c r="I500" t="s">
        <v>2260</v>
      </c>
      <c r="J500" t="s">
        <v>2223</v>
      </c>
      <c r="K500" t="s">
        <v>1999</v>
      </c>
      <c r="L500" t="s">
        <v>2224</v>
      </c>
      <c r="M500" t="s">
        <v>2261</v>
      </c>
      <c r="N500">
        <v>34027823</v>
      </c>
      <c r="O500">
        <v>31744712816</v>
      </c>
      <c r="P500" s="1">
        <v>28931</v>
      </c>
      <c r="Q500" t="s">
        <v>2259</v>
      </c>
      <c r="R500">
        <v>282</v>
      </c>
      <c r="S500" t="s">
        <v>2260</v>
      </c>
      <c r="T500" t="s">
        <v>2223</v>
      </c>
      <c r="U500" t="s">
        <v>1999</v>
      </c>
      <c r="V500" t="str">
        <f>TRIM(DBA[[#This Row],[Endereço Responsável]])</f>
        <v>RUA BENEDITO CUSTODIO DA SILVA</v>
      </c>
      <c r="W500" t="str">
        <f>TRIM(DBA[[#This Row],[Nº Responsável]])</f>
        <v>282</v>
      </c>
      <c r="X500" t="str">
        <f>TRIM(DBA[[#This Row],[Bairro Responsável]])</f>
        <v>CIDADE JARDIM</v>
      </c>
      <c r="Y500" t="str">
        <f>DBA[[#This Row],[End]] &amp;", N° " &amp; DBA[[#This Row],[Num]] &amp;", Bairro "&amp; DBA[[#This Row],[Bairro2]]</f>
        <v>RUA BENEDITO CUSTODIO DA SILVA, N° 282, Bairro CIDADE JARDIM</v>
      </c>
      <c r="Z500" t="str">
        <f>DBA[[#This Row],[Cidade Responsável]] &amp; " - " &amp; DBA[[#This Row],[Estado Responsável]]</f>
        <v>CAJURU - SP</v>
      </c>
    </row>
    <row r="501" spans="1:26" x14ac:dyDescent="0.25">
      <c r="A501">
        <v>500</v>
      </c>
      <c r="B501" t="s">
        <v>2262</v>
      </c>
      <c r="C501" s="1">
        <v>43697</v>
      </c>
      <c r="F501" s="1">
        <v>38008</v>
      </c>
      <c r="G501" t="s">
        <v>2263</v>
      </c>
      <c r="H501">
        <v>141</v>
      </c>
      <c r="I501" t="s">
        <v>422</v>
      </c>
      <c r="J501" t="s">
        <v>2223</v>
      </c>
      <c r="K501" t="s">
        <v>1999</v>
      </c>
      <c r="L501" t="s">
        <v>2224</v>
      </c>
      <c r="M501" t="s">
        <v>2264</v>
      </c>
      <c r="N501">
        <v>29647345</v>
      </c>
      <c r="O501">
        <v>28776400867</v>
      </c>
      <c r="P501" s="1">
        <v>28249</v>
      </c>
      <c r="Q501" t="s">
        <v>2263</v>
      </c>
      <c r="R501">
        <v>141</v>
      </c>
      <c r="S501" t="s">
        <v>422</v>
      </c>
      <c r="T501" t="s">
        <v>2223</v>
      </c>
      <c r="U501" t="s">
        <v>1999</v>
      </c>
      <c r="V501" t="str">
        <f>TRIM(DBA[[#This Row],[Endereço Responsável]])</f>
        <v>RUA ARIODANTE MAZETI</v>
      </c>
      <c r="W501" t="str">
        <f>TRIM(DBA[[#This Row],[Nº Responsável]])</f>
        <v>141</v>
      </c>
      <c r="X501" t="str">
        <f>TRIM(DBA[[#This Row],[Bairro Responsável]])</f>
        <v>SANTO ANTONIO</v>
      </c>
      <c r="Y501" t="str">
        <f>DBA[[#This Row],[End]] &amp;", N° " &amp; DBA[[#This Row],[Num]] &amp;", Bairro "&amp; DBA[[#This Row],[Bairro2]]</f>
        <v>RUA ARIODANTE MAZETI, N° 141, Bairro SANTO ANTONIO</v>
      </c>
      <c r="Z501" t="str">
        <f>DBA[[#This Row],[Cidade Responsável]] &amp; " - " &amp; DBA[[#This Row],[Estado Responsável]]</f>
        <v>CAJURU - SP</v>
      </c>
    </row>
    <row r="502" spans="1:26" x14ac:dyDescent="0.25">
      <c r="A502">
        <v>501</v>
      </c>
      <c r="B502" t="s">
        <v>2265</v>
      </c>
      <c r="C502" s="1">
        <v>43697</v>
      </c>
      <c r="F502" s="1">
        <v>38008</v>
      </c>
      <c r="G502" t="s">
        <v>2263</v>
      </c>
      <c r="H502">
        <v>141</v>
      </c>
      <c r="I502" t="s">
        <v>422</v>
      </c>
      <c r="J502" t="s">
        <v>2223</v>
      </c>
      <c r="K502" t="s">
        <v>1999</v>
      </c>
      <c r="L502" t="s">
        <v>2224</v>
      </c>
      <c r="M502" t="s">
        <v>2264</v>
      </c>
      <c r="N502">
        <v>29647345</v>
      </c>
      <c r="O502">
        <v>28776400867</v>
      </c>
      <c r="P502" s="1">
        <v>28249</v>
      </c>
      <c r="Q502" t="s">
        <v>2263</v>
      </c>
      <c r="R502">
        <v>141</v>
      </c>
      <c r="S502" t="s">
        <v>422</v>
      </c>
      <c r="T502" t="s">
        <v>2223</v>
      </c>
      <c r="U502" t="s">
        <v>1999</v>
      </c>
      <c r="V502" t="str">
        <f>TRIM(DBA[[#This Row],[Endereço Responsável]])</f>
        <v>RUA ARIODANTE MAZETI</v>
      </c>
      <c r="W502" t="str">
        <f>TRIM(DBA[[#This Row],[Nº Responsável]])</f>
        <v>141</v>
      </c>
      <c r="X502" t="str">
        <f>TRIM(DBA[[#This Row],[Bairro Responsável]])</f>
        <v>SANTO ANTONIO</v>
      </c>
      <c r="Y502" t="str">
        <f>DBA[[#This Row],[End]] &amp;", N° " &amp; DBA[[#This Row],[Num]] &amp;", Bairro "&amp; DBA[[#This Row],[Bairro2]]</f>
        <v>RUA ARIODANTE MAZETI, N° 141, Bairro SANTO ANTONIO</v>
      </c>
      <c r="Z502" t="str">
        <f>DBA[[#This Row],[Cidade Responsável]] &amp; " - " &amp; DBA[[#This Row],[Estado Responsável]]</f>
        <v>CAJURU - SP</v>
      </c>
    </row>
    <row r="503" spans="1:26" x14ac:dyDescent="0.25">
      <c r="A503">
        <v>502</v>
      </c>
      <c r="B503" t="s">
        <v>2266</v>
      </c>
      <c r="C503" s="1">
        <v>43697</v>
      </c>
      <c r="F503" s="1">
        <v>38506</v>
      </c>
      <c r="G503" t="s">
        <v>2267</v>
      </c>
      <c r="H503">
        <v>378</v>
      </c>
      <c r="I503" t="s">
        <v>2227</v>
      </c>
      <c r="J503" t="s">
        <v>2223</v>
      </c>
      <c r="K503" t="s">
        <v>1999</v>
      </c>
      <c r="L503" t="s">
        <v>2224</v>
      </c>
      <c r="M503" t="s">
        <v>2268</v>
      </c>
      <c r="N503" t="s">
        <v>2269</v>
      </c>
      <c r="O503" t="s">
        <v>2270</v>
      </c>
      <c r="P503" s="1">
        <v>23452</v>
      </c>
      <c r="Q503" t="s">
        <v>2267</v>
      </c>
      <c r="R503">
        <v>378</v>
      </c>
      <c r="S503" t="s">
        <v>2227</v>
      </c>
      <c r="T503" t="s">
        <v>2223</v>
      </c>
      <c r="U503" t="s">
        <v>1999</v>
      </c>
      <c r="V503" t="str">
        <f>TRIM(DBA[[#This Row],[Endereço Responsável]])</f>
        <v>RUA ROBERTO LUIZ DA SILVA</v>
      </c>
      <c r="W503" t="str">
        <f>TRIM(DBA[[#This Row],[Nº Responsável]])</f>
        <v>378</v>
      </c>
      <c r="X503" t="str">
        <f>TRIM(DBA[[#This Row],[Bairro Responsável]])</f>
        <v>JARDIM NOVA CAJURU</v>
      </c>
      <c r="Y503" t="str">
        <f>DBA[[#This Row],[End]] &amp;", N° " &amp; DBA[[#This Row],[Num]] &amp;", Bairro "&amp; DBA[[#This Row],[Bairro2]]</f>
        <v>RUA ROBERTO LUIZ DA SILVA, N° 378, Bairro JARDIM NOVA CAJURU</v>
      </c>
      <c r="Z503" t="str">
        <f>DBA[[#This Row],[Cidade Responsável]] &amp; " - " &amp; DBA[[#This Row],[Estado Responsável]]</f>
        <v>CAJURU - SP</v>
      </c>
    </row>
    <row r="504" spans="1:26" x14ac:dyDescent="0.25">
      <c r="A504">
        <v>503</v>
      </c>
      <c r="B504" t="s">
        <v>2271</v>
      </c>
      <c r="C504" s="1">
        <v>43697</v>
      </c>
      <c r="F504" s="1">
        <v>37869</v>
      </c>
      <c r="G504" t="s">
        <v>2272</v>
      </c>
      <c r="H504" t="s">
        <v>194</v>
      </c>
      <c r="I504" t="s">
        <v>44</v>
      </c>
      <c r="J504" t="s">
        <v>2223</v>
      </c>
      <c r="K504" t="s">
        <v>1999</v>
      </c>
      <c r="L504" t="s">
        <v>2224</v>
      </c>
      <c r="M504" t="s">
        <v>2273</v>
      </c>
      <c r="N504">
        <v>402879508</v>
      </c>
      <c r="O504">
        <v>31414750838</v>
      </c>
      <c r="P504" s="1">
        <v>23039</v>
      </c>
      <c r="Q504" t="s">
        <v>2272</v>
      </c>
      <c r="R504" t="s">
        <v>194</v>
      </c>
      <c r="S504" t="s">
        <v>44</v>
      </c>
      <c r="T504" t="s">
        <v>2223</v>
      </c>
      <c r="U504" t="s">
        <v>1999</v>
      </c>
      <c r="V504" t="str">
        <f>TRIM(DBA[[#This Row],[Endereço Responsável]])</f>
        <v>SITIO SANTA PAULA</v>
      </c>
      <c r="W504" t="str">
        <f>TRIM(DBA[[#This Row],[Nº Responsável]])</f>
        <v>S/N</v>
      </c>
      <c r="X504" t="str">
        <f>TRIM(DBA[[#This Row],[Bairro Responsável]])</f>
        <v>ZONA RURAL</v>
      </c>
      <c r="Y504" t="str">
        <f>DBA[[#This Row],[End]] &amp;", N° " &amp; DBA[[#This Row],[Num]] &amp;", Bairro "&amp; DBA[[#This Row],[Bairro2]]</f>
        <v>SITIO SANTA PAULA, N° S/N, Bairro ZONA RURAL</v>
      </c>
      <c r="Z504" t="str">
        <f>DBA[[#This Row],[Cidade Responsável]] &amp; " - " &amp; DBA[[#This Row],[Estado Responsável]]</f>
        <v>CAJURU - SP</v>
      </c>
    </row>
    <row r="505" spans="1:26" x14ac:dyDescent="0.25">
      <c r="A505">
        <v>504</v>
      </c>
      <c r="B505" t="s">
        <v>2274</v>
      </c>
      <c r="C505" s="1">
        <v>43697</v>
      </c>
      <c r="F505" s="1">
        <v>37836</v>
      </c>
      <c r="G505" t="s">
        <v>2275</v>
      </c>
      <c r="H505" t="s">
        <v>194</v>
      </c>
      <c r="I505" t="s">
        <v>44</v>
      </c>
      <c r="J505" t="s">
        <v>2223</v>
      </c>
      <c r="K505" t="s">
        <v>1999</v>
      </c>
      <c r="L505" t="s">
        <v>2224</v>
      </c>
      <c r="M505" t="s">
        <v>2276</v>
      </c>
      <c r="N505">
        <v>13994925</v>
      </c>
      <c r="O505">
        <v>9049955690</v>
      </c>
      <c r="P505" s="1">
        <v>31461</v>
      </c>
      <c r="Q505" t="s">
        <v>2275</v>
      </c>
      <c r="R505" t="s">
        <v>194</v>
      </c>
      <c r="S505" t="s">
        <v>44</v>
      </c>
      <c r="T505" t="s">
        <v>2223</v>
      </c>
      <c r="U505" t="s">
        <v>1999</v>
      </c>
      <c r="V505" t="str">
        <f>TRIM(DBA[[#This Row],[Endereço Responsável]])</f>
        <v>FAZENDA PALMEIRAS</v>
      </c>
      <c r="W505" t="str">
        <f>TRIM(DBA[[#This Row],[Nº Responsável]])</f>
        <v>S/N</v>
      </c>
      <c r="X505" t="str">
        <f>TRIM(DBA[[#This Row],[Bairro Responsável]])</f>
        <v>ZONA RURAL</v>
      </c>
      <c r="Y505" t="str">
        <f>DBA[[#This Row],[End]] &amp;", N° " &amp; DBA[[#This Row],[Num]] &amp;", Bairro "&amp; DBA[[#This Row],[Bairro2]]</f>
        <v>FAZENDA PALMEIRAS, N° S/N, Bairro ZONA RURAL</v>
      </c>
      <c r="Z505" t="str">
        <f>DBA[[#This Row],[Cidade Responsável]] &amp; " - " &amp; DBA[[#This Row],[Estado Responsável]]</f>
        <v>CAJURU - SP</v>
      </c>
    </row>
    <row r="506" spans="1:26" x14ac:dyDescent="0.25">
      <c r="A506">
        <v>505</v>
      </c>
      <c r="B506" t="s">
        <v>2277</v>
      </c>
      <c r="C506" s="1">
        <v>43697</v>
      </c>
      <c r="F506" s="1">
        <v>38145</v>
      </c>
      <c r="G506" t="s">
        <v>2278</v>
      </c>
      <c r="H506">
        <v>142</v>
      </c>
      <c r="I506" t="s">
        <v>512</v>
      </c>
      <c r="J506" t="s">
        <v>2223</v>
      </c>
      <c r="K506" t="s">
        <v>1999</v>
      </c>
      <c r="L506" t="s">
        <v>2224</v>
      </c>
      <c r="M506" t="s">
        <v>2279</v>
      </c>
      <c r="N506">
        <v>40287961</v>
      </c>
      <c r="O506">
        <v>31280076836</v>
      </c>
      <c r="P506" s="1">
        <v>30418</v>
      </c>
      <c r="Q506" t="s">
        <v>2280</v>
      </c>
      <c r="R506">
        <v>142</v>
      </c>
      <c r="S506" t="s">
        <v>512</v>
      </c>
      <c r="T506" t="s">
        <v>2223</v>
      </c>
      <c r="U506" t="s">
        <v>1999</v>
      </c>
      <c r="V506" t="str">
        <f>TRIM(DBA[[#This Row],[Endereço Responsável]])</f>
        <v>RUA JOSE DE SOUZA MARIANO</v>
      </c>
      <c r="W506" t="str">
        <f>TRIM(DBA[[#This Row],[Nº Responsável]])</f>
        <v>142</v>
      </c>
      <c r="X506" t="str">
        <f>TRIM(DBA[[#This Row],[Bairro Responsável]])</f>
        <v>COAB</v>
      </c>
      <c r="Y506" t="str">
        <f>DBA[[#This Row],[End]] &amp;", N° " &amp; DBA[[#This Row],[Num]] &amp;", Bairro "&amp; DBA[[#This Row],[Bairro2]]</f>
        <v>RUA JOSE DE SOUZA MARIANO, N° 142, Bairro COAB</v>
      </c>
      <c r="Z506" t="str">
        <f>DBA[[#This Row],[Cidade Responsável]] &amp; " - " &amp; DBA[[#This Row],[Estado Responsável]]</f>
        <v>CAJURU - SP</v>
      </c>
    </row>
    <row r="507" spans="1:26" x14ac:dyDescent="0.25">
      <c r="A507">
        <v>506</v>
      </c>
      <c r="B507" t="s">
        <v>2281</v>
      </c>
      <c r="C507" s="1">
        <v>43697</v>
      </c>
      <c r="F507" s="1">
        <v>37774</v>
      </c>
      <c r="G507" t="s">
        <v>142</v>
      </c>
      <c r="H507">
        <v>83</v>
      </c>
      <c r="I507" t="s">
        <v>2282</v>
      </c>
      <c r="J507" t="s">
        <v>2223</v>
      </c>
      <c r="K507" t="s">
        <v>1999</v>
      </c>
      <c r="L507" t="s">
        <v>2224</v>
      </c>
      <c r="M507" t="s">
        <v>2283</v>
      </c>
      <c r="N507">
        <v>256746540</v>
      </c>
      <c r="O507">
        <v>15830236826</v>
      </c>
      <c r="P507" s="1">
        <v>25677</v>
      </c>
      <c r="Q507" t="s">
        <v>142</v>
      </c>
      <c r="R507">
        <v>83</v>
      </c>
      <c r="S507" t="s">
        <v>2282</v>
      </c>
      <c r="T507" t="s">
        <v>2223</v>
      </c>
      <c r="U507" t="s">
        <v>1999</v>
      </c>
      <c r="V507" t="str">
        <f>TRIM(DBA[[#This Row],[Endereço Responsável]])</f>
        <v>SANTA RITA</v>
      </c>
      <c r="W507" t="str">
        <f>TRIM(DBA[[#This Row],[Nº Responsável]])</f>
        <v>83</v>
      </c>
      <c r="X507" t="str">
        <f>TRIM(DBA[[#This Row],[Bairro Responsável]])</f>
        <v>VILA ZACARIAS</v>
      </c>
      <c r="Y507" t="str">
        <f>DBA[[#This Row],[End]] &amp;", N° " &amp; DBA[[#This Row],[Num]] &amp;", Bairro "&amp; DBA[[#This Row],[Bairro2]]</f>
        <v>SANTA RITA, N° 83, Bairro VILA ZACARIAS</v>
      </c>
      <c r="Z507" t="str">
        <f>DBA[[#This Row],[Cidade Responsável]] &amp; " - " &amp; DBA[[#This Row],[Estado Responsável]]</f>
        <v>CAJURU - SP</v>
      </c>
    </row>
    <row r="508" spans="1:26" x14ac:dyDescent="0.25">
      <c r="A508">
        <v>507</v>
      </c>
      <c r="B508" t="s">
        <v>2284</v>
      </c>
      <c r="C508" s="1">
        <v>43697</v>
      </c>
      <c r="F508" s="1">
        <v>37814</v>
      </c>
      <c r="G508" t="s">
        <v>2285</v>
      </c>
      <c r="H508">
        <v>1000</v>
      </c>
      <c r="I508" t="s">
        <v>73</v>
      </c>
      <c r="J508" t="s">
        <v>2223</v>
      </c>
      <c r="K508" t="s">
        <v>1999</v>
      </c>
      <c r="L508" t="s">
        <v>2224</v>
      </c>
      <c r="M508" t="s">
        <v>2286</v>
      </c>
      <c r="N508">
        <v>325577833</v>
      </c>
      <c r="O508">
        <v>27031425875</v>
      </c>
      <c r="P508" s="1">
        <v>28212</v>
      </c>
      <c r="Q508" t="s">
        <v>2285</v>
      </c>
      <c r="R508">
        <v>1000</v>
      </c>
      <c r="S508" t="s">
        <v>73</v>
      </c>
      <c r="T508" t="s">
        <v>2223</v>
      </c>
      <c r="U508" t="s">
        <v>1999</v>
      </c>
      <c r="V508" t="str">
        <f>TRIM(DBA[[#This Row],[Endereço Responsável]])</f>
        <v>ORLANDO VIEIRA DE FIGUEREDO</v>
      </c>
      <c r="W508" t="str">
        <f>TRIM(DBA[[#This Row],[Nº Responsável]])</f>
        <v>1000</v>
      </c>
      <c r="X508" t="str">
        <f>TRIM(DBA[[#This Row],[Bairro Responsável]])</f>
        <v>CENTRO</v>
      </c>
      <c r="Y508" t="str">
        <f>DBA[[#This Row],[End]] &amp;", N° " &amp; DBA[[#This Row],[Num]] &amp;", Bairro "&amp; DBA[[#This Row],[Bairro2]]</f>
        <v>ORLANDO VIEIRA DE FIGUEREDO, N° 1000, Bairro CENTRO</v>
      </c>
      <c r="Z508" t="str">
        <f>DBA[[#This Row],[Cidade Responsável]] &amp; " - " &amp; DBA[[#This Row],[Estado Responsável]]</f>
        <v>CAJURU - SP</v>
      </c>
    </row>
    <row r="509" spans="1:26" x14ac:dyDescent="0.25">
      <c r="A509">
        <v>508</v>
      </c>
      <c r="B509" t="s">
        <v>2287</v>
      </c>
      <c r="C509" s="1">
        <v>43697</v>
      </c>
      <c r="F509" s="1">
        <v>37350</v>
      </c>
      <c r="G509" t="s">
        <v>2288</v>
      </c>
      <c r="H509">
        <v>472</v>
      </c>
      <c r="I509" t="s">
        <v>2282</v>
      </c>
      <c r="J509" t="s">
        <v>2223</v>
      </c>
      <c r="K509" t="s">
        <v>1999</v>
      </c>
      <c r="L509" t="s">
        <v>2224</v>
      </c>
      <c r="M509" t="s">
        <v>2289</v>
      </c>
      <c r="N509" t="s">
        <v>2290</v>
      </c>
      <c r="O509">
        <v>4294280654</v>
      </c>
      <c r="P509" s="1">
        <v>26852</v>
      </c>
      <c r="Q509" t="s">
        <v>2288</v>
      </c>
      <c r="R509">
        <v>472</v>
      </c>
      <c r="S509" t="s">
        <v>2282</v>
      </c>
      <c r="T509" t="s">
        <v>2223</v>
      </c>
      <c r="U509" t="s">
        <v>1999</v>
      </c>
      <c r="V509" t="str">
        <f>TRIM(DBA[[#This Row],[Endereço Responsável]])</f>
        <v>AV DR GETULIO VARGAS</v>
      </c>
      <c r="W509" t="str">
        <f>TRIM(DBA[[#This Row],[Nº Responsável]])</f>
        <v>472</v>
      </c>
      <c r="X509" t="str">
        <f>TRIM(DBA[[#This Row],[Bairro Responsável]])</f>
        <v>VILA ZACARIAS</v>
      </c>
      <c r="Y509" t="str">
        <f>DBA[[#This Row],[End]] &amp;", N° " &amp; DBA[[#This Row],[Num]] &amp;", Bairro "&amp; DBA[[#This Row],[Bairro2]]</f>
        <v>AV DR GETULIO VARGAS, N° 472, Bairro VILA ZACARIAS</v>
      </c>
      <c r="Z509" t="str">
        <f>DBA[[#This Row],[Cidade Responsável]] &amp; " - " &amp; DBA[[#This Row],[Estado Responsável]]</f>
        <v>CAJURU - SP</v>
      </c>
    </row>
    <row r="510" spans="1:26" x14ac:dyDescent="0.25">
      <c r="A510">
        <v>509</v>
      </c>
      <c r="B510" t="s">
        <v>2291</v>
      </c>
      <c r="C510" s="1">
        <v>43697</v>
      </c>
      <c r="F510" s="1">
        <v>37389</v>
      </c>
      <c r="G510" t="s">
        <v>2292</v>
      </c>
      <c r="H510">
        <v>536</v>
      </c>
      <c r="I510" t="s">
        <v>2293</v>
      </c>
      <c r="J510" t="s">
        <v>2223</v>
      </c>
      <c r="K510" t="s">
        <v>1999</v>
      </c>
      <c r="L510" t="s">
        <v>2224</v>
      </c>
      <c r="M510" t="s">
        <v>2294</v>
      </c>
      <c r="N510">
        <v>362514100</v>
      </c>
      <c r="O510">
        <v>34171699843</v>
      </c>
      <c r="P510" s="1">
        <v>29956</v>
      </c>
      <c r="Q510" t="s">
        <v>2292</v>
      </c>
      <c r="R510">
        <v>536</v>
      </c>
      <c r="S510" t="s">
        <v>2293</v>
      </c>
      <c r="T510" t="s">
        <v>2223</v>
      </c>
      <c r="U510" t="s">
        <v>1999</v>
      </c>
      <c r="V510" t="str">
        <f>TRIM(DBA[[#This Row],[Endereço Responsável]])</f>
        <v>RUA RIBEIRAO PRETO</v>
      </c>
      <c r="W510" t="str">
        <f>TRIM(DBA[[#This Row],[Nº Responsável]])</f>
        <v>536</v>
      </c>
      <c r="X510" t="str">
        <f>TRIM(DBA[[#This Row],[Bairro Responsável]])</f>
        <v>JA MARIA TEREZA</v>
      </c>
      <c r="Y510" t="str">
        <f>DBA[[#This Row],[End]] &amp;", N° " &amp; DBA[[#This Row],[Num]] &amp;", Bairro "&amp; DBA[[#This Row],[Bairro2]]</f>
        <v>RUA RIBEIRAO PRETO, N° 536, Bairro JA MARIA TEREZA</v>
      </c>
      <c r="Z510" t="str">
        <f>DBA[[#This Row],[Cidade Responsável]] &amp; " - " &amp; DBA[[#This Row],[Estado Responsável]]</f>
        <v>CAJURU - SP</v>
      </c>
    </row>
    <row r="511" spans="1:26" x14ac:dyDescent="0.25">
      <c r="A511">
        <v>510</v>
      </c>
      <c r="B511" t="s">
        <v>2295</v>
      </c>
      <c r="C511" s="1">
        <v>43697</v>
      </c>
      <c r="F511" s="1">
        <v>37972</v>
      </c>
      <c r="G511" t="s">
        <v>2292</v>
      </c>
      <c r="H511">
        <v>536</v>
      </c>
      <c r="I511" t="s">
        <v>2296</v>
      </c>
      <c r="J511" t="s">
        <v>2223</v>
      </c>
      <c r="K511" t="s">
        <v>1999</v>
      </c>
      <c r="L511" t="s">
        <v>2224</v>
      </c>
      <c r="M511" t="s">
        <v>2294</v>
      </c>
      <c r="N511">
        <v>362514100</v>
      </c>
      <c r="O511">
        <v>34171699843</v>
      </c>
      <c r="P511" s="1">
        <v>29956</v>
      </c>
      <c r="Q511" t="s">
        <v>2292</v>
      </c>
      <c r="R511">
        <v>536</v>
      </c>
      <c r="S511" t="s">
        <v>2296</v>
      </c>
      <c r="T511" t="s">
        <v>2223</v>
      </c>
      <c r="U511" t="s">
        <v>1999</v>
      </c>
      <c r="V511" t="str">
        <f>TRIM(DBA[[#This Row],[Endereço Responsável]])</f>
        <v>RUA RIBEIRAO PRETO</v>
      </c>
      <c r="W511" t="str">
        <f>TRIM(DBA[[#This Row],[Nº Responsável]])</f>
        <v>536</v>
      </c>
      <c r="X511" t="str">
        <f>TRIM(DBA[[#This Row],[Bairro Responsável]])</f>
        <v>JARDIM MARIA TEREZA</v>
      </c>
      <c r="Y511" t="str">
        <f>DBA[[#This Row],[End]] &amp;", N° " &amp; DBA[[#This Row],[Num]] &amp;", Bairro "&amp; DBA[[#This Row],[Bairro2]]</f>
        <v>RUA RIBEIRAO PRETO, N° 536, Bairro JARDIM MARIA TEREZA</v>
      </c>
      <c r="Z511" t="str">
        <f>DBA[[#This Row],[Cidade Responsável]] &amp; " - " &amp; DBA[[#This Row],[Estado Responsável]]</f>
        <v>CAJURU - SP</v>
      </c>
    </row>
    <row r="512" spans="1:26" x14ac:dyDescent="0.25">
      <c r="A512">
        <v>511</v>
      </c>
      <c r="B512" t="s">
        <v>2297</v>
      </c>
      <c r="C512" s="1">
        <v>43697</v>
      </c>
      <c r="F512" s="1">
        <v>38401</v>
      </c>
      <c r="G512" t="s">
        <v>2298</v>
      </c>
      <c r="H512">
        <v>556</v>
      </c>
      <c r="I512" t="s">
        <v>2299</v>
      </c>
      <c r="J512" t="s">
        <v>2223</v>
      </c>
      <c r="K512" t="s">
        <v>1999</v>
      </c>
      <c r="L512" t="s">
        <v>2224</v>
      </c>
      <c r="M512" t="s">
        <v>2300</v>
      </c>
      <c r="N512">
        <v>222371493</v>
      </c>
      <c r="O512">
        <v>11285971876</v>
      </c>
      <c r="P512" s="1">
        <v>25179</v>
      </c>
      <c r="Q512" t="s">
        <v>2298</v>
      </c>
      <c r="R512">
        <v>556</v>
      </c>
      <c r="S512" t="s">
        <v>2299</v>
      </c>
      <c r="T512" t="s">
        <v>2223</v>
      </c>
      <c r="U512" t="s">
        <v>1999</v>
      </c>
      <c r="V512" t="str">
        <f>TRIM(DBA[[#This Row],[Endereço Responsável]])</f>
        <v>RUA GERCY DE PAULA GUIMARAES</v>
      </c>
      <c r="W512" t="str">
        <f>TRIM(DBA[[#This Row],[Nº Responsável]])</f>
        <v>556</v>
      </c>
      <c r="X512" t="str">
        <f>TRIM(DBA[[#This Row],[Bairro Responsável]])</f>
        <v>VILA REAL</v>
      </c>
      <c r="Y512" t="str">
        <f>DBA[[#This Row],[End]] &amp;", N° " &amp; DBA[[#This Row],[Num]] &amp;", Bairro "&amp; DBA[[#This Row],[Bairro2]]</f>
        <v>RUA GERCY DE PAULA GUIMARAES, N° 556, Bairro VILA REAL</v>
      </c>
      <c r="Z512" t="str">
        <f>DBA[[#This Row],[Cidade Responsável]] &amp; " - " &amp; DBA[[#This Row],[Estado Responsável]]</f>
        <v>CAJURU - SP</v>
      </c>
    </row>
    <row r="513" spans="1:26" x14ac:dyDescent="0.25">
      <c r="A513">
        <v>512</v>
      </c>
      <c r="B513" t="s">
        <v>2301</v>
      </c>
      <c r="C513" s="1">
        <v>43697</v>
      </c>
      <c r="F513" s="1">
        <v>38483</v>
      </c>
      <c r="G513" t="s">
        <v>2302</v>
      </c>
      <c r="H513" t="s">
        <v>194</v>
      </c>
      <c r="I513" t="s">
        <v>44</v>
      </c>
      <c r="J513" t="s">
        <v>2223</v>
      </c>
      <c r="K513" t="s">
        <v>1999</v>
      </c>
      <c r="L513" t="s">
        <v>2224</v>
      </c>
      <c r="M513" t="s">
        <v>2303</v>
      </c>
      <c r="N513">
        <v>264719748</v>
      </c>
      <c r="O513">
        <v>17183968804</v>
      </c>
      <c r="P513" s="1">
        <v>23462</v>
      </c>
      <c r="Q513" t="s">
        <v>2302</v>
      </c>
      <c r="R513" t="s">
        <v>194</v>
      </c>
      <c r="S513" t="s">
        <v>44</v>
      </c>
      <c r="T513" t="s">
        <v>2223</v>
      </c>
      <c r="U513" t="s">
        <v>1999</v>
      </c>
      <c r="V513" t="str">
        <f>TRIM(DBA[[#This Row],[Endereço Responsável]])</f>
        <v>SITIO SAO JUDAS TADEU</v>
      </c>
      <c r="W513" t="str">
        <f>TRIM(DBA[[#This Row],[Nº Responsável]])</f>
        <v>S/N</v>
      </c>
      <c r="X513" t="str">
        <f>TRIM(DBA[[#This Row],[Bairro Responsável]])</f>
        <v>ZONA RURAL</v>
      </c>
      <c r="Y513" t="str">
        <f>DBA[[#This Row],[End]] &amp;", N° " &amp; DBA[[#This Row],[Num]] &amp;", Bairro "&amp; DBA[[#This Row],[Bairro2]]</f>
        <v>SITIO SAO JUDAS TADEU, N° S/N, Bairro ZONA RURAL</v>
      </c>
      <c r="Z513" t="str">
        <f>DBA[[#This Row],[Cidade Responsável]] &amp; " - " &amp; DBA[[#This Row],[Estado Responsável]]</f>
        <v>CAJURU - SP</v>
      </c>
    </row>
    <row r="514" spans="1:26" x14ac:dyDescent="0.25">
      <c r="A514">
        <v>513</v>
      </c>
      <c r="B514" t="s">
        <v>2304</v>
      </c>
      <c r="C514" s="1">
        <v>43697</v>
      </c>
      <c r="F514" s="1">
        <v>37255</v>
      </c>
      <c r="G514" t="s">
        <v>2285</v>
      </c>
      <c r="H514">
        <v>1000</v>
      </c>
      <c r="I514" t="s">
        <v>73</v>
      </c>
      <c r="J514" t="s">
        <v>2223</v>
      </c>
      <c r="K514" t="s">
        <v>1999</v>
      </c>
      <c r="L514" t="s">
        <v>2224</v>
      </c>
      <c r="M514" t="s">
        <v>2286</v>
      </c>
      <c r="N514">
        <v>3255777833</v>
      </c>
      <c r="O514">
        <v>27031425875</v>
      </c>
      <c r="P514" s="1">
        <v>28212</v>
      </c>
      <c r="Q514" t="s">
        <v>2285</v>
      </c>
      <c r="R514">
        <v>1000</v>
      </c>
      <c r="S514" t="s">
        <v>73</v>
      </c>
      <c r="T514" t="s">
        <v>2223</v>
      </c>
      <c r="U514" t="s">
        <v>1999</v>
      </c>
      <c r="V514" t="str">
        <f>TRIM(DBA[[#This Row],[Endereço Responsável]])</f>
        <v>ORLANDO VIEIRA DE FIGUEREDO</v>
      </c>
      <c r="W514" t="str">
        <f>TRIM(DBA[[#This Row],[Nº Responsável]])</f>
        <v>1000</v>
      </c>
      <c r="X514" t="str">
        <f>TRIM(DBA[[#This Row],[Bairro Responsável]])</f>
        <v>CENTRO</v>
      </c>
      <c r="Y514" t="str">
        <f>DBA[[#This Row],[End]] &amp;", N° " &amp; DBA[[#This Row],[Num]] &amp;", Bairro "&amp; DBA[[#This Row],[Bairro2]]</f>
        <v>ORLANDO VIEIRA DE FIGUEREDO, N° 1000, Bairro CENTRO</v>
      </c>
      <c r="Z514" t="str">
        <f>DBA[[#This Row],[Cidade Responsável]] &amp; " - " &amp; DBA[[#This Row],[Estado Responsável]]</f>
        <v>CAJURU - SP</v>
      </c>
    </row>
    <row r="515" spans="1:26" x14ac:dyDescent="0.25">
      <c r="A515">
        <v>514</v>
      </c>
      <c r="B515" t="s">
        <v>2305</v>
      </c>
      <c r="C515" s="1">
        <v>43697</v>
      </c>
      <c r="F515" s="1">
        <v>38048</v>
      </c>
      <c r="G515" t="s">
        <v>2306</v>
      </c>
      <c r="H515">
        <v>201</v>
      </c>
      <c r="I515" t="s">
        <v>2307</v>
      </c>
      <c r="J515" t="s">
        <v>2223</v>
      </c>
      <c r="K515" t="s">
        <v>1999</v>
      </c>
      <c r="L515" t="s">
        <v>2224</v>
      </c>
      <c r="M515" t="s">
        <v>2308</v>
      </c>
      <c r="N515">
        <v>71441539</v>
      </c>
      <c r="O515">
        <v>764001906</v>
      </c>
      <c r="P515" s="1">
        <v>30134</v>
      </c>
      <c r="Q515" t="s">
        <v>2306</v>
      </c>
      <c r="R515">
        <v>201</v>
      </c>
      <c r="S515" t="s">
        <v>2307</v>
      </c>
      <c r="T515" t="s">
        <v>2223</v>
      </c>
      <c r="U515" t="s">
        <v>1999</v>
      </c>
      <c r="V515" t="str">
        <f>TRIM(DBA[[#This Row],[Endereço Responsável]])</f>
        <v>ANITA MORETINE TOMAZINE</v>
      </c>
      <c r="W515" t="str">
        <f>TRIM(DBA[[#This Row],[Nº Responsável]])</f>
        <v>201</v>
      </c>
      <c r="X515" t="str">
        <f>TRIM(DBA[[#This Row],[Bairro Responsável]])</f>
        <v>TRES MARIAS</v>
      </c>
      <c r="Y515" t="str">
        <f>DBA[[#This Row],[End]] &amp;", N° " &amp; DBA[[#This Row],[Num]] &amp;", Bairro "&amp; DBA[[#This Row],[Bairro2]]</f>
        <v>ANITA MORETINE TOMAZINE, N° 201, Bairro TRES MARIAS</v>
      </c>
      <c r="Z515" t="str">
        <f>DBA[[#This Row],[Cidade Responsável]] &amp; " - " &amp; DBA[[#This Row],[Estado Responsável]]</f>
        <v>CAJURU - SP</v>
      </c>
    </row>
    <row r="516" spans="1:26" x14ac:dyDescent="0.25">
      <c r="A516">
        <v>515</v>
      </c>
      <c r="B516" t="s">
        <v>2309</v>
      </c>
      <c r="C516" s="1">
        <v>43697</v>
      </c>
      <c r="F516" s="1">
        <v>38096</v>
      </c>
      <c r="G516" t="s">
        <v>2310</v>
      </c>
      <c r="H516">
        <v>282</v>
      </c>
      <c r="I516" t="s">
        <v>2260</v>
      </c>
      <c r="J516" t="s">
        <v>2223</v>
      </c>
      <c r="K516" t="s">
        <v>1999</v>
      </c>
      <c r="L516" t="s">
        <v>2224</v>
      </c>
      <c r="M516" t="s">
        <v>2311</v>
      </c>
      <c r="N516">
        <v>417947999</v>
      </c>
      <c r="O516">
        <v>44044897816</v>
      </c>
      <c r="P516" s="1">
        <v>35135</v>
      </c>
      <c r="Q516" t="s">
        <v>2310</v>
      </c>
      <c r="R516">
        <v>282</v>
      </c>
      <c r="S516" t="s">
        <v>2260</v>
      </c>
      <c r="T516" t="s">
        <v>2223</v>
      </c>
      <c r="U516" t="s">
        <v>1999</v>
      </c>
      <c r="V516" t="str">
        <f>TRIM(DBA[[#This Row],[Endereço Responsável]])</f>
        <v>RUA PREFEITO FRANCISCO P S</v>
      </c>
      <c r="W516" t="str">
        <f>TRIM(DBA[[#This Row],[Nº Responsável]])</f>
        <v>282</v>
      </c>
      <c r="X516" t="str">
        <f>TRIM(DBA[[#This Row],[Bairro Responsável]])</f>
        <v>CIDADE JARDIM</v>
      </c>
      <c r="Y516" t="str">
        <f>DBA[[#This Row],[End]] &amp;", N° " &amp; DBA[[#This Row],[Num]] &amp;", Bairro "&amp; DBA[[#This Row],[Bairro2]]</f>
        <v>RUA PREFEITO FRANCISCO P S, N° 282, Bairro CIDADE JARDIM</v>
      </c>
      <c r="Z516" t="str">
        <f>DBA[[#This Row],[Cidade Responsável]] &amp; " - " &amp; DBA[[#This Row],[Estado Responsável]]</f>
        <v>CAJURU - SP</v>
      </c>
    </row>
    <row r="517" spans="1:26" x14ac:dyDescent="0.25">
      <c r="A517">
        <v>516</v>
      </c>
      <c r="B517" t="s">
        <v>2312</v>
      </c>
      <c r="C517" s="1">
        <v>43697</v>
      </c>
      <c r="F517" s="1">
        <v>38373</v>
      </c>
      <c r="G517" t="s">
        <v>2313</v>
      </c>
      <c r="H517">
        <v>211</v>
      </c>
      <c r="I517" t="s">
        <v>2260</v>
      </c>
      <c r="J517" t="s">
        <v>2223</v>
      </c>
      <c r="K517" t="s">
        <v>1999</v>
      </c>
      <c r="L517" t="s">
        <v>2224</v>
      </c>
      <c r="M517" t="s">
        <v>2314</v>
      </c>
      <c r="N517">
        <v>264719050</v>
      </c>
      <c r="O517">
        <v>29231640836</v>
      </c>
      <c r="P517" s="1">
        <v>28687</v>
      </c>
      <c r="Q517" t="s">
        <v>2313</v>
      </c>
      <c r="R517">
        <v>211</v>
      </c>
      <c r="S517" t="s">
        <v>2260</v>
      </c>
      <c r="T517" t="s">
        <v>2223</v>
      </c>
      <c r="U517" t="s">
        <v>1999</v>
      </c>
      <c r="V517" t="str">
        <f>TRIM(DBA[[#This Row],[Endereço Responsável]])</f>
        <v>RUA JORGE ELIAS</v>
      </c>
      <c r="W517" t="str">
        <f>TRIM(DBA[[#This Row],[Nº Responsável]])</f>
        <v>211</v>
      </c>
      <c r="X517" t="str">
        <f>TRIM(DBA[[#This Row],[Bairro Responsável]])</f>
        <v>CIDADE JARDIM</v>
      </c>
      <c r="Y517" t="str">
        <f>DBA[[#This Row],[End]] &amp;", N° " &amp; DBA[[#This Row],[Num]] &amp;", Bairro "&amp; DBA[[#This Row],[Bairro2]]</f>
        <v>RUA JORGE ELIAS, N° 211, Bairro CIDADE JARDIM</v>
      </c>
      <c r="Z517" t="str">
        <f>DBA[[#This Row],[Cidade Responsável]] &amp; " - " &amp; DBA[[#This Row],[Estado Responsável]]</f>
        <v>CAJURU - SP</v>
      </c>
    </row>
    <row r="518" spans="1:26" x14ac:dyDescent="0.25">
      <c r="A518">
        <v>517</v>
      </c>
      <c r="B518" t="s">
        <v>2315</v>
      </c>
      <c r="C518" s="1">
        <v>43697</v>
      </c>
      <c r="F518" s="1">
        <v>37753</v>
      </c>
      <c r="G518" t="s">
        <v>2316</v>
      </c>
      <c r="H518">
        <v>60</v>
      </c>
      <c r="I518" t="s">
        <v>422</v>
      </c>
      <c r="J518" t="s">
        <v>2223</v>
      </c>
      <c r="K518" t="s">
        <v>1999</v>
      </c>
      <c r="L518" t="s">
        <v>2224</v>
      </c>
      <c r="M518" t="s">
        <v>2317</v>
      </c>
      <c r="N518">
        <v>20721805</v>
      </c>
      <c r="O518">
        <v>18097336855</v>
      </c>
      <c r="P518" s="1">
        <v>24962</v>
      </c>
      <c r="Q518" t="s">
        <v>2316</v>
      </c>
      <c r="R518">
        <v>60</v>
      </c>
      <c r="S518" t="s">
        <v>422</v>
      </c>
      <c r="T518" t="s">
        <v>2223</v>
      </c>
      <c r="U518" t="s">
        <v>1999</v>
      </c>
      <c r="V518" t="str">
        <f>TRIM(DBA[[#This Row],[Endereço Responsável]])</f>
        <v>RUA ARIODANTE MAZETE</v>
      </c>
      <c r="W518" t="str">
        <f>TRIM(DBA[[#This Row],[Nº Responsável]])</f>
        <v>60</v>
      </c>
      <c r="X518" t="str">
        <f>TRIM(DBA[[#This Row],[Bairro Responsável]])</f>
        <v>SANTO ANTONIO</v>
      </c>
      <c r="Y518" t="str">
        <f>DBA[[#This Row],[End]] &amp;", N° " &amp; DBA[[#This Row],[Num]] &amp;", Bairro "&amp; DBA[[#This Row],[Bairro2]]</f>
        <v>RUA ARIODANTE MAZETE, N° 60, Bairro SANTO ANTONIO</v>
      </c>
      <c r="Z518" t="str">
        <f>DBA[[#This Row],[Cidade Responsável]] &amp; " - " &amp; DBA[[#This Row],[Estado Responsável]]</f>
        <v>CAJURU - SP</v>
      </c>
    </row>
    <row r="519" spans="1:26" x14ac:dyDescent="0.25">
      <c r="A519">
        <v>518</v>
      </c>
      <c r="B519" t="s">
        <v>2318</v>
      </c>
      <c r="C519" s="1">
        <v>43697</v>
      </c>
      <c r="F519" s="1">
        <v>38352</v>
      </c>
      <c r="G519" t="s">
        <v>2319</v>
      </c>
      <c r="H519">
        <v>202</v>
      </c>
      <c r="I519" t="s">
        <v>2260</v>
      </c>
      <c r="J519" t="s">
        <v>2223</v>
      </c>
      <c r="K519" t="s">
        <v>1999</v>
      </c>
      <c r="L519" t="s">
        <v>2224</v>
      </c>
      <c r="M519" t="s">
        <v>2320</v>
      </c>
      <c r="N519">
        <v>216993751</v>
      </c>
      <c r="O519">
        <v>10904629805</v>
      </c>
      <c r="P519" s="1">
        <v>25097</v>
      </c>
      <c r="Q519" t="s">
        <v>2319</v>
      </c>
      <c r="R519">
        <v>202</v>
      </c>
      <c r="S519" t="s">
        <v>2260</v>
      </c>
      <c r="T519" t="s">
        <v>2223</v>
      </c>
      <c r="U519" t="s">
        <v>1999</v>
      </c>
      <c r="V519" t="str">
        <f>TRIM(DBA[[#This Row],[Endereço Responsável]])</f>
        <v>PREFEITO PAULO DE ALMEIDA BESSA</v>
      </c>
      <c r="W519" t="str">
        <f>TRIM(DBA[[#This Row],[Nº Responsável]])</f>
        <v>202</v>
      </c>
      <c r="X519" t="str">
        <f>TRIM(DBA[[#This Row],[Bairro Responsável]])</f>
        <v>CIDADE JARDIM</v>
      </c>
      <c r="Y519" t="str">
        <f>DBA[[#This Row],[End]] &amp;", N° " &amp; DBA[[#This Row],[Num]] &amp;", Bairro "&amp; DBA[[#This Row],[Bairro2]]</f>
        <v>PREFEITO PAULO DE ALMEIDA BESSA, N° 202, Bairro CIDADE JARDIM</v>
      </c>
      <c r="Z519" t="str">
        <f>DBA[[#This Row],[Cidade Responsável]] &amp; " - " &amp; DBA[[#This Row],[Estado Responsável]]</f>
        <v>CAJURU - SP</v>
      </c>
    </row>
    <row r="520" spans="1:26" x14ac:dyDescent="0.25">
      <c r="A520">
        <v>519</v>
      </c>
      <c r="B520" t="s">
        <v>2321</v>
      </c>
      <c r="C520" s="1">
        <v>43697</v>
      </c>
      <c r="F520" s="1">
        <v>38441</v>
      </c>
      <c r="G520" t="s">
        <v>2322</v>
      </c>
      <c r="H520">
        <v>21</v>
      </c>
      <c r="I520" t="s">
        <v>512</v>
      </c>
      <c r="J520" t="s">
        <v>2223</v>
      </c>
      <c r="K520" t="s">
        <v>1999</v>
      </c>
      <c r="L520" t="s">
        <v>2224</v>
      </c>
      <c r="M520" t="s">
        <v>2323</v>
      </c>
      <c r="N520">
        <v>468776400</v>
      </c>
      <c r="O520">
        <v>31151733857</v>
      </c>
      <c r="P520" s="1">
        <v>30270</v>
      </c>
      <c r="Q520" t="s">
        <v>2322</v>
      </c>
      <c r="R520">
        <v>21</v>
      </c>
      <c r="S520" t="s">
        <v>512</v>
      </c>
      <c r="T520" t="s">
        <v>2223</v>
      </c>
      <c r="U520" t="s">
        <v>1999</v>
      </c>
      <c r="V520" t="str">
        <f>TRIM(DBA[[#This Row],[Endereço Responsável]])</f>
        <v>RUA JOSE DE SOUZA MACIEL</v>
      </c>
      <c r="W520" t="str">
        <f>TRIM(DBA[[#This Row],[Nº Responsável]])</f>
        <v>21</v>
      </c>
      <c r="X520" t="str">
        <f>TRIM(DBA[[#This Row],[Bairro Responsável]])</f>
        <v>COAB</v>
      </c>
      <c r="Y520" t="str">
        <f>DBA[[#This Row],[End]] &amp;", N° " &amp; DBA[[#This Row],[Num]] &amp;", Bairro "&amp; DBA[[#This Row],[Bairro2]]</f>
        <v>RUA JOSE DE SOUZA MACIEL, N° 21, Bairro COAB</v>
      </c>
      <c r="Z520" t="str">
        <f>DBA[[#This Row],[Cidade Responsável]] &amp; " - " &amp; DBA[[#This Row],[Estado Responsável]]</f>
        <v>CAJURU - SP</v>
      </c>
    </row>
    <row r="521" spans="1:26" x14ac:dyDescent="0.25">
      <c r="A521">
        <v>520</v>
      </c>
      <c r="B521" t="s">
        <v>2324</v>
      </c>
      <c r="C521" s="1">
        <v>43697</v>
      </c>
      <c r="F521" s="1">
        <v>38418</v>
      </c>
      <c r="G521" t="s">
        <v>2325</v>
      </c>
      <c r="H521">
        <v>341</v>
      </c>
      <c r="I521" t="s">
        <v>2227</v>
      </c>
      <c r="J521" t="s">
        <v>2223</v>
      </c>
      <c r="K521" t="s">
        <v>1999</v>
      </c>
      <c r="L521" t="s">
        <v>2224</v>
      </c>
      <c r="M521" t="s">
        <v>2326</v>
      </c>
      <c r="N521">
        <v>28719553</v>
      </c>
      <c r="O521">
        <v>18502361864</v>
      </c>
      <c r="P521" s="1">
        <v>23830</v>
      </c>
      <c r="Q521" t="s">
        <v>2325</v>
      </c>
      <c r="R521">
        <v>341</v>
      </c>
      <c r="S521" t="s">
        <v>2227</v>
      </c>
      <c r="T521" t="s">
        <v>2223</v>
      </c>
      <c r="U521" t="s">
        <v>1999</v>
      </c>
      <c r="V521" t="str">
        <f>TRIM(DBA[[#This Row],[Endereço Responsável]])</f>
        <v>RUA LUIS GONZAGA BRANDAO</v>
      </c>
      <c r="W521" t="str">
        <f>TRIM(DBA[[#This Row],[Nº Responsável]])</f>
        <v>341</v>
      </c>
      <c r="X521" t="str">
        <f>TRIM(DBA[[#This Row],[Bairro Responsável]])</f>
        <v>JARDIM NOVA CAJURU</v>
      </c>
      <c r="Y521" t="str">
        <f>DBA[[#This Row],[End]] &amp;", N° " &amp; DBA[[#This Row],[Num]] &amp;", Bairro "&amp; DBA[[#This Row],[Bairro2]]</f>
        <v>RUA LUIS GONZAGA BRANDAO, N° 341, Bairro JARDIM NOVA CAJURU</v>
      </c>
      <c r="Z521" t="str">
        <f>DBA[[#This Row],[Cidade Responsável]] &amp; " - " &amp; DBA[[#This Row],[Estado Responsável]]</f>
        <v>CAJURU - SP</v>
      </c>
    </row>
    <row r="522" spans="1:26" x14ac:dyDescent="0.25">
      <c r="A522">
        <v>521</v>
      </c>
      <c r="B522" t="s">
        <v>2327</v>
      </c>
      <c r="C522" s="1">
        <v>43697</v>
      </c>
      <c r="F522" s="1">
        <v>37505</v>
      </c>
      <c r="G522" t="s">
        <v>2328</v>
      </c>
      <c r="H522">
        <v>144</v>
      </c>
      <c r="I522" t="s">
        <v>2329</v>
      </c>
      <c r="J522" t="s">
        <v>2223</v>
      </c>
      <c r="K522" t="s">
        <v>1999</v>
      </c>
      <c r="L522" t="s">
        <v>2224</v>
      </c>
      <c r="M522" t="s">
        <v>2330</v>
      </c>
      <c r="N522">
        <v>358244298</v>
      </c>
      <c r="O522">
        <v>48750220187</v>
      </c>
      <c r="P522" s="1">
        <v>25152</v>
      </c>
      <c r="Q522" t="s">
        <v>2328</v>
      </c>
      <c r="R522">
        <v>144</v>
      </c>
      <c r="S522" t="s">
        <v>2329</v>
      </c>
      <c r="T522" t="s">
        <v>2223</v>
      </c>
      <c r="U522" t="s">
        <v>1999</v>
      </c>
      <c r="V522" t="str">
        <f>TRIM(DBA[[#This Row],[Endereço Responsável]])</f>
        <v>RUA RIO DE JANEIRO</v>
      </c>
      <c r="W522" t="str">
        <f>TRIM(DBA[[#This Row],[Nº Responsável]])</f>
        <v>144</v>
      </c>
      <c r="X522" t="str">
        <f>TRIM(DBA[[#This Row],[Bairro Responsável]])</f>
        <v>JD MARIA GORETE</v>
      </c>
      <c r="Y522" t="str">
        <f>DBA[[#This Row],[End]] &amp;", N° " &amp; DBA[[#This Row],[Num]] &amp;", Bairro "&amp; DBA[[#This Row],[Bairro2]]</f>
        <v>RUA RIO DE JANEIRO, N° 144, Bairro JD MARIA GORETE</v>
      </c>
      <c r="Z522" t="str">
        <f>DBA[[#This Row],[Cidade Responsável]] &amp; " - " &amp; DBA[[#This Row],[Estado Responsável]]</f>
        <v>CAJURU - SP</v>
      </c>
    </row>
    <row r="523" spans="1:26" x14ac:dyDescent="0.25">
      <c r="A523">
        <v>522</v>
      </c>
      <c r="B523" t="s">
        <v>2331</v>
      </c>
      <c r="C523" s="1">
        <v>43697</v>
      </c>
      <c r="F523" s="1">
        <v>36320</v>
      </c>
      <c r="G523" t="s">
        <v>2332</v>
      </c>
      <c r="H523">
        <v>380</v>
      </c>
      <c r="I523" t="s">
        <v>2249</v>
      </c>
      <c r="J523" t="s">
        <v>2223</v>
      </c>
      <c r="K523" t="s">
        <v>1999</v>
      </c>
      <c r="L523" t="s">
        <v>2224</v>
      </c>
      <c r="M523" t="s">
        <v>2331</v>
      </c>
      <c r="N523">
        <v>554279861</v>
      </c>
      <c r="O523">
        <v>39367190808</v>
      </c>
      <c r="P523" s="1">
        <v>36320</v>
      </c>
      <c r="Q523" t="s">
        <v>2332</v>
      </c>
      <c r="R523">
        <v>380</v>
      </c>
      <c r="S523" t="s">
        <v>2249</v>
      </c>
      <c r="T523" t="s">
        <v>2223</v>
      </c>
      <c r="U523" t="s">
        <v>1999</v>
      </c>
      <c r="V523" t="str">
        <f>TRIM(DBA[[#This Row],[Endereço Responsável]])</f>
        <v>RUA DOMINGO ELIAS</v>
      </c>
      <c r="W523" t="str">
        <f>TRIM(DBA[[#This Row],[Nº Responsável]])</f>
        <v>380</v>
      </c>
      <c r="X523" t="str">
        <f>TRIM(DBA[[#This Row],[Bairro Responsável]])</f>
        <v>JARDIM BELA VISTA</v>
      </c>
      <c r="Y523" t="str">
        <f>DBA[[#This Row],[End]] &amp;", N° " &amp; DBA[[#This Row],[Num]] &amp;", Bairro "&amp; DBA[[#This Row],[Bairro2]]</f>
        <v>RUA DOMINGO ELIAS, N° 380, Bairro JARDIM BELA VISTA</v>
      </c>
      <c r="Z523" t="str">
        <f>DBA[[#This Row],[Cidade Responsável]] &amp; " - " &amp; DBA[[#This Row],[Estado Responsável]]</f>
        <v>CAJURU - SP</v>
      </c>
    </row>
    <row r="524" spans="1:26" x14ac:dyDescent="0.25">
      <c r="A524">
        <v>523</v>
      </c>
      <c r="B524" t="s">
        <v>2333</v>
      </c>
      <c r="C524" s="1">
        <v>43697</v>
      </c>
      <c r="F524" s="1">
        <v>38411</v>
      </c>
      <c r="G524" t="s">
        <v>2334</v>
      </c>
      <c r="H524">
        <v>221</v>
      </c>
      <c r="I524" t="s">
        <v>2335</v>
      </c>
      <c r="J524" t="s">
        <v>2223</v>
      </c>
      <c r="K524" t="s">
        <v>1999</v>
      </c>
      <c r="L524" t="s">
        <v>2224</v>
      </c>
      <c r="M524" t="s">
        <v>2336</v>
      </c>
      <c r="N524">
        <v>279010527</v>
      </c>
      <c r="O524">
        <v>19505101821</v>
      </c>
      <c r="P524" s="1">
        <v>24825</v>
      </c>
      <c r="Q524" t="s">
        <v>2334</v>
      </c>
      <c r="R524">
        <v>221</v>
      </c>
      <c r="S524" t="s">
        <v>2335</v>
      </c>
      <c r="T524" t="s">
        <v>2223</v>
      </c>
      <c r="U524" t="s">
        <v>1999</v>
      </c>
      <c r="V524" t="str">
        <f>TRIM(DBA[[#This Row],[Endereço Responsável]])</f>
        <v>RUA DOMINGOS CONSTANCIO</v>
      </c>
      <c r="W524" t="str">
        <f>TRIM(DBA[[#This Row],[Nº Responsável]])</f>
        <v>221</v>
      </c>
      <c r="X524" t="str">
        <f>TRIM(DBA[[#This Row],[Bairro Responsável]])</f>
        <v>RESIDENCIAL BOCA DA MATA</v>
      </c>
      <c r="Y524" t="str">
        <f>DBA[[#This Row],[End]] &amp;", N° " &amp; DBA[[#This Row],[Num]] &amp;", Bairro "&amp; DBA[[#This Row],[Bairro2]]</f>
        <v>RUA DOMINGOS CONSTANCIO, N° 221, Bairro RESIDENCIAL BOCA DA MATA</v>
      </c>
      <c r="Z524" t="str">
        <f>DBA[[#This Row],[Cidade Responsável]] &amp; " - " &amp; DBA[[#This Row],[Estado Responsável]]</f>
        <v>CAJURU - SP</v>
      </c>
    </row>
    <row r="525" spans="1:26" x14ac:dyDescent="0.25">
      <c r="A525">
        <v>524</v>
      </c>
      <c r="B525" t="s">
        <v>2337</v>
      </c>
      <c r="C525" s="1">
        <v>43697</v>
      </c>
      <c r="F525" s="1">
        <v>37028</v>
      </c>
      <c r="G525" t="s">
        <v>2338</v>
      </c>
      <c r="H525" t="s">
        <v>194</v>
      </c>
      <c r="I525" t="s">
        <v>44</v>
      </c>
      <c r="J525" t="s">
        <v>2223</v>
      </c>
      <c r="K525" t="s">
        <v>1999</v>
      </c>
      <c r="L525" t="s">
        <v>2224</v>
      </c>
      <c r="M525" t="s">
        <v>2337</v>
      </c>
      <c r="N525">
        <v>633872738</v>
      </c>
      <c r="O525">
        <v>48248342875</v>
      </c>
      <c r="P525" s="1">
        <v>37028</v>
      </c>
      <c r="Q525" t="s">
        <v>2338</v>
      </c>
      <c r="R525" t="s">
        <v>194</v>
      </c>
      <c r="S525" t="s">
        <v>44</v>
      </c>
      <c r="T525" t="s">
        <v>2223</v>
      </c>
      <c r="U525" t="s">
        <v>1999</v>
      </c>
      <c r="V525" t="str">
        <f>TRIM(DBA[[#This Row],[Endereço Responsável]])</f>
        <v>SITIO TERRA BRANCA</v>
      </c>
      <c r="W525" t="str">
        <f>TRIM(DBA[[#This Row],[Nº Responsável]])</f>
        <v>S/N</v>
      </c>
      <c r="X525" t="str">
        <f>TRIM(DBA[[#This Row],[Bairro Responsável]])</f>
        <v>ZONA RURAL</v>
      </c>
      <c r="Y525" t="str">
        <f>DBA[[#This Row],[End]] &amp;", N° " &amp; DBA[[#This Row],[Num]] &amp;", Bairro "&amp; DBA[[#This Row],[Bairro2]]</f>
        <v>SITIO TERRA BRANCA, N° S/N, Bairro ZONA RURAL</v>
      </c>
      <c r="Z525" t="str">
        <f>DBA[[#This Row],[Cidade Responsável]] &amp; " - " &amp; DBA[[#This Row],[Estado Responsável]]</f>
        <v>CAJURU - SP</v>
      </c>
    </row>
    <row r="526" spans="1:26" x14ac:dyDescent="0.25">
      <c r="A526">
        <v>525</v>
      </c>
      <c r="B526" t="s">
        <v>2339</v>
      </c>
      <c r="C526" s="1">
        <v>43697</v>
      </c>
      <c r="F526" s="1">
        <v>37812</v>
      </c>
      <c r="G526" t="s">
        <v>2340</v>
      </c>
      <c r="H526">
        <v>62</v>
      </c>
      <c r="I526" t="s">
        <v>2260</v>
      </c>
      <c r="J526" t="s">
        <v>2223</v>
      </c>
      <c r="K526" t="s">
        <v>1999</v>
      </c>
      <c r="L526" t="s">
        <v>2224</v>
      </c>
      <c r="M526" t="s">
        <v>2341</v>
      </c>
      <c r="N526">
        <v>30646222</v>
      </c>
      <c r="O526">
        <v>26150109801</v>
      </c>
      <c r="P526" s="1">
        <v>28659</v>
      </c>
      <c r="Q526" t="s">
        <v>2340</v>
      </c>
      <c r="R526">
        <v>62</v>
      </c>
      <c r="S526" t="s">
        <v>2260</v>
      </c>
      <c r="T526" t="s">
        <v>2223</v>
      </c>
      <c r="U526" t="s">
        <v>1999</v>
      </c>
      <c r="V526" t="str">
        <f>TRIM(DBA[[#This Row],[Endereço Responsável]])</f>
        <v>RUA ANTONIO IBA</v>
      </c>
      <c r="W526" t="str">
        <f>TRIM(DBA[[#This Row],[Nº Responsável]])</f>
        <v>62</v>
      </c>
      <c r="X526" t="str">
        <f>TRIM(DBA[[#This Row],[Bairro Responsável]])</f>
        <v>CIDADE JARDIM</v>
      </c>
      <c r="Y526" t="str">
        <f>DBA[[#This Row],[End]] &amp;", N° " &amp; DBA[[#This Row],[Num]] &amp;", Bairro "&amp; DBA[[#This Row],[Bairro2]]</f>
        <v>RUA ANTONIO IBA, N° 62, Bairro CIDADE JARDIM</v>
      </c>
      <c r="Z526" t="str">
        <f>DBA[[#This Row],[Cidade Responsável]] &amp; " - " &amp; DBA[[#This Row],[Estado Responsável]]</f>
        <v>CAJURU - SP</v>
      </c>
    </row>
    <row r="527" spans="1:26" x14ac:dyDescent="0.25">
      <c r="A527">
        <v>526</v>
      </c>
      <c r="B527" t="s">
        <v>2342</v>
      </c>
      <c r="C527" s="1">
        <v>43697</v>
      </c>
      <c r="F527" s="1">
        <v>38088</v>
      </c>
      <c r="G527" t="s">
        <v>2343</v>
      </c>
      <c r="H527">
        <v>133</v>
      </c>
      <c r="I527" t="s">
        <v>73</v>
      </c>
      <c r="J527" t="s">
        <v>2223</v>
      </c>
      <c r="K527" t="s">
        <v>1999</v>
      </c>
      <c r="L527" t="s">
        <v>2224</v>
      </c>
      <c r="M527" t="s">
        <v>2344</v>
      </c>
      <c r="N527" t="s">
        <v>2345</v>
      </c>
      <c r="O527">
        <v>90285654691</v>
      </c>
      <c r="P527" s="1">
        <v>26951</v>
      </c>
      <c r="Q527" t="s">
        <v>2343</v>
      </c>
      <c r="R527">
        <v>133</v>
      </c>
      <c r="S527" t="s">
        <v>73</v>
      </c>
      <c r="T527" t="s">
        <v>2223</v>
      </c>
      <c r="U527" t="s">
        <v>1999</v>
      </c>
      <c r="V527" t="str">
        <f>TRIM(DBA[[#This Row],[Endereço Responsável]])</f>
        <v>RUA PROF TEOFILO ELIAS</v>
      </c>
      <c r="W527" t="str">
        <f>TRIM(DBA[[#This Row],[Nº Responsável]])</f>
        <v>133</v>
      </c>
      <c r="X527" t="str">
        <f>TRIM(DBA[[#This Row],[Bairro Responsável]])</f>
        <v>CENTRO</v>
      </c>
      <c r="Y527" t="str">
        <f>DBA[[#This Row],[End]] &amp;", N° " &amp; DBA[[#This Row],[Num]] &amp;", Bairro "&amp; DBA[[#This Row],[Bairro2]]</f>
        <v>RUA PROF TEOFILO ELIAS, N° 133, Bairro CENTRO</v>
      </c>
      <c r="Z527" t="str">
        <f>DBA[[#This Row],[Cidade Responsável]] &amp; " - " &amp; DBA[[#This Row],[Estado Responsável]]</f>
        <v>CAJURU - SP</v>
      </c>
    </row>
    <row r="528" spans="1:26" x14ac:dyDescent="0.25">
      <c r="A528">
        <v>527</v>
      </c>
      <c r="B528" t="s">
        <v>2346</v>
      </c>
      <c r="C528" s="1">
        <v>43697</v>
      </c>
      <c r="F528" s="1">
        <v>37614</v>
      </c>
      <c r="G528" t="s">
        <v>2347</v>
      </c>
      <c r="H528">
        <v>80</v>
      </c>
      <c r="I528" t="s">
        <v>2296</v>
      </c>
      <c r="J528" t="s">
        <v>2223</v>
      </c>
      <c r="K528" t="s">
        <v>1999</v>
      </c>
      <c r="L528" t="s">
        <v>2224</v>
      </c>
      <c r="M528" t="s">
        <v>2348</v>
      </c>
      <c r="N528" t="s">
        <v>2349</v>
      </c>
      <c r="O528">
        <v>10605009651</v>
      </c>
      <c r="P528" s="1">
        <v>24473</v>
      </c>
      <c r="Q528" t="s">
        <v>2347</v>
      </c>
      <c r="R528">
        <v>80</v>
      </c>
      <c r="S528" t="s">
        <v>2296</v>
      </c>
      <c r="T528" t="s">
        <v>2223</v>
      </c>
      <c r="U528" t="s">
        <v>1999</v>
      </c>
      <c r="V528" t="str">
        <f>TRIM(DBA[[#This Row],[Endereço Responsável]])</f>
        <v>AV SANTO ANTONIO DA ALEGRIA</v>
      </c>
      <c r="W528" t="str">
        <f>TRIM(DBA[[#This Row],[Nº Responsável]])</f>
        <v>80</v>
      </c>
      <c r="X528" t="str">
        <f>TRIM(DBA[[#This Row],[Bairro Responsável]])</f>
        <v>JARDIM MARIA TEREZA</v>
      </c>
      <c r="Y528" t="str">
        <f>DBA[[#This Row],[End]] &amp;", N° " &amp; DBA[[#This Row],[Num]] &amp;", Bairro "&amp; DBA[[#This Row],[Bairro2]]</f>
        <v>AV SANTO ANTONIO DA ALEGRIA, N° 80, Bairro JARDIM MARIA TEREZA</v>
      </c>
      <c r="Z528" t="str">
        <f>DBA[[#This Row],[Cidade Responsável]] &amp; " - " &amp; DBA[[#This Row],[Estado Responsável]]</f>
        <v>CAJURU - SP</v>
      </c>
    </row>
    <row r="529" spans="1:26" x14ac:dyDescent="0.25">
      <c r="A529">
        <v>528</v>
      </c>
      <c r="B529" t="s">
        <v>2350</v>
      </c>
      <c r="C529" s="1">
        <v>43697</v>
      </c>
      <c r="F529" s="1">
        <v>37902</v>
      </c>
      <c r="G529" t="s">
        <v>2351</v>
      </c>
      <c r="H529">
        <v>459</v>
      </c>
      <c r="I529" t="s">
        <v>73</v>
      </c>
      <c r="J529" t="s">
        <v>2223</v>
      </c>
      <c r="K529" t="s">
        <v>1999</v>
      </c>
      <c r="L529" t="s">
        <v>2224</v>
      </c>
      <c r="M529" t="s">
        <v>2352</v>
      </c>
      <c r="N529">
        <v>2470659</v>
      </c>
      <c r="O529">
        <v>29332685827</v>
      </c>
      <c r="P529" s="1">
        <v>27123</v>
      </c>
      <c r="Q529" t="s">
        <v>2351</v>
      </c>
      <c r="R529">
        <v>459</v>
      </c>
      <c r="S529" t="s">
        <v>73</v>
      </c>
      <c r="T529" t="s">
        <v>2223</v>
      </c>
      <c r="U529" t="s">
        <v>1999</v>
      </c>
      <c r="V529" t="str">
        <f>TRIM(DBA[[#This Row],[Endereço Responsável]])</f>
        <v>MAXIMILIANO</v>
      </c>
      <c r="W529" t="str">
        <f>TRIM(DBA[[#This Row],[Nº Responsável]])</f>
        <v>459</v>
      </c>
      <c r="X529" t="str">
        <f>TRIM(DBA[[#This Row],[Bairro Responsável]])</f>
        <v>CENTRO</v>
      </c>
      <c r="Y529" t="str">
        <f>DBA[[#This Row],[End]] &amp;", N° " &amp; DBA[[#This Row],[Num]] &amp;", Bairro "&amp; DBA[[#This Row],[Bairro2]]</f>
        <v>MAXIMILIANO, N° 459, Bairro CENTRO</v>
      </c>
      <c r="Z529" t="str">
        <f>DBA[[#This Row],[Cidade Responsável]] &amp; " - " &amp; DBA[[#This Row],[Estado Responsável]]</f>
        <v>CAJURU - SP</v>
      </c>
    </row>
    <row r="530" spans="1:26" x14ac:dyDescent="0.25">
      <c r="A530">
        <v>529</v>
      </c>
      <c r="B530" t="s">
        <v>2353</v>
      </c>
      <c r="C530" s="1">
        <v>43697</v>
      </c>
      <c r="F530" s="1">
        <v>38397</v>
      </c>
      <c r="G530" t="s">
        <v>2354</v>
      </c>
      <c r="H530">
        <v>30</v>
      </c>
      <c r="I530" t="s">
        <v>2355</v>
      </c>
      <c r="J530" t="s">
        <v>2223</v>
      </c>
      <c r="K530" t="s">
        <v>1999</v>
      </c>
      <c r="L530" t="s">
        <v>2224</v>
      </c>
      <c r="M530" t="s">
        <v>2356</v>
      </c>
      <c r="N530">
        <v>404288790</v>
      </c>
      <c r="O530">
        <v>33580608886</v>
      </c>
      <c r="P530" s="1">
        <v>31024</v>
      </c>
      <c r="Q530" t="s">
        <v>2354</v>
      </c>
      <c r="R530">
        <v>30</v>
      </c>
      <c r="S530" t="s">
        <v>2355</v>
      </c>
      <c r="T530" t="s">
        <v>2223</v>
      </c>
      <c r="U530" t="s">
        <v>1999</v>
      </c>
      <c r="V530" t="str">
        <f>TRIM(DBA[[#This Row],[Endereço Responsável]])</f>
        <v>RUA VALDINA BASTOS RE</v>
      </c>
      <c r="W530" t="str">
        <f>TRIM(DBA[[#This Row],[Nº Responsável]])</f>
        <v>30</v>
      </c>
      <c r="X530" t="str">
        <f>TRIM(DBA[[#This Row],[Bairro Responsável]])</f>
        <v>JARDIM SANTA CLARA</v>
      </c>
      <c r="Y530" t="str">
        <f>DBA[[#This Row],[End]] &amp;", N° " &amp; DBA[[#This Row],[Num]] &amp;", Bairro "&amp; DBA[[#This Row],[Bairro2]]</f>
        <v>RUA VALDINA BASTOS RE, N° 30, Bairro JARDIM SANTA CLARA</v>
      </c>
      <c r="Z530" t="str">
        <f>DBA[[#This Row],[Cidade Responsável]] &amp; " - " &amp; DBA[[#This Row],[Estado Responsável]]</f>
        <v>CAJURU - SP</v>
      </c>
    </row>
    <row r="531" spans="1:26" x14ac:dyDescent="0.25">
      <c r="A531">
        <v>530</v>
      </c>
      <c r="B531" t="s">
        <v>2357</v>
      </c>
      <c r="C531" s="1">
        <v>43697</v>
      </c>
      <c r="F531" s="1">
        <v>38124</v>
      </c>
      <c r="G531" t="s">
        <v>2358</v>
      </c>
      <c r="H531">
        <v>121</v>
      </c>
      <c r="I531" t="s">
        <v>684</v>
      </c>
      <c r="J531" t="s">
        <v>2223</v>
      </c>
      <c r="K531" t="s">
        <v>1999</v>
      </c>
      <c r="L531" t="s">
        <v>2224</v>
      </c>
      <c r="M531" t="s">
        <v>2359</v>
      </c>
      <c r="N531" t="s">
        <v>2360</v>
      </c>
      <c r="O531">
        <v>26828604865</v>
      </c>
      <c r="P531" s="1">
        <v>28201</v>
      </c>
      <c r="Q531" t="s">
        <v>2358</v>
      </c>
      <c r="R531">
        <v>121</v>
      </c>
      <c r="S531" t="s">
        <v>684</v>
      </c>
      <c r="T531" t="s">
        <v>2223</v>
      </c>
      <c r="U531" t="s">
        <v>1999</v>
      </c>
      <c r="V531" t="str">
        <f>TRIM(DBA[[#This Row],[Endereço Responsável]])</f>
        <v>RUA RAIMUNDO RE SOBRINHO</v>
      </c>
      <c r="W531" t="str">
        <f>TRIM(DBA[[#This Row],[Nº Responsável]])</f>
        <v>121</v>
      </c>
      <c r="X531" t="str">
        <f>TRIM(DBA[[#This Row],[Bairro Responsável]])</f>
        <v>SANTA CLARA</v>
      </c>
      <c r="Y531" t="str">
        <f>DBA[[#This Row],[End]] &amp;", N° " &amp; DBA[[#This Row],[Num]] &amp;", Bairro "&amp; DBA[[#This Row],[Bairro2]]</f>
        <v>RUA RAIMUNDO RE SOBRINHO, N° 121, Bairro SANTA CLARA</v>
      </c>
      <c r="Z531" t="str">
        <f>DBA[[#This Row],[Cidade Responsável]] &amp; " - " &amp; DBA[[#This Row],[Estado Responsável]]</f>
        <v>CAJURU - SP</v>
      </c>
    </row>
    <row r="532" spans="1:26" x14ac:dyDescent="0.25">
      <c r="A532">
        <v>531</v>
      </c>
      <c r="B532" t="s">
        <v>2361</v>
      </c>
      <c r="C532" s="1">
        <v>43697</v>
      </c>
      <c r="F532" s="1">
        <v>38113</v>
      </c>
      <c r="G532" t="s">
        <v>2362</v>
      </c>
      <c r="H532">
        <v>151</v>
      </c>
      <c r="I532" t="s">
        <v>2363</v>
      </c>
      <c r="J532" t="s">
        <v>2223</v>
      </c>
      <c r="K532" t="s">
        <v>1999</v>
      </c>
      <c r="L532" t="s">
        <v>2224</v>
      </c>
      <c r="M532" t="s">
        <v>2364</v>
      </c>
      <c r="N532">
        <v>264356925</v>
      </c>
      <c r="O532">
        <v>17170278812</v>
      </c>
      <c r="P532" s="1">
        <v>26058</v>
      </c>
      <c r="Q532" t="s">
        <v>2362</v>
      </c>
      <c r="R532">
        <v>151</v>
      </c>
      <c r="S532" t="s">
        <v>2363</v>
      </c>
      <c r="T532" t="s">
        <v>2223</v>
      </c>
      <c r="U532" t="s">
        <v>1999</v>
      </c>
      <c r="V532" t="str">
        <f>TRIM(DBA[[#This Row],[Endereço Responsável]])</f>
        <v>RUA JOSE BERNARDES FREIRE</v>
      </c>
      <c r="W532" t="str">
        <f>TRIM(DBA[[#This Row],[Nº Responsável]])</f>
        <v>151</v>
      </c>
      <c r="X532" t="str">
        <f>TRIM(DBA[[#This Row],[Bairro Responsável]])</f>
        <v>JOAO FONSECA CDHU</v>
      </c>
      <c r="Y532" t="str">
        <f>DBA[[#This Row],[End]] &amp;", N° " &amp; DBA[[#This Row],[Num]] &amp;", Bairro "&amp; DBA[[#This Row],[Bairro2]]</f>
        <v>RUA JOSE BERNARDES FREIRE, N° 151, Bairro JOAO FONSECA CDHU</v>
      </c>
      <c r="Z532" t="str">
        <f>DBA[[#This Row],[Cidade Responsável]] &amp; " - " &amp; DBA[[#This Row],[Estado Responsável]]</f>
        <v>CAJURU - SP</v>
      </c>
    </row>
    <row r="533" spans="1:26" x14ac:dyDescent="0.25">
      <c r="A533">
        <v>532</v>
      </c>
      <c r="B533" t="s">
        <v>2365</v>
      </c>
      <c r="C533" s="1">
        <v>43697</v>
      </c>
      <c r="F533" s="1">
        <v>37074</v>
      </c>
      <c r="G533" t="s">
        <v>2366</v>
      </c>
      <c r="H533">
        <v>190</v>
      </c>
      <c r="I533" t="s">
        <v>2242</v>
      </c>
      <c r="J533" t="s">
        <v>2223</v>
      </c>
      <c r="K533" t="s">
        <v>1999</v>
      </c>
      <c r="L533" t="s">
        <v>2224</v>
      </c>
      <c r="M533" t="s">
        <v>2365</v>
      </c>
      <c r="N533">
        <v>567243643</v>
      </c>
      <c r="O533">
        <v>50813227844</v>
      </c>
      <c r="P533" s="1">
        <v>37074</v>
      </c>
      <c r="Q533" t="s">
        <v>2366</v>
      </c>
      <c r="R533">
        <v>190</v>
      </c>
      <c r="S533" t="s">
        <v>2242</v>
      </c>
      <c r="T533" t="s">
        <v>2223</v>
      </c>
      <c r="U533" t="s">
        <v>1999</v>
      </c>
      <c r="V533" t="str">
        <f>TRIM(DBA[[#This Row],[Endereço Responsável]])</f>
        <v>RUA SANTA TEREZINHA</v>
      </c>
      <c r="W533" t="str">
        <f>TRIM(DBA[[#This Row],[Nº Responsável]])</f>
        <v>190</v>
      </c>
      <c r="X533" t="str">
        <f>TRIM(DBA[[#This Row],[Bairro Responsável]])</f>
        <v>DOM BOSCO</v>
      </c>
      <c r="Y533" t="str">
        <f>DBA[[#This Row],[End]] &amp;", N° " &amp; DBA[[#This Row],[Num]] &amp;", Bairro "&amp; DBA[[#This Row],[Bairro2]]</f>
        <v>RUA SANTA TEREZINHA, N° 190, Bairro DOM BOSCO</v>
      </c>
      <c r="Z533" t="str">
        <f>DBA[[#This Row],[Cidade Responsável]] &amp; " - " &amp; DBA[[#This Row],[Estado Responsável]]</f>
        <v>CAJURU - SP</v>
      </c>
    </row>
    <row r="534" spans="1:26" x14ac:dyDescent="0.25">
      <c r="A534">
        <v>533</v>
      </c>
      <c r="B534" t="s">
        <v>2367</v>
      </c>
      <c r="C534" s="1">
        <v>43697</v>
      </c>
      <c r="F534" s="1">
        <v>38156</v>
      </c>
      <c r="G534" t="s">
        <v>2368</v>
      </c>
      <c r="H534">
        <v>161</v>
      </c>
      <c r="I534" t="s">
        <v>2369</v>
      </c>
      <c r="J534" t="s">
        <v>2223</v>
      </c>
      <c r="K534" t="s">
        <v>1999</v>
      </c>
      <c r="L534" t="s">
        <v>2224</v>
      </c>
      <c r="M534" t="s">
        <v>2370</v>
      </c>
      <c r="N534">
        <v>44032123</v>
      </c>
      <c r="O534">
        <v>30825382823</v>
      </c>
      <c r="P534" s="1">
        <v>29735</v>
      </c>
      <c r="Q534" t="s">
        <v>2368</v>
      </c>
      <c r="R534">
        <v>161</v>
      </c>
      <c r="S534" t="s">
        <v>2369</v>
      </c>
      <c r="T534" t="s">
        <v>2223</v>
      </c>
      <c r="U534" t="s">
        <v>1999</v>
      </c>
      <c r="V534" t="str">
        <f>TRIM(DBA[[#This Row],[Endereço Responsável]])</f>
        <v>RUA ADELINO PAULINO DE SOUZA</v>
      </c>
      <c r="W534" t="str">
        <f>TRIM(DBA[[#This Row],[Nº Responsável]])</f>
        <v>161</v>
      </c>
      <c r="X534" t="str">
        <f>TRIM(DBA[[#This Row],[Bairro Responsável]])</f>
        <v>JOAO FONSECA</v>
      </c>
      <c r="Y534" t="str">
        <f>DBA[[#This Row],[End]] &amp;", N° " &amp; DBA[[#This Row],[Num]] &amp;", Bairro "&amp; DBA[[#This Row],[Bairro2]]</f>
        <v>RUA ADELINO PAULINO DE SOUZA, N° 161, Bairro JOAO FONSECA</v>
      </c>
      <c r="Z534" t="str">
        <f>DBA[[#This Row],[Cidade Responsável]] &amp; " - " &amp; DBA[[#This Row],[Estado Responsável]]</f>
        <v>CAJURU - SP</v>
      </c>
    </row>
    <row r="535" spans="1:26" x14ac:dyDescent="0.25">
      <c r="A535">
        <v>534</v>
      </c>
      <c r="B535" t="s">
        <v>2371</v>
      </c>
      <c r="C535" s="1">
        <v>43697</v>
      </c>
      <c r="F535" s="1">
        <v>38008</v>
      </c>
      <c r="G535" t="s">
        <v>2241</v>
      </c>
      <c r="H535">
        <v>62</v>
      </c>
      <c r="I535" t="s">
        <v>2242</v>
      </c>
      <c r="J535" t="s">
        <v>2223</v>
      </c>
      <c r="K535" t="s">
        <v>1999</v>
      </c>
      <c r="L535" t="s">
        <v>2224</v>
      </c>
      <c r="M535" t="s">
        <v>2372</v>
      </c>
      <c r="N535" t="s">
        <v>2373</v>
      </c>
      <c r="P535" s="1">
        <v>32169</v>
      </c>
      <c r="Q535" t="s">
        <v>2241</v>
      </c>
      <c r="R535">
        <v>62</v>
      </c>
      <c r="S535" t="s">
        <v>2242</v>
      </c>
      <c r="T535" t="s">
        <v>2223</v>
      </c>
      <c r="U535" t="s">
        <v>1999</v>
      </c>
      <c r="V535" t="str">
        <f>TRIM(DBA[[#This Row],[Endereço Responsável]])</f>
        <v>RUA FORTUNATO MALITE</v>
      </c>
      <c r="W535" t="str">
        <f>TRIM(DBA[[#This Row],[Nº Responsável]])</f>
        <v>62</v>
      </c>
      <c r="X535" t="str">
        <f>TRIM(DBA[[#This Row],[Bairro Responsável]])</f>
        <v>DOM BOSCO</v>
      </c>
      <c r="Y535" t="str">
        <f>DBA[[#This Row],[End]] &amp;", N° " &amp; DBA[[#This Row],[Num]] &amp;", Bairro "&amp; DBA[[#This Row],[Bairro2]]</f>
        <v>RUA FORTUNATO MALITE, N° 62, Bairro DOM BOSCO</v>
      </c>
      <c r="Z535" t="str">
        <f>DBA[[#This Row],[Cidade Responsável]] &amp; " - " &amp; DBA[[#This Row],[Estado Responsável]]</f>
        <v>CAJURU - SP</v>
      </c>
    </row>
    <row r="536" spans="1:26" x14ac:dyDescent="0.25">
      <c r="A536">
        <v>535</v>
      </c>
      <c r="B536" t="s">
        <v>2374</v>
      </c>
      <c r="C536" s="1">
        <v>43697</v>
      </c>
      <c r="F536" s="1">
        <v>37391</v>
      </c>
      <c r="G536" t="s">
        <v>2375</v>
      </c>
      <c r="H536">
        <v>476</v>
      </c>
      <c r="I536" t="s">
        <v>2242</v>
      </c>
      <c r="J536" t="s">
        <v>2223</v>
      </c>
      <c r="K536" t="s">
        <v>1999</v>
      </c>
      <c r="L536" t="s">
        <v>2224</v>
      </c>
      <c r="M536" t="s">
        <v>2376</v>
      </c>
      <c r="N536" t="s">
        <v>2377</v>
      </c>
      <c r="O536">
        <v>18182190851</v>
      </c>
      <c r="P536" s="1">
        <v>27436</v>
      </c>
      <c r="Q536" t="s">
        <v>2375</v>
      </c>
      <c r="R536">
        <v>476</v>
      </c>
      <c r="S536" t="s">
        <v>2242</v>
      </c>
      <c r="T536" t="s">
        <v>2223</v>
      </c>
      <c r="U536" t="s">
        <v>1999</v>
      </c>
      <c r="V536" t="str">
        <f>TRIM(DBA[[#This Row],[Endereço Responsável]])</f>
        <v>AV MAJOR ADOLFO PAOLIELO</v>
      </c>
      <c r="W536" t="str">
        <f>TRIM(DBA[[#This Row],[Nº Responsável]])</f>
        <v>476</v>
      </c>
      <c r="X536" t="str">
        <f>TRIM(DBA[[#This Row],[Bairro Responsável]])</f>
        <v>DOM BOSCO</v>
      </c>
      <c r="Y536" t="str">
        <f>DBA[[#This Row],[End]] &amp;", N° " &amp; DBA[[#This Row],[Num]] &amp;", Bairro "&amp; DBA[[#This Row],[Bairro2]]</f>
        <v>AV MAJOR ADOLFO PAOLIELO, N° 476, Bairro DOM BOSCO</v>
      </c>
      <c r="Z536" t="str">
        <f>DBA[[#This Row],[Cidade Responsável]] &amp; " - " &amp; DBA[[#This Row],[Estado Responsável]]</f>
        <v>CAJURU - SP</v>
      </c>
    </row>
    <row r="537" spans="1:26" x14ac:dyDescent="0.25">
      <c r="A537">
        <v>536</v>
      </c>
      <c r="B537" t="s">
        <v>2378</v>
      </c>
      <c r="C537" s="1">
        <v>43697</v>
      </c>
      <c r="F537" s="1">
        <v>38077</v>
      </c>
      <c r="G537" t="s">
        <v>2379</v>
      </c>
      <c r="H537" t="s">
        <v>194</v>
      </c>
      <c r="I537" t="s">
        <v>44</v>
      </c>
      <c r="J537" t="s">
        <v>2223</v>
      </c>
      <c r="K537" t="s">
        <v>1999</v>
      </c>
      <c r="L537" t="s">
        <v>2224</v>
      </c>
      <c r="M537" t="s">
        <v>2380</v>
      </c>
      <c r="N537">
        <v>404300741</v>
      </c>
      <c r="O537">
        <v>29098085806</v>
      </c>
      <c r="P537" s="1">
        <v>29543</v>
      </c>
      <c r="Q537" t="s">
        <v>2379</v>
      </c>
      <c r="R537" t="s">
        <v>194</v>
      </c>
      <c r="S537" t="s">
        <v>44</v>
      </c>
      <c r="T537" t="s">
        <v>2223</v>
      </c>
      <c r="U537" t="s">
        <v>1999</v>
      </c>
      <c r="V537" t="str">
        <f>TRIM(DBA[[#This Row],[Endereço Responsável]])</f>
        <v>SITIO PEROBA</v>
      </c>
      <c r="W537" t="str">
        <f>TRIM(DBA[[#This Row],[Nº Responsável]])</f>
        <v>S/N</v>
      </c>
      <c r="X537" t="str">
        <f>TRIM(DBA[[#This Row],[Bairro Responsável]])</f>
        <v>ZONA RURAL</v>
      </c>
      <c r="Y537" t="str">
        <f>DBA[[#This Row],[End]] &amp;", N° " &amp; DBA[[#This Row],[Num]] &amp;", Bairro "&amp; DBA[[#This Row],[Bairro2]]</f>
        <v>SITIO PEROBA, N° S/N, Bairro ZONA RURAL</v>
      </c>
      <c r="Z537" t="str">
        <f>DBA[[#This Row],[Cidade Responsável]] &amp; " - " &amp; DBA[[#This Row],[Estado Responsável]]</f>
        <v>CAJURU - SP</v>
      </c>
    </row>
    <row r="538" spans="1:26" x14ac:dyDescent="0.25">
      <c r="A538">
        <v>537</v>
      </c>
      <c r="B538" t="s">
        <v>2381</v>
      </c>
      <c r="C538" s="1">
        <v>43697</v>
      </c>
      <c r="F538" s="1">
        <v>37639</v>
      </c>
      <c r="G538" t="s">
        <v>2382</v>
      </c>
      <c r="H538" t="s">
        <v>194</v>
      </c>
      <c r="I538" t="s">
        <v>2260</v>
      </c>
      <c r="J538" t="s">
        <v>2223</v>
      </c>
      <c r="K538" t="s">
        <v>1999</v>
      </c>
      <c r="L538" t="s">
        <v>2224</v>
      </c>
      <c r="M538" t="s">
        <v>2383</v>
      </c>
      <c r="N538">
        <v>8220857</v>
      </c>
      <c r="O538">
        <v>1235404889</v>
      </c>
      <c r="P538" s="1">
        <v>22305</v>
      </c>
      <c r="Q538" t="s">
        <v>2382</v>
      </c>
      <c r="R538" t="s">
        <v>194</v>
      </c>
      <c r="S538" t="s">
        <v>2260</v>
      </c>
      <c r="T538" t="s">
        <v>2223</v>
      </c>
      <c r="U538" t="s">
        <v>1999</v>
      </c>
      <c r="V538" t="str">
        <f>TRIM(DBA[[#This Row],[Endereço Responsável]])</f>
        <v>RUA PREFEITO F P SILVA</v>
      </c>
      <c r="W538" t="str">
        <f>TRIM(DBA[[#This Row],[Nº Responsável]])</f>
        <v>S/N</v>
      </c>
      <c r="X538" t="str">
        <f>TRIM(DBA[[#This Row],[Bairro Responsável]])</f>
        <v>CIDADE JARDIM</v>
      </c>
      <c r="Y538" t="str">
        <f>DBA[[#This Row],[End]] &amp;", N° " &amp; DBA[[#This Row],[Num]] &amp;", Bairro "&amp; DBA[[#This Row],[Bairro2]]</f>
        <v>RUA PREFEITO F P SILVA, N° S/N, Bairro CIDADE JARDIM</v>
      </c>
      <c r="Z538" t="str">
        <f>DBA[[#This Row],[Cidade Responsável]] &amp; " - " &amp; DBA[[#This Row],[Estado Responsável]]</f>
        <v>CAJURU - SP</v>
      </c>
    </row>
    <row r="539" spans="1:26" x14ac:dyDescent="0.25">
      <c r="A539">
        <v>538</v>
      </c>
      <c r="B539" t="s">
        <v>2384</v>
      </c>
      <c r="C539" s="1">
        <v>43697</v>
      </c>
      <c r="F539" s="1">
        <v>38167</v>
      </c>
      <c r="G539" t="s">
        <v>2385</v>
      </c>
      <c r="H539">
        <v>641</v>
      </c>
      <c r="I539" t="s">
        <v>2299</v>
      </c>
      <c r="J539" t="s">
        <v>2223</v>
      </c>
      <c r="K539" t="s">
        <v>1999</v>
      </c>
      <c r="L539" t="s">
        <v>2224</v>
      </c>
      <c r="M539" t="s">
        <v>2386</v>
      </c>
      <c r="N539">
        <v>216740095</v>
      </c>
      <c r="O539">
        <v>11450172822</v>
      </c>
      <c r="P539" s="1">
        <v>25714</v>
      </c>
      <c r="Q539" t="s">
        <v>2385</v>
      </c>
      <c r="R539">
        <v>641</v>
      </c>
      <c r="S539" t="s">
        <v>2299</v>
      </c>
      <c r="T539" t="s">
        <v>2223</v>
      </c>
      <c r="U539" t="s">
        <v>1999</v>
      </c>
      <c r="V539" t="str">
        <f>TRIM(DBA[[#This Row],[Endereço Responsável]])</f>
        <v>RUA GERCI DE PAULA GUIMARAES</v>
      </c>
      <c r="W539" t="str">
        <f>TRIM(DBA[[#This Row],[Nº Responsável]])</f>
        <v>641</v>
      </c>
      <c r="X539" t="str">
        <f>TRIM(DBA[[#This Row],[Bairro Responsável]])</f>
        <v>VILA REAL</v>
      </c>
      <c r="Y539" t="str">
        <f>DBA[[#This Row],[End]] &amp;", N° " &amp; DBA[[#This Row],[Num]] &amp;", Bairro "&amp; DBA[[#This Row],[Bairro2]]</f>
        <v>RUA GERCI DE PAULA GUIMARAES, N° 641, Bairro VILA REAL</v>
      </c>
      <c r="Z539" t="str">
        <f>DBA[[#This Row],[Cidade Responsável]] &amp; " - " &amp; DBA[[#This Row],[Estado Responsável]]</f>
        <v>CAJURU - SP</v>
      </c>
    </row>
    <row r="540" spans="1:26" x14ac:dyDescent="0.25">
      <c r="A540">
        <v>539</v>
      </c>
      <c r="B540" t="s">
        <v>2387</v>
      </c>
      <c r="C540" s="1">
        <v>43697</v>
      </c>
      <c r="F540" s="1">
        <v>38021</v>
      </c>
      <c r="G540" t="s">
        <v>2388</v>
      </c>
      <c r="H540">
        <v>100</v>
      </c>
      <c r="I540" t="s">
        <v>280</v>
      </c>
      <c r="J540" t="s">
        <v>2223</v>
      </c>
      <c r="K540" t="s">
        <v>1999</v>
      </c>
      <c r="L540" t="s">
        <v>2224</v>
      </c>
      <c r="M540" t="s">
        <v>2389</v>
      </c>
      <c r="N540">
        <v>305419845</v>
      </c>
      <c r="O540">
        <v>25118154863</v>
      </c>
      <c r="P540" s="1">
        <v>23913</v>
      </c>
      <c r="Q540" t="s">
        <v>2388</v>
      </c>
      <c r="R540">
        <v>100</v>
      </c>
      <c r="S540" t="s">
        <v>280</v>
      </c>
      <c r="T540" t="s">
        <v>2223</v>
      </c>
      <c r="U540" t="s">
        <v>1999</v>
      </c>
      <c r="V540" t="str">
        <f>TRIM(DBA[[#This Row],[Endereço Responsável]])</f>
        <v>RUA GERALDO BENTO</v>
      </c>
      <c r="W540" t="str">
        <f>TRIM(DBA[[#This Row],[Nº Responsável]])</f>
        <v>100</v>
      </c>
      <c r="X540" t="str">
        <f>TRIM(DBA[[#This Row],[Bairro Responsável]])</f>
        <v>BELA VISTA</v>
      </c>
      <c r="Y540" t="str">
        <f>DBA[[#This Row],[End]] &amp;", N° " &amp; DBA[[#This Row],[Num]] &amp;", Bairro "&amp; DBA[[#This Row],[Bairro2]]</f>
        <v>RUA GERALDO BENTO, N° 100, Bairro BELA VISTA</v>
      </c>
      <c r="Z540" t="str">
        <f>DBA[[#This Row],[Cidade Responsável]] &amp; " - " &amp; DBA[[#This Row],[Estado Responsável]]</f>
        <v>CAJURU - SP</v>
      </c>
    </row>
    <row r="541" spans="1:26" x14ac:dyDescent="0.25">
      <c r="A541">
        <v>540</v>
      </c>
      <c r="B541" t="s">
        <v>2390</v>
      </c>
      <c r="C541" s="1">
        <v>43697</v>
      </c>
      <c r="F541" s="1">
        <v>38242</v>
      </c>
      <c r="G541" t="s">
        <v>2391</v>
      </c>
      <c r="H541" t="s">
        <v>194</v>
      </c>
      <c r="I541" t="s">
        <v>44</v>
      </c>
      <c r="J541" t="s">
        <v>2223</v>
      </c>
      <c r="K541" t="s">
        <v>1999</v>
      </c>
      <c r="L541" t="s">
        <v>2224</v>
      </c>
      <c r="M541" t="s">
        <v>2392</v>
      </c>
      <c r="N541">
        <v>362057941</v>
      </c>
      <c r="O541">
        <v>28938983862</v>
      </c>
      <c r="P541" s="1">
        <v>28578</v>
      </c>
      <c r="Q541" t="s">
        <v>2391</v>
      </c>
      <c r="R541" t="s">
        <v>194</v>
      </c>
      <c r="S541" t="s">
        <v>44</v>
      </c>
      <c r="T541" t="s">
        <v>2223</v>
      </c>
      <c r="U541" t="s">
        <v>1999</v>
      </c>
      <c r="V541" t="str">
        <f>TRIM(DBA[[#This Row],[Endereço Responsável]])</f>
        <v>FAZENDA SAO BENTO</v>
      </c>
      <c r="W541" t="str">
        <f>TRIM(DBA[[#This Row],[Nº Responsável]])</f>
        <v>S/N</v>
      </c>
      <c r="X541" t="str">
        <f>TRIM(DBA[[#This Row],[Bairro Responsável]])</f>
        <v>ZONA RURAL</v>
      </c>
      <c r="Y541" t="str">
        <f>DBA[[#This Row],[End]] &amp;", N° " &amp; DBA[[#This Row],[Num]] &amp;", Bairro "&amp; DBA[[#This Row],[Bairro2]]</f>
        <v>FAZENDA SAO BENTO, N° S/N, Bairro ZONA RURAL</v>
      </c>
      <c r="Z541" t="str">
        <f>DBA[[#This Row],[Cidade Responsável]] &amp; " - " &amp; DBA[[#This Row],[Estado Responsável]]</f>
        <v>CAJURU - SP</v>
      </c>
    </row>
    <row r="542" spans="1:26" x14ac:dyDescent="0.25">
      <c r="A542">
        <v>541</v>
      </c>
      <c r="B542" t="s">
        <v>2393</v>
      </c>
      <c r="C542" s="1">
        <v>43697</v>
      </c>
      <c r="F542" s="1">
        <v>36953</v>
      </c>
      <c r="G542" t="s">
        <v>2394</v>
      </c>
      <c r="H542">
        <v>1065</v>
      </c>
      <c r="I542" t="s">
        <v>2395</v>
      </c>
      <c r="J542" t="s">
        <v>2223</v>
      </c>
      <c r="K542" t="s">
        <v>1999</v>
      </c>
      <c r="L542" t="s">
        <v>2224</v>
      </c>
      <c r="M542" t="s">
        <v>2393</v>
      </c>
      <c r="N542">
        <v>646539802</v>
      </c>
      <c r="O542">
        <v>44025633809</v>
      </c>
      <c r="P542" s="1">
        <v>36953</v>
      </c>
      <c r="Q542" t="s">
        <v>2394</v>
      </c>
      <c r="R542">
        <v>1065</v>
      </c>
      <c r="S542" t="s">
        <v>2395</v>
      </c>
      <c r="T542" t="s">
        <v>2223</v>
      </c>
      <c r="U542" t="s">
        <v>1999</v>
      </c>
      <c r="V542" t="str">
        <f>TRIM(DBA[[#This Row],[Endereço Responsável]])</f>
        <v>RUA AMAPA</v>
      </c>
      <c r="W542" t="str">
        <f>TRIM(DBA[[#This Row],[Nº Responsável]])</f>
        <v>1065</v>
      </c>
      <c r="X542" t="str">
        <f>TRIM(DBA[[#This Row],[Bairro Responsável]])</f>
        <v>CRUZADO</v>
      </c>
      <c r="Y542" t="str">
        <f>DBA[[#This Row],[End]] &amp;", N° " &amp; DBA[[#This Row],[Num]] &amp;", Bairro "&amp; DBA[[#This Row],[Bairro2]]</f>
        <v>RUA AMAPA, N° 1065, Bairro CRUZADO</v>
      </c>
      <c r="Z542" t="str">
        <f>DBA[[#This Row],[Cidade Responsável]] &amp; " - " &amp; DBA[[#This Row],[Estado Responsável]]</f>
        <v>CAJURU - SP</v>
      </c>
    </row>
    <row r="543" spans="1:26" x14ac:dyDescent="0.25">
      <c r="A543">
        <v>542</v>
      </c>
      <c r="B543" t="s">
        <v>2396</v>
      </c>
      <c r="C543" s="1">
        <v>43697</v>
      </c>
      <c r="F543" s="1">
        <v>37844</v>
      </c>
      <c r="G543" t="s">
        <v>2397</v>
      </c>
      <c r="H543">
        <v>21</v>
      </c>
      <c r="I543" t="s">
        <v>2242</v>
      </c>
      <c r="J543" t="s">
        <v>2223</v>
      </c>
      <c r="K543" t="s">
        <v>1999</v>
      </c>
      <c r="L543" t="s">
        <v>2224</v>
      </c>
      <c r="M543" t="s">
        <v>2398</v>
      </c>
      <c r="N543">
        <v>18982324</v>
      </c>
      <c r="O543">
        <v>7687038835</v>
      </c>
      <c r="P543" s="1">
        <v>17686</v>
      </c>
      <c r="Q543" t="s">
        <v>2397</v>
      </c>
      <c r="R543">
        <v>21</v>
      </c>
      <c r="S543" t="s">
        <v>2242</v>
      </c>
      <c r="T543" t="s">
        <v>2223</v>
      </c>
      <c r="U543" t="s">
        <v>1999</v>
      </c>
      <c r="V543" t="str">
        <f>TRIM(DBA[[#This Row],[Endereço Responsável]])</f>
        <v>RUA ANTONIO TRANCHO</v>
      </c>
      <c r="W543" t="str">
        <f>TRIM(DBA[[#This Row],[Nº Responsável]])</f>
        <v>21</v>
      </c>
      <c r="X543" t="str">
        <f>TRIM(DBA[[#This Row],[Bairro Responsável]])</f>
        <v>DOM BOSCO</v>
      </c>
      <c r="Y543" t="str">
        <f>DBA[[#This Row],[End]] &amp;", N° " &amp; DBA[[#This Row],[Num]] &amp;", Bairro "&amp; DBA[[#This Row],[Bairro2]]</f>
        <v>RUA ANTONIO TRANCHO, N° 21, Bairro DOM BOSCO</v>
      </c>
      <c r="Z543" t="str">
        <f>DBA[[#This Row],[Cidade Responsável]] &amp; " - " &amp; DBA[[#This Row],[Estado Responsável]]</f>
        <v>CAJURU - SP</v>
      </c>
    </row>
    <row r="544" spans="1:26" x14ac:dyDescent="0.25">
      <c r="A544">
        <v>543</v>
      </c>
      <c r="B544" t="s">
        <v>2399</v>
      </c>
      <c r="C544" s="1">
        <v>43697</v>
      </c>
      <c r="F544" s="1">
        <v>37977</v>
      </c>
      <c r="G544" t="s">
        <v>2316</v>
      </c>
      <c r="H544">
        <v>240</v>
      </c>
      <c r="I544" t="s">
        <v>422</v>
      </c>
      <c r="J544" t="s">
        <v>2223</v>
      </c>
      <c r="K544" t="s">
        <v>1999</v>
      </c>
      <c r="L544" t="s">
        <v>2224</v>
      </c>
      <c r="M544" t="s">
        <v>2400</v>
      </c>
      <c r="N544">
        <v>327423912</v>
      </c>
      <c r="O544">
        <v>30620261897</v>
      </c>
      <c r="P544" s="1">
        <v>29230</v>
      </c>
      <c r="Q544" t="s">
        <v>2316</v>
      </c>
      <c r="R544">
        <v>240</v>
      </c>
      <c r="S544" t="s">
        <v>422</v>
      </c>
      <c r="T544" t="s">
        <v>2223</v>
      </c>
      <c r="U544" t="s">
        <v>1999</v>
      </c>
      <c r="V544" t="str">
        <f>TRIM(DBA[[#This Row],[Endereço Responsável]])</f>
        <v>RUA ARIODANTE MAZETE</v>
      </c>
      <c r="W544" t="str">
        <f>TRIM(DBA[[#This Row],[Nº Responsável]])</f>
        <v>240</v>
      </c>
      <c r="X544" t="str">
        <f>TRIM(DBA[[#This Row],[Bairro Responsável]])</f>
        <v>SANTO ANTONIO</v>
      </c>
      <c r="Y544" t="str">
        <f>DBA[[#This Row],[End]] &amp;", N° " &amp; DBA[[#This Row],[Num]] &amp;", Bairro "&amp; DBA[[#This Row],[Bairro2]]</f>
        <v>RUA ARIODANTE MAZETE, N° 240, Bairro SANTO ANTONIO</v>
      </c>
      <c r="Z544" t="str">
        <f>DBA[[#This Row],[Cidade Responsável]] &amp; " - " &amp; DBA[[#This Row],[Estado Responsável]]</f>
        <v>CAJURU - SP</v>
      </c>
    </row>
    <row r="545" spans="1:26" x14ac:dyDescent="0.25">
      <c r="A545">
        <v>544</v>
      </c>
      <c r="B545" t="s">
        <v>2401</v>
      </c>
      <c r="C545" s="1">
        <v>43698</v>
      </c>
      <c r="F545" s="1">
        <v>37897</v>
      </c>
      <c r="G545" t="s">
        <v>2402</v>
      </c>
      <c r="H545">
        <v>502</v>
      </c>
      <c r="I545" t="s">
        <v>2227</v>
      </c>
      <c r="J545" t="s">
        <v>2223</v>
      </c>
      <c r="K545" t="s">
        <v>1999</v>
      </c>
      <c r="L545" t="s">
        <v>2224</v>
      </c>
      <c r="M545" t="s">
        <v>2403</v>
      </c>
      <c r="N545">
        <v>325949207</v>
      </c>
      <c r="O545">
        <v>32972543866</v>
      </c>
      <c r="P545" s="1">
        <v>29333</v>
      </c>
      <c r="Q545" t="s">
        <v>2402</v>
      </c>
      <c r="R545">
        <v>502</v>
      </c>
      <c r="S545" t="s">
        <v>2227</v>
      </c>
      <c r="T545" t="s">
        <v>2223</v>
      </c>
      <c r="U545" t="s">
        <v>1999</v>
      </c>
      <c r="V545" t="str">
        <f>TRIM(DBA[[#This Row],[Endereço Responsável]])</f>
        <v>RUA ALIPIO CESSIM</v>
      </c>
      <c r="W545" t="str">
        <f>TRIM(DBA[[#This Row],[Nº Responsável]])</f>
        <v>502</v>
      </c>
      <c r="X545" t="str">
        <f>TRIM(DBA[[#This Row],[Bairro Responsável]])</f>
        <v>JARDIM NOVA CAJURU</v>
      </c>
      <c r="Y545" t="str">
        <f>DBA[[#This Row],[End]] &amp;", N° " &amp; DBA[[#This Row],[Num]] &amp;", Bairro "&amp; DBA[[#This Row],[Bairro2]]</f>
        <v>RUA ALIPIO CESSIM, N° 502, Bairro JARDIM NOVA CAJURU</v>
      </c>
      <c r="Z545" t="str">
        <f>DBA[[#This Row],[Cidade Responsável]] &amp; " - " &amp; DBA[[#This Row],[Estado Responsável]]</f>
        <v>CAJURU - SP</v>
      </c>
    </row>
    <row r="546" spans="1:26" x14ac:dyDescent="0.25">
      <c r="A546">
        <v>545</v>
      </c>
      <c r="B546" t="s">
        <v>2404</v>
      </c>
      <c r="C546" s="1">
        <v>43698</v>
      </c>
      <c r="F546" s="1">
        <v>37496</v>
      </c>
      <c r="G546" t="s">
        <v>2405</v>
      </c>
      <c r="H546">
        <v>181</v>
      </c>
      <c r="I546" t="s">
        <v>2406</v>
      </c>
      <c r="J546" t="s">
        <v>2223</v>
      </c>
      <c r="K546" t="s">
        <v>1999</v>
      </c>
      <c r="L546" t="s">
        <v>2224</v>
      </c>
      <c r="M546" t="s">
        <v>2407</v>
      </c>
      <c r="N546">
        <v>25155086</v>
      </c>
      <c r="O546">
        <v>15970463884</v>
      </c>
      <c r="P546" s="1">
        <v>26410</v>
      </c>
      <c r="Q546" t="s">
        <v>2405</v>
      </c>
      <c r="R546">
        <v>181</v>
      </c>
      <c r="S546" t="s">
        <v>2406</v>
      </c>
      <c r="T546" t="s">
        <v>2223</v>
      </c>
      <c r="U546" t="s">
        <v>1999</v>
      </c>
      <c r="V546" t="str">
        <f>TRIM(DBA[[#This Row],[Endereço Responsável]])</f>
        <v>RUA PARANA</v>
      </c>
      <c r="W546" t="str">
        <f>TRIM(DBA[[#This Row],[Nº Responsável]])</f>
        <v>181</v>
      </c>
      <c r="X546" t="str">
        <f>TRIM(DBA[[#This Row],[Bairro Responsável]])</f>
        <v>JARDIM MARIA GORETE</v>
      </c>
      <c r="Y546" t="str">
        <f>DBA[[#This Row],[End]] &amp;", N° " &amp; DBA[[#This Row],[Num]] &amp;", Bairro "&amp; DBA[[#This Row],[Bairro2]]</f>
        <v>RUA PARANA, N° 181, Bairro JARDIM MARIA GORETE</v>
      </c>
      <c r="Z546" t="str">
        <f>DBA[[#This Row],[Cidade Responsável]] &amp; " - " &amp; DBA[[#This Row],[Estado Responsável]]</f>
        <v>CAJURU - SP</v>
      </c>
    </row>
    <row r="547" spans="1:26" x14ac:dyDescent="0.25">
      <c r="A547">
        <v>546</v>
      </c>
      <c r="B547" t="s">
        <v>2408</v>
      </c>
      <c r="C547" s="1">
        <v>43698</v>
      </c>
      <c r="F547" s="1">
        <v>37490</v>
      </c>
      <c r="G547" t="s">
        <v>2362</v>
      </c>
      <c r="H547">
        <v>10</v>
      </c>
      <c r="I547" t="s">
        <v>2148</v>
      </c>
      <c r="J547" t="s">
        <v>2223</v>
      </c>
      <c r="K547" t="s">
        <v>1999</v>
      </c>
      <c r="L547" t="s">
        <v>2224</v>
      </c>
      <c r="M547" t="s">
        <v>2409</v>
      </c>
      <c r="N547">
        <v>24706646</v>
      </c>
      <c r="O547">
        <v>21452299811</v>
      </c>
      <c r="P547" s="1">
        <v>26097</v>
      </c>
      <c r="Q547" t="s">
        <v>2362</v>
      </c>
      <c r="R547">
        <v>10</v>
      </c>
      <c r="S547" t="s">
        <v>2148</v>
      </c>
      <c r="T547" t="s">
        <v>2223</v>
      </c>
      <c r="U547" t="s">
        <v>1999</v>
      </c>
      <c r="V547" t="str">
        <f>TRIM(DBA[[#This Row],[Endereço Responsável]])</f>
        <v>RUA JOSE BERNARDES FREIRE</v>
      </c>
      <c r="W547" t="str">
        <f>TRIM(DBA[[#This Row],[Nº Responsável]])</f>
        <v>10</v>
      </c>
      <c r="X547" t="str">
        <f>TRIM(DBA[[#This Row],[Bairro Responsável]])</f>
        <v>CDHU</v>
      </c>
      <c r="Y547" t="str">
        <f>DBA[[#This Row],[End]] &amp;", N° " &amp; DBA[[#This Row],[Num]] &amp;", Bairro "&amp; DBA[[#This Row],[Bairro2]]</f>
        <v>RUA JOSE BERNARDES FREIRE, N° 10, Bairro CDHU</v>
      </c>
      <c r="Z547" t="str">
        <f>DBA[[#This Row],[Cidade Responsável]] &amp; " - " &amp; DBA[[#This Row],[Estado Responsável]]</f>
        <v>CAJURU - SP</v>
      </c>
    </row>
    <row r="548" spans="1:26" x14ac:dyDescent="0.25">
      <c r="A548">
        <v>547</v>
      </c>
      <c r="B548" t="s">
        <v>2410</v>
      </c>
      <c r="C548" s="1">
        <v>43698</v>
      </c>
      <c r="D548">
        <v>544858451</v>
      </c>
      <c r="E548" t="s">
        <v>2411</v>
      </c>
      <c r="F548" s="1">
        <v>38417</v>
      </c>
      <c r="G548" t="s">
        <v>2412</v>
      </c>
      <c r="H548">
        <v>695</v>
      </c>
      <c r="I548" t="s">
        <v>2413</v>
      </c>
      <c r="J548" t="s">
        <v>2223</v>
      </c>
      <c r="K548" t="s">
        <v>1999</v>
      </c>
      <c r="L548" t="s">
        <v>2224</v>
      </c>
      <c r="M548" t="s">
        <v>2414</v>
      </c>
      <c r="N548">
        <v>419136514</v>
      </c>
      <c r="O548">
        <v>33742831879</v>
      </c>
      <c r="P548" s="1">
        <v>31115</v>
      </c>
      <c r="Q548" t="s">
        <v>2412</v>
      </c>
      <c r="R548">
        <v>695</v>
      </c>
      <c r="S548" t="s">
        <v>2413</v>
      </c>
      <c r="T548" t="s">
        <v>2223</v>
      </c>
      <c r="U548" t="s">
        <v>1999</v>
      </c>
      <c r="V548" t="str">
        <f>TRIM(DBA[[#This Row],[Endereço Responsável]])</f>
        <v>RUA JOSEFINA CIPPICIANI</v>
      </c>
      <c r="W548" t="str">
        <f>TRIM(DBA[[#This Row],[Nº Responsável]])</f>
        <v>695</v>
      </c>
      <c r="X548" t="str">
        <f>TRIM(DBA[[#This Row],[Bairro Responsável]])</f>
        <v>CRUZEIRO</v>
      </c>
      <c r="Y548" t="str">
        <f>DBA[[#This Row],[End]] &amp;", N° " &amp; DBA[[#This Row],[Num]] &amp;", Bairro "&amp; DBA[[#This Row],[Bairro2]]</f>
        <v>RUA JOSEFINA CIPPICIANI, N° 695, Bairro CRUZEIRO</v>
      </c>
      <c r="Z548" t="str">
        <f>DBA[[#This Row],[Cidade Responsável]] &amp; " - " &amp; DBA[[#This Row],[Estado Responsável]]</f>
        <v>CAJURU - SP</v>
      </c>
    </row>
    <row r="549" spans="1:26" x14ac:dyDescent="0.25">
      <c r="A549">
        <v>548</v>
      </c>
      <c r="B549" t="s">
        <v>2415</v>
      </c>
      <c r="C549" s="1">
        <v>43698</v>
      </c>
      <c r="F549" s="1">
        <v>37419</v>
      </c>
      <c r="G549" t="s">
        <v>2416</v>
      </c>
      <c r="H549" t="s">
        <v>194</v>
      </c>
      <c r="I549" t="s">
        <v>44</v>
      </c>
      <c r="J549" t="s">
        <v>2223</v>
      </c>
      <c r="K549" t="s">
        <v>1999</v>
      </c>
      <c r="L549" t="s">
        <v>2224</v>
      </c>
      <c r="M549" t="s">
        <v>2417</v>
      </c>
      <c r="N549">
        <v>263351269</v>
      </c>
      <c r="O549">
        <v>5851835621</v>
      </c>
      <c r="P549" s="1">
        <v>28195</v>
      </c>
      <c r="Q549" t="s">
        <v>2416</v>
      </c>
      <c r="R549" t="s">
        <v>194</v>
      </c>
      <c r="S549" t="s">
        <v>44</v>
      </c>
      <c r="T549" t="s">
        <v>2223</v>
      </c>
      <c r="U549" t="s">
        <v>1999</v>
      </c>
      <c r="V549" t="str">
        <f>TRIM(DBA[[#This Row],[Endereço Responsável]])</f>
        <v>FAZENDA PINHEIRO</v>
      </c>
      <c r="W549" t="str">
        <f>TRIM(DBA[[#This Row],[Nº Responsável]])</f>
        <v>S/N</v>
      </c>
      <c r="X549" t="str">
        <f>TRIM(DBA[[#This Row],[Bairro Responsável]])</f>
        <v>ZONA RURAL</v>
      </c>
      <c r="Y549" t="str">
        <f>DBA[[#This Row],[End]] &amp;", N° " &amp; DBA[[#This Row],[Num]] &amp;", Bairro "&amp; DBA[[#This Row],[Bairro2]]</f>
        <v>FAZENDA PINHEIRO, N° S/N, Bairro ZONA RURAL</v>
      </c>
      <c r="Z549" t="str">
        <f>DBA[[#This Row],[Cidade Responsável]] &amp; " - " &amp; DBA[[#This Row],[Estado Responsável]]</f>
        <v>CAJURU - SP</v>
      </c>
    </row>
    <row r="550" spans="1:26" x14ac:dyDescent="0.25">
      <c r="A550">
        <v>549</v>
      </c>
      <c r="B550" t="s">
        <v>2418</v>
      </c>
      <c r="C550" s="1">
        <v>43698</v>
      </c>
      <c r="F550" s="1">
        <v>37949</v>
      </c>
      <c r="G550" t="s">
        <v>2419</v>
      </c>
      <c r="H550">
        <v>141</v>
      </c>
      <c r="I550" t="s">
        <v>2260</v>
      </c>
      <c r="J550" t="s">
        <v>2223</v>
      </c>
      <c r="K550" t="s">
        <v>1999</v>
      </c>
      <c r="L550" t="s">
        <v>2224</v>
      </c>
      <c r="M550" t="s">
        <v>2420</v>
      </c>
      <c r="N550">
        <v>263350393</v>
      </c>
      <c r="O550">
        <v>25029087877</v>
      </c>
      <c r="P550" s="1">
        <v>27507</v>
      </c>
      <c r="Q550" t="s">
        <v>2419</v>
      </c>
      <c r="R550">
        <v>141</v>
      </c>
      <c r="S550" t="s">
        <v>2260</v>
      </c>
      <c r="T550" t="s">
        <v>2223</v>
      </c>
      <c r="U550" t="s">
        <v>1999</v>
      </c>
      <c r="V550" t="str">
        <f>TRIM(DBA[[#This Row],[Endereço Responsável]])</f>
        <v>RUA JOSE AGNESILHA</v>
      </c>
      <c r="W550" t="str">
        <f>TRIM(DBA[[#This Row],[Nº Responsável]])</f>
        <v>141</v>
      </c>
      <c r="X550" t="str">
        <f>TRIM(DBA[[#This Row],[Bairro Responsável]])</f>
        <v>CIDADE JARDIM</v>
      </c>
      <c r="Y550" t="str">
        <f>DBA[[#This Row],[End]] &amp;", N° " &amp; DBA[[#This Row],[Num]] &amp;", Bairro "&amp; DBA[[#This Row],[Bairro2]]</f>
        <v>RUA JOSE AGNESILHA, N° 141, Bairro CIDADE JARDIM</v>
      </c>
      <c r="Z550" t="str">
        <f>DBA[[#This Row],[Cidade Responsável]] &amp; " - " &amp; DBA[[#This Row],[Estado Responsável]]</f>
        <v>CAJURU - SP</v>
      </c>
    </row>
    <row r="551" spans="1:26" x14ac:dyDescent="0.25">
      <c r="A551">
        <v>550</v>
      </c>
      <c r="B551" t="s">
        <v>2421</v>
      </c>
      <c r="C551" s="1">
        <v>43698</v>
      </c>
      <c r="F551" s="1">
        <v>38310</v>
      </c>
      <c r="G551" t="s">
        <v>2422</v>
      </c>
      <c r="H551">
        <v>684</v>
      </c>
      <c r="I551" t="s">
        <v>422</v>
      </c>
      <c r="J551" t="s">
        <v>2223</v>
      </c>
      <c r="K551" t="s">
        <v>1999</v>
      </c>
      <c r="L551" t="s">
        <v>2224</v>
      </c>
      <c r="M551" t="s">
        <v>2423</v>
      </c>
      <c r="N551">
        <v>45002495</v>
      </c>
      <c r="O551">
        <v>39628410830</v>
      </c>
      <c r="P551" s="1">
        <v>32661</v>
      </c>
      <c r="Q551" t="s">
        <v>2422</v>
      </c>
      <c r="R551">
        <v>684</v>
      </c>
      <c r="S551" t="s">
        <v>422</v>
      </c>
      <c r="T551" t="s">
        <v>2223</v>
      </c>
      <c r="U551" t="s">
        <v>1999</v>
      </c>
      <c r="V551" t="str">
        <f>TRIM(DBA[[#This Row],[Endereço Responsável]])</f>
        <v>RUA SAO JOAO</v>
      </c>
      <c r="W551" t="str">
        <f>TRIM(DBA[[#This Row],[Nº Responsável]])</f>
        <v>684</v>
      </c>
      <c r="X551" t="str">
        <f>TRIM(DBA[[#This Row],[Bairro Responsável]])</f>
        <v>SANTO ANTONIO</v>
      </c>
      <c r="Y551" t="str">
        <f>DBA[[#This Row],[End]] &amp;", N° " &amp; DBA[[#This Row],[Num]] &amp;", Bairro "&amp; DBA[[#This Row],[Bairro2]]</f>
        <v>RUA SAO JOAO, N° 684, Bairro SANTO ANTONIO</v>
      </c>
      <c r="Z551" t="str">
        <f>DBA[[#This Row],[Cidade Responsável]] &amp; " - " &amp; DBA[[#This Row],[Estado Responsável]]</f>
        <v>CAJURU - SP</v>
      </c>
    </row>
    <row r="552" spans="1:26" x14ac:dyDescent="0.25">
      <c r="A552">
        <v>551</v>
      </c>
      <c r="B552" t="s">
        <v>2424</v>
      </c>
      <c r="C552" s="1">
        <v>43698</v>
      </c>
      <c r="F552" s="1">
        <v>38494</v>
      </c>
      <c r="G552" t="s">
        <v>2425</v>
      </c>
      <c r="H552">
        <v>440</v>
      </c>
      <c r="I552" t="s">
        <v>73</v>
      </c>
      <c r="J552" t="s">
        <v>2223</v>
      </c>
      <c r="K552" t="s">
        <v>1999</v>
      </c>
      <c r="L552" t="s">
        <v>2224</v>
      </c>
      <c r="M552" t="s">
        <v>2426</v>
      </c>
      <c r="N552" t="s">
        <v>2427</v>
      </c>
      <c r="O552">
        <v>7541280674</v>
      </c>
      <c r="P552" s="1">
        <v>30949</v>
      </c>
      <c r="Q552" t="s">
        <v>2425</v>
      </c>
      <c r="R552">
        <v>440</v>
      </c>
      <c r="S552" t="s">
        <v>73</v>
      </c>
      <c r="T552" t="s">
        <v>2223</v>
      </c>
      <c r="U552" t="s">
        <v>1999</v>
      </c>
      <c r="V552" t="str">
        <f>TRIM(DBA[[#This Row],[Endereço Responsável]])</f>
        <v>RUA 7 DE SETEMBRO</v>
      </c>
      <c r="W552" t="str">
        <f>TRIM(DBA[[#This Row],[Nº Responsável]])</f>
        <v>440</v>
      </c>
      <c r="X552" t="str">
        <f>TRIM(DBA[[#This Row],[Bairro Responsável]])</f>
        <v>CENTRO</v>
      </c>
      <c r="Y552" t="str">
        <f>DBA[[#This Row],[End]] &amp;", N° " &amp; DBA[[#This Row],[Num]] &amp;", Bairro "&amp; DBA[[#This Row],[Bairro2]]</f>
        <v>RUA 7 DE SETEMBRO, N° 440, Bairro CENTRO</v>
      </c>
      <c r="Z552" t="str">
        <f>DBA[[#This Row],[Cidade Responsável]] &amp; " - " &amp; DBA[[#This Row],[Estado Responsável]]</f>
        <v>CAJURU - SP</v>
      </c>
    </row>
    <row r="553" spans="1:26" x14ac:dyDescent="0.25">
      <c r="A553">
        <v>552</v>
      </c>
      <c r="B553" t="s">
        <v>2428</v>
      </c>
      <c r="C553" s="1">
        <v>43698</v>
      </c>
      <c r="D553">
        <v>587484524</v>
      </c>
      <c r="E553" t="s">
        <v>2429</v>
      </c>
      <c r="F553" s="1">
        <v>37109</v>
      </c>
      <c r="G553" t="s">
        <v>2430</v>
      </c>
      <c r="H553">
        <v>663</v>
      </c>
      <c r="I553" t="s">
        <v>512</v>
      </c>
      <c r="J553" t="s">
        <v>2223</v>
      </c>
      <c r="K553" t="s">
        <v>1999</v>
      </c>
      <c r="L553" t="s">
        <v>2224</v>
      </c>
      <c r="M553" t="s">
        <v>2428</v>
      </c>
      <c r="N553">
        <v>587484524</v>
      </c>
      <c r="O553">
        <v>48392435818</v>
      </c>
      <c r="P553" s="1">
        <v>37109</v>
      </c>
      <c r="Q553" t="s">
        <v>2430</v>
      </c>
      <c r="R553">
        <v>663</v>
      </c>
      <c r="S553" t="s">
        <v>512</v>
      </c>
      <c r="T553" t="s">
        <v>2223</v>
      </c>
      <c r="U553" t="s">
        <v>1999</v>
      </c>
      <c r="V553" t="str">
        <f>TRIM(DBA[[#This Row],[Endereço Responsável]])</f>
        <v>RUA URUGUAI</v>
      </c>
      <c r="W553" t="str">
        <f>TRIM(DBA[[#This Row],[Nº Responsável]])</f>
        <v>663</v>
      </c>
      <c r="X553" t="str">
        <f>TRIM(DBA[[#This Row],[Bairro Responsável]])</f>
        <v>COAB</v>
      </c>
      <c r="Y553" t="str">
        <f>DBA[[#This Row],[End]] &amp;", N° " &amp; DBA[[#This Row],[Num]] &amp;", Bairro "&amp; DBA[[#This Row],[Bairro2]]</f>
        <v>RUA URUGUAI, N° 663, Bairro COAB</v>
      </c>
      <c r="Z553" t="str">
        <f>DBA[[#This Row],[Cidade Responsável]] &amp; " - " &amp; DBA[[#This Row],[Estado Responsável]]</f>
        <v>CAJURU - SP</v>
      </c>
    </row>
    <row r="554" spans="1:26" x14ac:dyDescent="0.25">
      <c r="A554">
        <v>553</v>
      </c>
      <c r="B554" t="s">
        <v>2431</v>
      </c>
      <c r="C554" s="1">
        <v>43698</v>
      </c>
      <c r="F554" s="1">
        <v>37175</v>
      </c>
      <c r="G554" t="s">
        <v>2432</v>
      </c>
      <c r="H554">
        <v>1164</v>
      </c>
      <c r="I554" t="s">
        <v>2433</v>
      </c>
      <c r="J554" t="s">
        <v>2223</v>
      </c>
      <c r="K554" t="s">
        <v>1999</v>
      </c>
      <c r="L554" t="s">
        <v>2224</v>
      </c>
      <c r="M554" t="s">
        <v>2434</v>
      </c>
      <c r="O554">
        <v>24003030885</v>
      </c>
      <c r="P554" s="1">
        <v>24473</v>
      </c>
      <c r="Q554" t="s">
        <v>2432</v>
      </c>
      <c r="R554">
        <v>1164</v>
      </c>
      <c r="S554" t="s">
        <v>2433</v>
      </c>
      <c r="T554" t="s">
        <v>2223</v>
      </c>
      <c r="U554" t="s">
        <v>1999</v>
      </c>
      <c r="V554" t="str">
        <f>TRIM(DBA[[#This Row],[Endereço Responsável]])</f>
        <v>RUA AMAZONAS</v>
      </c>
      <c r="W554" t="str">
        <f>TRIM(DBA[[#This Row],[Nº Responsável]])</f>
        <v>1164</v>
      </c>
      <c r="X554" t="str">
        <f>TRIM(DBA[[#This Row],[Bairro Responsável]])</f>
        <v>CRUZ ALTA</v>
      </c>
      <c r="Y554" t="str">
        <f>DBA[[#This Row],[End]] &amp;", N° " &amp; DBA[[#This Row],[Num]] &amp;", Bairro "&amp; DBA[[#This Row],[Bairro2]]</f>
        <v>RUA AMAZONAS, N° 1164, Bairro CRUZ ALTA</v>
      </c>
      <c r="Z554" t="str">
        <f>DBA[[#This Row],[Cidade Responsável]] &amp; " - " &amp; DBA[[#This Row],[Estado Responsável]]</f>
        <v>CAJURU - SP</v>
      </c>
    </row>
    <row r="555" spans="1:26" x14ac:dyDescent="0.25">
      <c r="A555">
        <v>554</v>
      </c>
      <c r="B555" t="s">
        <v>2435</v>
      </c>
      <c r="C555" s="1">
        <v>43698</v>
      </c>
      <c r="D555">
        <v>656296550</v>
      </c>
      <c r="E555" t="s">
        <v>2436</v>
      </c>
      <c r="F555" s="1">
        <v>38310</v>
      </c>
      <c r="G555" t="s">
        <v>2437</v>
      </c>
      <c r="H555">
        <v>242</v>
      </c>
      <c r="I555" t="s">
        <v>2438</v>
      </c>
      <c r="J555" t="s">
        <v>2223</v>
      </c>
      <c r="K555" t="s">
        <v>1999</v>
      </c>
      <c r="L555" t="s">
        <v>2224</v>
      </c>
      <c r="M555" t="s">
        <v>2439</v>
      </c>
      <c r="N555">
        <v>274163688</v>
      </c>
      <c r="O555">
        <v>25243337870</v>
      </c>
      <c r="P555" s="1">
        <v>27959</v>
      </c>
      <c r="Q555" t="s">
        <v>2437</v>
      </c>
      <c r="R555">
        <v>242</v>
      </c>
      <c r="S555" t="s">
        <v>2438</v>
      </c>
      <c r="T555" t="s">
        <v>2223</v>
      </c>
      <c r="U555" t="s">
        <v>1999</v>
      </c>
      <c r="V555" t="str">
        <f>TRIM(DBA[[#This Row],[Endereço Responsável]])</f>
        <v>RUA LUIZ GONZAGA</v>
      </c>
      <c r="W555" t="str">
        <f>TRIM(DBA[[#This Row],[Nº Responsável]])</f>
        <v>242</v>
      </c>
      <c r="X555" t="str">
        <f>TRIM(DBA[[#This Row],[Bairro Responsável]])</f>
        <v>AA</v>
      </c>
      <c r="Y555" t="str">
        <f>DBA[[#This Row],[End]] &amp;", N° " &amp; DBA[[#This Row],[Num]] &amp;", Bairro "&amp; DBA[[#This Row],[Bairro2]]</f>
        <v>RUA LUIZ GONZAGA, N° 242, Bairro AA</v>
      </c>
      <c r="Z555" t="str">
        <f>DBA[[#This Row],[Cidade Responsável]] &amp; " - " &amp; DBA[[#This Row],[Estado Responsável]]</f>
        <v>CAJURU - SP</v>
      </c>
    </row>
    <row r="556" spans="1:26" x14ac:dyDescent="0.25">
      <c r="A556">
        <v>555</v>
      </c>
      <c r="B556" t="s">
        <v>2440</v>
      </c>
      <c r="C556" s="1">
        <v>43698</v>
      </c>
      <c r="F556" s="1">
        <v>38096</v>
      </c>
      <c r="G556" t="s">
        <v>2441</v>
      </c>
      <c r="H556">
        <v>627</v>
      </c>
      <c r="I556" t="s">
        <v>2442</v>
      </c>
      <c r="J556" t="s">
        <v>2223</v>
      </c>
      <c r="K556" t="s">
        <v>1999</v>
      </c>
      <c r="L556" t="s">
        <v>2224</v>
      </c>
      <c r="M556" t="s">
        <v>2443</v>
      </c>
      <c r="N556">
        <v>172018730</v>
      </c>
      <c r="O556">
        <v>31539052826</v>
      </c>
      <c r="P556" s="1">
        <v>23904</v>
      </c>
      <c r="Q556" t="s">
        <v>2441</v>
      </c>
      <c r="R556">
        <v>627</v>
      </c>
      <c r="S556" t="s">
        <v>2442</v>
      </c>
      <c r="T556" t="s">
        <v>2223</v>
      </c>
      <c r="U556" t="s">
        <v>1999</v>
      </c>
      <c r="V556" t="str">
        <f>TRIM(DBA[[#This Row],[Endereço Responsável]])</f>
        <v>RUA MAJOR PALMA</v>
      </c>
      <c r="W556" t="str">
        <f>TRIM(DBA[[#This Row],[Nº Responsável]])</f>
        <v>627</v>
      </c>
      <c r="X556" t="str">
        <f>TRIM(DBA[[#This Row],[Bairro Responsável]])</f>
        <v>VILA VIEIRA</v>
      </c>
      <c r="Y556" t="str">
        <f>DBA[[#This Row],[End]] &amp;", N° " &amp; DBA[[#This Row],[Num]] &amp;", Bairro "&amp; DBA[[#This Row],[Bairro2]]</f>
        <v>RUA MAJOR PALMA, N° 627, Bairro VILA VIEIRA</v>
      </c>
      <c r="Z556" t="str">
        <f>DBA[[#This Row],[Cidade Responsável]] &amp; " - " &amp; DBA[[#This Row],[Estado Responsável]]</f>
        <v>CAJURU - SP</v>
      </c>
    </row>
    <row r="557" spans="1:26" x14ac:dyDescent="0.25">
      <c r="A557">
        <v>556</v>
      </c>
      <c r="B557" t="s">
        <v>2444</v>
      </c>
      <c r="C557" s="1">
        <v>43698</v>
      </c>
      <c r="F557" s="1">
        <v>37831</v>
      </c>
      <c r="G557" t="s">
        <v>2445</v>
      </c>
      <c r="H557">
        <v>116</v>
      </c>
      <c r="I557" t="s">
        <v>2446</v>
      </c>
      <c r="J557" t="s">
        <v>2223</v>
      </c>
      <c r="K557" t="s">
        <v>1999</v>
      </c>
      <c r="L557" t="s">
        <v>2224</v>
      </c>
      <c r="M557" t="s">
        <v>2447</v>
      </c>
      <c r="N557">
        <v>204033202</v>
      </c>
      <c r="O557">
        <v>9945936867</v>
      </c>
      <c r="P557" s="1">
        <v>24548</v>
      </c>
      <c r="Q557" t="s">
        <v>2445</v>
      </c>
      <c r="R557">
        <v>116</v>
      </c>
      <c r="S557" t="s">
        <v>2446</v>
      </c>
      <c r="T557" t="s">
        <v>2223</v>
      </c>
      <c r="U557" t="s">
        <v>1999</v>
      </c>
      <c r="V557" t="str">
        <f>TRIM(DBA[[#This Row],[Endereço Responsável]])</f>
        <v>RUA DONA AURORA</v>
      </c>
      <c r="W557" t="str">
        <f>TRIM(DBA[[#This Row],[Nº Responsável]])</f>
        <v>116</v>
      </c>
      <c r="X557" t="str">
        <f>TRIM(DBA[[#This Row],[Bairro Responsável]])</f>
        <v>SITIO ANTONIO</v>
      </c>
      <c r="Y557" t="str">
        <f>DBA[[#This Row],[End]] &amp;", N° " &amp; DBA[[#This Row],[Num]] &amp;", Bairro "&amp; DBA[[#This Row],[Bairro2]]</f>
        <v>RUA DONA AURORA, N° 116, Bairro SITIO ANTONIO</v>
      </c>
      <c r="Z557" t="str">
        <f>DBA[[#This Row],[Cidade Responsável]] &amp; " - " &amp; DBA[[#This Row],[Estado Responsável]]</f>
        <v>CAJURU - SP</v>
      </c>
    </row>
    <row r="558" spans="1:26" x14ac:dyDescent="0.25">
      <c r="A558">
        <v>557</v>
      </c>
      <c r="B558" t="s">
        <v>2448</v>
      </c>
      <c r="C558" s="1">
        <v>43698</v>
      </c>
      <c r="F558" s="1">
        <v>37992</v>
      </c>
      <c r="G558" t="s">
        <v>2449</v>
      </c>
      <c r="H558">
        <v>80</v>
      </c>
      <c r="I558" t="s">
        <v>2227</v>
      </c>
      <c r="J558" t="s">
        <v>2223</v>
      </c>
      <c r="K558" t="s">
        <v>1999</v>
      </c>
      <c r="L558" t="s">
        <v>2224</v>
      </c>
      <c r="M558" t="s">
        <v>2450</v>
      </c>
      <c r="N558">
        <v>300483764</v>
      </c>
      <c r="O558">
        <v>21040297838</v>
      </c>
      <c r="P558" s="1">
        <v>27350</v>
      </c>
      <c r="Q558" t="s">
        <v>2449</v>
      </c>
      <c r="R558">
        <v>80</v>
      </c>
      <c r="S558" t="s">
        <v>2227</v>
      </c>
      <c r="T558" t="s">
        <v>2223</v>
      </c>
      <c r="U558" t="s">
        <v>1999</v>
      </c>
      <c r="V558" t="str">
        <f>TRIM(DBA[[#This Row],[Endereço Responsável]])</f>
        <v>RUA JUCA FONSECA</v>
      </c>
      <c r="W558" t="str">
        <f>TRIM(DBA[[#This Row],[Nº Responsável]])</f>
        <v>80</v>
      </c>
      <c r="X558" t="str">
        <f>TRIM(DBA[[#This Row],[Bairro Responsável]])</f>
        <v>JARDIM NOVA CAJURU</v>
      </c>
      <c r="Y558" t="str">
        <f>DBA[[#This Row],[End]] &amp;", N° " &amp; DBA[[#This Row],[Num]] &amp;", Bairro "&amp; DBA[[#This Row],[Bairro2]]</f>
        <v>RUA JUCA FONSECA, N° 80, Bairro JARDIM NOVA CAJURU</v>
      </c>
      <c r="Z558" t="str">
        <f>DBA[[#This Row],[Cidade Responsável]] &amp; " - " &amp; DBA[[#This Row],[Estado Responsável]]</f>
        <v>CAJURU - SP</v>
      </c>
    </row>
    <row r="559" spans="1:26" x14ac:dyDescent="0.25">
      <c r="A559">
        <v>558</v>
      </c>
      <c r="B559" t="s">
        <v>2451</v>
      </c>
      <c r="C559" s="1">
        <v>43704</v>
      </c>
      <c r="F559" s="1">
        <v>37024</v>
      </c>
      <c r="G559" t="s">
        <v>2452</v>
      </c>
      <c r="H559">
        <v>466</v>
      </c>
      <c r="I559" t="s">
        <v>73</v>
      </c>
      <c r="J559" t="s">
        <v>2453</v>
      </c>
      <c r="K559" t="s">
        <v>26</v>
      </c>
      <c r="L559" t="s">
        <v>2454</v>
      </c>
      <c r="M559" t="s">
        <v>2455</v>
      </c>
      <c r="N559" t="s">
        <v>2456</v>
      </c>
      <c r="O559" t="s">
        <v>2457</v>
      </c>
      <c r="P559" s="1">
        <v>30743</v>
      </c>
      <c r="Q559" t="s">
        <v>2452</v>
      </c>
      <c r="R559">
        <v>466</v>
      </c>
      <c r="S559" t="s">
        <v>73</v>
      </c>
      <c r="T559" t="s">
        <v>2453</v>
      </c>
      <c r="U559" t="s">
        <v>26</v>
      </c>
      <c r="V559" t="str">
        <f>TRIM(DBA[[#This Row],[Endereço Responsável]])</f>
        <v>RUA ALBEL DOS REIS</v>
      </c>
      <c r="W559" t="str">
        <f>TRIM(DBA[[#This Row],[Nº Responsável]])</f>
        <v>466</v>
      </c>
      <c r="X559" t="str">
        <f>TRIM(DBA[[#This Row],[Bairro Responsável]])</f>
        <v>CENTRO</v>
      </c>
      <c r="Y559" t="str">
        <f>DBA[[#This Row],[End]] &amp;", N° " &amp; DBA[[#This Row],[Num]] &amp;", Bairro "&amp; DBA[[#This Row],[Bairro2]]</f>
        <v>RUA ALBEL DOS REIS, N° 466, Bairro CENTRO</v>
      </c>
      <c r="Z559" t="str">
        <f>DBA[[#This Row],[Cidade Responsável]] &amp; " - " &amp; DBA[[#This Row],[Estado Responsável]]</f>
        <v>CASSIA DOS COQUEIROS - SP - MG</v>
      </c>
    </row>
    <row r="560" spans="1:26" x14ac:dyDescent="0.25">
      <c r="A560">
        <v>559</v>
      </c>
      <c r="B560" t="s">
        <v>2458</v>
      </c>
      <c r="C560" s="1">
        <v>43704</v>
      </c>
      <c r="F560" s="1">
        <v>38739</v>
      </c>
      <c r="G560" t="s">
        <v>2459</v>
      </c>
      <c r="H560">
        <v>1076</v>
      </c>
      <c r="I560" t="s">
        <v>142</v>
      </c>
      <c r="J560" t="s">
        <v>2453</v>
      </c>
      <c r="K560" t="s">
        <v>26</v>
      </c>
      <c r="L560" t="s">
        <v>2454</v>
      </c>
      <c r="M560" t="s">
        <v>2460</v>
      </c>
      <c r="N560">
        <v>430529132</v>
      </c>
      <c r="O560">
        <v>32972650867</v>
      </c>
      <c r="P560" s="1">
        <v>30405</v>
      </c>
      <c r="Q560" t="s">
        <v>2459</v>
      </c>
      <c r="R560">
        <v>1076</v>
      </c>
      <c r="S560" t="s">
        <v>142</v>
      </c>
      <c r="T560" t="s">
        <v>2453</v>
      </c>
      <c r="U560" t="s">
        <v>26</v>
      </c>
      <c r="V560" t="str">
        <f>TRIM(DBA[[#This Row],[Endereço Responsável]])</f>
        <v>rua capitao jose rosa dos santos</v>
      </c>
      <c r="W560" t="str">
        <f>TRIM(DBA[[#This Row],[Nº Responsável]])</f>
        <v>1076</v>
      </c>
      <c r="X560" t="str">
        <f>TRIM(DBA[[#This Row],[Bairro Responsável]])</f>
        <v>SANTA RITA</v>
      </c>
      <c r="Y560" t="str">
        <f>DBA[[#This Row],[End]] &amp;", N° " &amp; DBA[[#This Row],[Num]] &amp;", Bairro "&amp; DBA[[#This Row],[Bairro2]]</f>
        <v>rua capitao jose rosa dos santos, N° 1076, Bairro SANTA RITA</v>
      </c>
      <c r="Z560" t="str">
        <f>DBA[[#This Row],[Cidade Responsável]] &amp; " - " &amp; DBA[[#This Row],[Estado Responsável]]</f>
        <v>CASSIA DOS COQUEIROS - SP - MG</v>
      </c>
    </row>
    <row r="561" spans="1:26" x14ac:dyDescent="0.25">
      <c r="A561">
        <v>560</v>
      </c>
      <c r="B561" t="s">
        <v>2461</v>
      </c>
      <c r="C561" s="1">
        <v>43704</v>
      </c>
      <c r="F561" s="1">
        <v>38576</v>
      </c>
      <c r="G561" t="s">
        <v>2462</v>
      </c>
      <c r="H561">
        <v>21</v>
      </c>
      <c r="I561" t="s">
        <v>142</v>
      </c>
      <c r="J561" t="s">
        <v>2453</v>
      </c>
      <c r="K561" t="s">
        <v>26</v>
      </c>
      <c r="L561" t="s">
        <v>2454</v>
      </c>
      <c r="M561" t="s">
        <v>2463</v>
      </c>
      <c r="N561">
        <v>332065078</v>
      </c>
      <c r="O561">
        <v>31927790808</v>
      </c>
      <c r="P561" s="1">
        <v>29539</v>
      </c>
      <c r="Q561" t="s">
        <v>2462</v>
      </c>
      <c r="R561">
        <v>21</v>
      </c>
      <c r="S561" t="s">
        <v>142</v>
      </c>
      <c r="T561" t="s">
        <v>2453</v>
      </c>
      <c r="U561" t="s">
        <v>26</v>
      </c>
      <c r="V561" t="str">
        <f>TRIM(DBA[[#This Row],[Endereço Responsável]])</f>
        <v>RUA PARAISO</v>
      </c>
      <c r="W561" t="str">
        <f>TRIM(DBA[[#This Row],[Nº Responsável]])</f>
        <v>21</v>
      </c>
      <c r="X561" t="str">
        <f>TRIM(DBA[[#This Row],[Bairro Responsável]])</f>
        <v>SANTA RITA</v>
      </c>
      <c r="Y561" t="str">
        <f>DBA[[#This Row],[End]] &amp;", N° " &amp; DBA[[#This Row],[Num]] &amp;", Bairro "&amp; DBA[[#This Row],[Bairro2]]</f>
        <v>RUA PARAISO, N° 21, Bairro SANTA RITA</v>
      </c>
      <c r="Z561" t="str">
        <f>DBA[[#This Row],[Cidade Responsável]] &amp; " - " &amp; DBA[[#This Row],[Estado Responsável]]</f>
        <v>CASSIA DOS COQUEIROS - SP - MG</v>
      </c>
    </row>
    <row r="562" spans="1:26" x14ac:dyDescent="0.25">
      <c r="A562">
        <v>561</v>
      </c>
      <c r="B562" t="s">
        <v>2464</v>
      </c>
      <c r="C562" s="1">
        <v>43704</v>
      </c>
      <c r="F562" s="1">
        <v>37680</v>
      </c>
      <c r="G562" t="s">
        <v>2465</v>
      </c>
      <c r="H562" t="s">
        <v>194</v>
      </c>
      <c r="I562" t="s">
        <v>44</v>
      </c>
      <c r="J562" t="s">
        <v>2453</v>
      </c>
      <c r="K562" t="s">
        <v>26</v>
      </c>
      <c r="L562" t="s">
        <v>2454</v>
      </c>
      <c r="M562" t="s">
        <v>2466</v>
      </c>
      <c r="N562">
        <v>300165882</v>
      </c>
      <c r="O562">
        <v>25156706878</v>
      </c>
      <c r="P562" s="1">
        <v>27696</v>
      </c>
      <c r="Q562" t="s">
        <v>2465</v>
      </c>
      <c r="R562" t="s">
        <v>194</v>
      </c>
      <c r="S562" t="s">
        <v>44</v>
      </c>
      <c r="T562" t="s">
        <v>2453</v>
      </c>
      <c r="U562" t="s">
        <v>26</v>
      </c>
      <c r="V562" t="str">
        <f>TRIM(DBA[[#This Row],[Endereço Responsável]])</f>
        <v>SITIO DELICIA</v>
      </c>
      <c r="W562" t="str">
        <f>TRIM(DBA[[#This Row],[Nº Responsável]])</f>
        <v>S/N</v>
      </c>
      <c r="X562" t="str">
        <f>TRIM(DBA[[#This Row],[Bairro Responsável]])</f>
        <v>ZONA RURAL</v>
      </c>
      <c r="Y562" t="str">
        <f>DBA[[#This Row],[End]] &amp;", N° " &amp; DBA[[#This Row],[Num]] &amp;", Bairro "&amp; DBA[[#This Row],[Bairro2]]</f>
        <v>SITIO DELICIA, N° S/N, Bairro ZONA RURAL</v>
      </c>
      <c r="Z562" t="str">
        <f>DBA[[#This Row],[Cidade Responsável]] &amp; " - " &amp; DBA[[#This Row],[Estado Responsável]]</f>
        <v>CASSIA DOS COQUEIROS - SP - MG</v>
      </c>
    </row>
    <row r="563" spans="1:26" x14ac:dyDescent="0.25">
      <c r="A563">
        <v>562</v>
      </c>
      <c r="B563" t="s">
        <v>2467</v>
      </c>
      <c r="C563" s="1">
        <v>43704</v>
      </c>
      <c r="F563" s="1">
        <v>38700</v>
      </c>
      <c r="G563" t="s">
        <v>2468</v>
      </c>
      <c r="H563">
        <v>104</v>
      </c>
      <c r="I563" t="s">
        <v>2469</v>
      </c>
      <c r="J563" t="s">
        <v>2453</v>
      </c>
      <c r="K563" t="s">
        <v>26</v>
      </c>
      <c r="L563" t="s">
        <v>2454</v>
      </c>
      <c r="M563" t="s">
        <v>2470</v>
      </c>
      <c r="N563">
        <v>302197175</v>
      </c>
      <c r="O563">
        <v>35368557841</v>
      </c>
      <c r="P563" s="1">
        <v>29977</v>
      </c>
      <c r="Q563" t="s">
        <v>2468</v>
      </c>
      <c r="R563">
        <v>104</v>
      </c>
      <c r="S563" t="s">
        <v>2469</v>
      </c>
      <c r="T563" t="s">
        <v>2453</v>
      </c>
      <c r="U563" t="s">
        <v>26</v>
      </c>
      <c r="V563" t="str">
        <f>TRIM(DBA[[#This Row],[Endereço Responsável]])</f>
        <v>RUA ANTONIO GARCIA LOPES</v>
      </c>
      <c r="W563" t="str">
        <f>TRIM(DBA[[#This Row],[Nº Responsável]])</f>
        <v>104</v>
      </c>
      <c r="X563" t="str">
        <f>TRIM(DBA[[#This Row],[Bairro Responsável]])</f>
        <v>DOM ROMEU ALBERT</v>
      </c>
      <c r="Y563" t="str">
        <f>DBA[[#This Row],[End]] &amp;", N° " &amp; DBA[[#This Row],[Num]] &amp;", Bairro "&amp; DBA[[#This Row],[Bairro2]]</f>
        <v>RUA ANTONIO GARCIA LOPES, N° 104, Bairro DOM ROMEU ALBERT</v>
      </c>
      <c r="Z563" t="str">
        <f>DBA[[#This Row],[Cidade Responsável]] &amp; " - " &amp; DBA[[#This Row],[Estado Responsável]]</f>
        <v>CASSIA DOS COQUEIROS - SP - MG</v>
      </c>
    </row>
    <row r="564" spans="1:26" x14ac:dyDescent="0.25">
      <c r="A564">
        <v>563</v>
      </c>
      <c r="B564" t="s">
        <v>2471</v>
      </c>
      <c r="C564" s="1">
        <v>43704</v>
      </c>
      <c r="F564" s="1">
        <v>38065</v>
      </c>
      <c r="G564" t="s">
        <v>2472</v>
      </c>
      <c r="H564">
        <v>221</v>
      </c>
      <c r="I564" t="s">
        <v>73</v>
      </c>
      <c r="J564" t="s">
        <v>2453</v>
      </c>
      <c r="K564" t="s">
        <v>26</v>
      </c>
      <c r="L564" t="s">
        <v>2454</v>
      </c>
      <c r="M564" t="s">
        <v>2473</v>
      </c>
      <c r="N564">
        <v>20401606</v>
      </c>
      <c r="O564">
        <v>14833299844</v>
      </c>
      <c r="P564" s="1">
        <v>25795</v>
      </c>
      <c r="Q564" t="s">
        <v>2472</v>
      </c>
      <c r="R564">
        <v>221</v>
      </c>
      <c r="S564" t="s">
        <v>73</v>
      </c>
      <c r="T564" t="s">
        <v>2453</v>
      </c>
      <c r="U564" t="s">
        <v>26</v>
      </c>
      <c r="V564" t="str">
        <f>TRIM(DBA[[#This Row],[Endereço Responsável]])</f>
        <v>RUA MAJOR TIBURCIO</v>
      </c>
      <c r="W564" t="str">
        <f>TRIM(DBA[[#This Row],[Nº Responsável]])</f>
        <v>221</v>
      </c>
      <c r="X564" t="str">
        <f>TRIM(DBA[[#This Row],[Bairro Responsável]])</f>
        <v>CENTRO</v>
      </c>
      <c r="Y564" t="str">
        <f>DBA[[#This Row],[End]] &amp;", N° " &amp; DBA[[#This Row],[Num]] &amp;", Bairro "&amp; DBA[[#This Row],[Bairro2]]</f>
        <v>RUA MAJOR TIBURCIO, N° 221, Bairro CENTRO</v>
      </c>
      <c r="Z564" t="str">
        <f>DBA[[#This Row],[Cidade Responsável]] &amp; " - " &amp; DBA[[#This Row],[Estado Responsável]]</f>
        <v>CASSIA DOS COQUEIROS - SP - MG</v>
      </c>
    </row>
    <row r="565" spans="1:26" x14ac:dyDescent="0.25">
      <c r="A565">
        <v>564</v>
      </c>
      <c r="B565" t="s">
        <v>2474</v>
      </c>
      <c r="C565" s="1">
        <v>43704</v>
      </c>
      <c r="F565" s="1">
        <v>37280</v>
      </c>
      <c r="G565" t="s">
        <v>2475</v>
      </c>
      <c r="H565">
        <v>446</v>
      </c>
      <c r="I565" t="s">
        <v>73</v>
      </c>
      <c r="J565" t="s">
        <v>2453</v>
      </c>
      <c r="K565" t="s">
        <v>26</v>
      </c>
      <c r="L565" t="s">
        <v>2454</v>
      </c>
      <c r="M565" t="s">
        <v>2476</v>
      </c>
      <c r="N565">
        <v>251560168</v>
      </c>
      <c r="O565">
        <v>14833303892</v>
      </c>
      <c r="P565" s="1">
        <v>27341</v>
      </c>
      <c r="Q565" t="s">
        <v>2475</v>
      </c>
      <c r="R565">
        <v>446</v>
      </c>
      <c r="S565" t="s">
        <v>73</v>
      </c>
      <c r="T565" t="s">
        <v>2453</v>
      </c>
      <c r="U565" t="s">
        <v>26</v>
      </c>
      <c r="V565" t="str">
        <f>TRIM(DBA[[#This Row],[Endereço Responsável]])</f>
        <v>RUA PEDRO DE OLIVEIRA</v>
      </c>
      <c r="W565" t="str">
        <f>TRIM(DBA[[#This Row],[Nº Responsável]])</f>
        <v>446</v>
      </c>
      <c r="X565" t="str">
        <f>TRIM(DBA[[#This Row],[Bairro Responsável]])</f>
        <v>CENTRO</v>
      </c>
      <c r="Y565" t="str">
        <f>DBA[[#This Row],[End]] &amp;", N° " &amp; DBA[[#This Row],[Num]] &amp;", Bairro "&amp; DBA[[#This Row],[Bairro2]]</f>
        <v>RUA PEDRO DE OLIVEIRA, N° 446, Bairro CENTRO</v>
      </c>
      <c r="Z565" t="str">
        <f>DBA[[#This Row],[Cidade Responsável]] &amp; " - " &amp; DBA[[#This Row],[Estado Responsável]]</f>
        <v>CASSIA DOS COQUEIROS - SP - MG</v>
      </c>
    </row>
    <row r="566" spans="1:26" x14ac:dyDescent="0.25">
      <c r="A566">
        <v>565</v>
      </c>
      <c r="B566" t="s">
        <v>2477</v>
      </c>
      <c r="C566" s="1">
        <v>43704</v>
      </c>
      <c r="F566" s="1">
        <v>37925</v>
      </c>
      <c r="G566" t="s">
        <v>2478</v>
      </c>
      <c r="H566" t="s">
        <v>194</v>
      </c>
      <c r="I566" t="s">
        <v>2479</v>
      </c>
      <c r="J566" t="s">
        <v>2453</v>
      </c>
      <c r="K566" t="s">
        <v>26</v>
      </c>
      <c r="L566" t="s">
        <v>2454</v>
      </c>
      <c r="M566" t="s">
        <v>2480</v>
      </c>
      <c r="N566">
        <v>265005231</v>
      </c>
      <c r="O566">
        <v>27786135871</v>
      </c>
      <c r="P566" s="1">
        <v>28064</v>
      </c>
      <c r="Q566" t="s">
        <v>2478</v>
      </c>
      <c r="R566" t="s">
        <v>194</v>
      </c>
      <c r="S566" t="s">
        <v>2479</v>
      </c>
      <c r="T566" t="s">
        <v>2453</v>
      </c>
      <c r="U566" t="s">
        <v>26</v>
      </c>
      <c r="V566" t="str">
        <f>TRIM(DBA[[#This Row],[Endereço Responsável]])</f>
        <v>SITIO SANTO ANTONIO</v>
      </c>
      <c r="W566" t="str">
        <f>TRIM(DBA[[#This Row],[Nº Responsável]])</f>
        <v>S/N</v>
      </c>
      <c r="X566" t="str">
        <f>TRIM(DBA[[#This Row],[Bairro Responsável]])</f>
        <v>AREIAS</v>
      </c>
      <c r="Y566" t="str">
        <f>DBA[[#This Row],[End]] &amp;", N° " &amp; DBA[[#This Row],[Num]] &amp;", Bairro "&amp; DBA[[#This Row],[Bairro2]]</f>
        <v>SITIO SANTO ANTONIO, N° S/N, Bairro AREIAS</v>
      </c>
      <c r="Z566" t="str">
        <f>DBA[[#This Row],[Cidade Responsável]] &amp; " - " &amp; DBA[[#This Row],[Estado Responsável]]</f>
        <v>CASSIA DOS COQUEIROS - SP - MG</v>
      </c>
    </row>
    <row r="567" spans="1:26" x14ac:dyDescent="0.25">
      <c r="A567">
        <v>566</v>
      </c>
      <c r="B567" t="s">
        <v>2481</v>
      </c>
      <c r="C567" s="1">
        <v>43704</v>
      </c>
      <c r="D567">
        <v>486599504</v>
      </c>
      <c r="E567" t="s">
        <v>2482</v>
      </c>
      <c r="F567" s="1">
        <v>33627</v>
      </c>
      <c r="G567" t="s">
        <v>2483</v>
      </c>
      <c r="H567">
        <v>548</v>
      </c>
      <c r="I567" t="s">
        <v>73</v>
      </c>
      <c r="J567" t="s">
        <v>2453</v>
      </c>
      <c r="K567" t="s">
        <v>26</v>
      </c>
      <c r="L567" t="s">
        <v>2454</v>
      </c>
      <c r="M567" t="s">
        <v>2481</v>
      </c>
      <c r="N567">
        <v>486599504</v>
      </c>
      <c r="O567">
        <v>40433799862</v>
      </c>
      <c r="P567" s="1">
        <v>33627</v>
      </c>
      <c r="Q567" t="s">
        <v>2483</v>
      </c>
      <c r="R567">
        <v>548</v>
      </c>
      <c r="S567" t="s">
        <v>73</v>
      </c>
      <c r="T567" t="s">
        <v>2453</v>
      </c>
      <c r="U567" t="s">
        <v>26</v>
      </c>
      <c r="V567" t="str">
        <f>TRIM(DBA[[#This Row],[Endereço Responsável]])</f>
        <v>RUA PEDRO CAPITAO JOSE R S</v>
      </c>
      <c r="W567" t="str">
        <f>TRIM(DBA[[#This Row],[Nº Responsável]])</f>
        <v>548</v>
      </c>
      <c r="X567" t="str">
        <f>TRIM(DBA[[#This Row],[Bairro Responsável]])</f>
        <v>CENTRO</v>
      </c>
      <c r="Y567" t="str">
        <f>DBA[[#This Row],[End]] &amp;", N° " &amp; DBA[[#This Row],[Num]] &amp;", Bairro "&amp; DBA[[#This Row],[Bairro2]]</f>
        <v>RUA PEDRO CAPITAO JOSE R S, N° 548, Bairro CENTRO</v>
      </c>
      <c r="Z567" t="str">
        <f>DBA[[#This Row],[Cidade Responsável]] &amp; " - " &amp; DBA[[#This Row],[Estado Responsável]]</f>
        <v>CASSIA DOS COQUEIROS - SP - MG</v>
      </c>
    </row>
    <row r="568" spans="1:26" x14ac:dyDescent="0.25">
      <c r="A568">
        <v>567</v>
      </c>
      <c r="B568" t="s">
        <v>2484</v>
      </c>
      <c r="C568" s="1">
        <v>43704</v>
      </c>
      <c r="F568" s="1">
        <v>37156</v>
      </c>
      <c r="G568" t="s">
        <v>2485</v>
      </c>
      <c r="H568">
        <v>32</v>
      </c>
      <c r="I568" t="s">
        <v>478</v>
      </c>
      <c r="J568" t="s">
        <v>2453</v>
      </c>
      <c r="K568" t="s">
        <v>26</v>
      </c>
      <c r="L568" t="s">
        <v>2454</v>
      </c>
      <c r="M568" t="s">
        <v>2486</v>
      </c>
      <c r="N568">
        <v>282838107</v>
      </c>
      <c r="O568">
        <v>32942939842</v>
      </c>
      <c r="P568" s="1">
        <v>30190</v>
      </c>
      <c r="Q568" t="s">
        <v>2485</v>
      </c>
      <c r="R568">
        <v>32</v>
      </c>
      <c r="S568" t="s">
        <v>478</v>
      </c>
      <c r="T568" t="s">
        <v>2453</v>
      </c>
      <c r="U568" t="s">
        <v>26</v>
      </c>
      <c r="V568" t="str">
        <f>TRIM(DBA[[#This Row],[Endereço Responsável]])</f>
        <v>AMERICA CONSTANCIA M VIANA</v>
      </c>
      <c r="W568" t="str">
        <f>TRIM(DBA[[#This Row],[Nº Responsável]])</f>
        <v>32</v>
      </c>
      <c r="X568" t="str">
        <f>TRIM(DBA[[#This Row],[Bairro Responsável]])</f>
        <v>NOSSA SENHORA APARECIDA</v>
      </c>
      <c r="Y568" t="str">
        <f>DBA[[#This Row],[End]] &amp;", N° " &amp; DBA[[#This Row],[Num]] &amp;", Bairro "&amp; DBA[[#This Row],[Bairro2]]</f>
        <v>AMERICA CONSTANCIA M VIANA, N° 32, Bairro NOSSA SENHORA APARECIDA</v>
      </c>
      <c r="Z568" t="str">
        <f>DBA[[#This Row],[Cidade Responsável]] &amp; " - " &amp; DBA[[#This Row],[Estado Responsável]]</f>
        <v>CASSIA DOS COQUEIROS - SP - MG</v>
      </c>
    </row>
    <row r="569" spans="1:26" x14ac:dyDescent="0.25">
      <c r="A569">
        <v>568</v>
      </c>
      <c r="B569" t="s">
        <v>2487</v>
      </c>
      <c r="C569" s="1">
        <v>43704</v>
      </c>
      <c r="F569" s="1">
        <v>37641</v>
      </c>
      <c r="G569" t="s">
        <v>2488</v>
      </c>
      <c r="H569" t="s">
        <v>194</v>
      </c>
      <c r="I569" t="s">
        <v>44</v>
      </c>
      <c r="J569" t="s">
        <v>2453</v>
      </c>
      <c r="K569" t="s">
        <v>26</v>
      </c>
      <c r="L569" t="s">
        <v>2454</v>
      </c>
      <c r="M569" t="s">
        <v>2489</v>
      </c>
      <c r="N569">
        <v>451206940</v>
      </c>
      <c r="O569">
        <v>30631208801</v>
      </c>
      <c r="P569" s="1">
        <v>28955</v>
      </c>
      <c r="Q569" t="s">
        <v>2488</v>
      </c>
      <c r="R569" t="s">
        <v>194</v>
      </c>
      <c r="S569" t="s">
        <v>44</v>
      </c>
      <c r="T569" t="s">
        <v>2453</v>
      </c>
      <c r="U569" t="s">
        <v>26</v>
      </c>
      <c r="V569" t="str">
        <f>TRIM(DBA[[#This Row],[Endereço Responsável]])</f>
        <v>CHACARA NOVA CONQUISTA</v>
      </c>
      <c r="W569" t="str">
        <f>TRIM(DBA[[#This Row],[Nº Responsável]])</f>
        <v>S/N</v>
      </c>
      <c r="X569" t="str">
        <f>TRIM(DBA[[#This Row],[Bairro Responsável]])</f>
        <v>ZONA RURAL</v>
      </c>
      <c r="Y569" t="str">
        <f>DBA[[#This Row],[End]] &amp;", N° " &amp; DBA[[#This Row],[Num]] &amp;", Bairro "&amp; DBA[[#This Row],[Bairro2]]</f>
        <v>CHACARA NOVA CONQUISTA, N° S/N, Bairro ZONA RURAL</v>
      </c>
      <c r="Z569" t="str">
        <f>DBA[[#This Row],[Cidade Responsável]] &amp; " - " &amp; DBA[[#This Row],[Estado Responsável]]</f>
        <v>CASSIA DOS COQUEIROS - SP - MG</v>
      </c>
    </row>
    <row r="570" spans="1:26" x14ac:dyDescent="0.25">
      <c r="A570">
        <v>569</v>
      </c>
      <c r="B570" t="s">
        <v>2490</v>
      </c>
      <c r="C570" s="1">
        <v>43704</v>
      </c>
      <c r="F570" s="1">
        <v>37964</v>
      </c>
      <c r="G570" t="s">
        <v>2491</v>
      </c>
      <c r="H570" t="s">
        <v>194</v>
      </c>
      <c r="I570" t="s">
        <v>44</v>
      </c>
      <c r="J570" t="s">
        <v>2453</v>
      </c>
      <c r="K570" t="s">
        <v>26</v>
      </c>
      <c r="L570" t="s">
        <v>2454</v>
      </c>
      <c r="M570" t="s">
        <v>2492</v>
      </c>
      <c r="N570" t="s">
        <v>2493</v>
      </c>
      <c r="O570">
        <v>33859474804</v>
      </c>
      <c r="P570" s="1">
        <v>31170</v>
      </c>
      <c r="Q570" t="s">
        <v>2491</v>
      </c>
      <c r="R570" t="s">
        <v>194</v>
      </c>
      <c r="S570" t="s">
        <v>44</v>
      </c>
      <c r="T570" t="s">
        <v>2453</v>
      </c>
      <c r="U570" t="s">
        <v>26</v>
      </c>
      <c r="V570" t="str">
        <f>TRIM(DBA[[#This Row],[Endereço Responsável]])</f>
        <v>SITIO SANTA MATILDE</v>
      </c>
      <c r="W570" t="str">
        <f>TRIM(DBA[[#This Row],[Nº Responsável]])</f>
        <v>S/N</v>
      </c>
      <c r="X570" t="str">
        <f>TRIM(DBA[[#This Row],[Bairro Responsável]])</f>
        <v>ZONA RURAL</v>
      </c>
      <c r="Y570" t="str">
        <f>DBA[[#This Row],[End]] &amp;", N° " &amp; DBA[[#This Row],[Num]] &amp;", Bairro "&amp; DBA[[#This Row],[Bairro2]]</f>
        <v>SITIO SANTA MATILDE, N° S/N, Bairro ZONA RURAL</v>
      </c>
      <c r="Z570" t="str">
        <f>DBA[[#This Row],[Cidade Responsável]] &amp; " - " &amp; DBA[[#This Row],[Estado Responsável]]</f>
        <v>CASSIA DOS COQUEIROS - SP - MG</v>
      </c>
    </row>
    <row r="571" spans="1:26" x14ac:dyDescent="0.25">
      <c r="A571">
        <v>570</v>
      </c>
      <c r="B571" t="s">
        <v>2494</v>
      </c>
      <c r="C571" s="1">
        <v>43704</v>
      </c>
      <c r="F571" s="1">
        <v>38697</v>
      </c>
      <c r="G571" t="s">
        <v>2495</v>
      </c>
      <c r="H571" t="s">
        <v>194</v>
      </c>
      <c r="I571" t="s">
        <v>44</v>
      </c>
      <c r="J571" t="s">
        <v>2453</v>
      </c>
      <c r="K571" t="s">
        <v>26</v>
      </c>
      <c r="L571" t="s">
        <v>2454</v>
      </c>
      <c r="M571" t="s">
        <v>2496</v>
      </c>
      <c r="N571">
        <v>499688892</v>
      </c>
      <c r="O571">
        <v>46584430820</v>
      </c>
      <c r="P571" s="1">
        <v>24838</v>
      </c>
      <c r="Q571" t="s">
        <v>2495</v>
      </c>
      <c r="R571" t="s">
        <v>194</v>
      </c>
      <c r="S571" t="s">
        <v>44</v>
      </c>
      <c r="T571" t="s">
        <v>2453</v>
      </c>
      <c r="U571" t="s">
        <v>26</v>
      </c>
      <c r="V571" t="str">
        <f>TRIM(DBA[[#This Row],[Endereço Responsável]])</f>
        <v>SITIO TIBOIA</v>
      </c>
      <c r="W571" t="str">
        <f>TRIM(DBA[[#This Row],[Nº Responsável]])</f>
        <v>S/N</v>
      </c>
      <c r="X571" t="str">
        <f>TRIM(DBA[[#This Row],[Bairro Responsável]])</f>
        <v>ZONA RURAL</v>
      </c>
      <c r="Y571" t="str">
        <f>DBA[[#This Row],[End]] &amp;", N° " &amp; DBA[[#This Row],[Num]] &amp;", Bairro "&amp; DBA[[#This Row],[Bairro2]]</f>
        <v>SITIO TIBOIA, N° S/N, Bairro ZONA RURAL</v>
      </c>
      <c r="Z571" t="str">
        <f>DBA[[#This Row],[Cidade Responsável]] &amp; " - " &amp; DBA[[#This Row],[Estado Responsável]]</f>
        <v>CASSIA DOS COQUEIROS - SP - MG</v>
      </c>
    </row>
    <row r="572" spans="1:26" x14ac:dyDescent="0.25">
      <c r="A572">
        <v>571</v>
      </c>
      <c r="B572" t="s">
        <v>2497</v>
      </c>
      <c r="C572" s="1">
        <v>43704</v>
      </c>
      <c r="F572" s="1">
        <v>38731</v>
      </c>
      <c r="G572" t="s">
        <v>2475</v>
      </c>
      <c r="H572">
        <v>344</v>
      </c>
      <c r="I572" t="s">
        <v>73</v>
      </c>
      <c r="J572" t="s">
        <v>2453</v>
      </c>
      <c r="K572" t="s">
        <v>26</v>
      </c>
      <c r="L572" t="s">
        <v>2454</v>
      </c>
      <c r="M572" t="s">
        <v>2498</v>
      </c>
      <c r="N572">
        <v>250646274</v>
      </c>
      <c r="O572">
        <v>14765048810</v>
      </c>
      <c r="P572" s="1">
        <v>25798</v>
      </c>
      <c r="Q572" t="s">
        <v>2475</v>
      </c>
      <c r="R572">
        <v>344</v>
      </c>
      <c r="S572" t="s">
        <v>73</v>
      </c>
      <c r="T572" t="s">
        <v>2453</v>
      </c>
      <c r="U572" t="s">
        <v>26</v>
      </c>
      <c r="V572" t="str">
        <f>TRIM(DBA[[#This Row],[Endereço Responsável]])</f>
        <v>RUA PEDRO DE OLIVEIRA</v>
      </c>
      <c r="W572" t="str">
        <f>TRIM(DBA[[#This Row],[Nº Responsável]])</f>
        <v>344</v>
      </c>
      <c r="X572" t="str">
        <f>TRIM(DBA[[#This Row],[Bairro Responsável]])</f>
        <v>CENTRO</v>
      </c>
      <c r="Y572" t="str">
        <f>DBA[[#This Row],[End]] &amp;", N° " &amp; DBA[[#This Row],[Num]] &amp;", Bairro "&amp; DBA[[#This Row],[Bairro2]]</f>
        <v>RUA PEDRO DE OLIVEIRA, N° 344, Bairro CENTRO</v>
      </c>
      <c r="Z572" t="str">
        <f>DBA[[#This Row],[Cidade Responsável]] &amp; " - " &amp; DBA[[#This Row],[Estado Responsável]]</f>
        <v>CASSIA DOS COQUEIROS - SP - MG</v>
      </c>
    </row>
    <row r="573" spans="1:26" x14ac:dyDescent="0.25">
      <c r="A573">
        <v>572</v>
      </c>
      <c r="B573" t="s">
        <v>2499</v>
      </c>
      <c r="C573" s="1">
        <v>43704</v>
      </c>
      <c r="F573" s="1">
        <v>38182</v>
      </c>
      <c r="G573" t="s">
        <v>2500</v>
      </c>
      <c r="H573" t="s">
        <v>194</v>
      </c>
      <c r="I573" t="s">
        <v>44</v>
      </c>
      <c r="J573" t="s">
        <v>2453</v>
      </c>
      <c r="K573" t="s">
        <v>26</v>
      </c>
      <c r="L573" t="s">
        <v>2454</v>
      </c>
      <c r="M573" t="s">
        <v>2501</v>
      </c>
      <c r="N573">
        <v>19996297</v>
      </c>
      <c r="O573">
        <v>46182470615</v>
      </c>
      <c r="P573" s="1">
        <v>18964</v>
      </c>
      <c r="Q573" t="s">
        <v>2500</v>
      </c>
      <c r="R573" t="s">
        <v>194</v>
      </c>
      <c r="S573" t="s">
        <v>44</v>
      </c>
      <c r="T573" t="s">
        <v>2453</v>
      </c>
      <c r="U573" t="s">
        <v>26</v>
      </c>
      <c r="V573" t="str">
        <f>TRIM(DBA[[#This Row],[Endereço Responsável]])</f>
        <v>SITIO ESTANCIA</v>
      </c>
      <c r="W573" t="str">
        <f>TRIM(DBA[[#This Row],[Nº Responsável]])</f>
        <v>S/N</v>
      </c>
      <c r="X573" t="str">
        <f>TRIM(DBA[[#This Row],[Bairro Responsável]])</f>
        <v>ZONA RURAL</v>
      </c>
      <c r="Y573" t="str">
        <f>DBA[[#This Row],[End]] &amp;", N° " &amp; DBA[[#This Row],[Num]] &amp;", Bairro "&amp; DBA[[#This Row],[Bairro2]]</f>
        <v>SITIO ESTANCIA, N° S/N, Bairro ZONA RURAL</v>
      </c>
      <c r="Z573" t="str">
        <f>DBA[[#This Row],[Cidade Responsável]] &amp; " - " &amp; DBA[[#This Row],[Estado Responsável]]</f>
        <v>CASSIA DOS COQUEIROS - SP - MG</v>
      </c>
    </row>
    <row r="574" spans="1:26" x14ac:dyDescent="0.25">
      <c r="A574">
        <v>573</v>
      </c>
      <c r="B574" t="s">
        <v>2502</v>
      </c>
      <c r="C574" s="1">
        <v>43704</v>
      </c>
      <c r="F574" s="1">
        <v>37927</v>
      </c>
      <c r="G574" t="s">
        <v>2462</v>
      </c>
      <c r="H574">
        <v>41</v>
      </c>
      <c r="I574" t="s">
        <v>142</v>
      </c>
      <c r="J574" t="s">
        <v>2453</v>
      </c>
      <c r="K574" t="s">
        <v>26</v>
      </c>
      <c r="L574" t="s">
        <v>2454</v>
      </c>
      <c r="M574" t="s">
        <v>2455</v>
      </c>
      <c r="N574">
        <v>462399539</v>
      </c>
      <c r="O574">
        <v>33629933890</v>
      </c>
      <c r="P574" s="1">
        <v>30743</v>
      </c>
      <c r="Q574" t="s">
        <v>2462</v>
      </c>
      <c r="R574">
        <v>41</v>
      </c>
      <c r="S574" t="s">
        <v>142</v>
      </c>
      <c r="T574" t="s">
        <v>2453</v>
      </c>
      <c r="U574" t="s">
        <v>26</v>
      </c>
      <c r="V574" t="str">
        <f>TRIM(DBA[[#This Row],[Endereço Responsável]])</f>
        <v>RUA PARAISO</v>
      </c>
      <c r="W574" t="str">
        <f>TRIM(DBA[[#This Row],[Nº Responsável]])</f>
        <v>41</v>
      </c>
      <c r="X574" t="str">
        <f>TRIM(DBA[[#This Row],[Bairro Responsável]])</f>
        <v>SANTA RITA</v>
      </c>
      <c r="Y574" t="str">
        <f>DBA[[#This Row],[End]] &amp;", N° " &amp; DBA[[#This Row],[Num]] &amp;", Bairro "&amp; DBA[[#This Row],[Bairro2]]</f>
        <v>RUA PARAISO, N° 41, Bairro SANTA RITA</v>
      </c>
      <c r="Z574" t="str">
        <f>DBA[[#This Row],[Cidade Responsável]] &amp; " - " &amp; DBA[[#This Row],[Estado Responsável]]</f>
        <v>CASSIA DOS COQUEIROS - SP - MG</v>
      </c>
    </row>
    <row r="575" spans="1:26" x14ac:dyDescent="0.25">
      <c r="A575">
        <v>574</v>
      </c>
      <c r="B575" t="s">
        <v>2503</v>
      </c>
      <c r="C575" s="1">
        <v>43704</v>
      </c>
      <c r="F575" s="1">
        <v>38124</v>
      </c>
      <c r="G575" t="s">
        <v>2504</v>
      </c>
      <c r="H575">
        <v>284</v>
      </c>
      <c r="I575" t="s">
        <v>73</v>
      </c>
      <c r="J575" t="s">
        <v>2453</v>
      </c>
      <c r="K575" t="s">
        <v>26</v>
      </c>
      <c r="L575" t="s">
        <v>2454</v>
      </c>
      <c r="M575" t="s">
        <v>2505</v>
      </c>
      <c r="N575">
        <v>414682208</v>
      </c>
      <c r="O575">
        <v>37277824806</v>
      </c>
      <c r="P575" s="1">
        <v>30231</v>
      </c>
      <c r="Q575" t="s">
        <v>2504</v>
      </c>
      <c r="R575">
        <v>284</v>
      </c>
      <c r="S575" t="s">
        <v>73</v>
      </c>
      <c r="T575" t="s">
        <v>2453</v>
      </c>
      <c r="U575" t="s">
        <v>26</v>
      </c>
      <c r="V575" t="str">
        <f>TRIM(DBA[[#This Row],[Endereço Responsável]])</f>
        <v>RUA CORONEL NARCIZO</v>
      </c>
      <c r="W575" t="str">
        <f>TRIM(DBA[[#This Row],[Nº Responsável]])</f>
        <v>284</v>
      </c>
      <c r="X575" t="str">
        <f>TRIM(DBA[[#This Row],[Bairro Responsável]])</f>
        <v>CENTRO</v>
      </c>
      <c r="Y575" t="str">
        <f>DBA[[#This Row],[End]] &amp;", N° " &amp; DBA[[#This Row],[Num]] &amp;", Bairro "&amp; DBA[[#This Row],[Bairro2]]</f>
        <v>RUA CORONEL NARCIZO, N° 284, Bairro CENTRO</v>
      </c>
      <c r="Z575" t="str">
        <f>DBA[[#This Row],[Cidade Responsável]] &amp; " - " &amp; DBA[[#This Row],[Estado Responsável]]</f>
        <v>CASSIA DOS COQUEIROS - SP - MG</v>
      </c>
    </row>
    <row r="576" spans="1:26" x14ac:dyDescent="0.25">
      <c r="A576">
        <v>575</v>
      </c>
      <c r="B576" t="s">
        <v>2506</v>
      </c>
      <c r="C576" s="1">
        <v>43704</v>
      </c>
      <c r="F576" s="1">
        <v>37327</v>
      </c>
      <c r="G576" t="s">
        <v>2507</v>
      </c>
      <c r="H576">
        <v>96</v>
      </c>
      <c r="I576" t="s">
        <v>512</v>
      </c>
      <c r="J576" t="s">
        <v>2453</v>
      </c>
      <c r="K576" t="s">
        <v>26</v>
      </c>
      <c r="L576" t="s">
        <v>2454</v>
      </c>
      <c r="M576" t="s">
        <v>2508</v>
      </c>
      <c r="N576">
        <v>32557925</v>
      </c>
      <c r="O576">
        <v>26167742839</v>
      </c>
      <c r="P576" s="1">
        <v>27423</v>
      </c>
      <c r="Q576" t="s">
        <v>2507</v>
      </c>
      <c r="R576">
        <v>96</v>
      </c>
      <c r="S576" t="s">
        <v>512</v>
      </c>
      <c r="T576" t="s">
        <v>2453</v>
      </c>
      <c r="U576" t="s">
        <v>26</v>
      </c>
      <c r="V576" t="str">
        <f>TRIM(DBA[[#This Row],[Endereço Responsável]])</f>
        <v>RUA JOSE FERREIRA DE SOUZA</v>
      </c>
      <c r="W576" t="str">
        <f>TRIM(DBA[[#This Row],[Nº Responsável]])</f>
        <v>96</v>
      </c>
      <c r="X576" t="str">
        <f>TRIM(DBA[[#This Row],[Bairro Responsável]])</f>
        <v>COAB</v>
      </c>
      <c r="Y576" t="str">
        <f>DBA[[#This Row],[End]] &amp;", N° " &amp; DBA[[#This Row],[Num]] &amp;", Bairro "&amp; DBA[[#This Row],[Bairro2]]</f>
        <v>RUA JOSE FERREIRA DE SOUZA, N° 96, Bairro COAB</v>
      </c>
      <c r="Z576" t="str">
        <f>DBA[[#This Row],[Cidade Responsável]] &amp; " - " &amp; DBA[[#This Row],[Estado Responsável]]</f>
        <v>CASSIA DOS COQUEIROS - SP - MG</v>
      </c>
    </row>
    <row r="577" spans="1:26" x14ac:dyDescent="0.25">
      <c r="A577">
        <v>576</v>
      </c>
      <c r="B577" t="s">
        <v>2509</v>
      </c>
      <c r="C577" s="1">
        <v>43704</v>
      </c>
      <c r="F577" s="1">
        <v>37399</v>
      </c>
      <c r="G577" t="s">
        <v>2510</v>
      </c>
      <c r="H577" t="s">
        <v>194</v>
      </c>
      <c r="I577" t="s">
        <v>44</v>
      </c>
      <c r="J577" t="s">
        <v>2453</v>
      </c>
      <c r="K577" t="s">
        <v>26</v>
      </c>
      <c r="L577" t="s">
        <v>2454</v>
      </c>
      <c r="M577" t="s">
        <v>2511</v>
      </c>
      <c r="N577">
        <v>282846013</v>
      </c>
      <c r="O577">
        <v>27614849833</v>
      </c>
      <c r="P577" s="1">
        <v>27125</v>
      </c>
      <c r="Q577" t="s">
        <v>2510</v>
      </c>
      <c r="R577" t="s">
        <v>194</v>
      </c>
      <c r="S577" t="s">
        <v>44</v>
      </c>
      <c r="T577" t="s">
        <v>2453</v>
      </c>
      <c r="U577" t="s">
        <v>26</v>
      </c>
      <c r="V577" t="str">
        <f>TRIM(DBA[[#This Row],[Endereço Responsável]])</f>
        <v>SITIO CONGONHA</v>
      </c>
      <c r="W577" t="str">
        <f>TRIM(DBA[[#This Row],[Nº Responsável]])</f>
        <v>S/N</v>
      </c>
      <c r="X577" t="str">
        <f>TRIM(DBA[[#This Row],[Bairro Responsável]])</f>
        <v>ZONA RURAL</v>
      </c>
      <c r="Y577" t="str">
        <f>DBA[[#This Row],[End]] &amp;", N° " &amp; DBA[[#This Row],[Num]] &amp;", Bairro "&amp; DBA[[#This Row],[Bairro2]]</f>
        <v>SITIO CONGONHA, N° S/N, Bairro ZONA RURAL</v>
      </c>
      <c r="Z577" t="str">
        <f>DBA[[#This Row],[Cidade Responsável]] &amp; " - " &amp; DBA[[#This Row],[Estado Responsável]]</f>
        <v>CASSIA DOS COQUEIROS - SP - MG</v>
      </c>
    </row>
    <row r="578" spans="1:26" x14ac:dyDescent="0.25">
      <c r="A578">
        <v>577</v>
      </c>
      <c r="B578" t="s">
        <v>2512</v>
      </c>
      <c r="C578" s="1">
        <v>43704</v>
      </c>
      <c r="F578" s="1">
        <v>38432</v>
      </c>
      <c r="G578" t="s">
        <v>2513</v>
      </c>
      <c r="H578">
        <v>182</v>
      </c>
      <c r="I578" t="s">
        <v>512</v>
      </c>
      <c r="J578" t="s">
        <v>2453</v>
      </c>
      <c r="K578" t="s">
        <v>26</v>
      </c>
      <c r="L578" t="s">
        <v>2454</v>
      </c>
      <c r="M578" t="s">
        <v>2514</v>
      </c>
      <c r="N578">
        <v>265007240</v>
      </c>
      <c r="O578">
        <v>16406572823</v>
      </c>
      <c r="P578" s="1">
        <v>26845</v>
      </c>
      <c r="Q578" t="s">
        <v>2513</v>
      </c>
      <c r="R578">
        <v>182</v>
      </c>
      <c r="S578" t="s">
        <v>512</v>
      </c>
      <c r="T578" t="s">
        <v>2453</v>
      </c>
      <c r="U578" t="s">
        <v>26</v>
      </c>
      <c r="V578" t="str">
        <f>TRIM(DBA[[#This Row],[Endereço Responsável]])</f>
        <v>RUA JOAO BATSITA DE SOUZA</v>
      </c>
      <c r="W578" t="str">
        <f>TRIM(DBA[[#This Row],[Nº Responsável]])</f>
        <v>182</v>
      </c>
      <c r="X578" t="str">
        <f>TRIM(DBA[[#This Row],[Bairro Responsável]])</f>
        <v>COAB</v>
      </c>
      <c r="Y578" t="str">
        <f>DBA[[#This Row],[End]] &amp;", N° " &amp; DBA[[#This Row],[Num]] &amp;", Bairro "&amp; DBA[[#This Row],[Bairro2]]</f>
        <v>RUA JOAO BATSITA DE SOUZA, N° 182, Bairro COAB</v>
      </c>
      <c r="Z578" t="str">
        <f>DBA[[#This Row],[Cidade Responsável]] &amp; " - " &amp; DBA[[#This Row],[Estado Responsável]]</f>
        <v>CASSIA DOS COQUEIROS - SP - MG</v>
      </c>
    </row>
    <row r="579" spans="1:26" x14ac:dyDescent="0.25">
      <c r="A579">
        <v>578</v>
      </c>
      <c r="B579" t="s">
        <v>2515</v>
      </c>
      <c r="C579" s="1">
        <v>43704</v>
      </c>
      <c r="F579" s="1">
        <v>37719</v>
      </c>
      <c r="G579" t="s">
        <v>2516</v>
      </c>
      <c r="H579">
        <v>33</v>
      </c>
      <c r="I579" t="s">
        <v>478</v>
      </c>
      <c r="J579" t="s">
        <v>2453</v>
      </c>
      <c r="K579" t="s">
        <v>26</v>
      </c>
      <c r="L579" t="s">
        <v>2454</v>
      </c>
      <c r="M579" t="s">
        <v>2517</v>
      </c>
      <c r="N579">
        <v>345888856</v>
      </c>
      <c r="O579">
        <v>30500674892</v>
      </c>
      <c r="P579" s="1">
        <v>28205</v>
      </c>
      <c r="Q579" t="s">
        <v>2516</v>
      </c>
      <c r="R579">
        <v>33</v>
      </c>
      <c r="S579" t="s">
        <v>478</v>
      </c>
      <c r="T579" t="s">
        <v>2453</v>
      </c>
      <c r="U579" t="s">
        <v>26</v>
      </c>
      <c r="V579" t="str">
        <f>TRIM(DBA[[#This Row],[Endereço Responsável]])</f>
        <v>RUA AMERICA CONSTANCIA M VIANA</v>
      </c>
      <c r="W579" t="str">
        <f>TRIM(DBA[[#This Row],[Nº Responsável]])</f>
        <v>33</v>
      </c>
      <c r="X579" t="str">
        <f>TRIM(DBA[[#This Row],[Bairro Responsável]])</f>
        <v>NOSSA SENHORA APARECIDA</v>
      </c>
      <c r="Y579" t="str">
        <f>DBA[[#This Row],[End]] &amp;", N° " &amp; DBA[[#This Row],[Num]] &amp;", Bairro "&amp; DBA[[#This Row],[Bairro2]]</f>
        <v>RUA AMERICA CONSTANCIA M VIANA, N° 33, Bairro NOSSA SENHORA APARECIDA</v>
      </c>
      <c r="Z579" t="str">
        <f>DBA[[#This Row],[Cidade Responsável]] &amp; " - " &amp; DBA[[#This Row],[Estado Responsável]]</f>
        <v>CASSIA DOS COQUEIROS - SP - MG</v>
      </c>
    </row>
    <row r="580" spans="1:26" x14ac:dyDescent="0.25">
      <c r="A580">
        <v>579</v>
      </c>
      <c r="B580" t="s">
        <v>2518</v>
      </c>
      <c r="C580" s="1">
        <v>43704</v>
      </c>
      <c r="F580" s="1">
        <v>37168</v>
      </c>
      <c r="G580" t="s">
        <v>2519</v>
      </c>
      <c r="H580" t="s">
        <v>194</v>
      </c>
      <c r="I580" t="s">
        <v>44</v>
      </c>
      <c r="J580" t="s">
        <v>2453</v>
      </c>
      <c r="K580" t="s">
        <v>26</v>
      </c>
      <c r="L580" t="s">
        <v>2454</v>
      </c>
      <c r="M580" t="s">
        <v>2520</v>
      </c>
      <c r="N580">
        <v>645498890</v>
      </c>
      <c r="O580">
        <v>7406469667</v>
      </c>
      <c r="P580" s="1">
        <v>30820</v>
      </c>
      <c r="Q580" t="s">
        <v>2519</v>
      </c>
      <c r="R580" t="s">
        <v>194</v>
      </c>
      <c r="S580" t="s">
        <v>44</v>
      </c>
      <c r="T580" t="s">
        <v>2453</v>
      </c>
      <c r="U580" t="s">
        <v>26</v>
      </c>
      <c r="V580" t="str">
        <f>TRIM(DBA[[#This Row],[Endereço Responsável]])</f>
        <v>SITIO SANTO ANTONIO PÉ DA SERRA</v>
      </c>
      <c r="W580" t="str">
        <f>TRIM(DBA[[#This Row],[Nº Responsável]])</f>
        <v>S/N</v>
      </c>
      <c r="X580" t="str">
        <f>TRIM(DBA[[#This Row],[Bairro Responsável]])</f>
        <v>ZONA RURAL</v>
      </c>
      <c r="Y580" t="str">
        <f>DBA[[#This Row],[End]] &amp;", N° " &amp; DBA[[#This Row],[Num]] &amp;", Bairro "&amp; DBA[[#This Row],[Bairro2]]</f>
        <v>SITIO SANTO ANTONIO PÉ DA SERRA, N° S/N, Bairro ZONA RURAL</v>
      </c>
      <c r="Z580" t="str">
        <f>DBA[[#This Row],[Cidade Responsável]] &amp; " - " &amp; DBA[[#This Row],[Estado Responsável]]</f>
        <v>CASSIA DOS COQUEIROS - SP - MG</v>
      </c>
    </row>
    <row r="581" spans="1:26" x14ac:dyDescent="0.25">
      <c r="A581">
        <v>580</v>
      </c>
      <c r="B581" t="s">
        <v>2521</v>
      </c>
      <c r="C581" s="1">
        <v>43704</v>
      </c>
      <c r="F581" s="1">
        <v>37665</v>
      </c>
      <c r="G581" t="s">
        <v>2522</v>
      </c>
      <c r="H581">
        <v>587</v>
      </c>
      <c r="I581" t="s">
        <v>2523</v>
      </c>
      <c r="J581" t="s">
        <v>2223</v>
      </c>
      <c r="K581" t="s">
        <v>1999</v>
      </c>
      <c r="L581" t="s">
        <v>2224</v>
      </c>
      <c r="M581" t="s">
        <v>2524</v>
      </c>
      <c r="N581" t="s">
        <v>2525</v>
      </c>
      <c r="O581">
        <v>37007438822</v>
      </c>
      <c r="P581" s="1">
        <v>29727</v>
      </c>
      <c r="Q581" t="s">
        <v>2522</v>
      </c>
      <c r="R581">
        <v>587</v>
      </c>
      <c r="S581" t="s">
        <v>2523</v>
      </c>
      <c r="T581" t="s">
        <v>2223</v>
      </c>
      <c r="U581" t="s">
        <v>1999</v>
      </c>
      <c r="V581" t="str">
        <f>TRIM(DBA[[#This Row],[Endereço Responsável]])</f>
        <v>RUA EXPEDICIONÁRIO</v>
      </c>
      <c r="W581" t="str">
        <f>TRIM(DBA[[#This Row],[Nº Responsável]])</f>
        <v>587</v>
      </c>
      <c r="X581" t="str">
        <f>TRIM(DBA[[#This Row],[Bairro Responsável]])</f>
        <v>CRUZ ALTA - VILA NORATO</v>
      </c>
      <c r="Y581" t="str">
        <f>DBA[[#This Row],[End]] &amp;", N° " &amp; DBA[[#This Row],[Num]] &amp;", Bairro "&amp; DBA[[#This Row],[Bairro2]]</f>
        <v>RUA EXPEDICIONÁRIO, N° 587, Bairro CRUZ ALTA - VILA NORATO</v>
      </c>
      <c r="Z581" t="str">
        <f>DBA[[#This Row],[Cidade Responsável]] &amp; " - " &amp; DBA[[#This Row],[Estado Responsável]]</f>
        <v>CAJURU - SP</v>
      </c>
    </row>
    <row r="582" spans="1:26" x14ac:dyDescent="0.25">
      <c r="A582">
        <v>581</v>
      </c>
      <c r="B582" t="s">
        <v>2526</v>
      </c>
      <c r="C582" s="1">
        <v>43704</v>
      </c>
      <c r="F582" s="1">
        <v>38590</v>
      </c>
      <c r="G582" t="s">
        <v>2527</v>
      </c>
      <c r="H582">
        <v>359</v>
      </c>
      <c r="I582" t="s">
        <v>2413</v>
      </c>
      <c r="J582" t="s">
        <v>2223</v>
      </c>
      <c r="K582" t="s">
        <v>1999</v>
      </c>
      <c r="L582" t="s">
        <v>2224</v>
      </c>
      <c r="M582" t="s">
        <v>2323</v>
      </c>
      <c r="N582">
        <v>468776400</v>
      </c>
      <c r="O582">
        <v>31151733857</v>
      </c>
      <c r="P582" s="1">
        <v>29819</v>
      </c>
      <c r="Q582" t="s">
        <v>2527</v>
      </c>
      <c r="R582">
        <v>359</v>
      </c>
      <c r="S582" t="s">
        <v>2413</v>
      </c>
      <c r="T582" t="s">
        <v>2223</v>
      </c>
      <c r="U582" t="s">
        <v>1999</v>
      </c>
      <c r="V582" t="str">
        <f>TRIM(DBA[[#This Row],[Endereço Responsável]])</f>
        <v>RUA JOSÉ ALVES M. SANTOS</v>
      </c>
      <c r="W582" t="str">
        <f>TRIM(DBA[[#This Row],[Nº Responsável]])</f>
        <v>359</v>
      </c>
      <c r="X582" t="str">
        <f>TRIM(DBA[[#This Row],[Bairro Responsável]])</f>
        <v>CRUZEIRO</v>
      </c>
      <c r="Y582" t="str">
        <f>DBA[[#This Row],[End]] &amp;", N° " &amp; DBA[[#This Row],[Num]] &amp;", Bairro "&amp; DBA[[#This Row],[Bairro2]]</f>
        <v>RUA JOSÉ ALVES M. SANTOS, N° 359, Bairro CRUZEIRO</v>
      </c>
      <c r="Z582" t="str">
        <f>DBA[[#This Row],[Cidade Responsável]] &amp; " - " &amp; DBA[[#This Row],[Estado Responsável]]</f>
        <v>CAJURU - SP</v>
      </c>
    </row>
    <row r="583" spans="1:26" x14ac:dyDescent="0.25">
      <c r="A583">
        <v>582</v>
      </c>
      <c r="B583" t="s">
        <v>2528</v>
      </c>
      <c r="C583" s="1">
        <v>43704</v>
      </c>
      <c r="F583" s="1">
        <v>37323</v>
      </c>
      <c r="G583" t="s">
        <v>2529</v>
      </c>
      <c r="H583">
        <v>47</v>
      </c>
      <c r="I583" t="s">
        <v>2530</v>
      </c>
      <c r="J583" t="s">
        <v>2531</v>
      </c>
      <c r="K583" t="s">
        <v>26</v>
      </c>
      <c r="L583" t="s">
        <v>2532</v>
      </c>
      <c r="M583" t="s">
        <v>2533</v>
      </c>
      <c r="N583">
        <v>22105366</v>
      </c>
      <c r="O583">
        <v>15145322631</v>
      </c>
      <c r="P583" s="1">
        <v>37097</v>
      </c>
      <c r="Q583" t="s">
        <v>2529</v>
      </c>
      <c r="R583">
        <v>47</v>
      </c>
      <c r="S583" t="s">
        <v>2530</v>
      </c>
      <c r="T583" t="s">
        <v>2531</v>
      </c>
      <c r="U583" t="s">
        <v>26</v>
      </c>
      <c r="V583" t="str">
        <f>TRIM(DBA[[#This Row],[Endereço Responsável]])</f>
        <v>RUA INCONFIDENCIA MINEIRA</v>
      </c>
      <c r="W583" t="str">
        <f>TRIM(DBA[[#This Row],[Nº Responsável]])</f>
        <v>47</v>
      </c>
      <c r="X583" t="str">
        <f>TRIM(DBA[[#This Row],[Bairro Responsável]])</f>
        <v>SOCIALISTA</v>
      </c>
      <c r="Y583" t="str">
        <f>DBA[[#This Row],[End]] &amp;", N° " &amp; DBA[[#This Row],[Num]] &amp;", Bairro "&amp; DBA[[#This Row],[Bairro2]]</f>
        <v>RUA INCONFIDENCIA MINEIRA, N° 47, Bairro SOCIALISTA</v>
      </c>
      <c r="Z583" t="str">
        <f>DBA[[#This Row],[Cidade Responsável]] &amp; " - " &amp; DBA[[#This Row],[Estado Responsável]]</f>
        <v>MUZAMBINHO  - MG</v>
      </c>
    </row>
    <row r="584" spans="1:26" x14ac:dyDescent="0.25">
      <c r="A584">
        <v>583</v>
      </c>
      <c r="B584" t="s">
        <v>2534</v>
      </c>
      <c r="C584" s="1">
        <v>43704</v>
      </c>
      <c r="F584" s="1">
        <v>38622</v>
      </c>
      <c r="G584" t="s">
        <v>2412</v>
      </c>
      <c r="H584">
        <v>730</v>
      </c>
      <c r="I584" t="s">
        <v>2413</v>
      </c>
      <c r="J584" t="s">
        <v>2223</v>
      </c>
      <c r="K584" t="s">
        <v>1999</v>
      </c>
      <c r="L584" t="s">
        <v>2224</v>
      </c>
      <c r="M584" t="s">
        <v>2535</v>
      </c>
      <c r="N584">
        <v>237197303</v>
      </c>
      <c r="O584">
        <v>18702588862</v>
      </c>
      <c r="P584" s="1">
        <v>26518</v>
      </c>
      <c r="Q584" t="s">
        <v>2536</v>
      </c>
      <c r="R584">
        <v>730</v>
      </c>
      <c r="S584" t="s">
        <v>2413</v>
      </c>
      <c r="T584" t="s">
        <v>2223</v>
      </c>
      <c r="U584" t="s">
        <v>1999</v>
      </c>
      <c r="V584" t="str">
        <f>TRIM(DBA[[#This Row],[Endereço Responsável]])</f>
        <v>RUA JOSEFINA CIPICIANI</v>
      </c>
      <c r="W584" t="str">
        <f>TRIM(DBA[[#This Row],[Nº Responsável]])</f>
        <v>730</v>
      </c>
      <c r="X584" t="str">
        <f>TRIM(DBA[[#This Row],[Bairro Responsável]])</f>
        <v>CRUZEIRO</v>
      </c>
      <c r="Y584" t="str">
        <f>DBA[[#This Row],[End]] &amp;", N° " &amp; DBA[[#This Row],[Num]] &amp;", Bairro "&amp; DBA[[#This Row],[Bairro2]]</f>
        <v>RUA JOSEFINA CIPICIANI, N° 730, Bairro CRUZEIRO</v>
      </c>
      <c r="Z584" t="str">
        <f>DBA[[#This Row],[Cidade Responsável]] &amp; " - " &amp; DBA[[#This Row],[Estado Responsável]]</f>
        <v>CAJURU - SP</v>
      </c>
    </row>
    <row r="585" spans="1:26" x14ac:dyDescent="0.25">
      <c r="A585">
        <v>584</v>
      </c>
      <c r="B585" t="s">
        <v>2537</v>
      </c>
      <c r="C585" s="1">
        <v>43704</v>
      </c>
      <c r="F585" s="1">
        <v>37900</v>
      </c>
      <c r="G585" t="s">
        <v>2538</v>
      </c>
      <c r="H585">
        <v>30</v>
      </c>
      <c r="I585" t="s">
        <v>2539</v>
      </c>
      <c r="J585" t="s">
        <v>2531</v>
      </c>
      <c r="K585" t="s">
        <v>26</v>
      </c>
      <c r="L585" t="s">
        <v>2532</v>
      </c>
      <c r="M585" t="s">
        <v>2540</v>
      </c>
      <c r="N585" t="s">
        <v>2541</v>
      </c>
      <c r="O585">
        <v>21567181805</v>
      </c>
      <c r="P585" s="1">
        <v>28986</v>
      </c>
      <c r="Q585" t="s">
        <v>2538</v>
      </c>
      <c r="R585">
        <v>30</v>
      </c>
      <c r="S585" t="s">
        <v>2539</v>
      </c>
      <c r="T585" t="s">
        <v>2531</v>
      </c>
      <c r="U585" t="s">
        <v>26</v>
      </c>
      <c r="V585" t="str">
        <f>TRIM(DBA[[#This Row],[Endereço Responsável]])</f>
        <v>RUA JOSE FERRAZ</v>
      </c>
      <c r="W585" t="str">
        <f>TRIM(DBA[[#This Row],[Nº Responsável]])</f>
        <v>30</v>
      </c>
      <c r="X585" t="str">
        <f>TRIM(DBA[[#This Row],[Bairro Responsável]])</f>
        <v>PARQUE DA COLINA</v>
      </c>
      <c r="Y585" t="str">
        <f>DBA[[#This Row],[End]] &amp;", N° " &amp; DBA[[#This Row],[Num]] &amp;", Bairro "&amp; DBA[[#This Row],[Bairro2]]</f>
        <v>RUA JOSE FERRAZ, N° 30, Bairro PARQUE DA COLINA</v>
      </c>
      <c r="Z585" t="str">
        <f>DBA[[#This Row],[Cidade Responsável]] &amp; " - " &amp; DBA[[#This Row],[Estado Responsável]]</f>
        <v>MUZAMBINHO  - MG</v>
      </c>
    </row>
    <row r="586" spans="1:26" x14ac:dyDescent="0.25">
      <c r="A586">
        <v>585</v>
      </c>
      <c r="B586" t="s">
        <v>2542</v>
      </c>
      <c r="C586" s="1">
        <v>43704</v>
      </c>
      <c r="F586" s="1">
        <v>37569</v>
      </c>
      <c r="G586" t="s">
        <v>2543</v>
      </c>
      <c r="H586">
        <v>2022</v>
      </c>
      <c r="I586" t="s">
        <v>2433</v>
      </c>
      <c r="J586" t="s">
        <v>2223</v>
      </c>
      <c r="K586" t="s">
        <v>1999</v>
      </c>
      <c r="L586" t="s">
        <v>2224</v>
      </c>
      <c r="M586" t="s">
        <v>2544</v>
      </c>
      <c r="N586">
        <v>201055879</v>
      </c>
      <c r="O586">
        <v>8813107862</v>
      </c>
      <c r="P586" s="1">
        <v>24493</v>
      </c>
      <c r="Q586" t="s">
        <v>2543</v>
      </c>
      <c r="R586">
        <v>2022</v>
      </c>
      <c r="S586" t="s">
        <v>2433</v>
      </c>
      <c r="T586" t="s">
        <v>2223</v>
      </c>
      <c r="U586" t="s">
        <v>1999</v>
      </c>
      <c r="V586" t="str">
        <f>TRIM(DBA[[#This Row],[Endereço Responsável]])</f>
        <v>RUA DOUTOR MATTA</v>
      </c>
      <c r="W586" t="str">
        <f>TRIM(DBA[[#This Row],[Nº Responsável]])</f>
        <v>2022</v>
      </c>
      <c r="X586" t="str">
        <f>TRIM(DBA[[#This Row],[Bairro Responsável]])</f>
        <v>CRUZ ALTA</v>
      </c>
      <c r="Y586" t="str">
        <f>DBA[[#This Row],[End]] &amp;", N° " &amp; DBA[[#This Row],[Num]] &amp;", Bairro "&amp; DBA[[#This Row],[Bairro2]]</f>
        <v>RUA DOUTOR MATTA, N° 2022, Bairro CRUZ ALTA</v>
      </c>
      <c r="Z586" t="str">
        <f>DBA[[#This Row],[Cidade Responsável]] &amp; " - " &amp; DBA[[#This Row],[Estado Responsável]]</f>
        <v>CAJURU - SP</v>
      </c>
    </row>
    <row r="587" spans="1:26" x14ac:dyDescent="0.25">
      <c r="A587">
        <v>586</v>
      </c>
      <c r="B587" t="s">
        <v>2545</v>
      </c>
      <c r="C587" s="1">
        <v>43704</v>
      </c>
      <c r="F587" s="1">
        <v>37144</v>
      </c>
      <c r="G587" t="s">
        <v>2328</v>
      </c>
      <c r="H587">
        <v>460</v>
      </c>
      <c r="I587" t="s">
        <v>2433</v>
      </c>
      <c r="J587" t="s">
        <v>2223</v>
      </c>
      <c r="K587" t="s">
        <v>1999</v>
      </c>
      <c r="L587" t="s">
        <v>2224</v>
      </c>
      <c r="M587" t="s">
        <v>2546</v>
      </c>
      <c r="N587">
        <v>368979706</v>
      </c>
      <c r="O587">
        <v>30354636898</v>
      </c>
      <c r="P587" s="1">
        <v>25011</v>
      </c>
      <c r="Q587" t="s">
        <v>2328</v>
      </c>
      <c r="R587">
        <v>460</v>
      </c>
      <c r="S587" t="s">
        <v>2433</v>
      </c>
      <c r="T587" t="s">
        <v>2223</v>
      </c>
      <c r="U587" t="s">
        <v>1999</v>
      </c>
      <c r="V587" t="str">
        <f>TRIM(DBA[[#This Row],[Endereço Responsável]])</f>
        <v>RUA RIO DE JANEIRO</v>
      </c>
      <c r="W587" t="str">
        <f>TRIM(DBA[[#This Row],[Nº Responsável]])</f>
        <v>460</v>
      </c>
      <c r="X587" t="str">
        <f>TRIM(DBA[[#This Row],[Bairro Responsável]])</f>
        <v>CRUZ ALTA</v>
      </c>
      <c r="Y587" t="str">
        <f>DBA[[#This Row],[End]] &amp;", N° " &amp; DBA[[#This Row],[Num]] &amp;", Bairro "&amp; DBA[[#This Row],[Bairro2]]</f>
        <v>RUA RIO DE JANEIRO, N° 460, Bairro CRUZ ALTA</v>
      </c>
      <c r="Z587" t="str">
        <f>DBA[[#This Row],[Cidade Responsável]] &amp; " - " &amp; DBA[[#This Row],[Estado Responsável]]</f>
        <v>CAJURU - SP</v>
      </c>
    </row>
    <row r="588" spans="1:26" x14ac:dyDescent="0.25">
      <c r="A588">
        <v>587</v>
      </c>
      <c r="B588" t="s">
        <v>2547</v>
      </c>
      <c r="C588" s="1">
        <v>43704</v>
      </c>
      <c r="F588" s="1">
        <v>38670</v>
      </c>
      <c r="G588" t="s">
        <v>2548</v>
      </c>
      <c r="H588">
        <v>92</v>
      </c>
      <c r="I588" t="s">
        <v>2549</v>
      </c>
      <c r="J588" t="s">
        <v>2531</v>
      </c>
      <c r="K588" t="s">
        <v>26</v>
      </c>
      <c r="L588" t="s">
        <v>2532</v>
      </c>
      <c r="M588" t="s">
        <v>2550</v>
      </c>
      <c r="N588" t="s">
        <v>2551</v>
      </c>
      <c r="O588">
        <v>281337659</v>
      </c>
      <c r="P588" s="1">
        <v>26714</v>
      </c>
      <c r="Q588" t="s">
        <v>2548</v>
      </c>
      <c r="R588">
        <v>92</v>
      </c>
      <c r="S588" t="s">
        <v>2549</v>
      </c>
      <c r="T588" t="s">
        <v>2531</v>
      </c>
      <c r="U588" t="s">
        <v>26</v>
      </c>
      <c r="V588" t="str">
        <f>TRIM(DBA[[#This Row],[Endereço Responsável]])</f>
        <v>RUA ANTONIO DONIZETE GONCALVES</v>
      </c>
      <c r="W588" t="str">
        <f>TRIM(DBA[[#This Row],[Nº Responsável]])</f>
        <v>92</v>
      </c>
      <c r="X588" t="str">
        <f>TRIM(DBA[[#This Row],[Bairro Responsável]])</f>
        <v>JARDIM AGAPE 2</v>
      </c>
      <c r="Y588" t="str">
        <f>DBA[[#This Row],[End]] &amp;", N° " &amp; DBA[[#This Row],[Num]] &amp;", Bairro "&amp; DBA[[#This Row],[Bairro2]]</f>
        <v>RUA ANTONIO DONIZETE GONCALVES, N° 92, Bairro JARDIM AGAPE 2</v>
      </c>
      <c r="Z588" t="str">
        <f>DBA[[#This Row],[Cidade Responsável]] &amp; " - " &amp; DBA[[#This Row],[Estado Responsável]]</f>
        <v>MUZAMBINHO  - MG</v>
      </c>
    </row>
    <row r="589" spans="1:26" x14ac:dyDescent="0.25">
      <c r="A589">
        <v>588</v>
      </c>
      <c r="B589" t="s">
        <v>2552</v>
      </c>
      <c r="C589" s="1">
        <v>43704</v>
      </c>
      <c r="F589" s="1">
        <v>37649</v>
      </c>
      <c r="G589" t="s">
        <v>2553</v>
      </c>
      <c r="H589" t="s">
        <v>194</v>
      </c>
      <c r="I589" t="s">
        <v>2554</v>
      </c>
      <c r="J589" t="s">
        <v>2531</v>
      </c>
      <c r="K589" t="s">
        <v>26</v>
      </c>
      <c r="L589" t="s">
        <v>2532</v>
      </c>
      <c r="M589" t="s">
        <v>2555</v>
      </c>
      <c r="N589">
        <v>13003454</v>
      </c>
      <c r="O589">
        <v>5058438623</v>
      </c>
      <c r="P589" s="1">
        <v>30283</v>
      </c>
      <c r="Q589" t="s">
        <v>2553</v>
      </c>
      <c r="R589" t="s">
        <v>194</v>
      </c>
      <c r="S589" t="s">
        <v>2554</v>
      </c>
      <c r="T589" t="s">
        <v>2531</v>
      </c>
      <c r="U589" t="s">
        <v>26</v>
      </c>
      <c r="V589" t="str">
        <f>TRIM(DBA[[#This Row],[Endereço Responsável]])</f>
        <v>SITIO SANTA TEREZA</v>
      </c>
      <c r="W589" t="str">
        <f>TRIM(DBA[[#This Row],[Nº Responsável]])</f>
        <v>S/N</v>
      </c>
      <c r="X589" t="str">
        <f>TRIM(DBA[[#This Row],[Bairro Responsável]])</f>
        <v>SAO MATEUS</v>
      </c>
      <c r="Y589" t="str">
        <f>DBA[[#This Row],[End]] &amp;", N° " &amp; DBA[[#This Row],[Num]] &amp;", Bairro "&amp; DBA[[#This Row],[Bairro2]]</f>
        <v>SITIO SANTA TEREZA, N° S/N, Bairro SAO MATEUS</v>
      </c>
      <c r="Z589" t="str">
        <f>DBA[[#This Row],[Cidade Responsável]] &amp; " - " &amp; DBA[[#This Row],[Estado Responsável]]</f>
        <v>MUZAMBINHO  - MG</v>
      </c>
    </row>
    <row r="590" spans="1:26" x14ac:dyDescent="0.25">
      <c r="A590">
        <v>589</v>
      </c>
      <c r="B590" t="s">
        <v>2556</v>
      </c>
      <c r="C590" s="1">
        <v>43704</v>
      </c>
      <c r="F590" s="1">
        <v>37406</v>
      </c>
      <c r="G590" t="s">
        <v>2557</v>
      </c>
      <c r="H590">
        <v>99</v>
      </c>
      <c r="I590" t="s">
        <v>73</v>
      </c>
      <c r="J590" t="s">
        <v>2531</v>
      </c>
      <c r="K590" t="s">
        <v>26</v>
      </c>
      <c r="L590" t="s">
        <v>2532</v>
      </c>
      <c r="M590" t="s">
        <v>2558</v>
      </c>
      <c r="N590">
        <v>391382809</v>
      </c>
      <c r="O590">
        <v>84760532668</v>
      </c>
      <c r="P590" s="1">
        <v>26524</v>
      </c>
      <c r="Q590" t="s">
        <v>2557</v>
      </c>
      <c r="R590">
        <v>99</v>
      </c>
      <c r="S590" t="s">
        <v>73</v>
      </c>
      <c r="T590" t="s">
        <v>2531</v>
      </c>
      <c r="U590" t="s">
        <v>26</v>
      </c>
      <c r="V590" t="str">
        <f>TRIM(DBA[[#This Row],[Endereço Responsável]])</f>
        <v>AV DOUTOR LICURGO LEITE</v>
      </c>
      <c r="W590" t="str">
        <f>TRIM(DBA[[#This Row],[Nº Responsável]])</f>
        <v>99</v>
      </c>
      <c r="X590" t="str">
        <f>TRIM(DBA[[#This Row],[Bairro Responsável]])</f>
        <v>CENTRO</v>
      </c>
      <c r="Y590" t="str">
        <f>DBA[[#This Row],[End]] &amp;", N° " &amp; DBA[[#This Row],[Num]] &amp;", Bairro "&amp; DBA[[#This Row],[Bairro2]]</f>
        <v>AV DOUTOR LICURGO LEITE, N° 99, Bairro CENTRO</v>
      </c>
      <c r="Z590" t="str">
        <f>DBA[[#This Row],[Cidade Responsável]] &amp; " - " &amp; DBA[[#This Row],[Estado Responsável]]</f>
        <v>MUZAMBINHO  - MG</v>
      </c>
    </row>
    <row r="591" spans="1:26" x14ac:dyDescent="0.25">
      <c r="A591">
        <v>590</v>
      </c>
      <c r="B591" t="s">
        <v>2559</v>
      </c>
      <c r="C591" s="1">
        <v>43704</v>
      </c>
      <c r="F591" s="1">
        <v>37239</v>
      </c>
      <c r="G591" t="s">
        <v>2560</v>
      </c>
      <c r="H591">
        <v>335</v>
      </c>
      <c r="I591" t="s">
        <v>2561</v>
      </c>
      <c r="J591" t="s">
        <v>2531</v>
      </c>
      <c r="K591" t="s">
        <v>26</v>
      </c>
      <c r="L591" t="s">
        <v>2532</v>
      </c>
      <c r="M591" t="s">
        <v>2562</v>
      </c>
      <c r="N591" t="s">
        <v>2563</v>
      </c>
      <c r="O591">
        <v>62290851604</v>
      </c>
      <c r="P591" s="1">
        <v>18248</v>
      </c>
      <c r="Q591" t="s">
        <v>2560</v>
      </c>
      <c r="R591">
        <v>335</v>
      </c>
      <c r="S591" t="s">
        <v>2561</v>
      </c>
      <c r="T591" t="s">
        <v>2531</v>
      </c>
      <c r="U591" t="s">
        <v>26</v>
      </c>
      <c r="V591" t="str">
        <f>TRIM(DBA[[#This Row],[Endereço Responsável]])</f>
        <v>RUA DO ROSARIO</v>
      </c>
      <c r="W591" t="str">
        <f>TRIM(DBA[[#This Row],[Nº Responsável]])</f>
        <v>335</v>
      </c>
      <c r="X591" t="str">
        <f>TRIM(DBA[[#This Row],[Bairro Responsável]])</f>
        <v>BARRA FUNDA</v>
      </c>
      <c r="Y591" t="str">
        <f>DBA[[#This Row],[End]] &amp;", N° " &amp; DBA[[#This Row],[Num]] &amp;", Bairro "&amp; DBA[[#This Row],[Bairro2]]</f>
        <v>RUA DO ROSARIO, N° 335, Bairro BARRA FUNDA</v>
      </c>
      <c r="Z591" t="str">
        <f>DBA[[#This Row],[Cidade Responsável]] &amp; " - " &amp; DBA[[#This Row],[Estado Responsável]]</f>
        <v>MUZAMBINHO  - MG</v>
      </c>
    </row>
    <row r="592" spans="1:26" x14ac:dyDescent="0.25">
      <c r="A592">
        <v>591</v>
      </c>
      <c r="B592" t="s">
        <v>2564</v>
      </c>
      <c r="C592" s="1">
        <v>43704</v>
      </c>
      <c r="F592" s="1">
        <v>38279</v>
      </c>
      <c r="G592" t="s">
        <v>2565</v>
      </c>
      <c r="H592" t="s">
        <v>194</v>
      </c>
      <c r="I592" t="s">
        <v>2566</v>
      </c>
      <c r="J592" t="s">
        <v>2531</v>
      </c>
      <c r="K592" t="s">
        <v>26</v>
      </c>
      <c r="L592" t="s">
        <v>2532</v>
      </c>
      <c r="M592" t="s">
        <v>2567</v>
      </c>
      <c r="N592" t="s">
        <v>2568</v>
      </c>
      <c r="O592">
        <v>5114645684</v>
      </c>
      <c r="P592" s="1">
        <v>27009</v>
      </c>
      <c r="Q592" t="s">
        <v>2565</v>
      </c>
      <c r="R592" t="s">
        <v>194</v>
      </c>
      <c r="S592" t="s">
        <v>2566</v>
      </c>
      <c r="T592" t="s">
        <v>2531</v>
      </c>
      <c r="U592" t="s">
        <v>26</v>
      </c>
      <c r="V592" t="str">
        <f>TRIM(DBA[[#This Row],[Endereço Responsável]])</f>
        <v>SITIO SAO JOSE</v>
      </c>
      <c r="W592" t="str">
        <f>TRIM(DBA[[#This Row],[Nº Responsável]])</f>
        <v>S/N</v>
      </c>
      <c r="X592" t="str">
        <f>TRIM(DBA[[#This Row],[Bairro Responsável]])</f>
        <v>CACHOEIRA DO PINHAL</v>
      </c>
      <c r="Y592" t="str">
        <f>DBA[[#This Row],[End]] &amp;", N° " &amp; DBA[[#This Row],[Num]] &amp;", Bairro "&amp; DBA[[#This Row],[Bairro2]]</f>
        <v>SITIO SAO JOSE, N° S/N, Bairro CACHOEIRA DO PINHAL</v>
      </c>
      <c r="Z592" t="str">
        <f>DBA[[#This Row],[Cidade Responsável]] &amp; " - " &amp; DBA[[#This Row],[Estado Responsável]]</f>
        <v>MUZAMBINHO  - MG</v>
      </c>
    </row>
    <row r="593" spans="1:26" x14ac:dyDescent="0.25">
      <c r="A593">
        <v>592</v>
      </c>
      <c r="B593" t="s">
        <v>2569</v>
      </c>
      <c r="C593" s="1">
        <v>43704</v>
      </c>
      <c r="F593" s="1">
        <v>37517</v>
      </c>
      <c r="G593" t="s">
        <v>2570</v>
      </c>
      <c r="H593" t="s">
        <v>194</v>
      </c>
      <c r="I593" t="s">
        <v>2571</v>
      </c>
      <c r="J593" t="s">
        <v>2531</v>
      </c>
      <c r="K593" t="s">
        <v>26</v>
      </c>
      <c r="L593" t="s">
        <v>2532</v>
      </c>
      <c r="M593" t="s">
        <v>2572</v>
      </c>
      <c r="N593">
        <v>309968112</v>
      </c>
      <c r="O593">
        <v>26176078873</v>
      </c>
      <c r="P593" s="1">
        <v>27435</v>
      </c>
      <c r="Q593" t="s">
        <v>2570</v>
      </c>
      <c r="R593" t="s">
        <v>194</v>
      </c>
      <c r="S593" t="s">
        <v>2571</v>
      </c>
      <c r="T593" t="s">
        <v>2531</v>
      </c>
      <c r="U593" t="s">
        <v>26</v>
      </c>
      <c r="V593" t="str">
        <f>TRIM(DBA[[#This Row],[Endereço Responsável]])</f>
        <v>SITIO SANTA VITORIA</v>
      </c>
      <c r="W593" t="str">
        <f>TRIM(DBA[[#This Row],[Nº Responsável]])</f>
        <v>S/N</v>
      </c>
      <c r="X593" t="str">
        <f>TRIM(DBA[[#This Row],[Bairro Responsável]])</f>
        <v>SÃO MATEUS</v>
      </c>
      <c r="Y593" t="str">
        <f>DBA[[#This Row],[End]] &amp;", N° " &amp; DBA[[#This Row],[Num]] &amp;", Bairro "&amp; DBA[[#This Row],[Bairro2]]</f>
        <v>SITIO SANTA VITORIA, N° S/N, Bairro SÃO MATEUS</v>
      </c>
      <c r="Z593" t="str">
        <f>DBA[[#This Row],[Cidade Responsável]] &amp; " - " &amp; DBA[[#This Row],[Estado Responsável]]</f>
        <v>MUZAMBINHO  - MG</v>
      </c>
    </row>
    <row r="594" spans="1:26" x14ac:dyDescent="0.25">
      <c r="A594">
        <v>593</v>
      </c>
      <c r="B594" t="s">
        <v>2573</v>
      </c>
      <c r="C594" s="1">
        <v>43704</v>
      </c>
      <c r="F594" s="1">
        <v>37241</v>
      </c>
      <c r="G594" t="s">
        <v>2574</v>
      </c>
      <c r="H594">
        <v>219</v>
      </c>
      <c r="I594" t="s">
        <v>2575</v>
      </c>
      <c r="J594" t="s">
        <v>2531</v>
      </c>
      <c r="K594" t="s">
        <v>26</v>
      </c>
      <c r="L594" t="s">
        <v>2532</v>
      </c>
      <c r="M594" t="s">
        <v>2576</v>
      </c>
      <c r="N594">
        <v>375548890</v>
      </c>
      <c r="O594">
        <v>33246442835</v>
      </c>
      <c r="P594" s="1">
        <v>31490</v>
      </c>
      <c r="Q594" t="s">
        <v>2574</v>
      </c>
      <c r="R594">
        <v>219</v>
      </c>
      <c r="S594" t="s">
        <v>2575</v>
      </c>
      <c r="T594" t="s">
        <v>2531</v>
      </c>
      <c r="U594" t="s">
        <v>26</v>
      </c>
      <c r="V594" t="str">
        <f>TRIM(DBA[[#This Row],[Endereço Responsável]])</f>
        <v>RUA 1</v>
      </c>
      <c r="W594" t="str">
        <f>TRIM(DBA[[#This Row],[Nº Responsável]])</f>
        <v>219</v>
      </c>
      <c r="X594" t="str">
        <f>TRIM(DBA[[#This Row],[Bairro Responsável]])</f>
        <v>JARDIM XICO PEDRO</v>
      </c>
      <c r="Y594" t="str">
        <f>DBA[[#This Row],[End]] &amp;", N° " &amp; DBA[[#This Row],[Num]] &amp;", Bairro "&amp; DBA[[#This Row],[Bairro2]]</f>
        <v>RUA 1, N° 219, Bairro JARDIM XICO PEDRO</v>
      </c>
      <c r="Z594" t="str">
        <f>DBA[[#This Row],[Cidade Responsável]] &amp; " - " &amp; DBA[[#This Row],[Estado Responsável]]</f>
        <v>MUZAMBINHO  - MG</v>
      </c>
    </row>
    <row r="595" spans="1:26" x14ac:dyDescent="0.25">
      <c r="A595">
        <v>594</v>
      </c>
      <c r="B595" t="s">
        <v>2577</v>
      </c>
      <c r="C595" s="1">
        <v>43704</v>
      </c>
      <c r="F595" s="1">
        <v>37329</v>
      </c>
      <c r="G595" t="s">
        <v>2578</v>
      </c>
      <c r="H595">
        <v>98</v>
      </c>
      <c r="I595" t="s">
        <v>512</v>
      </c>
      <c r="J595" t="s">
        <v>2531</v>
      </c>
      <c r="K595" t="s">
        <v>26</v>
      </c>
      <c r="L595" t="s">
        <v>2532</v>
      </c>
      <c r="M595" t="s">
        <v>2579</v>
      </c>
      <c r="N595">
        <v>11805837</v>
      </c>
      <c r="O595">
        <v>4152325623</v>
      </c>
      <c r="P595" s="1">
        <v>28753</v>
      </c>
      <c r="Q595" t="s">
        <v>2578</v>
      </c>
      <c r="R595">
        <v>98</v>
      </c>
      <c r="S595" t="s">
        <v>512</v>
      </c>
      <c r="T595" t="s">
        <v>2531</v>
      </c>
      <c r="U595" t="s">
        <v>26</v>
      </c>
      <c r="V595" t="str">
        <f>TRIM(DBA[[#This Row],[Endereço Responsável]])</f>
        <v>RUA VEREADOR JOAO CIPRIANO</v>
      </c>
      <c r="W595" t="str">
        <f>TRIM(DBA[[#This Row],[Nº Responsável]])</f>
        <v>98</v>
      </c>
      <c r="X595" t="str">
        <f>TRIM(DBA[[#This Row],[Bairro Responsável]])</f>
        <v>COAB</v>
      </c>
      <c r="Y595" t="str">
        <f>DBA[[#This Row],[End]] &amp;", N° " &amp; DBA[[#This Row],[Num]] &amp;", Bairro "&amp; DBA[[#This Row],[Bairro2]]</f>
        <v>RUA VEREADOR JOAO CIPRIANO, N° 98, Bairro COAB</v>
      </c>
      <c r="Z595" t="str">
        <f>DBA[[#This Row],[Cidade Responsável]] &amp; " - " &amp; DBA[[#This Row],[Estado Responsável]]</f>
        <v>MUZAMBINHO  - MG</v>
      </c>
    </row>
    <row r="596" spans="1:26" x14ac:dyDescent="0.25">
      <c r="A596">
        <v>595</v>
      </c>
      <c r="B596" t="s">
        <v>2580</v>
      </c>
      <c r="C596" s="1">
        <v>43704</v>
      </c>
      <c r="F596" s="1">
        <v>38033</v>
      </c>
      <c r="G596" t="s">
        <v>2079</v>
      </c>
      <c r="H596" t="s">
        <v>194</v>
      </c>
      <c r="I596" t="s">
        <v>44</v>
      </c>
      <c r="J596" t="s">
        <v>2531</v>
      </c>
      <c r="K596" t="s">
        <v>26</v>
      </c>
      <c r="L596" t="s">
        <v>2532</v>
      </c>
      <c r="M596" t="s">
        <v>2581</v>
      </c>
      <c r="N596">
        <v>12275570</v>
      </c>
      <c r="O596">
        <v>1417378670</v>
      </c>
      <c r="P596" s="1">
        <v>30787</v>
      </c>
      <c r="Q596" t="s">
        <v>2079</v>
      </c>
      <c r="R596" t="s">
        <v>194</v>
      </c>
      <c r="S596" t="s">
        <v>44</v>
      </c>
      <c r="T596" t="s">
        <v>2531</v>
      </c>
      <c r="U596" t="s">
        <v>26</v>
      </c>
      <c r="V596" t="str">
        <f>TRIM(DBA[[#This Row],[Endereço Responsável]])</f>
        <v>FAZENDA VITORIA</v>
      </c>
      <c r="W596" t="str">
        <f>TRIM(DBA[[#This Row],[Nº Responsável]])</f>
        <v>S/N</v>
      </c>
      <c r="X596" t="str">
        <f>TRIM(DBA[[#This Row],[Bairro Responsável]])</f>
        <v>ZONA RURAL</v>
      </c>
      <c r="Y596" t="str">
        <f>DBA[[#This Row],[End]] &amp;", N° " &amp; DBA[[#This Row],[Num]] &amp;", Bairro "&amp; DBA[[#This Row],[Bairro2]]</f>
        <v>FAZENDA VITORIA, N° S/N, Bairro ZONA RURAL</v>
      </c>
      <c r="Z596" t="str">
        <f>DBA[[#This Row],[Cidade Responsável]] &amp; " - " &amp; DBA[[#This Row],[Estado Responsável]]</f>
        <v>MUZAMBINHO  - MG</v>
      </c>
    </row>
    <row r="597" spans="1:26" x14ac:dyDescent="0.25">
      <c r="A597">
        <v>596</v>
      </c>
      <c r="B597" t="s">
        <v>2582</v>
      </c>
      <c r="C597" s="1">
        <v>43704</v>
      </c>
      <c r="D597" t="s">
        <v>2583</v>
      </c>
      <c r="E597" t="s">
        <v>2584</v>
      </c>
      <c r="F597" s="1">
        <v>36180</v>
      </c>
      <c r="G597" t="s">
        <v>2585</v>
      </c>
      <c r="H597">
        <v>29</v>
      </c>
      <c r="I597" t="s">
        <v>2586</v>
      </c>
      <c r="J597" t="s">
        <v>2531</v>
      </c>
      <c r="K597" t="s">
        <v>26</v>
      </c>
      <c r="L597" t="s">
        <v>2532</v>
      </c>
      <c r="M597" t="s">
        <v>2582</v>
      </c>
      <c r="N597">
        <v>22060092</v>
      </c>
      <c r="O597">
        <v>13945441625</v>
      </c>
      <c r="P597" s="1">
        <v>36180</v>
      </c>
      <c r="Q597" t="s">
        <v>2585</v>
      </c>
      <c r="R597">
        <v>29</v>
      </c>
      <c r="S597" t="s">
        <v>2586</v>
      </c>
      <c r="T597" t="s">
        <v>2531</v>
      </c>
      <c r="U597" t="s">
        <v>26</v>
      </c>
      <c r="V597" t="str">
        <f>TRIM(DBA[[#This Row],[Endereço Responsável]])</f>
        <v>RUA CAPITAO MATIAS AMERICO DA SILVA</v>
      </c>
      <c r="W597" t="str">
        <f>TRIM(DBA[[#This Row],[Nº Responsável]])</f>
        <v>29</v>
      </c>
      <c r="X597" t="str">
        <f>TRIM(DBA[[#This Row],[Bairro Responsável]])</f>
        <v>JARDIM DOS IMIGRANTES</v>
      </c>
      <c r="Y597" t="str">
        <f>DBA[[#This Row],[End]] &amp;", N° " &amp; DBA[[#This Row],[Num]] &amp;", Bairro "&amp; DBA[[#This Row],[Bairro2]]</f>
        <v>RUA CAPITAO MATIAS AMERICO DA SILVA, N° 29, Bairro JARDIM DOS IMIGRANTES</v>
      </c>
      <c r="Z597" t="str">
        <f>DBA[[#This Row],[Cidade Responsável]] &amp; " - " &amp; DBA[[#This Row],[Estado Responsável]]</f>
        <v>MUZAMBINHO  - MG</v>
      </c>
    </row>
    <row r="598" spans="1:26" x14ac:dyDescent="0.25">
      <c r="A598">
        <v>597</v>
      </c>
      <c r="B598" t="s">
        <v>2587</v>
      </c>
      <c r="C598" s="1">
        <v>43704</v>
      </c>
      <c r="F598" s="1">
        <v>37410</v>
      </c>
      <c r="G598" t="s">
        <v>2588</v>
      </c>
      <c r="H598">
        <v>200</v>
      </c>
      <c r="I598" t="s">
        <v>2589</v>
      </c>
      <c r="J598" t="s">
        <v>2531</v>
      </c>
      <c r="K598" t="s">
        <v>26</v>
      </c>
      <c r="L598" t="s">
        <v>2532</v>
      </c>
      <c r="M598" t="s">
        <v>2590</v>
      </c>
      <c r="N598" t="s">
        <v>2591</v>
      </c>
      <c r="O598">
        <v>41551735814</v>
      </c>
      <c r="P598" s="1">
        <v>30067</v>
      </c>
      <c r="Q598" t="s">
        <v>2588</v>
      </c>
      <c r="R598">
        <v>200</v>
      </c>
      <c r="S598" t="s">
        <v>2589</v>
      </c>
      <c r="T598" t="s">
        <v>2531</v>
      </c>
      <c r="U598" t="s">
        <v>26</v>
      </c>
      <c r="V598" t="str">
        <f>TRIM(DBA[[#This Row],[Endereço Responsável]])</f>
        <v>RUA PARAISO TORDELLE</v>
      </c>
      <c r="W598" t="str">
        <f>TRIM(DBA[[#This Row],[Nº Responsável]])</f>
        <v>200</v>
      </c>
      <c r="X598" t="str">
        <f>TRIM(DBA[[#This Row],[Bairro Responsável]])</f>
        <v>VILA LIMA</v>
      </c>
      <c r="Y598" t="str">
        <f>DBA[[#This Row],[End]] &amp;", N° " &amp; DBA[[#This Row],[Num]] &amp;", Bairro "&amp; DBA[[#This Row],[Bairro2]]</f>
        <v>RUA PARAISO TORDELLE, N° 200, Bairro VILA LIMA</v>
      </c>
      <c r="Z598" t="str">
        <f>DBA[[#This Row],[Cidade Responsável]] &amp; " - " &amp; DBA[[#This Row],[Estado Responsável]]</f>
        <v>MUZAMBINHO  - MG</v>
      </c>
    </row>
    <row r="599" spans="1:26" x14ac:dyDescent="0.25">
      <c r="A599">
        <v>598</v>
      </c>
      <c r="B599" t="s">
        <v>2592</v>
      </c>
      <c r="C599" s="1">
        <v>43704</v>
      </c>
      <c r="F599" s="1">
        <v>37139</v>
      </c>
      <c r="G599" t="s">
        <v>2593</v>
      </c>
      <c r="H599">
        <v>95</v>
      </c>
      <c r="I599" t="s">
        <v>2594</v>
      </c>
      <c r="J599" t="s">
        <v>2531</v>
      </c>
      <c r="K599" t="s">
        <v>26</v>
      </c>
      <c r="L599" t="s">
        <v>2532</v>
      </c>
      <c r="M599" t="s">
        <v>2595</v>
      </c>
      <c r="N599">
        <v>11970543</v>
      </c>
      <c r="O599">
        <v>5917518602</v>
      </c>
      <c r="P599" s="1">
        <v>30051</v>
      </c>
      <c r="Q599" t="s">
        <v>2593</v>
      </c>
      <c r="R599">
        <v>95</v>
      </c>
      <c r="S599" t="s">
        <v>2594</v>
      </c>
      <c r="T599" t="s">
        <v>2531</v>
      </c>
      <c r="U599" t="s">
        <v>26</v>
      </c>
      <c r="V599" t="str">
        <f>TRIM(DBA[[#This Row],[Endereço Responsável]])</f>
        <v>RUA ARAGUAIA</v>
      </c>
      <c r="W599" t="str">
        <f>TRIM(DBA[[#This Row],[Nº Responsável]])</f>
        <v>95</v>
      </c>
      <c r="X599" t="str">
        <f>TRIM(DBA[[#This Row],[Bairro Responsável]])</f>
        <v>JA PALMEIRA</v>
      </c>
      <c r="Y599" t="str">
        <f>DBA[[#This Row],[End]] &amp;", N° " &amp; DBA[[#This Row],[Num]] &amp;", Bairro "&amp; DBA[[#This Row],[Bairro2]]</f>
        <v>RUA ARAGUAIA, N° 95, Bairro JA PALMEIRA</v>
      </c>
      <c r="Z599" t="str">
        <f>DBA[[#This Row],[Cidade Responsável]] &amp; " - " &amp; DBA[[#This Row],[Estado Responsável]]</f>
        <v>MUZAMBINHO  - MG</v>
      </c>
    </row>
    <row r="600" spans="1:26" x14ac:dyDescent="0.25">
      <c r="A600">
        <v>599</v>
      </c>
      <c r="B600" t="s">
        <v>2596</v>
      </c>
      <c r="C600" s="1">
        <v>43704</v>
      </c>
      <c r="F600" s="1">
        <v>37888</v>
      </c>
      <c r="G600" t="s">
        <v>2597</v>
      </c>
      <c r="H600" t="s">
        <v>194</v>
      </c>
      <c r="I600" t="s">
        <v>44</v>
      </c>
      <c r="J600" t="s">
        <v>2531</v>
      </c>
      <c r="K600" t="s">
        <v>26</v>
      </c>
      <c r="L600" t="s">
        <v>2532</v>
      </c>
      <c r="M600" t="s">
        <v>2598</v>
      </c>
      <c r="N600" t="s">
        <v>2599</v>
      </c>
      <c r="O600">
        <v>84760915672</v>
      </c>
      <c r="P600" s="1">
        <v>25614</v>
      </c>
      <c r="Q600" t="s">
        <v>2597</v>
      </c>
      <c r="R600" t="s">
        <v>194</v>
      </c>
      <c r="S600" t="s">
        <v>44</v>
      </c>
      <c r="T600" t="s">
        <v>2531</v>
      </c>
      <c r="U600" t="s">
        <v>26</v>
      </c>
      <c r="V600" t="str">
        <f>TRIM(DBA[[#This Row],[Endereço Responsável]])</f>
        <v>SITIO SAO DOMINGOS</v>
      </c>
      <c r="W600" t="str">
        <f>TRIM(DBA[[#This Row],[Nº Responsável]])</f>
        <v>S/N</v>
      </c>
      <c r="X600" t="str">
        <f>TRIM(DBA[[#This Row],[Bairro Responsável]])</f>
        <v>ZONA RURAL</v>
      </c>
      <c r="Y600" t="str">
        <f>DBA[[#This Row],[End]] &amp;", N° " &amp; DBA[[#This Row],[Num]] &amp;", Bairro "&amp; DBA[[#This Row],[Bairro2]]</f>
        <v>SITIO SAO DOMINGOS, N° S/N, Bairro ZONA RURAL</v>
      </c>
      <c r="Z600" t="str">
        <f>DBA[[#This Row],[Cidade Responsável]] &amp; " - " &amp; DBA[[#This Row],[Estado Responsável]]</f>
        <v>MUZAMBINHO  - MG</v>
      </c>
    </row>
    <row r="601" spans="1:26" x14ac:dyDescent="0.25">
      <c r="A601">
        <v>600</v>
      </c>
      <c r="B601" t="s">
        <v>2600</v>
      </c>
      <c r="C601" s="1">
        <v>43704</v>
      </c>
      <c r="F601" s="1">
        <v>38059</v>
      </c>
      <c r="G601" t="s">
        <v>2601</v>
      </c>
      <c r="H601">
        <v>21</v>
      </c>
      <c r="I601" t="s">
        <v>2602</v>
      </c>
      <c r="J601" t="s">
        <v>2531</v>
      </c>
      <c r="K601" t="s">
        <v>26</v>
      </c>
      <c r="L601" t="s">
        <v>2532</v>
      </c>
      <c r="M601" t="s">
        <v>2603</v>
      </c>
      <c r="N601" t="s">
        <v>2604</v>
      </c>
      <c r="O601">
        <v>8726347601</v>
      </c>
      <c r="P601" s="1">
        <v>26061</v>
      </c>
      <c r="Q601" t="s">
        <v>2601</v>
      </c>
      <c r="R601">
        <v>21</v>
      </c>
      <c r="S601" t="s">
        <v>2602</v>
      </c>
      <c r="T601" t="s">
        <v>2531</v>
      </c>
      <c r="U601" t="s">
        <v>26</v>
      </c>
      <c r="V601" t="str">
        <f>TRIM(DBA[[#This Row],[Endereço Responsável]])</f>
        <v>RUA MIGUEL PEREIRA SILVA</v>
      </c>
      <c r="W601" t="str">
        <f>TRIM(DBA[[#This Row],[Nº Responsável]])</f>
        <v>21</v>
      </c>
      <c r="X601" t="str">
        <f>TRIM(DBA[[#This Row],[Bairro Responsável]])</f>
        <v>JARDIM ALTAMIRO</v>
      </c>
      <c r="Y601" t="str">
        <f>DBA[[#This Row],[End]] &amp;", N° " &amp; DBA[[#This Row],[Num]] &amp;", Bairro "&amp; DBA[[#This Row],[Bairro2]]</f>
        <v>RUA MIGUEL PEREIRA SILVA, N° 21, Bairro JARDIM ALTAMIRO</v>
      </c>
      <c r="Z601" t="str">
        <f>DBA[[#This Row],[Cidade Responsável]] &amp; " - " &amp; DBA[[#This Row],[Estado Responsável]]</f>
        <v>MUZAMBINHO  - MG</v>
      </c>
    </row>
    <row r="602" spans="1:26" x14ac:dyDescent="0.25">
      <c r="A602">
        <v>601</v>
      </c>
      <c r="B602" t="s">
        <v>2605</v>
      </c>
      <c r="C602" s="1">
        <v>43704</v>
      </c>
      <c r="F602" s="1">
        <v>37222</v>
      </c>
      <c r="G602" t="s">
        <v>2606</v>
      </c>
      <c r="H602">
        <v>46</v>
      </c>
      <c r="I602" t="s">
        <v>1376</v>
      </c>
      <c r="J602" t="s">
        <v>2531</v>
      </c>
      <c r="K602" t="s">
        <v>26</v>
      </c>
      <c r="L602" t="s">
        <v>2532</v>
      </c>
      <c r="M602" t="s">
        <v>2607</v>
      </c>
      <c r="N602" t="s">
        <v>2608</v>
      </c>
      <c r="O602">
        <v>4703126613</v>
      </c>
      <c r="P602" s="1">
        <v>27314</v>
      </c>
      <c r="Q602" t="s">
        <v>2606</v>
      </c>
      <c r="R602">
        <v>46</v>
      </c>
      <c r="S602" t="s">
        <v>1376</v>
      </c>
      <c r="T602" t="s">
        <v>2531</v>
      </c>
      <c r="U602" t="s">
        <v>26</v>
      </c>
      <c r="V602" t="str">
        <f>TRIM(DBA[[#This Row],[Endereço Responsável]])</f>
        <v>RUA ARGENTINA</v>
      </c>
      <c r="W602" t="str">
        <f>TRIM(DBA[[#This Row],[Nº Responsável]])</f>
        <v>46</v>
      </c>
      <c r="X602" t="str">
        <f>TRIM(DBA[[#This Row],[Bairro Responsável]])</f>
        <v>JARDIM AMERICA</v>
      </c>
      <c r="Y602" t="str">
        <f>DBA[[#This Row],[End]] &amp;", N° " &amp; DBA[[#This Row],[Num]] &amp;", Bairro "&amp; DBA[[#This Row],[Bairro2]]</f>
        <v>RUA ARGENTINA, N° 46, Bairro JARDIM AMERICA</v>
      </c>
      <c r="Z602" t="str">
        <f>DBA[[#This Row],[Cidade Responsável]] &amp; " - " &amp; DBA[[#This Row],[Estado Responsável]]</f>
        <v>MUZAMBINHO  - MG</v>
      </c>
    </row>
    <row r="603" spans="1:26" x14ac:dyDescent="0.25">
      <c r="A603">
        <v>602</v>
      </c>
      <c r="B603" t="s">
        <v>2609</v>
      </c>
      <c r="C603" s="1">
        <v>43704</v>
      </c>
      <c r="F603" s="1">
        <v>37996</v>
      </c>
      <c r="G603" t="s">
        <v>2610</v>
      </c>
      <c r="H603">
        <v>138</v>
      </c>
      <c r="I603" t="s">
        <v>2561</v>
      </c>
      <c r="J603" t="s">
        <v>2531</v>
      </c>
      <c r="K603" t="s">
        <v>26</v>
      </c>
      <c r="L603" t="s">
        <v>2532</v>
      </c>
      <c r="M603" t="s">
        <v>2611</v>
      </c>
      <c r="N603" t="s">
        <v>2612</v>
      </c>
      <c r="O603">
        <v>2438583614</v>
      </c>
      <c r="P603" s="1">
        <v>25714</v>
      </c>
      <c r="Q603" t="s">
        <v>2610</v>
      </c>
      <c r="R603">
        <v>138</v>
      </c>
      <c r="S603" t="s">
        <v>2561</v>
      </c>
      <c r="T603" t="s">
        <v>2531</v>
      </c>
      <c r="U603" t="s">
        <v>26</v>
      </c>
      <c r="V603" t="str">
        <f>TRIM(DBA[[#This Row],[Endereço Responsável]])</f>
        <v>RUA LUIS BENASSI</v>
      </c>
      <c r="W603" t="str">
        <f>TRIM(DBA[[#This Row],[Nº Responsável]])</f>
        <v>138</v>
      </c>
      <c r="X603" t="str">
        <f>TRIM(DBA[[#This Row],[Bairro Responsável]])</f>
        <v>BARRA FUNDA</v>
      </c>
      <c r="Y603" t="str">
        <f>DBA[[#This Row],[End]] &amp;", N° " &amp; DBA[[#This Row],[Num]] &amp;", Bairro "&amp; DBA[[#This Row],[Bairro2]]</f>
        <v>RUA LUIS BENASSI, N° 138, Bairro BARRA FUNDA</v>
      </c>
      <c r="Z603" t="str">
        <f>DBA[[#This Row],[Cidade Responsável]] &amp; " - " &amp; DBA[[#This Row],[Estado Responsável]]</f>
        <v>MUZAMBINHO  - MG</v>
      </c>
    </row>
    <row r="604" spans="1:26" x14ac:dyDescent="0.25">
      <c r="A604">
        <v>603</v>
      </c>
      <c r="B604" t="s">
        <v>2613</v>
      </c>
      <c r="C604" s="1">
        <v>43704</v>
      </c>
      <c r="D604" t="s">
        <v>2614</v>
      </c>
      <c r="E604" t="s">
        <v>2615</v>
      </c>
      <c r="F604" s="1">
        <v>36831</v>
      </c>
      <c r="G604" t="s">
        <v>2529</v>
      </c>
      <c r="H604">
        <v>97</v>
      </c>
      <c r="I604" t="s">
        <v>2616</v>
      </c>
      <c r="J604" t="s">
        <v>2531</v>
      </c>
      <c r="K604" t="s">
        <v>26</v>
      </c>
      <c r="L604" t="s">
        <v>2532</v>
      </c>
      <c r="M604" t="s">
        <v>2613</v>
      </c>
      <c r="N604" t="s">
        <v>2614</v>
      </c>
      <c r="O604">
        <v>11577645685</v>
      </c>
      <c r="P604" s="1">
        <v>36831</v>
      </c>
      <c r="Q604" t="s">
        <v>2529</v>
      </c>
      <c r="R604">
        <v>97</v>
      </c>
      <c r="S604" t="s">
        <v>2616</v>
      </c>
      <c r="T604" t="s">
        <v>2531</v>
      </c>
      <c r="U604" t="s">
        <v>26</v>
      </c>
      <c r="V604" t="str">
        <f>TRIM(DBA[[#This Row],[Endereço Responsável]])</f>
        <v>RUA INCONFIDENCIA MINEIRA</v>
      </c>
      <c r="W604" t="str">
        <f>TRIM(DBA[[#This Row],[Nº Responsável]])</f>
        <v>97</v>
      </c>
      <c r="X604" t="str">
        <f>TRIM(DBA[[#This Row],[Bairro Responsável]])</f>
        <v>VILA SOCIALISTA</v>
      </c>
      <c r="Y604" t="str">
        <f>DBA[[#This Row],[End]] &amp;", N° " &amp; DBA[[#This Row],[Num]] &amp;", Bairro "&amp; DBA[[#This Row],[Bairro2]]</f>
        <v>RUA INCONFIDENCIA MINEIRA, N° 97, Bairro VILA SOCIALISTA</v>
      </c>
      <c r="Z604" t="str">
        <f>DBA[[#This Row],[Cidade Responsável]] &amp; " - " &amp; DBA[[#This Row],[Estado Responsável]]</f>
        <v>MUZAMBINHO  - MG</v>
      </c>
    </row>
    <row r="605" spans="1:26" x14ac:dyDescent="0.25">
      <c r="A605">
        <v>604</v>
      </c>
      <c r="B605" t="s">
        <v>2617</v>
      </c>
      <c r="C605" s="1">
        <v>43704</v>
      </c>
      <c r="F605" s="1">
        <v>37400</v>
      </c>
      <c r="G605" t="s">
        <v>1671</v>
      </c>
      <c r="H605">
        <v>124</v>
      </c>
      <c r="I605" t="s">
        <v>73</v>
      </c>
      <c r="J605" t="s">
        <v>2531</v>
      </c>
      <c r="K605" t="s">
        <v>26</v>
      </c>
      <c r="L605" t="s">
        <v>2532</v>
      </c>
      <c r="M605" t="s">
        <v>2618</v>
      </c>
      <c r="N605">
        <v>4218730</v>
      </c>
      <c r="O605">
        <v>84782994672</v>
      </c>
      <c r="P605" s="1">
        <v>20054</v>
      </c>
      <c r="Q605" t="s">
        <v>1671</v>
      </c>
      <c r="R605">
        <v>124</v>
      </c>
      <c r="S605" t="s">
        <v>73</v>
      </c>
      <c r="T605" t="s">
        <v>2531</v>
      </c>
      <c r="U605" t="s">
        <v>26</v>
      </c>
      <c r="V605" t="str">
        <f>TRIM(DBA[[#This Row],[Endereço Responsável]])</f>
        <v>RUA SETE DE SETEMBRO</v>
      </c>
      <c r="W605" t="str">
        <f>TRIM(DBA[[#This Row],[Nº Responsável]])</f>
        <v>124</v>
      </c>
      <c r="X605" t="str">
        <f>TRIM(DBA[[#This Row],[Bairro Responsável]])</f>
        <v>CENTRO</v>
      </c>
      <c r="Y605" t="str">
        <f>DBA[[#This Row],[End]] &amp;", N° " &amp; DBA[[#This Row],[Num]] &amp;", Bairro "&amp; DBA[[#This Row],[Bairro2]]</f>
        <v>RUA SETE DE SETEMBRO, N° 124, Bairro CENTRO</v>
      </c>
      <c r="Z605" t="str">
        <f>DBA[[#This Row],[Cidade Responsável]] &amp; " - " &amp; DBA[[#This Row],[Estado Responsável]]</f>
        <v>MUZAMBINHO  - MG</v>
      </c>
    </row>
    <row r="606" spans="1:26" x14ac:dyDescent="0.25">
      <c r="A606">
        <v>605</v>
      </c>
      <c r="B606" t="s">
        <v>2619</v>
      </c>
      <c r="C606" s="1">
        <v>43704</v>
      </c>
      <c r="F606" s="1">
        <v>38168</v>
      </c>
      <c r="G606" t="s">
        <v>2620</v>
      </c>
      <c r="H606">
        <v>37</v>
      </c>
      <c r="I606" t="s">
        <v>73</v>
      </c>
      <c r="J606" t="s">
        <v>2531</v>
      </c>
      <c r="K606" t="s">
        <v>26</v>
      </c>
      <c r="L606" t="s">
        <v>2532</v>
      </c>
      <c r="M606" t="s">
        <v>2621</v>
      </c>
      <c r="N606" t="s">
        <v>2622</v>
      </c>
      <c r="O606">
        <v>1284027686</v>
      </c>
      <c r="P606" s="1">
        <v>26175</v>
      </c>
      <c r="Q606" t="s">
        <v>2620</v>
      </c>
      <c r="R606">
        <v>37</v>
      </c>
      <c r="S606" t="s">
        <v>73</v>
      </c>
      <c r="T606" t="s">
        <v>2531</v>
      </c>
      <c r="U606" t="s">
        <v>26</v>
      </c>
      <c r="V606" t="str">
        <f>TRIM(DBA[[#This Row],[Endereço Responsável]])</f>
        <v>RUA JOAO PINHEIRO</v>
      </c>
      <c r="W606" t="str">
        <f>TRIM(DBA[[#This Row],[Nº Responsável]])</f>
        <v>37</v>
      </c>
      <c r="X606" t="str">
        <f>TRIM(DBA[[#This Row],[Bairro Responsável]])</f>
        <v>CENTRO</v>
      </c>
      <c r="Y606" t="str">
        <f>DBA[[#This Row],[End]] &amp;", N° " &amp; DBA[[#This Row],[Num]] &amp;", Bairro "&amp; DBA[[#This Row],[Bairro2]]</f>
        <v>RUA JOAO PINHEIRO, N° 37, Bairro CENTRO</v>
      </c>
      <c r="Z606" t="str">
        <f>DBA[[#This Row],[Cidade Responsável]] &amp; " - " &amp; DBA[[#This Row],[Estado Responsável]]</f>
        <v>MUZAMBINHO  - MG</v>
      </c>
    </row>
    <row r="607" spans="1:26" x14ac:dyDescent="0.25">
      <c r="A607">
        <v>606</v>
      </c>
      <c r="B607" t="s">
        <v>2623</v>
      </c>
      <c r="C607" s="1">
        <v>43704</v>
      </c>
      <c r="F607" s="1">
        <v>37190</v>
      </c>
      <c r="G607" t="s">
        <v>2624</v>
      </c>
      <c r="H607" t="s">
        <v>194</v>
      </c>
      <c r="I607" t="s">
        <v>44</v>
      </c>
      <c r="J607" t="s">
        <v>2531</v>
      </c>
      <c r="K607" t="s">
        <v>26</v>
      </c>
      <c r="L607" t="s">
        <v>2532</v>
      </c>
      <c r="M607" t="s">
        <v>2625</v>
      </c>
      <c r="N607" t="s">
        <v>2626</v>
      </c>
      <c r="O607">
        <v>68562039691</v>
      </c>
      <c r="P607" s="1">
        <v>25564</v>
      </c>
      <c r="Q607" t="s">
        <v>2624</v>
      </c>
      <c r="R607" t="s">
        <v>194</v>
      </c>
      <c r="S607" t="s">
        <v>44</v>
      </c>
      <c r="T607" t="s">
        <v>2531</v>
      </c>
      <c r="U607" t="s">
        <v>26</v>
      </c>
      <c r="V607" t="str">
        <f>TRIM(DBA[[#This Row],[Endereço Responsável]])</f>
        <v>SAO DOMINGOS</v>
      </c>
      <c r="W607" t="str">
        <f>TRIM(DBA[[#This Row],[Nº Responsável]])</f>
        <v>S/N</v>
      </c>
      <c r="X607" t="str">
        <f>TRIM(DBA[[#This Row],[Bairro Responsável]])</f>
        <v>ZONA RURAL</v>
      </c>
      <c r="Y607" t="str">
        <f>DBA[[#This Row],[End]] &amp;", N° " &amp; DBA[[#This Row],[Num]] &amp;", Bairro "&amp; DBA[[#This Row],[Bairro2]]</f>
        <v>SAO DOMINGOS, N° S/N, Bairro ZONA RURAL</v>
      </c>
      <c r="Z607" t="str">
        <f>DBA[[#This Row],[Cidade Responsável]] &amp; " - " &amp; DBA[[#This Row],[Estado Responsável]]</f>
        <v>MUZAMBINHO  - MG</v>
      </c>
    </row>
    <row r="608" spans="1:26" x14ac:dyDescent="0.25">
      <c r="A608">
        <v>607</v>
      </c>
      <c r="B608" t="s">
        <v>2627</v>
      </c>
      <c r="C608" s="1">
        <v>43704</v>
      </c>
      <c r="F608" s="1">
        <v>38343</v>
      </c>
      <c r="G608" t="s">
        <v>2628</v>
      </c>
      <c r="H608" t="s">
        <v>194</v>
      </c>
      <c r="I608" t="s">
        <v>44</v>
      </c>
      <c r="J608" t="s">
        <v>2531</v>
      </c>
      <c r="K608" t="s">
        <v>26</v>
      </c>
      <c r="L608" t="s">
        <v>2532</v>
      </c>
      <c r="M608" t="s">
        <v>2629</v>
      </c>
      <c r="N608" t="s">
        <v>2630</v>
      </c>
      <c r="O608">
        <v>11162141646</v>
      </c>
      <c r="P608" s="1">
        <v>28778</v>
      </c>
      <c r="Q608" t="s">
        <v>2628</v>
      </c>
      <c r="R608" t="s">
        <v>194</v>
      </c>
      <c r="S608" t="s">
        <v>44</v>
      </c>
      <c r="T608" t="s">
        <v>2531</v>
      </c>
      <c r="U608" t="s">
        <v>26</v>
      </c>
      <c r="V608" t="str">
        <f>TRIM(DBA[[#This Row],[Endereço Responsável]])</f>
        <v>SITIO BOM RETIRO</v>
      </c>
      <c r="W608" t="str">
        <f>TRIM(DBA[[#This Row],[Nº Responsável]])</f>
        <v>S/N</v>
      </c>
      <c r="X608" t="str">
        <f>TRIM(DBA[[#This Row],[Bairro Responsável]])</f>
        <v>ZONA RURAL</v>
      </c>
      <c r="Y608" t="str">
        <f>DBA[[#This Row],[End]] &amp;", N° " &amp; DBA[[#This Row],[Num]] &amp;", Bairro "&amp; DBA[[#This Row],[Bairro2]]</f>
        <v>SITIO BOM RETIRO, N° S/N, Bairro ZONA RURAL</v>
      </c>
      <c r="Z608" t="str">
        <f>DBA[[#This Row],[Cidade Responsável]] &amp; " - " &amp; DBA[[#This Row],[Estado Responsável]]</f>
        <v>MUZAMBINHO  - MG</v>
      </c>
    </row>
    <row r="609" spans="1:26" x14ac:dyDescent="0.25">
      <c r="A609">
        <v>608</v>
      </c>
      <c r="B609" t="s">
        <v>2631</v>
      </c>
      <c r="C609" s="1">
        <v>43704</v>
      </c>
      <c r="F609" s="1">
        <v>37889</v>
      </c>
      <c r="G609" t="s">
        <v>2632</v>
      </c>
      <c r="H609">
        <v>69</v>
      </c>
      <c r="I609" t="s">
        <v>512</v>
      </c>
      <c r="J609" t="s">
        <v>2531</v>
      </c>
      <c r="K609" t="s">
        <v>26</v>
      </c>
      <c r="L609" t="s">
        <v>2532</v>
      </c>
      <c r="M609" t="s">
        <v>2633</v>
      </c>
      <c r="N609">
        <v>16441559</v>
      </c>
      <c r="O609">
        <v>8257835692</v>
      </c>
      <c r="P609" s="1">
        <v>31931</v>
      </c>
      <c r="Q609" t="s">
        <v>2632</v>
      </c>
      <c r="R609">
        <v>69</v>
      </c>
      <c r="S609" t="s">
        <v>512</v>
      </c>
      <c r="T609" t="s">
        <v>2531</v>
      </c>
      <c r="U609" t="s">
        <v>26</v>
      </c>
      <c r="V609" t="str">
        <f>TRIM(DBA[[#This Row],[Endereço Responsável]])</f>
        <v>RUA JOSE VANONE</v>
      </c>
      <c r="W609" t="str">
        <f>TRIM(DBA[[#This Row],[Nº Responsável]])</f>
        <v>69</v>
      </c>
      <c r="X609" t="str">
        <f>TRIM(DBA[[#This Row],[Bairro Responsável]])</f>
        <v>COAB</v>
      </c>
      <c r="Y609" t="str">
        <f>DBA[[#This Row],[End]] &amp;", N° " &amp; DBA[[#This Row],[Num]] &amp;", Bairro "&amp; DBA[[#This Row],[Bairro2]]</f>
        <v>RUA JOSE VANONE, N° 69, Bairro COAB</v>
      </c>
      <c r="Z609" t="str">
        <f>DBA[[#This Row],[Cidade Responsável]] &amp; " - " &amp; DBA[[#This Row],[Estado Responsável]]</f>
        <v>MUZAMBINHO  - MG</v>
      </c>
    </row>
    <row r="610" spans="1:26" x14ac:dyDescent="0.25">
      <c r="A610">
        <v>609</v>
      </c>
      <c r="B610" t="s">
        <v>2634</v>
      </c>
      <c r="C610" s="1">
        <v>43704</v>
      </c>
      <c r="D610" t="s">
        <v>2635</v>
      </c>
      <c r="E610" t="s">
        <v>2636</v>
      </c>
      <c r="F610" s="1">
        <v>37124</v>
      </c>
      <c r="G610" t="s">
        <v>2637</v>
      </c>
      <c r="H610">
        <v>46</v>
      </c>
      <c r="I610" t="s">
        <v>2638</v>
      </c>
      <c r="J610" t="s">
        <v>2531</v>
      </c>
      <c r="K610" t="s">
        <v>26</v>
      </c>
      <c r="L610" t="s">
        <v>2532</v>
      </c>
      <c r="M610" t="s">
        <v>2634</v>
      </c>
      <c r="N610">
        <v>20503776</v>
      </c>
      <c r="O610">
        <v>9029348640</v>
      </c>
      <c r="P610" s="1">
        <v>37124</v>
      </c>
      <c r="Q610" t="s">
        <v>2637</v>
      </c>
      <c r="R610">
        <v>46</v>
      </c>
      <c r="S610" t="s">
        <v>2638</v>
      </c>
      <c r="T610" t="s">
        <v>2531</v>
      </c>
      <c r="U610" t="s">
        <v>26</v>
      </c>
      <c r="V610" t="str">
        <f>TRIM(DBA[[#This Row],[Endereço Responsável]])</f>
        <v>RUA ELIAS DIPE</v>
      </c>
      <c r="W610" t="str">
        <f>TRIM(DBA[[#This Row],[Nº Responsável]])</f>
        <v>46</v>
      </c>
      <c r="X610" t="str">
        <f>TRIM(DBA[[#This Row],[Bairro Responsável]])</f>
        <v>JARDIM ALTAMIRA</v>
      </c>
      <c r="Y610" t="str">
        <f>DBA[[#This Row],[End]] &amp;", N° " &amp; DBA[[#This Row],[Num]] &amp;", Bairro "&amp; DBA[[#This Row],[Bairro2]]</f>
        <v>RUA ELIAS DIPE, N° 46, Bairro JARDIM ALTAMIRA</v>
      </c>
      <c r="Z610" t="str">
        <f>DBA[[#This Row],[Cidade Responsável]] &amp; " - " &amp; DBA[[#This Row],[Estado Responsável]]</f>
        <v>MUZAMBINHO  - MG</v>
      </c>
    </row>
    <row r="611" spans="1:26" x14ac:dyDescent="0.25">
      <c r="A611">
        <v>610</v>
      </c>
      <c r="B611" t="s">
        <v>2639</v>
      </c>
      <c r="C611" s="1">
        <v>43704</v>
      </c>
      <c r="F611" s="1">
        <v>38439</v>
      </c>
      <c r="G611" t="s">
        <v>2640</v>
      </c>
      <c r="H611" t="s">
        <v>194</v>
      </c>
      <c r="I611" t="s">
        <v>44</v>
      </c>
      <c r="J611" t="s">
        <v>2531</v>
      </c>
      <c r="K611" t="s">
        <v>26</v>
      </c>
      <c r="L611" t="s">
        <v>2532</v>
      </c>
      <c r="M611" t="s">
        <v>2641</v>
      </c>
      <c r="N611">
        <v>14876784</v>
      </c>
      <c r="O611">
        <v>7590516660</v>
      </c>
      <c r="P611" s="1">
        <v>32559</v>
      </c>
      <c r="Q611" t="s">
        <v>2640</v>
      </c>
      <c r="R611" t="s">
        <v>194</v>
      </c>
      <c r="S611" t="s">
        <v>44</v>
      </c>
      <c r="T611" t="s">
        <v>2531</v>
      </c>
      <c r="U611" t="s">
        <v>26</v>
      </c>
      <c r="V611" t="str">
        <f>TRIM(DBA[[#This Row],[Endereço Responsável]])</f>
        <v>BAIRRO CORREGO DA PRATA</v>
      </c>
      <c r="W611" t="str">
        <f>TRIM(DBA[[#This Row],[Nº Responsável]])</f>
        <v>S/N</v>
      </c>
      <c r="X611" t="str">
        <f>TRIM(DBA[[#This Row],[Bairro Responsável]])</f>
        <v>ZONA RURAL</v>
      </c>
      <c r="Y611" t="str">
        <f>DBA[[#This Row],[End]] &amp;", N° " &amp; DBA[[#This Row],[Num]] &amp;", Bairro "&amp; DBA[[#This Row],[Bairro2]]</f>
        <v>BAIRRO CORREGO DA PRATA, N° S/N, Bairro ZONA RURAL</v>
      </c>
      <c r="Z611" t="str">
        <f>DBA[[#This Row],[Cidade Responsável]] &amp; " - " &amp; DBA[[#This Row],[Estado Responsável]]</f>
        <v>MUZAMBINHO  - MG</v>
      </c>
    </row>
    <row r="612" spans="1:26" x14ac:dyDescent="0.25">
      <c r="A612">
        <v>611</v>
      </c>
      <c r="B612" t="s">
        <v>2642</v>
      </c>
      <c r="C612" s="1">
        <v>43704</v>
      </c>
      <c r="F612" s="1">
        <v>37807</v>
      </c>
      <c r="G612" t="s">
        <v>2643</v>
      </c>
      <c r="H612" t="s">
        <v>194</v>
      </c>
      <c r="I612" t="s">
        <v>44</v>
      </c>
      <c r="J612" t="s">
        <v>2531</v>
      </c>
      <c r="K612" t="s">
        <v>26</v>
      </c>
      <c r="L612" t="s">
        <v>2532</v>
      </c>
      <c r="M612" t="s">
        <v>2644</v>
      </c>
      <c r="N612">
        <v>4413258</v>
      </c>
      <c r="O612">
        <v>34540741691</v>
      </c>
      <c r="P612" s="1">
        <v>18666</v>
      </c>
      <c r="Q612" t="s">
        <v>2643</v>
      </c>
      <c r="R612" t="s">
        <v>194</v>
      </c>
      <c r="S612" t="s">
        <v>44</v>
      </c>
      <c r="T612" t="s">
        <v>2531</v>
      </c>
      <c r="U612" t="s">
        <v>26</v>
      </c>
      <c r="V612" t="str">
        <f>TRIM(DBA[[#This Row],[Endereço Responsável]])</f>
        <v>SITIO BELEM</v>
      </c>
      <c r="W612" t="str">
        <f>TRIM(DBA[[#This Row],[Nº Responsável]])</f>
        <v>S/N</v>
      </c>
      <c r="X612" t="str">
        <f>TRIM(DBA[[#This Row],[Bairro Responsável]])</f>
        <v>ZONA RURAL</v>
      </c>
      <c r="Y612" t="str">
        <f>DBA[[#This Row],[End]] &amp;", N° " &amp; DBA[[#This Row],[Num]] &amp;", Bairro "&amp; DBA[[#This Row],[Bairro2]]</f>
        <v>SITIO BELEM, N° S/N, Bairro ZONA RURAL</v>
      </c>
      <c r="Z612" t="str">
        <f>DBA[[#This Row],[Cidade Responsável]] &amp; " - " &amp; DBA[[#This Row],[Estado Responsável]]</f>
        <v>MUZAMBINHO  - MG</v>
      </c>
    </row>
    <row r="613" spans="1:26" x14ac:dyDescent="0.25">
      <c r="A613">
        <v>612</v>
      </c>
      <c r="B613" t="s">
        <v>2645</v>
      </c>
      <c r="C613" s="1">
        <v>43704</v>
      </c>
      <c r="F613" s="1">
        <v>38116</v>
      </c>
      <c r="G613" t="s">
        <v>2646</v>
      </c>
      <c r="H613">
        <v>150</v>
      </c>
      <c r="I613" t="s">
        <v>512</v>
      </c>
      <c r="J613" t="s">
        <v>2531</v>
      </c>
      <c r="K613" t="s">
        <v>26</v>
      </c>
      <c r="L613" t="s">
        <v>2532</v>
      </c>
      <c r="M613" t="s">
        <v>2647</v>
      </c>
      <c r="N613">
        <v>15686788</v>
      </c>
      <c r="O613">
        <v>33979537668</v>
      </c>
      <c r="P613" s="1">
        <v>21271</v>
      </c>
      <c r="Q613" t="s">
        <v>2646</v>
      </c>
      <c r="R613">
        <v>150</v>
      </c>
      <c r="S613" t="s">
        <v>512</v>
      </c>
      <c r="T613" t="s">
        <v>2531</v>
      </c>
      <c r="U613" t="s">
        <v>26</v>
      </c>
      <c r="V613" t="str">
        <f>TRIM(DBA[[#This Row],[Endereço Responsável]])</f>
        <v>RUA VEREADOR JOAO CIPRIANI</v>
      </c>
      <c r="W613" t="str">
        <f>TRIM(DBA[[#This Row],[Nº Responsável]])</f>
        <v>150</v>
      </c>
      <c r="X613" t="str">
        <f>TRIM(DBA[[#This Row],[Bairro Responsável]])</f>
        <v>COAB</v>
      </c>
      <c r="Y613" t="str">
        <f>DBA[[#This Row],[End]] &amp;", N° " &amp; DBA[[#This Row],[Num]] &amp;", Bairro "&amp; DBA[[#This Row],[Bairro2]]</f>
        <v>RUA VEREADOR JOAO CIPRIANI, N° 150, Bairro COAB</v>
      </c>
      <c r="Z613" t="str">
        <f>DBA[[#This Row],[Cidade Responsável]] &amp; " - " &amp; DBA[[#This Row],[Estado Responsável]]</f>
        <v>MUZAMBINHO  - MG</v>
      </c>
    </row>
    <row r="614" spans="1:26" x14ac:dyDescent="0.25">
      <c r="A614">
        <v>613</v>
      </c>
      <c r="B614" t="s">
        <v>2648</v>
      </c>
      <c r="C614" s="1">
        <v>43704</v>
      </c>
      <c r="F614" s="1">
        <v>38232</v>
      </c>
      <c r="G614" t="s">
        <v>2649</v>
      </c>
      <c r="H614" t="s">
        <v>194</v>
      </c>
      <c r="I614" t="s">
        <v>44</v>
      </c>
      <c r="J614" t="s">
        <v>2531</v>
      </c>
      <c r="K614" t="s">
        <v>26</v>
      </c>
      <c r="L614" t="s">
        <v>2532</v>
      </c>
      <c r="M614" t="s">
        <v>2650</v>
      </c>
      <c r="N614">
        <v>309967442</v>
      </c>
      <c r="O614">
        <v>8726347601</v>
      </c>
      <c r="P614" s="1">
        <v>27779</v>
      </c>
      <c r="Q614" t="s">
        <v>2649</v>
      </c>
      <c r="R614" t="s">
        <v>194</v>
      </c>
      <c r="S614" t="s">
        <v>44</v>
      </c>
      <c r="T614" t="s">
        <v>2531</v>
      </c>
      <c r="U614" t="s">
        <v>26</v>
      </c>
      <c r="V614" t="str">
        <f>TRIM(DBA[[#This Row],[Endereço Responsável]])</f>
        <v>SITIO MUZAMBO</v>
      </c>
      <c r="W614" t="str">
        <f>TRIM(DBA[[#This Row],[Nº Responsável]])</f>
        <v>S/N</v>
      </c>
      <c r="X614" t="str">
        <f>TRIM(DBA[[#This Row],[Bairro Responsável]])</f>
        <v>ZONA RURAL</v>
      </c>
      <c r="Y614" t="str">
        <f>DBA[[#This Row],[End]] &amp;", N° " &amp; DBA[[#This Row],[Num]] &amp;", Bairro "&amp; DBA[[#This Row],[Bairro2]]</f>
        <v>SITIO MUZAMBO, N° S/N, Bairro ZONA RURAL</v>
      </c>
      <c r="Z614" t="str">
        <f>DBA[[#This Row],[Cidade Responsável]] &amp; " - " &amp; DBA[[#This Row],[Estado Responsável]]</f>
        <v>MUZAMBINHO  - MG</v>
      </c>
    </row>
    <row r="615" spans="1:26" x14ac:dyDescent="0.25">
      <c r="A615">
        <v>614</v>
      </c>
      <c r="B615" t="s">
        <v>2651</v>
      </c>
      <c r="C615" s="1">
        <v>43704</v>
      </c>
      <c r="F615" s="1">
        <v>38411</v>
      </c>
      <c r="G615" t="s">
        <v>2652</v>
      </c>
      <c r="H615">
        <v>20</v>
      </c>
      <c r="I615" t="s">
        <v>2653</v>
      </c>
      <c r="J615" t="s">
        <v>2531</v>
      </c>
      <c r="K615" t="s">
        <v>26</v>
      </c>
      <c r="L615" t="s">
        <v>2532</v>
      </c>
      <c r="M615" t="s">
        <v>2654</v>
      </c>
      <c r="N615">
        <v>17193428</v>
      </c>
      <c r="O615">
        <v>9614518669</v>
      </c>
      <c r="P615" s="1">
        <v>32060</v>
      </c>
      <c r="Q615" t="s">
        <v>2652</v>
      </c>
      <c r="R615">
        <v>20</v>
      </c>
      <c r="S615" t="s">
        <v>2653</v>
      </c>
      <c r="T615" t="s">
        <v>2531</v>
      </c>
      <c r="U615" t="s">
        <v>26</v>
      </c>
      <c r="V615" t="str">
        <f>TRIM(DBA[[#This Row],[Endereço Responsável]])</f>
        <v>RUA SEBASTIAO DONINGOS DE FREITAS</v>
      </c>
      <c r="W615" t="str">
        <f>TRIM(DBA[[#This Row],[Nº Responsável]])</f>
        <v>20</v>
      </c>
      <c r="X615" t="str">
        <f>TRIM(DBA[[#This Row],[Bairro Responsável]])</f>
        <v>JARDIM SAO ROQUE</v>
      </c>
      <c r="Y615" t="str">
        <f>DBA[[#This Row],[End]] &amp;", N° " &amp; DBA[[#This Row],[Num]] &amp;", Bairro "&amp; DBA[[#This Row],[Bairro2]]</f>
        <v>RUA SEBASTIAO DONINGOS DE FREITAS, N° 20, Bairro JARDIM SAO ROQUE</v>
      </c>
      <c r="Z615" t="str">
        <f>DBA[[#This Row],[Cidade Responsável]] &amp; " - " &amp; DBA[[#This Row],[Estado Responsável]]</f>
        <v>MUZAMBINHO  - MG</v>
      </c>
    </row>
    <row r="616" spans="1:26" x14ac:dyDescent="0.25">
      <c r="A616">
        <v>615</v>
      </c>
      <c r="B616" t="s">
        <v>2655</v>
      </c>
      <c r="C616" s="1">
        <v>43704</v>
      </c>
      <c r="F616" s="1">
        <v>37164</v>
      </c>
      <c r="G616" t="s">
        <v>2656</v>
      </c>
      <c r="H616" t="s">
        <v>194</v>
      </c>
      <c r="I616" t="s">
        <v>44</v>
      </c>
      <c r="J616" t="s">
        <v>2531</v>
      </c>
      <c r="K616" t="s">
        <v>26</v>
      </c>
      <c r="L616" t="s">
        <v>2532</v>
      </c>
      <c r="M616" t="s">
        <v>2657</v>
      </c>
      <c r="N616">
        <v>5251119</v>
      </c>
      <c r="O616">
        <v>79956335649</v>
      </c>
      <c r="P616" s="1">
        <v>25422</v>
      </c>
      <c r="Q616" t="s">
        <v>2656</v>
      </c>
      <c r="R616" t="s">
        <v>194</v>
      </c>
      <c r="S616" t="s">
        <v>44</v>
      </c>
      <c r="T616" t="s">
        <v>2531</v>
      </c>
      <c r="U616" t="s">
        <v>26</v>
      </c>
      <c r="V616" t="str">
        <f>TRIM(DBA[[#This Row],[Endereço Responsável]])</f>
        <v>SITIO CACHOEIRA CAMBUI</v>
      </c>
      <c r="W616" t="str">
        <f>TRIM(DBA[[#This Row],[Nº Responsável]])</f>
        <v>S/N</v>
      </c>
      <c r="X616" t="str">
        <f>TRIM(DBA[[#This Row],[Bairro Responsável]])</f>
        <v>ZONA RURAL</v>
      </c>
      <c r="Y616" t="str">
        <f>DBA[[#This Row],[End]] &amp;", N° " &amp; DBA[[#This Row],[Num]] &amp;", Bairro "&amp; DBA[[#This Row],[Bairro2]]</f>
        <v>SITIO CACHOEIRA CAMBUI, N° S/N, Bairro ZONA RURAL</v>
      </c>
      <c r="Z616" t="str">
        <f>DBA[[#This Row],[Cidade Responsável]] &amp; " - " &amp; DBA[[#This Row],[Estado Responsável]]</f>
        <v>MUZAMBINHO  - MG</v>
      </c>
    </row>
    <row r="617" spans="1:26" x14ac:dyDescent="0.25">
      <c r="A617">
        <v>616</v>
      </c>
      <c r="B617" t="s">
        <v>2658</v>
      </c>
      <c r="C617" s="1">
        <v>43704</v>
      </c>
      <c r="F617" s="1">
        <v>38315</v>
      </c>
      <c r="G617" t="s">
        <v>2659</v>
      </c>
      <c r="H617" t="s">
        <v>194</v>
      </c>
      <c r="I617" t="s">
        <v>44</v>
      </c>
      <c r="J617" t="s">
        <v>2531</v>
      </c>
      <c r="K617" t="s">
        <v>26</v>
      </c>
      <c r="L617" t="s">
        <v>2532</v>
      </c>
      <c r="M617" t="s">
        <v>2657</v>
      </c>
      <c r="N617">
        <v>5251119</v>
      </c>
      <c r="O617">
        <v>79956335649</v>
      </c>
      <c r="P617" s="1">
        <v>25422</v>
      </c>
      <c r="Q617" t="s">
        <v>2659</v>
      </c>
      <c r="R617" t="s">
        <v>194</v>
      </c>
      <c r="S617" t="s">
        <v>44</v>
      </c>
      <c r="T617" t="s">
        <v>2531</v>
      </c>
      <c r="U617" t="s">
        <v>26</v>
      </c>
      <c r="V617" t="str">
        <f>TRIM(DBA[[#This Row],[Endereço Responsável]])</f>
        <v>SIKTIO CACHOEIRA CAMBUI</v>
      </c>
      <c r="W617" t="str">
        <f>TRIM(DBA[[#This Row],[Nº Responsável]])</f>
        <v>S/N</v>
      </c>
      <c r="X617" t="str">
        <f>TRIM(DBA[[#This Row],[Bairro Responsável]])</f>
        <v>ZONA RURAL</v>
      </c>
      <c r="Y617" t="str">
        <f>DBA[[#This Row],[End]] &amp;", N° " &amp; DBA[[#This Row],[Num]] &amp;", Bairro "&amp; DBA[[#This Row],[Bairro2]]</f>
        <v>SIKTIO CACHOEIRA CAMBUI, N° S/N, Bairro ZONA RURAL</v>
      </c>
      <c r="Z617" t="str">
        <f>DBA[[#This Row],[Cidade Responsável]] &amp; " - " &amp; DBA[[#This Row],[Estado Responsável]]</f>
        <v>MUZAMBINHO  - MG</v>
      </c>
    </row>
    <row r="618" spans="1:26" x14ac:dyDescent="0.25">
      <c r="A618">
        <v>617</v>
      </c>
      <c r="B618" t="s">
        <v>2660</v>
      </c>
      <c r="C618" s="1">
        <v>43704</v>
      </c>
      <c r="F618" s="1">
        <v>37985</v>
      </c>
      <c r="G618" t="s">
        <v>2661</v>
      </c>
      <c r="H618">
        <v>17</v>
      </c>
      <c r="I618" t="s">
        <v>2662</v>
      </c>
      <c r="J618" t="s">
        <v>2531</v>
      </c>
      <c r="K618" t="s">
        <v>26</v>
      </c>
      <c r="L618" t="s">
        <v>2532</v>
      </c>
      <c r="M618" t="s">
        <v>2663</v>
      </c>
      <c r="N618">
        <v>14108342</v>
      </c>
      <c r="O618">
        <v>7321114635</v>
      </c>
      <c r="P618" s="1">
        <v>30044</v>
      </c>
      <c r="Q618" t="s">
        <v>2661</v>
      </c>
      <c r="R618">
        <v>17</v>
      </c>
      <c r="S618" t="s">
        <v>2662</v>
      </c>
      <c r="T618" t="s">
        <v>2531</v>
      </c>
      <c r="U618" t="s">
        <v>26</v>
      </c>
      <c r="V618" t="str">
        <f>TRIM(DBA[[#This Row],[Endereço Responsável]])</f>
        <v>RUA FRANCISCO L SERAVOLO</v>
      </c>
      <c r="W618" t="str">
        <f>TRIM(DBA[[#This Row],[Nº Responsável]])</f>
        <v>17</v>
      </c>
      <c r="X618" t="str">
        <f>TRIM(DBA[[#This Row],[Bairro Responsável]])</f>
        <v>JARDIM MIRIAM</v>
      </c>
      <c r="Y618" t="str">
        <f>DBA[[#This Row],[End]] &amp;", N° " &amp; DBA[[#This Row],[Num]] &amp;", Bairro "&amp; DBA[[#This Row],[Bairro2]]</f>
        <v>RUA FRANCISCO L SERAVOLO, N° 17, Bairro JARDIM MIRIAM</v>
      </c>
      <c r="Z618" t="str">
        <f>DBA[[#This Row],[Cidade Responsável]] &amp; " - " &amp; DBA[[#This Row],[Estado Responsável]]</f>
        <v>MUZAMBINHO  - MG</v>
      </c>
    </row>
    <row r="619" spans="1:26" x14ac:dyDescent="0.25">
      <c r="A619">
        <v>618</v>
      </c>
      <c r="B619" t="s">
        <v>2664</v>
      </c>
      <c r="C619" s="1">
        <v>43704</v>
      </c>
      <c r="F619" s="1">
        <v>38727</v>
      </c>
      <c r="G619" t="s">
        <v>2665</v>
      </c>
      <c r="H619" t="s">
        <v>194</v>
      </c>
      <c r="I619" t="s">
        <v>44</v>
      </c>
      <c r="J619" t="s">
        <v>2531</v>
      </c>
      <c r="K619" t="s">
        <v>26</v>
      </c>
      <c r="L619" t="s">
        <v>2532</v>
      </c>
      <c r="M619" t="s">
        <v>2666</v>
      </c>
      <c r="N619">
        <v>19413195</v>
      </c>
      <c r="O619">
        <v>37241744896</v>
      </c>
      <c r="P619" s="1">
        <v>30072</v>
      </c>
      <c r="Q619" t="s">
        <v>2665</v>
      </c>
      <c r="R619" t="s">
        <v>194</v>
      </c>
      <c r="S619" t="s">
        <v>44</v>
      </c>
      <c r="T619" t="s">
        <v>2531</v>
      </c>
      <c r="U619" t="s">
        <v>26</v>
      </c>
      <c r="V619" t="str">
        <f>TRIM(DBA[[#This Row],[Endereço Responsável]])</f>
        <v>FAZENDA BELA VISTA</v>
      </c>
      <c r="W619" t="str">
        <f>TRIM(DBA[[#This Row],[Nº Responsável]])</f>
        <v>S/N</v>
      </c>
      <c r="X619" t="str">
        <f>TRIM(DBA[[#This Row],[Bairro Responsável]])</f>
        <v>ZONA RURAL</v>
      </c>
      <c r="Y619" t="str">
        <f>DBA[[#This Row],[End]] &amp;", N° " &amp; DBA[[#This Row],[Num]] &amp;", Bairro "&amp; DBA[[#This Row],[Bairro2]]</f>
        <v>FAZENDA BELA VISTA, N° S/N, Bairro ZONA RURAL</v>
      </c>
      <c r="Z619" t="str">
        <f>DBA[[#This Row],[Cidade Responsável]] &amp; " - " &amp; DBA[[#This Row],[Estado Responsável]]</f>
        <v>MUZAMBINHO  - MG</v>
      </c>
    </row>
    <row r="620" spans="1:26" x14ac:dyDescent="0.25">
      <c r="A620">
        <v>619</v>
      </c>
      <c r="B620" t="s">
        <v>2667</v>
      </c>
      <c r="C620" s="1">
        <v>43704</v>
      </c>
      <c r="F620" s="1">
        <v>38136</v>
      </c>
      <c r="G620" t="s">
        <v>2668</v>
      </c>
      <c r="H620">
        <v>135</v>
      </c>
      <c r="I620" t="s">
        <v>73</v>
      </c>
      <c r="J620" t="s">
        <v>2531</v>
      </c>
      <c r="K620" t="s">
        <v>26</v>
      </c>
      <c r="L620" t="s">
        <v>2532</v>
      </c>
      <c r="M620" t="s">
        <v>2669</v>
      </c>
      <c r="N620">
        <v>14591813</v>
      </c>
      <c r="O620">
        <v>7266297664</v>
      </c>
      <c r="P620" s="1">
        <v>28689</v>
      </c>
      <c r="Q620" t="s">
        <v>2668</v>
      </c>
      <c r="R620">
        <v>135</v>
      </c>
      <c r="S620" t="s">
        <v>73</v>
      </c>
      <c r="T620" t="s">
        <v>2531</v>
      </c>
      <c r="U620" t="s">
        <v>26</v>
      </c>
      <c r="V620" t="str">
        <f>TRIM(DBA[[#This Row],[Endereço Responsável]])</f>
        <v>RUA JOSE GASPAR</v>
      </c>
      <c r="W620" t="str">
        <f>TRIM(DBA[[#This Row],[Nº Responsável]])</f>
        <v>135</v>
      </c>
      <c r="X620" t="str">
        <f>TRIM(DBA[[#This Row],[Bairro Responsável]])</f>
        <v>CENTRO</v>
      </c>
      <c r="Y620" t="str">
        <f>DBA[[#This Row],[End]] &amp;", N° " &amp; DBA[[#This Row],[Num]] &amp;", Bairro "&amp; DBA[[#This Row],[Bairro2]]</f>
        <v>RUA JOSE GASPAR, N° 135, Bairro CENTRO</v>
      </c>
      <c r="Z620" t="str">
        <f>DBA[[#This Row],[Cidade Responsável]] &amp; " - " &amp; DBA[[#This Row],[Estado Responsável]]</f>
        <v>MUZAMBINHO  - MG</v>
      </c>
    </row>
    <row r="621" spans="1:26" x14ac:dyDescent="0.25">
      <c r="A621">
        <v>620</v>
      </c>
      <c r="B621" t="s">
        <v>2670</v>
      </c>
      <c r="C621" s="1">
        <v>43704</v>
      </c>
      <c r="F621" s="1">
        <v>38049</v>
      </c>
      <c r="G621" t="s">
        <v>2671</v>
      </c>
      <c r="H621" t="s">
        <v>194</v>
      </c>
      <c r="I621" t="s">
        <v>44</v>
      </c>
      <c r="J621" t="s">
        <v>2531</v>
      </c>
      <c r="K621" t="s">
        <v>26</v>
      </c>
      <c r="L621" t="s">
        <v>2532</v>
      </c>
      <c r="M621" t="s">
        <v>2672</v>
      </c>
      <c r="N621">
        <v>21272721</v>
      </c>
      <c r="O621">
        <v>10848606</v>
      </c>
      <c r="P621" s="1">
        <v>24049</v>
      </c>
      <c r="Q621" t="s">
        <v>2671</v>
      </c>
      <c r="R621" t="s">
        <v>194</v>
      </c>
      <c r="S621" t="s">
        <v>44</v>
      </c>
      <c r="T621" t="s">
        <v>2531</v>
      </c>
      <c r="U621" t="s">
        <v>26</v>
      </c>
      <c r="V621" t="str">
        <f>TRIM(DBA[[#This Row],[Endereço Responsável]])</f>
        <v>SITIO SAO BENEDITO</v>
      </c>
      <c r="W621" t="str">
        <f>TRIM(DBA[[#This Row],[Nº Responsável]])</f>
        <v>S/N</v>
      </c>
      <c r="X621" t="str">
        <f>TRIM(DBA[[#This Row],[Bairro Responsável]])</f>
        <v>ZONA RURAL</v>
      </c>
      <c r="Y621" t="str">
        <f>DBA[[#This Row],[End]] &amp;", N° " &amp; DBA[[#This Row],[Num]] &amp;", Bairro "&amp; DBA[[#This Row],[Bairro2]]</f>
        <v>SITIO SAO BENEDITO, N° S/N, Bairro ZONA RURAL</v>
      </c>
      <c r="Z621" t="str">
        <f>DBA[[#This Row],[Cidade Responsável]] &amp; " - " &amp; DBA[[#This Row],[Estado Responsável]]</f>
        <v>MUZAMBINHO  - MG</v>
      </c>
    </row>
    <row r="622" spans="1:26" x14ac:dyDescent="0.25">
      <c r="A622">
        <v>621</v>
      </c>
      <c r="B622" t="s">
        <v>2673</v>
      </c>
      <c r="C622" s="1">
        <v>43704</v>
      </c>
      <c r="D622">
        <v>22105366</v>
      </c>
      <c r="E622" t="s">
        <v>2674</v>
      </c>
      <c r="F622" s="1">
        <v>37097</v>
      </c>
      <c r="G622" t="s">
        <v>2675</v>
      </c>
      <c r="H622">
        <v>231</v>
      </c>
      <c r="I622" t="s">
        <v>2616</v>
      </c>
      <c r="J622" t="s">
        <v>2531</v>
      </c>
      <c r="K622" t="s">
        <v>26</v>
      </c>
      <c r="L622" t="s">
        <v>2532</v>
      </c>
      <c r="M622" t="s">
        <v>2673</v>
      </c>
      <c r="N622">
        <v>22105366</v>
      </c>
      <c r="O622" t="s">
        <v>2674</v>
      </c>
      <c r="P622" s="1">
        <v>37097</v>
      </c>
      <c r="Q622" t="s">
        <v>2675</v>
      </c>
      <c r="R622">
        <v>231</v>
      </c>
      <c r="S622" t="s">
        <v>2616</v>
      </c>
      <c r="T622" t="s">
        <v>2531</v>
      </c>
      <c r="U622" t="s">
        <v>26</v>
      </c>
      <c r="V622" t="str">
        <f>TRIM(DBA[[#This Row],[Endereço Responsável]])</f>
        <v>RUA PRESIDENTE TANCREDO NEVES</v>
      </c>
      <c r="W622" t="str">
        <f>TRIM(DBA[[#This Row],[Nº Responsável]])</f>
        <v>231</v>
      </c>
      <c r="X622" t="str">
        <f>TRIM(DBA[[#This Row],[Bairro Responsável]])</f>
        <v>VILA SOCIALISTA</v>
      </c>
      <c r="Y622" t="str">
        <f>DBA[[#This Row],[End]] &amp;", N° " &amp; DBA[[#This Row],[Num]] &amp;", Bairro "&amp; DBA[[#This Row],[Bairro2]]</f>
        <v>RUA PRESIDENTE TANCREDO NEVES, N° 231, Bairro VILA SOCIALISTA</v>
      </c>
      <c r="Z622" t="str">
        <f>DBA[[#This Row],[Cidade Responsável]] &amp; " - " &amp; DBA[[#This Row],[Estado Responsável]]</f>
        <v>MUZAMBINHO  - MG</v>
      </c>
    </row>
    <row r="623" spans="1:26" x14ac:dyDescent="0.25">
      <c r="A623">
        <v>622</v>
      </c>
      <c r="B623" t="s">
        <v>2676</v>
      </c>
      <c r="C623" s="1">
        <v>43704</v>
      </c>
      <c r="F623" s="1">
        <v>38184</v>
      </c>
      <c r="G623" t="s">
        <v>2677</v>
      </c>
      <c r="H623" t="s">
        <v>194</v>
      </c>
      <c r="I623" t="s">
        <v>44</v>
      </c>
      <c r="J623" t="s">
        <v>2531</v>
      </c>
      <c r="K623" t="s">
        <v>26</v>
      </c>
      <c r="L623" t="s">
        <v>2532</v>
      </c>
      <c r="M623" t="s">
        <v>2678</v>
      </c>
      <c r="N623">
        <v>10973514</v>
      </c>
      <c r="O623">
        <v>92883478600</v>
      </c>
      <c r="P623" s="1">
        <v>26482</v>
      </c>
      <c r="Q623" t="s">
        <v>2677</v>
      </c>
      <c r="R623" t="s">
        <v>194</v>
      </c>
      <c r="S623" t="s">
        <v>44</v>
      </c>
      <c r="T623" t="s">
        <v>2531</v>
      </c>
      <c r="U623" t="s">
        <v>26</v>
      </c>
      <c r="V623" t="str">
        <f>TRIM(DBA[[#This Row],[Endereço Responsável]])</f>
        <v>BAIRRO BELEM</v>
      </c>
      <c r="W623" t="str">
        <f>TRIM(DBA[[#This Row],[Nº Responsável]])</f>
        <v>S/N</v>
      </c>
      <c r="X623" t="str">
        <f>TRIM(DBA[[#This Row],[Bairro Responsável]])</f>
        <v>ZONA RURAL</v>
      </c>
      <c r="Y623" t="str">
        <f>DBA[[#This Row],[End]] &amp;", N° " &amp; DBA[[#This Row],[Num]] &amp;", Bairro "&amp; DBA[[#This Row],[Bairro2]]</f>
        <v>BAIRRO BELEM, N° S/N, Bairro ZONA RURAL</v>
      </c>
      <c r="Z623" t="str">
        <f>DBA[[#This Row],[Cidade Responsável]] &amp; " - " &amp; DBA[[#This Row],[Estado Responsável]]</f>
        <v>MUZAMBINHO  - MG</v>
      </c>
    </row>
    <row r="624" spans="1:26" x14ac:dyDescent="0.25">
      <c r="A624">
        <v>623</v>
      </c>
      <c r="B624" t="s">
        <v>2679</v>
      </c>
      <c r="C624" s="1">
        <v>43704</v>
      </c>
      <c r="F624" s="1">
        <v>37239</v>
      </c>
      <c r="G624" t="s">
        <v>2680</v>
      </c>
      <c r="H624">
        <v>140</v>
      </c>
      <c r="I624" t="s">
        <v>2616</v>
      </c>
      <c r="J624" t="s">
        <v>2531</v>
      </c>
      <c r="K624" t="s">
        <v>26</v>
      </c>
      <c r="L624" t="s">
        <v>2532</v>
      </c>
      <c r="M624" t="s">
        <v>2681</v>
      </c>
      <c r="N624">
        <v>12004086</v>
      </c>
      <c r="O624">
        <v>3541275600</v>
      </c>
      <c r="P624" s="1">
        <v>27573</v>
      </c>
      <c r="Q624" t="s">
        <v>2680</v>
      </c>
      <c r="R624">
        <v>140</v>
      </c>
      <c r="S624" t="s">
        <v>2616</v>
      </c>
      <c r="T624" t="s">
        <v>2531</v>
      </c>
      <c r="U624" t="s">
        <v>26</v>
      </c>
      <c r="V624" t="str">
        <f>TRIM(DBA[[#This Row],[Endereço Responsável]])</f>
        <v>PRESIDENTE JK DE OLIVEIRA</v>
      </c>
      <c r="W624" t="str">
        <f>TRIM(DBA[[#This Row],[Nº Responsável]])</f>
        <v>140</v>
      </c>
      <c r="X624" t="str">
        <f>TRIM(DBA[[#This Row],[Bairro Responsável]])</f>
        <v>VILA SOCIALISTA</v>
      </c>
      <c r="Y624" t="str">
        <f>DBA[[#This Row],[End]] &amp;", N° " &amp; DBA[[#This Row],[Num]] &amp;", Bairro "&amp; DBA[[#This Row],[Bairro2]]</f>
        <v>PRESIDENTE JK DE OLIVEIRA, N° 140, Bairro VILA SOCIALISTA</v>
      </c>
      <c r="Z624" t="str">
        <f>DBA[[#This Row],[Cidade Responsável]] &amp; " - " &amp; DBA[[#This Row],[Estado Responsável]]</f>
        <v>MUZAMBINHO  - MG</v>
      </c>
    </row>
    <row r="625" spans="1:26" x14ac:dyDescent="0.25">
      <c r="A625">
        <v>624</v>
      </c>
      <c r="B625" t="s">
        <v>2682</v>
      </c>
      <c r="C625" s="1">
        <v>43704</v>
      </c>
      <c r="F625" s="1">
        <v>37751</v>
      </c>
      <c r="G625" t="s">
        <v>2683</v>
      </c>
      <c r="H625">
        <v>16</v>
      </c>
      <c r="I625" t="s">
        <v>2684</v>
      </c>
      <c r="J625" t="s">
        <v>2453</v>
      </c>
      <c r="K625" t="s">
        <v>26</v>
      </c>
      <c r="L625" t="s">
        <v>2454</v>
      </c>
      <c r="M625" t="s">
        <v>2685</v>
      </c>
      <c r="N625">
        <v>250422608</v>
      </c>
      <c r="O625">
        <v>3410352899</v>
      </c>
      <c r="P625" s="1">
        <v>22391</v>
      </c>
      <c r="Q625" t="s">
        <v>2683</v>
      </c>
      <c r="R625">
        <v>16</v>
      </c>
      <c r="S625" t="s">
        <v>2684</v>
      </c>
      <c r="T625" t="s">
        <v>2453</v>
      </c>
      <c r="U625" t="s">
        <v>26</v>
      </c>
      <c r="V625" t="str">
        <f>TRIM(DBA[[#This Row],[Endereço Responsável]])</f>
        <v>JOAO VIEIRA DA SILVA</v>
      </c>
      <c r="W625" t="str">
        <f>TRIM(DBA[[#This Row],[Nº Responsável]])</f>
        <v>16</v>
      </c>
      <c r="X625" t="str">
        <f>TRIM(DBA[[#This Row],[Bairro Responsável]])</f>
        <v>DOM ROMEU</v>
      </c>
      <c r="Y625" t="str">
        <f>DBA[[#This Row],[End]] &amp;", N° " &amp; DBA[[#This Row],[Num]] &amp;", Bairro "&amp; DBA[[#This Row],[Bairro2]]</f>
        <v>JOAO VIEIRA DA SILVA, N° 16, Bairro DOM ROMEU</v>
      </c>
      <c r="Z625" t="str">
        <f>DBA[[#This Row],[Cidade Responsável]] &amp; " - " &amp; DBA[[#This Row],[Estado Responsável]]</f>
        <v>CASSIA DOS COQUEIROS - SP - MG</v>
      </c>
    </row>
    <row r="626" spans="1:26" x14ac:dyDescent="0.25">
      <c r="A626">
        <v>625</v>
      </c>
      <c r="B626" t="s">
        <v>2686</v>
      </c>
      <c r="C626" s="1">
        <v>43704</v>
      </c>
      <c r="F626" s="1">
        <v>38103</v>
      </c>
      <c r="G626" t="s">
        <v>2687</v>
      </c>
      <c r="H626" t="s">
        <v>194</v>
      </c>
      <c r="I626" t="s">
        <v>44</v>
      </c>
      <c r="J626" t="s">
        <v>2453</v>
      </c>
      <c r="K626" t="s">
        <v>26</v>
      </c>
      <c r="L626" t="s">
        <v>2454</v>
      </c>
      <c r="M626" t="s">
        <v>2688</v>
      </c>
      <c r="N626">
        <v>430528863</v>
      </c>
      <c r="O626">
        <v>32948194806</v>
      </c>
      <c r="P626" s="1">
        <v>30231</v>
      </c>
      <c r="Q626" t="s">
        <v>2687</v>
      </c>
      <c r="R626" t="s">
        <v>194</v>
      </c>
      <c r="S626" t="s">
        <v>44</v>
      </c>
      <c r="T626" t="s">
        <v>2453</v>
      </c>
      <c r="U626" t="s">
        <v>26</v>
      </c>
      <c r="V626" t="str">
        <f>TRIM(DBA[[#This Row],[Endereço Responsável]])</f>
        <v>FAZENDA SANTA INES</v>
      </c>
      <c r="W626" t="str">
        <f>TRIM(DBA[[#This Row],[Nº Responsável]])</f>
        <v>S/N</v>
      </c>
      <c r="X626" t="str">
        <f>TRIM(DBA[[#This Row],[Bairro Responsável]])</f>
        <v>ZONA RURAL</v>
      </c>
      <c r="Y626" t="str">
        <f>DBA[[#This Row],[End]] &amp;", N° " &amp; DBA[[#This Row],[Num]] &amp;", Bairro "&amp; DBA[[#This Row],[Bairro2]]</f>
        <v>FAZENDA SANTA INES, N° S/N, Bairro ZONA RURAL</v>
      </c>
      <c r="Z626" t="str">
        <f>DBA[[#This Row],[Cidade Responsável]] &amp; " - " &amp; DBA[[#This Row],[Estado Responsável]]</f>
        <v>CASSIA DOS COQUEIROS - SP - MG</v>
      </c>
    </row>
    <row r="627" spans="1:26" x14ac:dyDescent="0.25">
      <c r="A627">
        <v>626</v>
      </c>
      <c r="B627" t="s">
        <v>2689</v>
      </c>
      <c r="C627" s="1">
        <v>43704</v>
      </c>
      <c r="F627" s="1">
        <v>37998</v>
      </c>
      <c r="G627" t="s">
        <v>2690</v>
      </c>
      <c r="H627" t="s">
        <v>194</v>
      </c>
      <c r="I627" t="s">
        <v>44</v>
      </c>
      <c r="J627" t="s">
        <v>2453</v>
      </c>
      <c r="K627" t="s">
        <v>26</v>
      </c>
      <c r="L627" t="s">
        <v>2454</v>
      </c>
      <c r="M627" t="s">
        <v>2691</v>
      </c>
      <c r="N627">
        <v>289040711</v>
      </c>
      <c r="O627">
        <v>27614846818</v>
      </c>
      <c r="P627" s="1">
        <v>27828</v>
      </c>
      <c r="Q627" t="s">
        <v>2690</v>
      </c>
      <c r="R627" t="s">
        <v>194</v>
      </c>
      <c r="S627" t="s">
        <v>44</v>
      </c>
      <c r="T627" t="s">
        <v>2453</v>
      </c>
      <c r="U627" t="s">
        <v>26</v>
      </c>
      <c r="V627" t="str">
        <f>TRIM(DBA[[#This Row],[Endereço Responsável]])</f>
        <v>FAZENDA SANTA TEREZINHA</v>
      </c>
      <c r="W627" t="str">
        <f>TRIM(DBA[[#This Row],[Nº Responsável]])</f>
        <v>S/N</v>
      </c>
      <c r="X627" t="str">
        <f>TRIM(DBA[[#This Row],[Bairro Responsável]])</f>
        <v>ZONA RURAL</v>
      </c>
      <c r="Y627" t="str">
        <f>DBA[[#This Row],[End]] &amp;", N° " &amp; DBA[[#This Row],[Num]] &amp;", Bairro "&amp; DBA[[#This Row],[Bairro2]]</f>
        <v>FAZENDA SANTA TEREZINHA, N° S/N, Bairro ZONA RURAL</v>
      </c>
      <c r="Z627" t="str">
        <f>DBA[[#This Row],[Cidade Responsável]] &amp; " - " &amp; DBA[[#This Row],[Estado Responsável]]</f>
        <v>CASSIA DOS COQUEIROS - SP - MG</v>
      </c>
    </row>
    <row r="628" spans="1:26" x14ac:dyDescent="0.25">
      <c r="A628">
        <v>627</v>
      </c>
      <c r="B628" t="s">
        <v>2692</v>
      </c>
      <c r="C628" s="1">
        <v>43704</v>
      </c>
      <c r="F628" s="1">
        <v>38789</v>
      </c>
      <c r="G628" t="s">
        <v>2693</v>
      </c>
      <c r="H628">
        <v>120</v>
      </c>
      <c r="I628" t="s">
        <v>142</v>
      </c>
      <c r="J628" t="s">
        <v>25</v>
      </c>
      <c r="K628" t="s">
        <v>26</v>
      </c>
      <c r="L628" t="s">
        <v>2454</v>
      </c>
      <c r="M628" t="s">
        <v>2694</v>
      </c>
      <c r="N628">
        <v>295997245</v>
      </c>
      <c r="P628" s="1">
        <v>27768</v>
      </c>
      <c r="Q628" t="s">
        <v>2693</v>
      </c>
      <c r="R628">
        <v>120</v>
      </c>
      <c r="S628" t="s">
        <v>142</v>
      </c>
      <c r="T628" t="s">
        <v>25</v>
      </c>
      <c r="U628" t="s">
        <v>26</v>
      </c>
      <c r="V628" t="str">
        <f>TRIM(DBA[[#This Row],[Endereço Responsável]])</f>
        <v>RUA ANTONIO DOS REIS</v>
      </c>
      <c r="W628" t="str">
        <f>TRIM(DBA[[#This Row],[Nº Responsável]])</f>
        <v>120</v>
      </c>
      <c r="X628" t="str">
        <f>TRIM(DBA[[#This Row],[Bairro Responsável]])</f>
        <v>SANTA RITA</v>
      </c>
      <c r="Y628" t="str">
        <f>DBA[[#This Row],[End]] &amp;", N° " &amp; DBA[[#This Row],[Num]] &amp;", Bairro "&amp; DBA[[#This Row],[Bairro2]]</f>
        <v>RUA ANTONIO DOS REIS, N° 120, Bairro SANTA RITA</v>
      </c>
      <c r="Z628" t="str">
        <f>DBA[[#This Row],[Cidade Responsável]] &amp; " - " &amp; DBA[[#This Row],[Estado Responsável]]</f>
        <v>CASSIA - MG</v>
      </c>
    </row>
    <row r="629" spans="1:26" x14ac:dyDescent="0.25">
      <c r="A629">
        <v>628</v>
      </c>
      <c r="B629" t="s">
        <v>2695</v>
      </c>
      <c r="C629" s="1">
        <v>43704</v>
      </c>
      <c r="F629" s="1">
        <v>37771</v>
      </c>
      <c r="G629" t="s">
        <v>2696</v>
      </c>
      <c r="H629" t="s">
        <v>194</v>
      </c>
      <c r="I629" t="s">
        <v>2697</v>
      </c>
      <c r="J629" t="s">
        <v>2453</v>
      </c>
      <c r="K629" t="s">
        <v>26</v>
      </c>
      <c r="L629" t="s">
        <v>2454</v>
      </c>
      <c r="M629" t="s">
        <v>2698</v>
      </c>
      <c r="N629">
        <v>292988965</v>
      </c>
      <c r="O629">
        <v>3112093607</v>
      </c>
      <c r="P629" s="1">
        <v>26078</v>
      </c>
      <c r="Q629" t="s">
        <v>2696</v>
      </c>
      <c r="R629" t="s">
        <v>194</v>
      </c>
      <c r="S629" t="s">
        <v>2697</v>
      </c>
      <c r="T629" t="s">
        <v>2453</v>
      </c>
      <c r="U629" t="s">
        <v>26</v>
      </c>
      <c r="V629" t="str">
        <f>TRIM(DBA[[#This Row],[Endereço Responsável]])</f>
        <v>FAZENDA SANTA CLARA</v>
      </c>
      <c r="W629" t="str">
        <f>TRIM(DBA[[#This Row],[Nº Responsável]])</f>
        <v>S/N</v>
      </c>
      <c r="X629" t="str">
        <f>TRIM(DBA[[#This Row],[Bairro Responsável]])</f>
        <v>ZAREIAS</v>
      </c>
      <c r="Y629" t="str">
        <f>DBA[[#This Row],[End]] &amp;", N° " &amp; DBA[[#This Row],[Num]] &amp;", Bairro "&amp; DBA[[#This Row],[Bairro2]]</f>
        <v>FAZENDA SANTA CLARA, N° S/N, Bairro ZAREIAS</v>
      </c>
      <c r="Z629" t="str">
        <f>DBA[[#This Row],[Cidade Responsável]] &amp; " - " &amp; DBA[[#This Row],[Estado Responsável]]</f>
        <v>CASSIA DOS COQUEIROS - SP - MG</v>
      </c>
    </row>
    <row r="630" spans="1:26" x14ac:dyDescent="0.25">
      <c r="A630">
        <v>629</v>
      </c>
      <c r="B630" t="s">
        <v>2699</v>
      </c>
      <c r="C630" s="1">
        <v>43704</v>
      </c>
      <c r="F630" s="1">
        <v>37685</v>
      </c>
      <c r="G630" t="s">
        <v>2700</v>
      </c>
      <c r="H630" t="s">
        <v>194</v>
      </c>
      <c r="I630" t="s">
        <v>44</v>
      </c>
      <c r="J630" t="s">
        <v>2453</v>
      </c>
      <c r="K630" t="s">
        <v>26</v>
      </c>
      <c r="L630" t="s">
        <v>2701</v>
      </c>
      <c r="M630" t="s">
        <v>2702</v>
      </c>
      <c r="N630">
        <v>580172892</v>
      </c>
      <c r="O630">
        <v>47524959885</v>
      </c>
      <c r="P630" s="1">
        <v>36124</v>
      </c>
      <c r="Q630" t="s">
        <v>2700</v>
      </c>
      <c r="R630" t="s">
        <v>194</v>
      </c>
      <c r="S630" t="s">
        <v>44</v>
      </c>
      <c r="T630" t="s">
        <v>2453</v>
      </c>
      <c r="U630" t="s">
        <v>26</v>
      </c>
      <c r="V630" t="str">
        <f>TRIM(DBA[[#This Row],[Endereço Responsável]])</f>
        <v>SITIO ALTO ALEGRE</v>
      </c>
      <c r="W630" t="str">
        <f>TRIM(DBA[[#This Row],[Nº Responsável]])</f>
        <v>S/N</v>
      </c>
      <c r="X630" t="str">
        <f>TRIM(DBA[[#This Row],[Bairro Responsável]])</f>
        <v>ZONA RURAL</v>
      </c>
      <c r="Y630" t="str">
        <f>DBA[[#This Row],[End]] &amp;", N° " &amp; DBA[[#This Row],[Num]] &amp;", Bairro "&amp; DBA[[#This Row],[Bairro2]]</f>
        <v>SITIO ALTO ALEGRE, N° S/N, Bairro ZONA RURAL</v>
      </c>
      <c r="Z630" t="str">
        <f>DBA[[#This Row],[Cidade Responsável]] &amp; " - " &amp; DBA[[#This Row],[Estado Responsável]]</f>
        <v>CASSIA DOS COQUEIROS - SP - MG</v>
      </c>
    </row>
    <row r="631" spans="1:26" x14ac:dyDescent="0.25">
      <c r="A631">
        <v>630</v>
      </c>
      <c r="B631" t="s">
        <v>2703</v>
      </c>
      <c r="C631" s="1">
        <v>43704</v>
      </c>
      <c r="F631" s="1">
        <v>38495</v>
      </c>
      <c r="G631" t="s">
        <v>2704</v>
      </c>
      <c r="H631">
        <v>50</v>
      </c>
      <c r="I631" t="s">
        <v>2705</v>
      </c>
      <c r="J631" t="s">
        <v>2453</v>
      </c>
      <c r="K631" t="s">
        <v>26</v>
      </c>
      <c r="L631" t="s">
        <v>2454</v>
      </c>
      <c r="M631" t="s">
        <v>2706</v>
      </c>
      <c r="N631">
        <v>426052377</v>
      </c>
      <c r="O631">
        <v>36790536817</v>
      </c>
      <c r="P631" s="1">
        <v>31820</v>
      </c>
      <c r="Q631" t="s">
        <v>2704</v>
      </c>
      <c r="R631">
        <v>50</v>
      </c>
      <c r="S631" t="s">
        <v>2705</v>
      </c>
      <c r="T631" t="s">
        <v>2453</v>
      </c>
      <c r="U631" t="s">
        <v>26</v>
      </c>
      <c r="V631" t="str">
        <f>TRIM(DBA[[#This Row],[Endereço Responsável]])</f>
        <v>RUA OLIVEIRA ANTONIO DE OLIVEIRA</v>
      </c>
      <c r="W631" t="str">
        <f>TRIM(DBA[[#This Row],[Nº Responsável]])</f>
        <v>50</v>
      </c>
      <c r="X631" t="str">
        <f>TRIM(DBA[[#This Row],[Bairro Responsável]])</f>
        <v>JD NOSSA SENHORA</v>
      </c>
      <c r="Y631" t="str">
        <f>DBA[[#This Row],[End]] &amp;", N° " &amp; DBA[[#This Row],[Num]] &amp;", Bairro "&amp; DBA[[#This Row],[Bairro2]]</f>
        <v>RUA OLIVEIRA ANTONIO DE OLIVEIRA, N° 50, Bairro JD NOSSA SENHORA</v>
      </c>
      <c r="Z631" t="str">
        <f>DBA[[#This Row],[Cidade Responsável]] &amp; " - " &amp; DBA[[#This Row],[Estado Responsável]]</f>
        <v>CASSIA DOS COQUEIROS - SP - MG</v>
      </c>
    </row>
    <row r="632" spans="1:26" x14ac:dyDescent="0.25">
      <c r="A632">
        <v>631</v>
      </c>
      <c r="B632" t="s">
        <v>2707</v>
      </c>
      <c r="C632" s="1">
        <v>43704</v>
      </c>
      <c r="D632">
        <v>231015860</v>
      </c>
      <c r="E632" t="s">
        <v>2708</v>
      </c>
      <c r="F632" s="1">
        <v>26498</v>
      </c>
      <c r="G632" t="s">
        <v>2709</v>
      </c>
      <c r="H632">
        <v>890</v>
      </c>
      <c r="I632" t="s">
        <v>73</v>
      </c>
      <c r="J632" t="s">
        <v>2453</v>
      </c>
      <c r="K632" t="s">
        <v>26</v>
      </c>
      <c r="L632" t="s">
        <v>2454</v>
      </c>
      <c r="M632" t="s">
        <v>2707</v>
      </c>
      <c r="N632">
        <v>231015860</v>
      </c>
      <c r="O632">
        <v>14833370816</v>
      </c>
      <c r="P632" s="1">
        <v>26498</v>
      </c>
      <c r="Q632" t="s">
        <v>2709</v>
      </c>
      <c r="R632">
        <v>890</v>
      </c>
      <c r="S632" t="s">
        <v>73</v>
      </c>
      <c r="T632" t="s">
        <v>2453</v>
      </c>
      <c r="U632" t="s">
        <v>26</v>
      </c>
      <c r="V632" t="str">
        <f>TRIM(DBA[[#This Row],[Endereço Responsável]])</f>
        <v>RUA CLARA MARIA DE JESUS</v>
      </c>
      <c r="W632" t="str">
        <f>TRIM(DBA[[#This Row],[Nº Responsável]])</f>
        <v>890</v>
      </c>
      <c r="X632" t="str">
        <f>TRIM(DBA[[#This Row],[Bairro Responsável]])</f>
        <v>CENTRO</v>
      </c>
      <c r="Y632" t="str">
        <f>DBA[[#This Row],[End]] &amp;", N° " &amp; DBA[[#This Row],[Num]] &amp;", Bairro "&amp; DBA[[#This Row],[Bairro2]]</f>
        <v>RUA CLARA MARIA DE JESUS, N° 890, Bairro CENTRO</v>
      </c>
      <c r="Z632" t="str">
        <f>DBA[[#This Row],[Cidade Responsável]] &amp; " - " &amp; DBA[[#This Row],[Estado Responsável]]</f>
        <v>CASSIA DOS COQUEIROS - SP - MG</v>
      </c>
    </row>
    <row r="633" spans="1:26" x14ac:dyDescent="0.25">
      <c r="A633">
        <v>632</v>
      </c>
      <c r="B633" t="s">
        <v>2710</v>
      </c>
      <c r="C633" s="1">
        <v>43704</v>
      </c>
      <c r="F633" s="1">
        <v>37992</v>
      </c>
      <c r="G633" t="s">
        <v>2709</v>
      </c>
      <c r="H633">
        <v>890</v>
      </c>
      <c r="I633" t="s">
        <v>73</v>
      </c>
      <c r="J633" t="s">
        <v>2453</v>
      </c>
      <c r="K633" t="s">
        <v>26</v>
      </c>
      <c r="L633" t="s">
        <v>2454</v>
      </c>
      <c r="M633" t="s">
        <v>2707</v>
      </c>
      <c r="N633">
        <v>231015860</v>
      </c>
      <c r="O633">
        <v>14833370816</v>
      </c>
      <c r="P633" s="1">
        <v>26498</v>
      </c>
      <c r="Q633" t="s">
        <v>2709</v>
      </c>
      <c r="R633">
        <v>890</v>
      </c>
      <c r="S633" t="s">
        <v>73</v>
      </c>
      <c r="T633" t="s">
        <v>2453</v>
      </c>
      <c r="U633" t="s">
        <v>26</v>
      </c>
      <c r="V633" t="str">
        <f>TRIM(DBA[[#This Row],[Endereço Responsável]])</f>
        <v>RUA CLARA MARIA DE JESUS</v>
      </c>
      <c r="W633" t="str">
        <f>TRIM(DBA[[#This Row],[Nº Responsável]])</f>
        <v>890</v>
      </c>
      <c r="X633" t="str">
        <f>TRIM(DBA[[#This Row],[Bairro Responsável]])</f>
        <v>CENTRO</v>
      </c>
      <c r="Y633" t="str">
        <f>DBA[[#This Row],[End]] &amp;", N° " &amp; DBA[[#This Row],[Num]] &amp;", Bairro "&amp; DBA[[#This Row],[Bairro2]]</f>
        <v>RUA CLARA MARIA DE JESUS, N° 890, Bairro CENTRO</v>
      </c>
      <c r="Z633" t="str">
        <f>DBA[[#This Row],[Cidade Responsável]] &amp; " - " &amp; DBA[[#This Row],[Estado Responsável]]</f>
        <v>CASSIA DOS COQUEIROS - SP - MG</v>
      </c>
    </row>
    <row r="634" spans="1:26" x14ac:dyDescent="0.25">
      <c r="A634">
        <v>633</v>
      </c>
      <c r="B634" t="s">
        <v>2711</v>
      </c>
      <c r="C634" s="1">
        <v>43705</v>
      </c>
      <c r="F634" s="1">
        <v>37622</v>
      </c>
      <c r="G634" t="s">
        <v>2712</v>
      </c>
      <c r="H634">
        <v>1</v>
      </c>
      <c r="I634" t="s">
        <v>2712</v>
      </c>
      <c r="J634" t="s">
        <v>2531</v>
      </c>
      <c r="K634" t="s">
        <v>26</v>
      </c>
      <c r="L634" t="s">
        <v>2532</v>
      </c>
      <c r="M634" t="s">
        <v>2713</v>
      </c>
      <c r="N634" t="s">
        <v>2714</v>
      </c>
      <c r="O634" t="s">
        <v>2715</v>
      </c>
      <c r="P634" s="1">
        <v>22163</v>
      </c>
      <c r="Q634" t="s">
        <v>2712</v>
      </c>
      <c r="R634">
        <v>1</v>
      </c>
      <c r="S634" t="s">
        <v>2712</v>
      </c>
      <c r="T634" t="s">
        <v>2531</v>
      </c>
      <c r="U634" t="s">
        <v>26</v>
      </c>
      <c r="V634" t="str">
        <f>TRIM(DBA[[#This Row],[Endereço Responsável]])</f>
        <v>AAA</v>
      </c>
      <c r="W634" t="str">
        <f>TRIM(DBA[[#This Row],[Nº Responsável]])</f>
        <v>1</v>
      </c>
      <c r="X634" t="str">
        <f>TRIM(DBA[[#This Row],[Bairro Responsável]])</f>
        <v>AAA</v>
      </c>
      <c r="Y634" t="str">
        <f>DBA[[#This Row],[End]] &amp;", N° " &amp; DBA[[#This Row],[Num]] &amp;", Bairro "&amp; DBA[[#This Row],[Bairro2]]</f>
        <v>AAA, N° 1, Bairro AAA</v>
      </c>
      <c r="Z634" t="str">
        <f>DBA[[#This Row],[Cidade Responsável]] &amp; " - " &amp; DBA[[#This Row],[Estado Responsável]]</f>
        <v>MUZAMBINHO  - MG</v>
      </c>
    </row>
    <row r="635" spans="1:26" x14ac:dyDescent="0.25">
      <c r="A635">
        <v>634</v>
      </c>
      <c r="B635" t="s">
        <v>2716</v>
      </c>
      <c r="C635" s="1">
        <v>43705</v>
      </c>
      <c r="F635" s="1">
        <v>37286</v>
      </c>
      <c r="G635" t="s">
        <v>2712</v>
      </c>
      <c r="H635">
        <v>1</v>
      </c>
      <c r="I635" t="s">
        <v>2712</v>
      </c>
      <c r="J635" t="s">
        <v>2531</v>
      </c>
      <c r="K635" t="s">
        <v>26</v>
      </c>
      <c r="L635" t="s">
        <v>2532</v>
      </c>
      <c r="M635" t="s">
        <v>2717</v>
      </c>
      <c r="N635" t="s">
        <v>2718</v>
      </c>
      <c r="O635" t="s">
        <v>2719</v>
      </c>
      <c r="P635" s="1">
        <v>27840</v>
      </c>
      <c r="Q635" t="s">
        <v>2712</v>
      </c>
      <c r="R635">
        <v>1</v>
      </c>
      <c r="S635" t="s">
        <v>2712</v>
      </c>
      <c r="T635" t="s">
        <v>2531</v>
      </c>
      <c r="U635" t="s">
        <v>26</v>
      </c>
      <c r="V635" t="str">
        <f>TRIM(DBA[[#This Row],[Endereço Responsável]])</f>
        <v>AAA</v>
      </c>
      <c r="W635" t="str">
        <f>TRIM(DBA[[#This Row],[Nº Responsável]])</f>
        <v>1</v>
      </c>
      <c r="X635" t="str">
        <f>TRIM(DBA[[#This Row],[Bairro Responsável]])</f>
        <v>AAA</v>
      </c>
      <c r="Y635" t="str">
        <f>DBA[[#This Row],[End]] &amp;", N° " &amp; DBA[[#This Row],[Num]] &amp;", Bairro "&amp; DBA[[#This Row],[Bairro2]]</f>
        <v>AAA, N° 1, Bairro AAA</v>
      </c>
      <c r="Z635" t="str">
        <f>DBA[[#This Row],[Cidade Responsável]] &amp; " - " &amp; DBA[[#This Row],[Estado Responsável]]</f>
        <v>MUZAMBINHO  - MG</v>
      </c>
    </row>
    <row r="636" spans="1:26" x14ac:dyDescent="0.25">
      <c r="A636">
        <v>635</v>
      </c>
      <c r="B636" t="s">
        <v>2720</v>
      </c>
      <c r="C636" s="1">
        <v>43710</v>
      </c>
      <c r="F636" s="1">
        <v>37987</v>
      </c>
      <c r="G636" t="s">
        <v>2721</v>
      </c>
      <c r="H636" t="s">
        <v>194</v>
      </c>
      <c r="I636" t="s">
        <v>44</v>
      </c>
      <c r="J636" t="s">
        <v>32</v>
      </c>
      <c r="K636" t="s">
        <v>26</v>
      </c>
      <c r="L636" t="s">
        <v>33</v>
      </c>
      <c r="M636" t="s">
        <v>2720</v>
      </c>
      <c r="O636">
        <v>24896425000199</v>
      </c>
      <c r="P636" s="1">
        <v>24350</v>
      </c>
      <c r="Q636" t="s">
        <v>2721</v>
      </c>
      <c r="R636" t="s">
        <v>194</v>
      </c>
      <c r="S636" t="s">
        <v>44</v>
      </c>
      <c r="T636" t="s">
        <v>32</v>
      </c>
      <c r="U636" t="s">
        <v>26</v>
      </c>
      <c r="V636" t="str">
        <f>TRIM(DBA[[#This Row],[Endereço Responsável]])</f>
        <v>RODOVIA BR 491</v>
      </c>
      <c r="W636" t="str">
        <f>TRIM(DBA[[#This Row],[Nº Responsável]])</f>
        <v>S/N</v>
      </c>
      <c r="X636" t="str">
        <f>TRIM(DBA[[#This Row],[Bairro Responsável]])</f>
        <v>ZONA RURAL</v>
      </c>
      <c r="Y636" t="str">
        <f>DBA[[#This Row],[End]] &amp;", N° " &amp; DBA[[#This Row],[Num]] &amp;", Bairro "&amp; DBA[[#This Row],[Bairro2]]</f>
        <v>RODOVIA BR 491, N° S/N, Bairro ZONA RURAL</v>
      </c>
      <c r="Z636" t="str">
        <f>DBA[[#This Row],[Cidade Responsável]] &amp; " - " &amp; DBA[[#This Row],[Estado Responsável]]</f>
        <v>SAO SEBASTIÃO DO PARAISO - MG</v>
      </c>
    </row>
    <row r="637" spans="1:26" x14ac:dyDescent="0.25">
      <c r="A637">
        <v>636</v>
      </c>
      <c r="B637" t="s">
        <v>2722</v>
      </c>
      <c r="C637" s="1">
        <v>43720</v>
      </c>
      <c r="F637" s="1">
        <v>37534</v>
      </c>
      <c r="G637" t="s">
        <v>2723</v>
      </c>
      <c r="H637">
        <v>95</v>
      </c>
      <c r="I637" t="s">
        <v>2724</v>
      </c>
      <c r="J637" t="s">
        <v>2725</v>
      </c>
      <c r="K637" t="s">
        <v>26</v>
      </c>
      <c r="L637" t="s">
        <v>776</v>
      </c>
      <c r="M637" t="s">
        <v>2726</v>
      </c>
      <c r="N637">
        <v>45498984</v>
      </c>
      <c r="O637">
        <v>22978677864</v>
      </c>
      <c r="P637" s="1">
        <v>30090</v>
      </c>
      <c r="Q637" t="s">
        <v>2723</v>
      </c>
      <c r="R637">
        <v>95</v>
      </c>
      <c r="S637" t="s">
        <v>2724</v>
      </c>
      <c r="T637" t="s">
        <v>2725</v>
      </c>
      <c r="U637" t="s">
        <v>26</v>
      </c>
      <c r="V637" t="str">
        <f>TRIM(DBA[[#This Row],[Endereço Responsável]])</f>
        <v>HENRIQUE GASTARDELI</v>
      </c>
      <c r="W637" t="str">
        <f>TRIM(DBA[[#This Row],[Nº Responsável]])</f>
        <v>95</v>
      </c>
      <c r="X637" t="str">
        <f>TRIM(DBA[[#This Row],[Bairro Responsável]])</f>
        <v>JARDIM AMIZADE</v>
      </c>
      <c r="Y637" t="str">
        <f>DBA[[#This Row],[End]] &amp;", N° " &amp; DBA[[#This Row],[Num]] &amp;", Bairro "&amp; DBA[[#This Row],[Bairro2]]</f>
        <v>HENRIQUE GASTARDELI, N° 95, Bairro JARDIM AMIZADE</v>
      </c>
      <c r="Z637" t="str">
        <f>DBA[[#This Row],[Cidade Responsável]] &amp; " - " &amp; DBA[[#This Row],[Estado Responsável]]</f>
        <v>ITAMOGI - MG</v>
      </c>
    </row>
    <row r="638" spans="1:26" x14ac:dyDescent="0.25">
      <c r="A638">
        <v>637</v>
      </c>
      <c r="B638" t="s">
        <v>2727</v>
      </c>
      <c r="C638" s="1">
        <v>43720</v>
      </c>
      <c r="D638">
        <v>633628748</v>
      </c>
      <c r="E638" t="s">
        <v>2728</v>
      </c>
      <c r="F638" s="1">
        <v>37135</v>
      </c>
      <c r="G638" t="s">
        <v>2729</v>
      </c>
      <c r="H638" t="s">
        <v>194</v>
      </c>
      <c r="I638" t="s">
        <v>44</v>
      </c>
      <c r="J638" t="s">
        <v>2725</v>
      </c>
      <c r="K638" t="s">
        <v>26</v>
      </c>
      <c r="L638" t="s">
        <v>776</v>
      </c>
      <c r="M638" t="s">
        <v>2727</v>
      </c>
      <c r="N638">
        <v>633628748</v>
      </c>
      <c r="O638" t="s">
        <v>2728</v>
      </c>
      <c r="P638" s="1">
        <v>37135</v>
      </c>
      <c r="Q638" t="s">
        <v>2729</v>
      </c>
      <c r="R638" t="s">
        <v>194</v>
      </c>
      <c r="S638" t="s">
        <v>44</v>
      </c>
      <c r="T638" t="s">
        <v>2725</v>
      </c>
      <c r="U638" t="s">
        <v>26</v>
      </c>
      <c r="V638" t="str">
        <f>TRIM(DBA[[#This Row],[Endereço Responsável]])</f>
        <v>SITIO PINHEIRINHO</v>
      </c>
      <c r="W638" t="str">
        <f>TRIM(DBA[[#This Row],[Nº Responsável]])</f>
        <v>S/N</v>
      </c>
      <c r="X638" t="str">
        <f>TRIM(DBA[[#This Row],[Bairro Responsável]])</f>
        <v>ZONA RURAL</v>
      </c>
      <c r="Y638" t="str">
        <f>DBA[[#This Row],[End]] &amp;", N° " &amp; DBA[[#This Row],[Num]] &amp;", Bairro "&amp; DBA[[#This Row],[Bairro2]]</f>
        <v>SITIO PINHEIRINHO, N° S/N, Bairro ZONA RURAL</v>
      </c>
      <c r="Z638" t="str">
        <f>DBA[[#This Row],[Cidade Responsável]] &amp; " - " &amp; DBA[[#This Row],[Estado Responsável]]</f>
        <v>ITAMOGI - MG</v>
      </c>
    </row>
    <row r="639" spans="1:26" x14ac:dyDescent="0.25">
      <c r="A639">
        <v>638</v>
      </c>
      <c r="B639" t="s">
        <v>2730</v>
      </c>
      <c r="C639" s="1">
        <v>43720</v>
      </c>
      <c r="F639" s="1">
        <v>37740</v>
      </c>
      <c r="G639" t="s">
        <v>2731</v>
      </c>
      <c r="H639">
        <v>250</v>
      </c>
      <c r="I639" t="s">
        <v>2732</v>
      </c>
      <c r="J639" t="s">
        <v>2725</v>
      </c>
      <c r="K639" t="s">
        <v>26</v>
      </c>
      <c r="L639" t="s">
        <v>776</v>
      </c>
      <c r="M639" t="s">
        <v>2733</v>
      </c>
      <c r="N639">
        <v>18310718</v>
      </c>
      <c r="O639">
        <v>10538081864</v>
      </c>
      <c r="P639" s="1">
        <v>24974</v>
      </c>
      <c r="Q639" t="s">
        <v>2731</v>
      </c>
      <c r="R639">
        <v>250</v>
      </c>
      <c r="S639" t="s">
        <v>2732</v>
      </c>
      <c r="T639" t="s">
        <v>2725</v>
      </c>
      <c r="U639" t="s">
        <v>26</v>
      </c>
      <c r="V639" t="str">
        <f>TRIM(DBA[[#This Row],[Endereço Responsável]])</f>
        <v>RUA MANOEL FLAUSINO SILVA</v>
      </c>
      <c r="W639" t="str">
        <f>TRIM(DBA[[#This Row],[Nº Responsável]])</f>
        <v>250</v>
      </c>
      <c r="X639" t="str">
        <f>TRIM(DBA[[#This Row],[Bairro Responsável]])</f>
        <v>JARDIM BEIRA RIO</v>
      </c>
      <c r="Y639" t="str">
        <f>DBA[[#This Row],[End]] &amp;", N° " &amp; DBA[[#This Row],[Num]] &amp;", Bairro "&amp; DBA[[#This Row],[Bairro2]]</f>
        <v>RUA MANOEL FLAUSINO SILVA, N° 250, Bairro JARDIM BEIRA RIO</v>
      </c>
      <c r="Z639" t="str">
        <f>DBA[[#This Row],[Cidade Responsável]] &amp; " - " &amp; DBA[[#This Row],[Estado Responsável]]</f>
        <v>ITAMOGI - MG</v>
      </c>
    </row>
    <row r="640" spans="1:26" x14ac:dyDescent="0.25">
      <c r="A640">
        <v>639</v>
      </c>
      <c r="B640" t="s">
        <v>2734</v>
      </c>
      <c r="C640" s="1">
        <v>43720</v>
      </c>
      <c r="F640" s="1">
        <v>37679</v>
      </c>
      <c r="G640" t="s">
        <v>2735</v>
      </c>
      <c r="H640">
        <v>749</v>
      </c>
      <c r="I640" t="s">
        <v>73</v>
      </c>
      <c r="J640" t="s">
        <v>2725</v>
      </c>
      <c r="K640" t="s">
        <v>26</v>
      </c>
      <c r="L640" t="s">
        <v>776</v>
      </c>
      <c r="M640" t="s">
        <v>2736</v>
      </c>
      <c r="N640" t="s">
        <v>2737</v>
      </c>
      <c r="O640">
        <v>592386660</v>
      </c>
      <c r="P640" s="1">
        <v>29261</v>
      </c>
      <c r="Q640" t="s">
        <v>2735</v>
      </c>
      <c r="R640">
        <v>749</v>
      </c>
      <c r="S640" t="s">
        <v>73</v>
      </c>
      <c r="T640" t="s">
        <v>2725</v>
      </c>
      <c r="U640" t="s">
        <v>26</v>
      </c>
      <c r="V640" t="str">
        <f>TRIM(DBA[[#This Row],[Endereço Responsável]])</f>
        <v>JOAO ANTONIO GUIMARAES</v>
      </c>
      <c r="W640" t="str">
        <f>TRIM(DBA[[#This Row],[Nº Responsável]])</f>
        <v>749</v>
      </c>
      <c r="X640" t="str">
        <f>TRIM(DBA[[#This Row],[Bairro Responsável]])</f>
        <v>CENTRO</v>
      </c>
      <c r="Y640" t="str">
        <f>DBA[[#This Row],[End]] &amp;", N° " &amp; DBA[[#This Row],[Num]] &amp;", Bairro "&amp; DBA[[#This Row],[Bairro2]]</f>
        <v>JOAO ANTONIO GUIMARAES, N° 749, Bairro CENTRO</v>
      </c>
      <c r="Z640" t="str">
        <f>DBA[[#This Row],[Cidade Responsável]] &amp; " - " &amp; DBA[[#This Row],[Estado Responsável]]</f>
        <v>ITAMOGI - MG</v>
      </c>
    </row>
    <row r="641" spans="1:26" x14ac:dyDescent="0.25">
      <c r="A641">
        <v>640</v>
      </c>
      <c r="B641" t="s">
        <v>2738</v>
      </c>
      <c r="C641" s="1">
        <v>43720</v>
      </c>
      <c r="F641" s="1">
        <v>37775</v>
      </c>
      <c r="G641" t="s">
        <v>2739</v>
      </c>
      <c r="H641" t="s">
        <v>194</v>
      </c>
      <c r="I641" t="s">
        <v>2740</v>
      </c>
      <c r="J641" t="s">
        <v>2725</v>
      </c>
      <c r="K641" t="s">
        <v>26</v>
      </c>
      <c r="L641" t="s">
        <v>776</v>
      </c>
      <c r="M641" t="s">
        <v>2741</v>
      </c>
      <c r="N641" t="s">
        <v>2742</v>
      </c>
      <c r="O641">
        <v>8420418692</v>
      </c>
      <c r="P641" s="1">
        <v>31733</v>
      </c>
      <c r="Q641" t="s">
        <v>2739</v>
      </c>
      <c r="R641" t="s">
        <v>194</v>
      </c>
      <c r="S641" t="s">
        <v>2740</v>
      </c>
      <c r="T641" t="s">
        <v>2725</v>
      </c>
      <c r="U641" t="s">
        <v>26</v>
      </c>
      <c r="V641" t="str">
        <f>TRIM(DBA[[#This Row],[Endereço Responsável]])</f>
        <v>FAZENDA SANTOS REIS I</v>
      </c>
      <c r="W641" t="str">
        <f>TRIM(DBA[[#This Row],[Nº Responsável]])</f>
        <v>S/N</v>
      </c>
      <c r="X641" t="str">
        <f>TRIM(DBA[[#This Row],[Bairro Responsável]])</f>
        <v>GRAMA</v>
      </c>
      <c r="Y641" t="str">
        <f>DBA[[#This Row],[End]] &amp;", N° " &amp; DBA[[#This Row],[Num]] &amp;", Bairro "&amp; DBA[[#This Row],[Bairro2]]</f>
        <v>FAZENDA SANTOS REIS I, N° S/N, Bairro GRAMA</v>
      </c>
      <c r="Z641" t="str">
        <f>DBA[[#This Row],[Cidade Responsável]] &amp; " - " &amp; DBA[[#This Row],[Estado Responsável]]</f>
        <v>ITAMOGI - MG</v>
      </c>
    </row>
    <row r="642" spans="1:26" x14ac:dyDescent="0.25">
      <c r="A642">
        <v>641</v>
      </c>
      <c r="B642" t="s">
        <v>2743</v>
      </c>
      <c r="C642" s="1">
        <v>43720</v>
      </c>
      <c r="F642" s="1">
        <v>38242</v>
      </c>
      <c r="G642" t="s">
        <v>1726</v>
      </c>
      <c r="H642" t="s">
        <v>194</v>
      </c>
      <c r="I642" t="s">
        <v>2744</v>
      </c>
      <c r="J642" t="s">
        <v>2725</v>
      </c>
      <c r="K642" t="s">
        <v>26</v>
      </c>
      <c r="L642" t="s">
        <v>776</v>
      </c>
      <c r="M642" t="s">
        <v>2745</v>
      </c>
      <c r="N642" t="s">
        <v>2746</v>
      </c>
      <c r="O642">
        <v>1353839605</v>
      </c>
      <c r="P642" s="1">
        <v>29554</v>
      </c>
      <c r="Q642" t="s">
        <v>1726</v>
      </c>
      <c r="R642" t="s">
        <v>194</v>
      </c>
      <c r="S642" t="s">
        <v>2744</v>
      </c>
      <c r="T642" t="s">
        <v>2725</v>
      </c>
      <c r="U642" t="s">
        <v>26</v>
      </c>
      <c r="V642" t="str">
        <f>TRIM(DBA[[#This Row],[Endereço Responsável]])</f>
        <v>SITIO NOSSA SENHORA APARECIDA</v>
      </c>
      <c r="W642" t="str">
        <f>TRIM(DBA[[#This Row],[Nº Responsável]])</f>
        <v>S/N</v>
      </c>
      <c r="X642" t="str">
        <f>TRIM(DBA[[#This Row],[Bairro Responsável]])</f>
        <v>BAU</v>
      </c>
      <c r="Y642" t="str">
        <f>DBA[[#This Row],[End]] &amp;", N° " &amp; DBA[[#This Row],[Num]] &amp;", Bairro "&amp; DBA[[#This Row],[Bairro2]]</f>
        <v>SITIO NOSSA SENHORA APARECIDA, N° S/N, Bairro BAU</v>
      </c>
      <c r="Z642" t="str">
        <f>DBA[[#This Row],[Cidade Responsável]] &amp; " - " &amp; DBA[[#This Row],[Estado Responsável]]</f>
        <v>ITAMOGI - MG</v>
      </c>
    </row>
    <row r="643" spans="1:26" x14ac:dyDescent="0.25">
      <c r="A643">
        <v>642</v>
      </c>
      <c r="B643" t="s">
        <v>2747</v>
      </c>
      <c r="C643" s="1">
        <v>43720</v>
      </c>
      <c r="F643" s="1">
        <v>38447</v>
      </c>
      <c r="G643" t="s">
        <v>2748</v>
      </c>
      <c r="H643">
        <v>729</v>
      </c>
      <c r="I643" t="s">
        <v>73</v>
      </c>
      <c r="J643" t="s">
        <v>2725</v>
      </c>
      <c r="K643" t="s">
        <v>26</v>
      </c>
      <c r="L643" t="s">
        <v>776</v>
      </c>
      <c r="M643" t="s">
        <v>2749</v>
      </c>
      <c r="N643" t="s">
        <v>2750</v>
      </c>
      <c r="O643">
        <v>12398358682</v>
      </c>
      <c r="P643" s="1">
        <v>35886</v>
      </c>
      <c r="Q643" t="s">
        <v>2748</v>
      </c>
      <c r="R643">
        <v>729</v>
      </c>
      <c r="S643" t="s">
        <v>73</v>
      </c>
      <c r="T643" t="s">
        <v>2725</v>
      </c>
      <c r="U643" t="s">
        <v>26</v>
      </c>
      <c r="V643" t="str">
        <f>TRIM(DBA[[#This Row],[Endereço Responsável]])</f>
        <v>PRESIDENTE VARGAS</v>
      </c>
      <c r="W643" t="str">
        <f>TRIM(DBA[[#This Row],[Nº Responsável]])</f>
        <v>729</v>
      </c>
      <c r="X643" t="str">
        <f>TRIM(DBA[[#This Row],[Bairro Responsável]])</f>
        <v>CENTRO</v>
      </c>
      <c r="Y643" t="str">
        <f>DBA[[#This Row],[End]] &amp;", N° " &amp; DBA[[#This Row],[Num]] &amp;", Bairro "&amp; DBA[[#This Row],[Bairro2]]</f>
        <v>PRESIDENTE VARGAS, N° 729, Bairro CENTRO</v>
      </c>
      <c r="Z643" t="str">
        <f>DBA[[#This Row],[Cidade Responsável]] &amp; " - " &amp; DBA[[#This Row],[Estado Responsável]]</f>
        <v>ITAMOGI - MG</v>
      </c>
    </row>
    <row r="644" spans="1:26" x14ac:dyDescent="0.25">
      <c r="A644">
        <v>643</v>
      </c>
      <c r="B644" t="s">
        <v>2751</v>
      </c>
      <c r="C644" s="1">
        <v>43720</v>
      </c>
      <c r="F644" s="1">
        <v>38236</v>
      </c>
      <c r="G644" t="s">
        <v>2574</v>
      </c>
      <c r="H644" t="s">
        <v>194</v>
      </c>
      <c r="I644" t="s">
        <v>2752</v>
      </c>
      <c r="J644" t="s">
        <v>2725</v>
      </c>
      <c r="K644" t="s">
        <v>26</v>
      </c>
      <c r="L644" t="s">
        <v>776</v>
      </c>
      <c r="M644" t="s">
        <v>2753</v>
      </c>
      <c r="N644" t="s">
        <v>2754</v>
      </c>
      <c r="O644">
        <v>68278586691</v>
      </c>
      <c r="P644" s="1">
        <v>21236</v>
      </c>
      <c r="Q644" t="s">
        <v>2574</v>
      </c>
      <c r="R644" t="s">
        <v>194</v>
      </c>
      <c r="S644" t="s">
        <v>2752</v>
      </c>
      <c r="T644" t="s">
        <v>2725</v>
      </c>
      <c r="U644" t="s">
        <v>26</v>
      </c>
      <c r="V644" t="str">
        <f>TRIM(DBA[[#This Row],[Endereço Responsável]])</f>
        <v>RUA 1</v>
      </c>
      <c r="W644" t="str">
        <f>TRIM(DBA[[#This Row],[Nº Responsável]])</f>
        <v>S/N</v>
      </c>
      <c r="X644" t="str">
        <f>TRIM(DBA[[#This Row],[Bairro Responsável]])</f>
        <v>ALTO BELA VISTA</v>
      </c>
      <c r="Y644" t="str">
        <f>DBA[[#This Row],[End]] &amp;", N° " &amp; DBA[[#This Row],[Num]] &amp;", Bairro "&amp; DBA[[#This Row],[Bairro2]]</f>
        <v>RUA 1, N° S/N, Bairro ALTO BELA VISTA</v>
      </c>
      <c r="Z644" t="str">
        <f>DBA[[#This Row],[Cidade Responsável]] &amp; " - " &amp; DBA[[#This Row],[Estado Responsável]]</f>
        <v>ITAMOGI - MG</v>
      </c>
    </row>
    <row r="645" spans="1:26" x14ac:dyDescent="0.25">
      <c r="A645">
        <v>644</v>
      </c>
      <c r="B645" t="s">
        <v>2755</v>
      </c>
      <c r="C645" s="1">
        <v>43720</v>
      </c>
      <c r="F645" s="1">
        <v>37704</v>
      </c>
      <c r="G645" t="s">
        <v>2756</v>
      </c>
      <c r="H645">
        <v>281</v>
      </c>
      <c r="I645" t="s">
        <v>512</v>
      </c>
      <c r="J645" t="s">
        <v>2725</v>
      </c>
      <c r="K645" t="s">
        <v>26</v>
      </c>
      <c r="L645" t="s">
        <v>776</v>
      </c>
      <c r="M645" t="s">
        <v>2757</v>
      </c>
      <c r="N645" t="s">
        <v>2758</v>
      </c>
      <c r="O645">
        <v>9741486600</v>
      </c>
      <c r="P645" s="1">
        <v>31998</v>
      </c>
      <c r="Q645" t="s">
        <v>2756</v>
      </c>
      <c r="R645">
        <v>281</v>
      </c>
      <c r="S645" t="s">
        <v>512</v>
      </c>
      <c r="T645" t="s">
        <v>2725</v>
      </c>
      <c r="U645" t="s">
        <v>26</v>
      </c>
      <c r="V645" t="str">
        <f>TRIM(DBA[[#This Row],[Endereço Responsável]])</f>
        <v>RUA JOAO LEONEL DE PAULA</v>
      </c>
      <c r="W645" t="str">
        <f>TRIM(DBA[[#This Row],[Nº Responsável]])</f>
        <v>281</v>
      </c>
      <c r="X645" t="str">
        <f>TRIM(DBA[[#This Row],[Bairro Responsável]])</f>
        <v>COAB</v>
      </c>
      <c r="Y645" t="str">
        <f>DBA[[#This Row],[End]] &amp;", N° " &amp; DBA[[#This Row],[Num]] &amp;", Bairro "&amp; DBA[[#This Row],[Bairro2]]</f>
        <v>RUA JOAO LEONEL DE PAULA, N° 281, Bairro COAB</v>
      </c>
      <c r="Z645" t="str">
        <f>DBA[[#This Row],[Cidade Responsável]] &amp; " - " &amp; DBA[[#This Row],[Estado Responsável]]</f>
        <v>ITAMOGI - MG</v>
      </c>
    </row>
    <row r="646" spans="1:26" x14ac:dyDescent="0.25">
      <c r="A646">
        <v>645</v>
      </c>
      <c r="B646" t="s">
        <v>2759</v>
      </c>
      <c r="C646" s="1">
        <v>43720</v>
      </c>
      <c r="D646" t="s">
        <v>2760</v>
      </c>
      <c r="E646" t="s">
        <v>2761</v>
      </c>
      <c r="F646" s="1">
        <v>37122</v>
      </c>
      <c r="G646" t="s">
        <v>2762</v>
      </c>
      <c r="H646">
        <v>959</v>
      </c>
      <c r="I646" t="s">
        <v>2438</v>
      </c>
      <c r="J646" t="s">
        <v>2725</v>
      </c>
      <c r="K646" t="s">
        <v>26</v>
      </c>
      <c r="L646" t="s">
        <v>776</v>
      </c>
      <c r="M646" t="s">
        <v>2759</v>
      </c>
      <c r="N646" t="s">
        <v>2760</v>
      </c>
      <c r="O646" t="s">
        <v>2761</v>
      </c>
      <c r="P646" s="1">
        <v>37122</v>
      </c>
      <c r="Q646" t="s">
        <v>2762</v>
      </c>
      <c r="R646">
        <v>959</v>
      </c>
      <c r="S646" t="s">
        <v>2438</v>
      </c>
      <c r="T646" t="s">
        <v>2725</v>
      </c>
      <c r="U646" t="s">
        <v>26</v>
      </c>
      <c r="V646" t="str">
        <f>TRIM(DBA[[#This Row],[Endereço Responsável]])</f>
        <v>JOAO EVANGELISTA SOARES</v>
      </c>
      <c r="W646" t="str">
        <f>TRIM(DBA[[#This Row],[Nº Responsável]])</f>
        <v>959</v>
      </c>
      <c r="X646" t="str">
        <f>TRIM(DBA[[#This Row],[Bairro Responsável]])</f>
        <v>AA</v>
      </c>
      <c r="Y646" t="str">
        <f>DBA[[#This Row],[End]] &amp;", N° " &amp; DBA[[#This Row],[Num]] &amp;", Bairro "&amp; DBA[[#This Row],[Bairro2]]</f>
        <v>JOAO EVANGELISTA SOARES, N° 959, Bairro AA</v>
      </c>
      <c r="Z646" t="str">
        <f>DBA[[#This Row],[Cidade Responsável]] &amp; " - " &amp; DBA[[#This Row],[Estado Responsável]]</f>
        <v>ITAMOGI - MG</v>
      </c>
    </row>
    <row r="647" spans="1:26" x14ac:dyDescent="0.25">
      <c r="A647">
        <v>646</v>
      </c>
      <c r="B647" t="s">
        <v>2763</v>
      </c>
      <c r="C647" s="1">
        <v>43720</v>
      </c>
      <c r="D647" t="s">
        <v>2764</v>
      </c>
      <c r="E647" t="s">
        <v>2765</v>
      </c>
      <c r="F647" s="1">
        <v>37114</v>
      </c>
      <c r="G647" t="s">
        <v>2766</v>
      </c>
      <c r="H647" t="s">
        <v>194</v>
      </c>
      <c r="I647" t="s">
        <v>2767</v>
      </c>
      <c r="J647" t="s">
        <v>2725</v>
      </c>
      <c r="K647" t="s">
        <v>26</v>
      </c>
      <c r="L647" t="s">
        <v>776</v>
      </c>
      <c r="M647" t="s">
        <v>2763</v>
      </c>
      <c r="N647" t="s">
        <v>2764</v>
      </c>
      <c r="O647" t="s">
        <v>2765</v>
      </c>
      <c r="P647" s="1">
        <v>37114</v>
      </c>
      <c r="Q647" t="s">
        <v>2766</v>
      </c>
      <c r="R647" t="s">
        <v>194</v>
      </c>
      <c r="S647" t="s">
        <v>2767</v>
      </c>
      <c r="T647" t="s">
        <v>2725</v>
      </c>
      <c r="U647" t="s">
        <v>26</v>
      </c>
      <c r="V647" t="str">
        <f>TRIM(DBA[[#This Row],[Endereço Responsável]])</f>
        <v>RUA MARIA MADALENA DE FREITAS</v>
      </c>
      <c r="W647" t="str">
        <f>TRIM(DBA[[#This Row],[Nº Responsável]])</f>
        <v>S/N</v>
      </c>
      <c r="X647" t="str">
        <f>TRIM(DBA[[#This Row],[Bairro Responsável]])</f>
        <v>VALE DO SOL</v>
      </c>
      <c r="Y647" t="str">
        <f>DBA[[#This Row],[End]] &amp;", N° " &amp; DBA[[#This Row],[Num]] &amp;", Bairro "&amp; DBA[[#This Row],[Bairro2]]</f>
        <v>RUA MARIA MADALENA DE FREITAS, N° S/N, Bairro VALE DO SOL</v>
      </c>
      <c r="Z647" t="str">
        <f>DBA[[#This Row],[Cidade Responsável]] &amp; " - " &amp; DBA[[#This Row],[Estado Responsável]]</f>
        <v>ITAMOGI - MG</v>
      </c>
    </row>
    <row r="648" spans="1:26" x14ac:dyDescent="0.25">
      <c r="A648">
        <v>647</v>
      </c>
      <c r="B648" t="s">
        <v>2768</v>
      </c>
      <c r="C648" s="1">
        <v>43720</v>
      </c>
      <c r="F648" s="1">
        <v>38414</v>
      </c>
      <c r="G648" t="s">
        <v>2769</v>
      </c>
      <c r="H648" t="s">
        <v>194</v>
      </c>
      <c r="I648" t="s">
        <v>2770</v>
      </c>
      <c r="J648" t="s">
        <v>2725</v>
      </c>
      <c r="K648" t="s">
        <v>26</v>
      </c>
      <c r="L648" t="s">
        <v>776</v>
      </c>
      <c r="M648" t="s">
        <v>2771</v>
      </c>
      <c r="N648">
        <v>350204147</v>
      </c>
      <c r="O648">
        <v>27748214875</v>
      </c>
      <c r="P648" s="1">
        <v>29366</v>
      </c>
      <c r="Q648" t="s">
        <v>2769</v>
      </c>
      <c r="R648" t="s">
        <v>194</v>
      </c>
      <c r="S648" t="s">
        <v>2770</v>
      </c>
      <c r="T648" t="s">
        <v>2725</v>
      </c>
      <c r="U648" t="s">
        <v>26</v>
      </c>
      <c r="V648" t="str">
        <f>TRIM(DBA[[#This Row],[Endereço Responsável]])</f>
        <v>FAZENDA JAMBERO</v>
      </c>
      <c r="W648" t="str">
        <f>TRIM(DBA[[#This Row],[Nº Responsável]])</f>
        <v>S/N</v>
      </c>
      <c r="X648" t="str">
        <f>TRIM(DBA[[#This Row],[Bairro Responsável]])</f>
        <v>JAMBERO</v>
      </c>
      <c r="Y648" t="str">
        <f>DBA[[#This Row],[End]] &amp;", N° " &amp; DBA[[#This Row],[Num]] &amp;", Bairro "&amp; DBA[[#This Row],[Bairro2]]</f>
        <v>FAZENDA JAMBERO, N° S/N, Bairro JAMBERO</v>
      </c>
      <c r="Z648" t="str">
        <f>DBA[[#This Row],[Cidade Responsável]] &amp; " - " &amp; DBA[[#This Row],[Estado Responsável]]</f>
        <v>ITAMOGI - MG</v>
      </c>
    </row>
    <row r="649" spans="1:26" x14ac:dyDescent="0.25">
      <c r="A649">
        <v>648</v>
      </c>
      <c r="B649" t="s">
        <v>2772</v>
      </c>
      <c r="C649" s="1">
        <v>43720</v>
      </c>
      <c r="F649" s="1">
        <v>37908</v>
      </c>
      <c r="G649" t="s">
        <v>2773</v>
      </c>
      <c r="H649">
        <v>32</v>
      </c>
      <c r="I649" t="s">
        <v>2774</v>
      </c>
      <c r="J649" t="s">
        <v>2725</v>
      </c>
      <c r="K649" t="s">
        <v>26</v>
      </c>
      <c r="L649" t="s">
        <v>776</v>
      </c>
      <c r="M649" t="s">
        <v>2775</v>
      </c>
      <c r="N649" t="s">
        <v>2776</v>
      </c>
      <c r="O649">
        <v>3044825601</v>
      </c>
      <c r="P649" s="1">
        <v>28596</v>
      </c>
      <c r="Q649" t="s">
        <v>2773</v>
      </c>
      <c r="R649">
        <v>32</v>
      </c>
      <c r="S649" t="s">
        <v>2774</v>
      </c>
      <c r="T649" t="s">
        <v>2725</v>
      </c>
      <c r="U649" t="s">
        <v>26</v>
      </c>
      <c r="V649" t="str">
        <f>TRIM(DBA[[#This Row],[Endereço Responsável]])</f>
        <v>WENCESLAU BRAS</v>
      </c>
      <c r="W649" t="str">
        <f>TRIM(DBA[[#This Row],[Nº Responsável]])</f>
        <v>32</v>
      </c>
      <c r="X649" t="str">
        <f>TRIM(DBA[[#This Row],[Bairro Responsável]])</f>
        <v>ESTACAO</v>
      </c>
      <c r="Y649" t="str">
        <f>DBA[[#This Row],[End]] &amp;", N° " &amp; DBA[[#This Row],[Num]] &amp;", Bairro "&amp; DBA[[#This Row],[Bairro2]]</f>
        <v>WENCESLAU BRAS, N° 32, Bairro ESTACAO</v>
      </c>
      <c r="Z649" t="str">
        <f>DBA[[#This Row],[Cidade Responsável]] &amp; " - " &amp; DBA[[#This Row],[Estado Responsável]]</f>
        <v>ITAMOGI - MG</v>
      </c>
    </row>
    <row r="650" spans="1:26" x14ac:dyDescent="0.25">
      <c r="A650">
        <v>649</v>
      </c>
      <c r="B650" t="s">
        <v>2777</v>
      </c>
      <c r="C650" s="1">
        <v>43720</v>
      </c>
      <c r="F650" s="1">
        <v>38436</v>
      </c>
      <c r="G650" t="s">
        <v>2778</v>
      </c>
      <c r="H650">
        <v>610</v>
      </c>
      <c r="I650" t="s">
        <v>2767</v>
      </c>
      <c r="J650" t="s">
        <v>2725</v>
      </c>
      <c r="K650" t="s">
        <v>26</v>
      </c>
      <c r="L650" t="s">
        <v>776</v>
      </c>
      <c r="M650" t="s">
        <v>2779</v>
      </c>
      <c r="N650" t="s">
        <v>2780</v>
      </c>
      <c r="O650">
        <v>3182937650</v>
      </c>
      <c r="P650" s="1">
        <v>27108</v>
      </c>
      <c r="Q650" t="s">
        <v>2778</v>
      </c>
      <c r="R650">
        <v>610</v>
      </c>
      <c r="S650" t="s">
        <v>2767</v>
      </c>
      <c r="T650" t="s">
        <v>2725</v>
      </c>
      <c r="U650" t="s">
        <v>26</v>
      </c>
      <c r="V650" t="str">
        <f>TRIM(DBA[[#This Row],[Endereço Responsável]])</f>
        <v>RUA DOS MORAES</v>
      </c>
      <c r="W650" t="str">
        <f>TRIM(DBA[[#This Row],[Nº Responsável]])</f>
        <v>610</v>
      </c>
      <c r="X650" t="str">
        <f>TRIM(DBA[[#This Row],[Bairro Responsável]])</f>
        <v>VALE DO SOL</v>
      </c>
      <c r="Y650" t="str">
        <f>DBA[[#This Row],[End]] &amp;", N° " &amp; DBA[[#This Row],[Num]] &amp;", Bairro "&amp; DBA[[#This Row],[Bairro2]]</f>
        <v>RUA DOS MORAES, N° 610, Bairro VALE DO SOL</v>
      </c>
      <c r="Z650" t="str">
        <f>DBA[[#This Row],[Cidade Responsável]] &amp; " - " &amp; DBA[[#This Row],[Estado Responsável]]</f>
        <v>ITAMOGI - MG</v>
      </c>
    </row>
    <row r="651" spans="1:26" x14ac:dyDescent="0.25">
      <c r="A651">
        <v>650</v>
      </c>
      <c r="B651" t="s">
        <v>2781</v>
      </c>
      <c r="C651" s="1">
        <v>43720</v>
      </c>
      <c r="F651" s="1">
        <v>37391</v>
      </c>
      <c r="G651" t="s">
        <v>2782</v>
      </c>
      <c r="H651">
        <v>835</v>
      </c>
      <c r="I651" t="s">
        <v>2783</v>
      </c>
      <c r="J651" t="s">
        <v>2725</v>
      </c>
      <c r="K651" t="s">
        <v>26</v>
      </c>
      <c r="L651" t="s">
        <v>776</v>
      </c>
      <c r="M651" t="s">
        <v>2784</v>
      </c>
      <c r="N651" t="s">
        <v>2785</v>
      </c>
      <c r="P651" s="1">
        <v>21023</v>
      </c>
      <c r="Q651" t="s">
        <v>2782</v>
      </c>
      <c r="R651">
        <v>835</v>
      </c>
      <c r="S651" t="s">
        <v>2783</v>
      </c>
      <c r="T651" t="s">
        <v>2725</v>
      </c>
      <c r="U651" t="s">
        <v>26</v>
      </c>
      <c r="V651" t="str">
        <f>TRIM(DBA[[#This Row],[Endereço Responsável]])</f>
        <v>FRANCISCO BERNARDO FILHO</v>
      </c>
      <c r="W651" t="str">
        <f>TRIM(DBA[[#This Row],[Nº Responsável]])</f>
        <v>835</v>
      </c>
      <c r="X651" t="str">
        <f>TRIM(DBA[[#This Row],[Bairro Responsável]])</f>
        <v>JARDIM UNIAO I</v>
      </c>
      <c r="Y651" t="str">
        <f>DBA[[#This Row],[End]] &amp;", N° " &amp; DBA[[#This Row],[Num]] &amp;", Bairro "&amp; DBA[[#This Row],[Bairro2]]</f>
        <v>FRANCISCO BERNARDO FILHO, N° 835, Bairro JARDIM UNIAO I</v>
      </c>
      <c r="Z651" t="str">
        <f>DBA[[#This Row],[Cidade Responsável]] &amp; " - " &amp; DBA[[#This Row],[Estado Responsável]]</f>
        <v>ITAMOGI - MG</v>
      </c>
    </row>
    <row r="652" spans="1:26" x14ac:dyDescent="0.25">
      <c r="A652">
        <v>651</v>
      </c>
      <c r="B652" t="s">
        <v>2786</v>
      </c>
      <c r="C652" s="1">
        <v>43720</v>
      </c>
      <c r="F652" s="1">
        <v>37622</v>
      </c>
      <c r="G652" t="s">
        <v>2787</v>
      </c>
      <c r="H652">
        <v>165</v>
      </c>
      <c r="I652" t="s">
        <v>2788</v>
      </c>
      <c r="J652" t="s">
        <v>2725</v>
      </c>
      <c r="K652" t="s">
        <v>26</v>
      </c>
      <c r="L652" t="s">
        <v>776</v>
      </c>
      <c r="M652" t="s">
        <v>2757</v>
      </c>
      <c r="N652" t="s">
        <v>2758</v>
      </c>
      <c r="O652">
        <v>8726347601</v>
      </c>
      <c r="P652" s="1">
        <v>31998</v>
      </c>
      <c r="Q652" t="s">
        <v>2787</v>
      </c>
      <c r="R652">
        <v>165</v>
      </c>
      <c r="S652" t="s">
        <v>2788</v>
      </c>
      <c r="T652" t="s">
        <v>2725</v>
      </c>
      <c r="U652" t="s">
        <v>26</v>
      </c>
      <c r="V652" t="str">
        <f>TRIM(DBA[[#This Row],[Endereço Responsável]])</f>
        <v>RUA ANTONIO MIGUEL ARANTES</v>
      </c>
      <c r="W652" t="str">
        <f>TRIM(DBA[[#This Row],[Nº Responsável]])</f>
        <v>165</v>
      </c>
      <c r="X652" t="str">
        <f>TRIM(DBA[[#This Row],[Bairro Responsável]])</f>
        <v>SAO JOAO B</v>
      </c>
      <c r="Y652" t="str">
        <f>DBA[[#This Row],[End]] &amp;", N° " &amp; DBA[[#This Row],[Num]] &amp;", Bairro "&amp; DBA[[#This Row],[Bairro2]]</f>
        <v>RUA ANTONIO MIGUEL ARANTES, N° 165, Bairro SAO JOAO B</v>
      </c>
      <c r="Z652" t="str">
        <f>DBA[[#This Row],[Cidade Responsável]] &amp; " - " &amp; DBA[[#This Row],[Estado Responsável]]</f>
        <v>ITAMOGI - MG</v>
      </c>
    </row>
    <row r="653" spans="1:26" x14ac:dyDescent="0.25">
      <c r="A653">
        <v>652</v>
      </c>
      <c r="B653" t="s">
        <v>2789</v>
      </c>
      <c r="C653" s="1">
        <v>43720</v>
      </c>
      <c r="F653" s="1">
        <v>37702</v>
      </c>
      <c r="G653" t="s">
        <v>2773</v>
      </c>
      <c r="H653">
        <v>80</v>
      </c>
      <c r="I653" t="s">
        <v>73</v>
      </c>
      <c r="J653" t="s">
        <v>2725</v>
      </c>
      <c r="K653" t="s">
        <v>26</v>
      </c>
      <c r="L653" t="s">
        <v>776</v>
      </c>
      <c r="M653" t="s">
        <v>2790</v>
      </c>
      <c r="N653">
        <v>350205620</v>
      </c>
      <c r="O653">
        <v>6097853629</v>
      </c>
      <c r="P653" s="1">
        <v>30221</v>
      </c>
      <c r="Q653" t="s">
        <v>2773</v>
      </c>
      <c r="R653">
        <v>80</v>
      </c>
      <c r="S653" t="s">
        <v>73</v>
      </c>
      <c r="T653" t="s">
        <v>2725</v>
      </c>
      <c r="U653" t="s">
        <v>26</v>
      </c>
      <c r="V653" t="str">
        <f>TRIM(DBA[[#This Row],[Endereço Responsável]])</f>
        <v>WENCESLAU BRAS</v>
      </c>
      <c r="W653" t="str">
        <f>TRIM(DBA[[#This Row],[Nº Responsável]])</f>
        <v>80</v>
      </c>
      <c r="X653" t="str">
        <f>TRIM(DBA[[#This Row],[Bairro Responsável]])</f>
        <v>CENTRO</v>
      </c>
      <c r="Y653" t="str">
        <f>DBA[[#This Row],[End]] &amp;", N° " &amp; DBA[[#This Row],[Num]] &amp;", Bairro "&amp; DBA[[#This Row],[Bairro2]]</f>
        <v>WENCESLAU BRAS, N° 80, Bairro CENTRO</v>
      </c>
      <c r="Z653" t="str">
        <f>DBA[[#This Row],[Cidade Responsável]] &amp; " - " &amp; DBA[[#This Row],[Estado Responsável]]</f>
        <v>ITAMOGI - MG</v>
      </c>
    </row>
    <row r="654" spans="1:26" x14ac:dyDescent="0.25">
      <c r="A654">
        <v>653</v>
      </c>
      <c r="B654" t="s">
        <v>2791</v>
      </c>
      <c r="C654" s="1">
        <v>43720</v>
      </c>
      <c r="F654" s="1">
        <v>37239</v>
      </c>
      <c r="G654" t="s">
        <v>2792</v>
      </c>
      <c r="H654" t="s">
        <v>194</v>
      </c>
      <c r="I654" t="s">
        <v>44</v>
      </c>
      <c r="J654" t="s">
        <v>2725</v>
      </c>
      <c r="K654" t="s">
        <v>26</v>
      </c>
      <c r="L654" t="s">
        <v>776</v>
      </c>
      <c r="M654" t="s">
        <v>2793</v>
      </c>
      <c r="N654" t="s">
        <v>2794</v>
      </c>
      <c r="O654" t="s">
        <v>2795</v>
      </c>
      <c r="P654" s="1">
        <v>26553</v>
      </c>
      <c r="Q654" t="s">
        <v>2792</v>
      </c>
      <c r="R654" t="s">
        <v>194</v>
      </c>
      <c r="S654" t="s">
        <v>44</v>
      </c>
      <c r="T654" t="s">
        <v>2725</v>
      </c>
      <c r="U654" t="s">
        <v>26</v>
      </c>
      <c r="V654" t="str">
        <f>TRIM(DBA[[#This Row],[Endereço Responsável]])</f>
        <v>SITIO LAGOA</v>
      </c>
      <c r="W654" t="str">
        <f>TRIM(DBA[[#This Row],[Nº Responsável]])</f>
        <v>S/N</v>
      </c>
      <c r="X654" t="str">
        <f>TRIM(DBA[[#This Row],[Bairro Responsável]])</f>
        <v>ZONA RURAL</v>
      </c>
      <c r="Y654" t="str">
        <f>DBA[[#This Row],[End]] &amp;", N° " &amp; DBA[[#This Row],[Num]] &amp;", Bairro "&amp; DBA[[#This Row],[Bairro2]]</f>
        <v>SITIO LAGOA, N° S/N, Bairro ZONA RURAL</v>
      </c>
      <c r="Z654" t="str">
        <f>DBA[[#This Row],[Cidade Responsável]] &amp; " - " &amp; DBA[[#This Row],[Estado Responsável]]</f>
        <v>ITAMOGI - MG</v>
      </c>
    </row>
    <row r="655" spans="1:26" x14ac:dyDescent="0.25">
      <c r="A655">
        <v>654</v>
      </c>
      <c r="B655" t="s">
        <v>2796</v>
      </c>
      <c r="C655" s="1">
        <v>43720</v>
      </c>
      <c r="F655" s="1">
        <v>38831</v>
      </c>
      <c r="G655" t="s">
        <v>2797</v>
      </c>
      <c r="H655" t="s">
        <v>194</v>
      </c>
      <c r="I655" t="s">
        <v>2798</v>
      </c>
      <c r="J655" t="s">
        <v>1998</v>
      </c>
      <c r="K655" t="s">
        <v>1999</v>
      </c>
      <c r="L655" t="s">
        <v>2000</v>
      </c>
      <c r="M655" t="s">
        <v>2799</v>
      </c>
      <c r="N655" t="s">
        <v>2800</v>
      </c>
      <c r="O655">
        <v>27296259841</v>
      </c>
      <c r="P655" s="1">
        <v>28667</v>
      </c>
      <c r="Q655" t="s">
        <v>2797</v>
      </c>
      <c r="R655" t="s">
        <v>194</v>
      </c>
      <c r="S655" t="s">
        <v>2798</v>
      </c>
      <c r="T655" t="s">
        <v>1998</v>
      </c>
      <c r="U655" t="s">
        <v>1999</v>
      </c>
      <c r="V655" t="str">
        <f>TRIM(DBA[[#This Row],[Endereço Responsável]])</f>
        <v>SITIO CACHOEIRA</v>
      </c>
      <c r="W655" t="str">
        <f>TRIM(DBA[[#This Row],[Nº Responsável]])</f>
        <v>S/N</v>
      </c>
      <c r="X655" t="str">
        <f>TRIM(DBA[[#This Row],[Bairro Responsável]])</f>
        <v>RODOVIA ARTHUR MARTINS KM 16</v>
      </c>
      <c r="Y655" t="str">
        <f>DBA[[#This Row],[End]] &amp;", N° " &amp; DBA[[#This Row],[Num]] &amp;", Bairro "&amp; DBA[[#This Row],[Bairro2]]</f>
        <v>SITIO CACHOEIRA, N° S/N, Bairro RODOVIA ARTHUR MARTINS KM 16</v>
      </c>
      <c r="Z655" t="str">
        <f>DBA[[#This Row],[Cidade Responsável]] &amp; " - " &amp; DBA[[#This Row],[Estado Responsável]]</f>
        <v>SANTO ANTONIO DA ALEGRIA - SP</v>
      </c>
    </row>
    <row r="656" spans="1:26" x14ac:dyDescent="0.25">
      <c r="A656">
        <v>655</v>
      </c>
      <c r="B656" t="s">
        <v>2801</v>
      </c>
      <c r="C656" s="1">
        <v>43720</v>
      </c>
      <c r="F656" s="1">
        <v>38470</v>
      </c>
      <c r="G656" t="s">
        <v>2802</v>
      </c>
      <c r="H656">
        <v>227</v>
      </c>
      <c r="I656" t="s">
        <v>73</v>
      </c>
      <c r="J656" t="s">
        <v>2725</v>
      </c>
      <c r="K656" t="s">
        <v>26</v>
      </c>
      <c r="L656" t="s">
        <v>776</v>
      </c>
      <c r="M656" t="s">
        <v>2803</v>
      </c>
      <c r="N656" t="s">
        <v>2804</v>
      </c>
      <c r="O656">
        <v>87513781672</v>
      </c>
      <c r="P656" s="1">
        <v>25023</v>
      </c>
      <c r="Q656" t="s">
        <v>2802</v>
      </c>
      <c r="R656">
        <v>227</v>
      </c>
      <c r="S656" t="s">
        <v>73</v>
      </c>
      <c r="T656" t="s">
        <v>2725</v>
      </c>
      <c r="U656" t="s">
        <v>26</v>
      </c>
      <c r="V656" t="str">
        <f>TRIM(DBA[[#This Row],[Endereço Responsável]])</f>
        <v>AFONSO PENA</v>
      </c>
      <c r="W656" t="str">
        <f>TRIM(DBA[[#This Row],[Nº Responsável]])</f>
        <v>227</v>
      </c>
      <c r="X656" t="str">
        <f>TRIM(DBA[[#This Row],[Bairro Responsável]])</f>
        <v>CENTRO</v>
      </c>
      <c r="Y656" t="str">
        <f>DBA[[#This Row],[End]] &amp;", N° " &amp; DBA[[#This Row],[Num]] &amp;", Bairro "&amp; DBA[[#This Row],[Bairro2]]</f>
        <v>AFONSO PENA, N° 227, Bairro CENTRO</v>
      </c>
      <c r="Z656" t="str">
        <f>DBA[[#This Row],[Cidade Responsável]] &amp; " - " &amp; DBA[[#This Row],[Estado Responsável]]</f>
        <v>ITAMOGI - MG</v>
      </c>
    </row>
    <row r="657" spans="1:26" x14ac:dyDescent="0.25">
      <c r="A657">
        <v>656</v>
      </c>
      <c r="B657" t="s">
        <v>2805</v>
      </c>
      <c r="C657" s="1">
        <v>43720</v>
      </c>
      <c r="F657" s="1">
        <v>37761</v>
      </c>
      <c r="G657" t="s">
        <v>2806</v>
      </c>
      <c r="H657">
        <v>1074</v>
      </c>
      <c r="I657" t="s">
        <v>610</v>
      </c>
      <c r="J657" t="s">
        <v>2725</v>
      </c>
      <c r="K657" t="s">
        <v>26</v>
      </c>
      <c r="L657" t="s">
        <v>776</v>
      </c>
      <c r="M657" t="s">
        <v>2807</v>
      </c>
      <c r="N657" t="s">
        <v>2808</v>
      </c>
      <c r="O657">
        <v>2293381862</v>
      </c>
      <c r="P657" s="1">
        <v>23291</v>
      </c>
      <c r="Q657" t="s">
        <v>2806</v>
      </c>
      <c r="R657">
        <v>1074</v>
      </c>
      <c r="S657" t="s">
        <v>610</v>
      </c>
      <c r="T657" t="s">
        <v>2725</v>
      </c>
      <c r="U657" t="s">
        <v>26</v>
      </c>
      <c r="V657" t="str">
        <f>TRIM(DBA[[#This Row],[Endereço Responsável]])</f>
        <v>RUA CORONEL JOSE FURTADO</v>
      </c>
      <c r="W657" t="str">
        <f>TRIM(DBA[[#This Row],[Nº Responsável]])</f>
        <v>1074</v>
      </c>
      <c r="X657" t="str">
        <f>TRIM(DBA[[#This Row],[Bairro Responsável]])</f>
        <v>VILA NOVA</v>
      </c>
      <c r="Y657" t="str">
        <f>DBA[[#This Row],[End]] &amp;", N° " &amp; DBA[[#This Row],[Num]] &amp;", Bairro "&amp; DBA[[#This Row],[Bairro2]]</f>
        <v>RUA CORONEL JOSE FURTADO, N° 1074, Bairro VILA NOVA</v>
      </c>
      <c r="Z657" t="str">
        <f>DBA[[#This Row],[Cidade Responsável]] &amp; " - " &amp; DBA[[#This Row],[Estado Responsável]]</f>
        <v>ITAMOGI - MG</v>
      </c>
    </row>
    <row r="658" spans="1:26" x14ac:dyDescent="0.25">
      <c r="A658">
        <v>657</v>
      </c>
      <c r="B658" t="s">
        <v>2809</v>
      </c>
      <c r="C658" s="1">
        <v>43720</v>
      </c>
      <c r="F658" s="1">
        <v>38504</v>
      </c>
      <c r="G658" t="s">
        <v>2810</v>
      </c>
      <c r="H658" t="s">
        <v>194</v>
      </c>
      <c r="I658" t="s">
        <v>2811</v>
      </c>
      <c r="J658" t="s">
        <v>2725</v>
      </c>
      <c r="K658" t="s">
        <v>26</v>
      </c>
      <c r="L658" t="s">
        <v>776</v>
      </c>
      <c r="M658" t="s">
        <v>2812</v>
      </c>
      <c r="N658" t="s">
        <v>2813</v>
      </c>
      <c r="O658">
        <v>8830596655</v>
      </c>
      <c r="P658" s="1">
        <v>30542</v>
      </c>
      <c r="Q658" t="s">
        <v>2810</v>
      </c>
      <c r="R658" t="s">
        <v>194</v>
      </c>
      <c r="S658" t="s">
        <v>2811</v>
      </c>
      <c r="T658" t="s">
        <v>2725</v>
      </c>
      <c r="U658" t="s">
        <v>26</v>
      </c>
      <c r="V658" t="str">
        <f>TRIM(DBA[[#This Row],[Endereço Responsável]])</f>
        <v>SITIO SANTOS REIS</v>
      </c>
      <c r="W658" t="str">
        <f>TRIM(DBA[[#This Row],[Nº Responsável]])</f>
        <v>S/N</v>
      </c>
      <c r="X658" t="str">
        <f>TRIM(DBA[[#This Row],[Bairro Responsável]])</f>
        <v>RIBEIRAO DAS PEDRAS</v>
      </c>
      <c r="Y658" t="str">
        <f>DBA[[#This Row],[End]] &amp;", N° " &amp; DBA[[#This Row],[Num]] &amp;", Bairro "&amp; DBA[[#This Row],[Bairro2]]</f>
        <v>SITIO SANTOS REIS, N° S/N, Bairro RIBEIRAO DAS PEDRAS</v>
      </c>
      <c r="Z658" t="str">
        <f>DBA[[#This Row],[Cidade Responsável]] &amp; " - " &amp; DBA[[#This Row],[Estado Responsável]]</f>
        <v>ITAMOGI - MG</v>
      </c>
    </row>
    <row r="659" spans="1:26" x14ac:dyDescent="0.25">
      <c r="A659">
        <v>658</v>
      </c>
      <c r="B659" t="s">
        <v>2814</v>
      </c>
      <c r="C659" s="1">
        <v>43720</v>
      </c>
      <c r="F659" s="1">
        <v>38526</v>
      </c>
      <c r="G659" t="s">
        <v>2815</v>
      </c>
      <c r="H659">
        <v>172</v>
      </c>
      <c r="I659" t="s">
        <v>2816</v>
      </c>
      <c r="J659" t="s">
        <v>2725</v>
      </c>
      <c r="K659" t="s">
        <v>26</v>
      </c>
      <c r="L659" t="s">
        <v>776</v>
      </c>
      <c r="M659" t="s">
        <v>2817</v>
      </c>
      <c r="N659">
        <v>250674105</v>
      </c>
      <c r="O659">
        <v>8125041605</v>
      </c>
      <c r="P659" s="1">
        <v>28500</v>
      </c>
      <c r="Q659" t="s">
        <v>2815</v>
      </c>
      <c r="R659">
        <v>172</v>
      </c>
      <c r="S659" t="s">
        <v>2816</v>
      </c>
      <c r="T659" t="s">
        <v>2725</v>
      </c>
      <c r="U659" t="s">
        <v>26</v>
      </c>
      <c r="V659" t="str">
        <f>TRIM(DBA[[#This Row],[Endereço Responsável]])</f>
        <v>ALCIDES GOMES LIDUARIO</v>
      </c>
      <c r="W659" t="str">
        <f>TRIM(DBA[[#This Row],[Nº Responsável]])</f>
        <v>172</v>
      </c>
      <c r="X659" t="str">
        <f>TRIM(DBA[[#This Row],[Bairro Responsável]])</f>
        <v>LAGO AZUL</v>
      </c>
      <c r="Y659" t="str">
        <f>DBA[[#This Row],[End]] &amp;", N° " &amp; DBA[[#This Row],[Num]] &amp;", Bairro "&amp; DBA[[#This Row],[Bairro2]]</f>
        <v>ALCIDES GOMES LIDUARIO, N° 172, Bairro LAGO AZUL</v>
      </c>
      <c r="Z659" t="str">
        <f>DBA[[#This Row],[Cidade Responsável]] &amp; " - " &amp; DBA[[#This Row],[Estado Responsável]]</f>
        <v>ITAMOGI - MG</v>
      </c>
    </row>
    <row r="660" spans="1:26" x14ac:dyDescent="0.25">
      <c r="A660">
        <v>659</v>
      </c>
      <c r="B660" t="s">
        <v>2818</v>
      </c>
      <c r="C660" s="1">
        <v>43720</v>
      </c>
      <c r="F660" s="1">
        <v>38394</v>
      </c>
      <c r="G660" t="s">
        <v>2797</v>
      </c>
      <c r="H660" t="s">
        <v>194</v>
      </c>
      <c r="I660" t="s">
        <v>44</v>
      </c>
      <c r="J660" t="s">
        <v>2725</v>
      </c>
      <c r="K660" t="s">
        <v>26</v>
      </c>
      <c r="L660" t="s">
        <v>776</v>
      </c>
      <c r="M660" t="s">
        <v>2819</v>
      </c>
      <c r="N660" t="s">
        <v>2820</v>
      </c>
      <c r="O660">
        <v>5980435603</v>
      </c>
      <c r="P660" s="1">
        <v>31026</v>
      </c>
      <c r="Q660" t="s">
        <v>2797</v>
      </c>
      <c r="R660" t="s">
        <v>194</v>
      </c>
      <c r="S660" t="s">
        <v>44</v>
      </c>
      <c r="T660" t="s">
        <v>2725</v>
      </c>
      <c r="U660" t="s">
        <v>26</v>
      </c>
      <c r="V660" t="str">
        <f>TRIM(DBA[[#This Row],[Endereço Responsável]])</f>
        <v>SITIO CACHOEIRA</v>
      </c>
      <c r="W660" t="str">
        <f>TRIM(DBA[[#This Row],[Nº Responsável]])</f>
        <v>S/N</v>
      </c>
      <c r="X660" t="str">
        <f>TRIM(DBA[[#This Row],[Bairro Responsável]])</f>
        <v>ZONA RURAL</v>
      </c>
      <c r="Y660" t="str">
        <f>DBA[[#This Row],[End]] &amp;", N° " &amp; DBA[[#This Row],[Num]] &amp;", Bairro "&amp; DBA[[#This Row],[Bairro2]]</f>
        <v>SITIO CACHOEIRA, N° S/N, Bairro ZONA RURAL</v>
      </c>
      <c r="Z660" t="str">
        <f>DBA[[#This Row],[Cidade Responsável]] &amp; " - " &amp; DBA[[#This Row],[Estado Responsável]]</f>
        <v>ITAMOGI - MG</v>
      </c>
    </row>
    <row r="661" spans="1:26" x14ac:dyDescent="0.25">
      <c r="A661">
        <v>660</v>
      </c>
      <c r="B661" t="s">
        <v>2821</v>
      </c>
      <c r="C661" s="1">
        <v>43720</v>
      </c>
      <c r="F661" s="1">
        <v>37914</v>
      </c>
      <c r="G661" t="s">
        <v>615</v>
      </c>
      <c r="H661" t="s">
        <v>194</v>
      </c>
      <c r="I661" t="s">
        <v>2822</v>
      </c>
      <c r="J661" t="s">
        <v>2725</v>
      </c>
      <c r="K661" t="s">
        <v>26</v>
      </c>
      <c r="L661" t="s">
        <v>776</v>
      </c>
      <c r="M661" t="s">
        <v>2823</v>
      </c>
      <c r="N661" t="s">
        <v>2824</v>
      </c>
      <c r="O661">
        <v>6859728604</v>
      </c>
      <c r="P661" s="1">
        <v>29396</v>
      </c>
      <c r="Q661" t="s">
        <v>615</v>
      </c>
      <c r="R661" t="s">
        <v>194</v>
      </c>
      <c r="S661" t="s">
        <v>2822</v>
      </c>
      <c r="T661" t="s">
        <v>2725</v>
      </c>
      <c r="U661" t="s">
        <v>26</v>
      </c>
      <c r="V661" t="str">
        <f>TRIM(DBA[[#This Row],[Endereço Responsável]])</f>
        <v>SITIO SAO JOAO</v>
      </c>
      <c r="W661" t="str">
        <f>TRIM(DBA[[#This Row],[Nº Responsável]])</f>
        <v>S/N</v>
      </c>
      <c r="X661" t="str">
        <f>TRIM(DBA[[#This Row],[Bairro Responsável]])</f>
        <v>CATINGUEIRA</v>
      </c>
      <c r="Y661" t="str">
        <f>DBA[[#This Row],[End]] &amp;", N° " &amp; DBA[[#This Row],[Num]] &amp;", Bairro "&amp; DBA[[#This Row],[Bairro2]]</f>
        <v>SITIO SAO JOAO, N° S/N, Bairro CATINGUEIRA</v>
      </c>
      <c r="Z661" t="str">
        <f>DBA[[#This Row],[Cidade Responsável]] &amp; " - " &amp; DBA[[#This Row],[Estado Responsável]]</f>
        <v>ITAMOGI - MG</v>
      </c>
    </row>
    <row r="662" spans="1:26" x14ac:dyDescent="0.25">
      <c r="A662">
        <v>661</v>
      </c>
      <c r="B662" t="s">
        <v>2825</v>
      </c>
      <c r="C662" s="1">
        <v>43720</v>
      </c>
      <c r="F662" s="1">
        <v>37890</v>
      </c>
      <c r="G662" t="s">
        <v>2826</v>
      </c>
      <c r="H662" t="s">
        <v>194</v>
      </c>
      <c r="I662" t="s">
        <v>44</v>
      </c>
      <c r="J662" t="s">
        <v>2725</v>
      </c>
      <c r="K662" t="s">
        <v>26</v>
      </c>
      <c r="L662" t="s">
        <v>776</v>
      </c>
      <c r="M662" t="s">
        <v>2827</v>
      </c>
      <c r="N662" t="s">
        <v>2828</v>
      </c>
      <c r="O662">
        <v>82169594604</v>
      </c>
      <c r="P662" s="1">
        <v>20467</v>
      </c>
      <c r="Q662" t="s">
        <v>2826</v>
      </c>
      <c r="R662" t="s">
        <v>194</v>
      </c>
      <c r="S662" t="s">
        <v>44</v>
      </c>
      <c r="T662" t="s">
        <v>2725</v>
      </c>
      <c r="U662" t="s">
        <v>26</v>
      </c>
      <c r="V662" t="str">
        <f>TRIM(DBA[[#This Row],[Endereço Responsável]])</f>
        <v>SITIO RIBEIRAO ALEGRE</v>
      </c>
      <c r="W662" t="str">
        <f>TRIM(DBA[[#This Row],[Nº Responsável]])</f>
        <v>S/N</v>
      </c>
      <c r="X662" t="str">
        <f>TRIM(DBA[[#This Row],[Bairro Responsável]])</f>
        <v>ZONA RURAL</v>
      </c>
      <c r="Y662" t="str">
        <f>DBA[[#This Row],[End]] &amp;", N° " &amp; DBA[[#This Row],[Num]] &amp;", Bairro "&amp; DBA[[#This Row],[Bairro2]]</f>
        <v>SITIO RIBEIRAO ALEGRE, N° S/N, Bairro ZONA RURAL</v>
      </c>
      <c r="Z662" t="str">
        <f>DBA[[#This Row],[Cidade Responsável]] &amp; " - " &amp; DBA[[#This Row],[Estado Responsável]]</f>
        <v>ITAMOGI - MG</v>
      </c>
    </row>
    <row r="663" spans="1:26" x14ac:dyDescent="0.25">
      <c r="A663">
        <v>662</v>
      </c>
      <c r="B663" t="s">
        <v>2829</v>
      </c>
      <c r="C663" s="1">
        <v>43720</v>
      </c>
      <c r="F663" s="1">
        <v>37936</v>
      </c>
      <c r="G663" t="s">
        <v>2830</v>
      </c>
      <c r="H663" t="s">
        <v>194</v>
      </c>
      <c r="I663" t="s">
        <v>2831</v>
      </c>
      <c r="J663" t="s">
        <v>2725</v>
      </c>
      <c r="K663" t="s">
        <v>26</v>
      </c>
      <c r="L663" t="s">
        <v>776</v>
      </c>
      <c r="M663" t="s">
        <v>2832</v>
      </c>
      <c r="N663" t="s">
        <v>2833</v>
      </c>
      <c r="O663">
        <v>96358904604</v>
      </c>
      <c r="P663" s="1">
        <v>23477</v>
      </c>
      <c r="Q663" t="s">
        <v>2830</v>
      </c>
      <c r="R663" t="s">
        <v>194</v>
      </c>
      <c r="S663" t="s">
        <v>2831</v>
      </c>
      <c r="T663" t="s">
        <v>2725</v>
      </c>
      <c r="U663" t="s">
        <v>26</v>
      </c>
      <c r="V663" t="str">
        <f>TRIM(DBA[[#This Row],[Endereço Responsável]])</f>
        <v>SITIO CANDINHO</v>
      </c>
      <c r="W663" t="str">
        <f>TRIM(DBA[[#This Row],[Nº Responsável]])</f>
        <v>S/N</v>
      </c>
      <c r="X663" t="str">
        <f>TRIM(DBA[[#This Row],[Bairro Responsável]])</f>
        <v>CANDINHO</v>
      </c>
      <c r="Y663" t="str">
        <f>DBA[[#This Row],[End]] &amp;", N° " &amp; DBA[[#This Row],[Num]] &amp;", Bairro "&amp; DBA[[#This Row],[Bairro2]]</f>
        <v>SITIO CANDINHO, N° S/N, Bairro CANDINHO</v>
      </c>
      <c r="Z663" t="str">
        <f>DBA[[#This Row],[Cidade Responsável]] &amp; " - " &amp; DBA[[#This Row],[Estado Responsável]]</f>
        <v>ITAMOGI - MG</v>
      </c>
    </row>
    <row r="664" spans="1:26" x14ac:dyDescent="0.25">
      <c r="A664">
        <v>663</v>
      </c>
      <c r="B664" t="s">
        <v>2834</v>
      </c>
      <c r="C664" s="1">
        <v>43720</v>
      </c>
      <c r="F664" s="1">
        <v>37850</v>
      </c>
      <c r="G664" t="s">
        <v>2835</v>
      </c>
      <c r="H664">
        <v>1168</v>
      </c>
      <c r="I664" t="s">
        <v>2836</v>
      </c>
      <c r="J664" t="s">
        <v>2725</v>
      </c>
      <c r="K664" t="s">
        <v>26</v>
      </c>
      <c r="L664" t="s">
        <v>776</v>
      </c>
      <c r="M664" t="s">
        <v>2837</v>
      </c>
      <c r="N664">
        <v>484641815</v>
      </c>
      <c r="O664">
        <v>37086967866</v>
      </c>
      <c r="P664" s="1">
        <v>31027</v>
      </c>
      <c r="Q664" t="s">
        <v>2835</v>
      </c>
      <c r="R664">
        <v>1168</v>
      </c>
      <c r="S664" t="s">
        <v>2836</v>
      </c>
      <c r="T664" t="s">
        <v>2725</v>
      </c>
      <c r="U664" t="s">
        <v>26</v>
      </c>
      <c r="V664" t="str">
        <f>TRIM(DBA[[#This Row],[Endereço Responsável]])</f>
        <v>RUA SANTOS DUMONT</v>
      </c>
      <c r="W664" t="str">
        <f>TRIM(DBA[[#This Row],[Nº Responsável]])</f>
        <v>1168</v>
      </c>
      <c r="X664" t="str">
        <f>TRIM(DBA[[#This Row],[Bairro Responsável]])</f>
        <v>CERRADO</v>
      </c>
      <c r="Y664" t="str">
        <f>DBA[[#This Row],[End]] &amp;", N° " &amp; DBA[[#This Row],[Num]] &amp;", Bairro "&amp; DBA[[#This Row],[Bairro2]]</f>
        <v>RUA SANTOS DUMONT, N° 1168, Bairro CERRADO</v>
      </c>
      <c r="Z664" t="str">
        <f>DBA[[#This Row],[Cidade Responsável]] &amp; " - " &amp; DBA[[#This Row],[Estado Responsável]]</f>
        <v>ITAMOGI - MG</v>
      </c>
    </row>
    <row r="665" spans="1:26" x14ac:dyDescent="0.25">
      <c r="A665">
        <v>664</v>
      </c>
      <c r="B665" t="s">
        <v>2838</v>
      </c>
      <c r="C665" s="1">
        <v>43726</v>
      </c>
      <c r="F665" s="1">
        <v>38511</v>
      </c>
      <c r="G665" t="s">
        <v>2839</v>
      </c>
      <c r="H665">
        <v>875</v>
      </c>
      <c r="I665" t="s">
        <v>2752</v>
      </c>
      <c r="J665" t="s">
        <v>2725</v>
      </c>
      <c r="K665" t="s">
        <v>26</v>
      </c>
      <c r="L665" t="s">
        <v>776</v>
      </c>
      <c r="M665" t="s">
        <v>2840</v>
      </c>
      <c r="N665" t="s">
        <v>2841</v>
      </c>
      <c r="O665" t="s">
        <v>2842</v>
      </c>
      <c r="P665" s="1">
        <v>32691</v>
      </c>
      <c r="Q665" t="s">
        <v>2839</v>
      </c>
      <c r="R665">
        <v>875</v>
      </c>
      <c r="S665" t="s">
        <v>2752</v>
      </c>
      <c r="T665" t="s">
        <v>2725</v>
      </c>
      <c r="U665" t="s">
        <v>26</v>
      </c>
      <c r="V665" t="str">
        <f>TRIM(DBA[[#This Row],[Endereço Responsável]])</f>
        <v>JOSE PEREIRA DA SILVA</v>
      </c>
      <c r="W665" t="str">
        <f>TRIM(DBA[[#This Row],[Nº Responsável]])</f>
        <v>875</v>
      </c>
      <c r="X665" t="str">
        <f>TRIM(DBA[[#This Row],[Bairro Responsável]])</f>
        <v>ALTO BELA VISTA</v>
      </c>
      <c r="Y665" t="str">
        <f>DBA[[#This Row],[End]] &amp;", N° " &amp; DBA[[#This Row],[Num]] &amp;", Bairro "&amp; DBA[[#This Row],[Bairro2]]</f>
        <v>JOSE PEREIRA DA SILVA, N° 875, Bairro ALTO BELA VISTA</v>
      </c>
      <c r="Z665" t="str">
        <f>DBA[[#This Row],[Cidade Responsável]] &amp; " - " &amp; DBA[[#This Row],[Estado Responsável]]</f>
        <v>ITAMOGI - MG</v>
      </c>
    </row>
    <row r="666" spans="1:26" x14ac:dyDescent="0.25">
      <c r="A666">
        <v>665</v>
      </c>
      <c r="B666" t="s">
        <v>2843</v>
      </c>
      <c r="C666" s="1">
        <v>43727</v>
      </c>
      <c r="D666" t="s">
        <v>2844</v>
      </c>
      <c r="E666" t="s">
        <v>2845</v>
      </c>
      <c r="F666" s="1">
        <v>36913</v>
      </c>
      <c r="G666" t="s">
        <v>2846</v>
      </c>
      <c r="H666">
        <v>132</v>
      </c>
      <c r="I666" t="s">
        <v>2413</v>
      </c>
      <c r="J666" t="s">
        <v>2847</v>
      </c>
      <c r="K666" t="s">
        <v>26</v>
      </c>
      <c r="L666" t="s">
        <v>2848</v>
      </c>
      <c r="M666" t="s">
        <v>2843</v>
      </c>
      <c r="N666" t="s">
        <v>2844</v>
      </c>
      <c r="O666" t="s">
        <v>2845</v>
      </c>
      <c r="P666" s="1">
        <v>36913</v>
      </c>
      <c r="Q666" t="s">
        <v>2846</v>
      </c>
      <c r="R666">
        <v>132</v>
      </c>
      <c r="S666" t="s">
        <v>2413</v>
      </c>
      <c r="T666" t="s">
        <v>2847</v>
      </c>
      <c r="U666" t="s">
        <v>26</v>
      </c>
      <c r="V666" t="str">
        <f>TRIM(DBA[[#This Row],[Endereço Responsável]])</f>
        <v>RUA ALAMEDA SILVEIRA</v>
      </c>
      <c r="W666" t="str">
        <f>TRIM(DBA[[#This Row],[Nº Responsável]])</f>
        <v>132</v>
      </c>
      <c r="X666" t="str">
        <f>TRIM(DBA[[#This Row],[Bairro Responsável]])</f>
        <v>CRUZEIRO</v>
      </c>
      <c r="Y666" t="str">
        <f>DBA[[#This Row],[End]] &amp;", N° " &amp; DBA[[#This Row],[Num]] &amp;", Bairro "&amp; DBA[[#This Row],[Bairro2]]</f>
        <v>RUA ALAMEDA SILVEIRA, N° 132, Bairro CRUZEIRO</v>
      </c>
      <c r="Z666" t="str">
        <f>DBA[[#This Row],[Cidade Responsável]] &amp; " - " &amp; DBA[[#This Row],[Estado Responsável]]</f>
        <v>ALTEROSA - MG</v>
      </c>
    </row>
    <row r="667" spans="1:26" x14ac:dyDescent="0.25">
      <c r="A667">
        <v>666</v>
      </c>
      <c r="B667" t="s">
        <v>2849</v>
      </c>
      <c r="C667" s="1">
        <v>43727</v>
      </c>
      <c r="F667" s="1">
        <v>37751</v>
      </c>
      <c r="G667" t="s">
        <v>2850</v>
      </c>
      <c r="H667" t="s">
        <v>194</v>
      </c>
      <c r="I667" t="s">
        <v>44</v>
      </c>
      <c r="J667" t="s">
        <v>2847</v>
      </c>
      <c r="K667" t="s">
        <v>26</v>
      </c>
      <c r="L667" t="s">
        <v>2848</v>
      </c>
      <c r="M667" t="s">
        <v>2851</v>
      </c>
      <c r="N667" t="s">
        <v>2852</v>
      </c>
      <c r="O667" t="s">
        <v>2853</v>
      </c>
      <c r="P667" s="1">
        <v>25242</v>
      </c>
      <c r="Q667" t="s">
        <v>2850</v>
      </c>
      <c r="R667" t="s">
        <v>194</v>
      </c>
      <c r="S667" t="s">
        <v>44</v>
      </c>
      <c r="T667" t="s">
        <v>2847</v>
      </c>
      <c r="U667" t="s">
        <v>26</v>
      </c>
      <c r="V667" t="str">
        <f>TRIM(DBA[[#This Row],[Endereço Responsável]])</f>
        <v>FAZENDA RIBEIRAO</v>
      </c>
      <c r="W667" t="str">
        <f>TRIM(DBA[[#This Row],[Nº Responsável]])</f>
        <v>S/N</v>
      </c>
      <c r="X667" t="str">
        <f>TRIM(DBA[[#This Row],[Bairro Responsável]])</f>
        <v>ZONA RURAL</v>
      </c>
      <c r="Y667" t="str">
        <f>DBA[[#This Row],[End]] &amp;", N° " &amp; DBA[[#This Row],[Num]] &amp;", Bairro "&amp; DBA[[#This Row],[Bairro2]]</f>
        <v>FAZENDA RIBEIRAO, N° S/N, Bairro ZONA RURAL</v>
      </c>
      <c r="Z667" t="str">
        <f>DBA[[#This Row],[Cidade Responsável]] &amp; " - " &amp; DBA[[#This Row],[Estado Responsável]]</f>
        <v>ALTEROSA - MG</v>
      </c>
    </row>
    <row r="668" spans="1:26" x14ac:dyDescent="0.25">
      <c r="A668">
        <v>667</v>
      </c>
      <c r="B668" t="s">
        <v>2854</v>
      </c>
      <c r="C668" s="1">
        <v>43727</v>
      </c>
      <c r="F668" s="1">
        <v>37554</v>
      </c>
      <c r="G668" t="s">
        <v>2855</v>
      </c>
      <c r="H668">
        <v>29</v>
      </c>
      <c r="I668" t="s">
        <v>2856</v>
      </c>
      <c r="J668" t="s">
        <v>2847</v>
      </c>
      <c r="K668" t="s">
        <v>26</v>
      </c>
      <c r="L668" t="s">
        <v>2848</v>
      </c>
      <c r="M668" t="s">
        <v>2857</v>
      </c>
      <c r="N668" t="s">
        <v>2858</v>
      </c>
      <c r="O668">
        <v>8388277642</v>
      </c>
      <c r="P668" s="1">
        <v>31026</v>
      </c>
      <c r="Q668" t="s">
        <v>2855</v>
      </c>
      <c r="R668">
        <v>29</v>
      </c>
      <c r="S668" t="s">
        <v>2856</v>
      </c>
      <c r="T668" t="s">
        <v>2847</v>
      </c>
      <c r="U668" t="s">
        <v>26</v>
      </c>
      <c r="V668" t="str">
        <f>TRIM(DBA[[#This Row],[Endereço Responsável]])</f>
        <v>RUA JOSE DANIEL OLIVEIRA</v>
      </c>
      <c r="W668" t="str">
        <f>TRIM(DBA[[#This Row],[Nº Responsável]])</f>
        <v>29</v>
      </c>
      <c r="X668" t="str">
        <f>TRIM(DBA[[#This Row],[Bairro Responsável]])</f>
        <v>VILA DOS TRABALHADORES</v>
      </c>
      <c r="Y668" t="str">
        <f>DBA[[#This Row],[End]] &amp;", N° " &amp; DBA[[#This Row],[Num]] &amp;", Bairro "&amp; DBA[[#This Row],[Bairro2]]</f>
        <v>RUA JOSE DANIEL OLIVEIRA, N° 29, Bairro VILA DOS TRABALHADORES</v>
      </c>
      <c r="Z668" t="str">
        <f>DBA[[#This Row],[Cidade Responsável]] &amp; " - " &amp; DBA[[#This Row],[Estado Responsável]]</f>
        <v>ALTEROSA - MG</v>
      </c>
    </row>
    <row r="669" spans="1:26" x14ac:dyDescent="0.25">
      <c r="A669">
        <v>668</v>
      </c>
      <c r="B669" t="s">
        <v>2859</v>
      </c>
      <c r="C669" s="1">
        <v>43727</v>
      </c>
      <c r="F669" s="1">
        <v>37774</v>
      </c>
      <c r="G669" t="s">
        <v>2860</v>
      </c>
      <c r="H669">
        <v>1529</v>
      </c>
      <c r="I669" t="s">
        <v>2861</v>
      </c>
      <c r="J669" t="s">
        <v>2847</v>
      </c>
      <c r="K669" t="s">
        <v>26</v>
      </c>
      <c r="L669" t="s">
        <v>2848</v>
      </c>
      <c r="M669" t="s">
        <v>2862</v>
      </c>
      <c r="N669" t="s">
        <v>2863</v>
      </c>
      <c r="O669">
        <v>9054087641</v>
      </c>
      <c r="P669" s="1">
        <v>28161</v>
      </c>
      <c r="Q669" t="s">
        <v>2864</v>
      </c>
      <c r="R669" t="s">
        <v>194</v>
      </c>
      <c r="S669" t="s">
        <v>2865</v>
      </c>
      <c r="T669" t="s">
        <v>2847</v>
      </c>
      <c r="U669" t="s">
        <v>26</v>
      </c>
      <c r="V669" t="str">
        <f>TRIM(DBA[[#This Row],[Endereço Responsável]])</f>
        <v>FAZENDA PEDREGULHO</v>
      </c>
      <c r="W669" t="str">
        <f>TRIM(DBA[[#This Row],[Nº Responsável]])</f>
        <v>S/N</v>
      </c>
      <c r="X669" t="str">
        <f>TRIM(DBA[[#This Row],[Bairro Responsável]])</f>
        <v>GARÇA</v>
      </c>
      <c r="Y669" t="str">
        <f>DBA[[#This Row],[End]] &amp;", N° " &amp; DBA[[#This Row],[Num]] &amp;", Bairro "&amp; DBA[[#This Row],[Bairro2]]</f>
        <v>FAZENDA PEDREGULHO, N° S/N, Bairro GARÇA</v>
      </c>
      <c r="Z669" t="str">
        <f>DBA[[#This Row],[Cidade Responsável]] &amp; " - " &amp; DBA[[#This Row],[Estado Responsável]]</f>
        <v>ALTEROSA - MG</v>
      </c>
    </row>
    <row r="670" spans="1:26" x14ac:dyDescent="0.25">
      <c r="A670">
        <v>669</v>
      </c>
      <c r="B670" t="s">
        <v>2866</v>
      </c>
      <c r="C670" s="1">
        <v>43727</v>
      </c>
      <c r="F670" s="1">
        <v>38248</v>
      </c>
      <c r="G670" t="s">
        <v>2867</v>
      </c>
      <c r="H670">
        <v>41</v>
      </c>
      <c r="I670" t="s">
        <v>2413</v>
      </c>
      <c r="J670" t="s">
        <v>2847</v>
      </c>
      <c r="K670" t="s">
        <v>26</v>
      </c>
      <c r="L670" t="s">
        <v>2848</v>
      </c>
      <c r="M670" t="s">
        <v>2868</v>
      </c>
      <c r="N670" t="s">
        <v>2869</v>
      </c>
      <c r="O670">
        <v>9368101655</v>
      </c>
      <c r="P670" s="1">
        <v>29361</v>
      </c>
      <c r="Q670" t="s">
        <v>2867</v>
      </c>
      <c r="R670">
        <v>41</v>
      </c>
      <c r="S670" t="s">
        <v>2413</v>
      </c>
      <c r="T670" t="s">
        <v>2847</v>
      </c>
      <c r="U670" t="s">
        <v>26</v>
      </c>
      <c r="V670" t="str">
        <f>TRIM(DBA[[#This Row],[Endereço Responsável]])</f>
        <v>RUA GERALDO CAMPOS NOGUEIRA</v>
      </c>
      <c r="W670" t="str">
        <f>TRIM(DBA[[#This Row],[Nº Responsável]])</f>
        <v>41</v>
      </c>
      <c r="X670" t="str">
        <f>TRIM(DBA[[#This Row],[Bairro Responsável]])</f>
        <v>CRUZEIRO</v>
      </c>
      <c r="Y670" t="str">
        <f>DBA[[#This Row],[End]] &amp;", N° " &amp; DBA[[#This Row],[Num]] &amp;", Bairro "&amp; DBA[[#This Row],[Bairro2]]</f>
        <v>RUA GERALDO CAMPOS NOGUEIRA, N° 41, Bairro CRUZEIRO</v>
      </c>
      <c r="Z670" t="str">
        <f>DBA[[#This Row],[Cidade Responsável]] &amp; " - " &amp; DBA[[#This Row],[Estado Responsável]]</f>
        <v>ALTEROSA - MG</v>
      </c>
    </row>
    <row r="671" spans="1:26" x14ac:dyDescent="0.25">
      <c r="A671">
        <v>670</v>
      </c>
      <c r="B671" t="s">
        <v>2870</v>
      </c>
      <c r="C671" s="1">
        <v>43727</v>
      </c>
      <c r="F671" s="1">
        <v>38339</v>
      </c>
      <c r="G671" t="s">
        <v>2871</v>
      </c>
      <c r="H671">
        <v>30</v>
      </c>
      <c r="I671" t="s">
        <v>2872</v>
      </c>
      <c r="J671" t="s">
        <v>2847</v>
      </c>
      <c r="K671" t="s">
        <v>26</v>
      </c>
      <c r="L671" t="s">
        <v>2848</v>
      </c>
      <c r="M671" t="s">
        <v>2873</v>
      </c>
      <c r="N671" t="s">
        <v>2874</v>
      </c>
      <c r="O671" t="s">
        <v>2875</v>
      </c>
      <c r="P671" s="1">
        <v>31491</v>
      </c>
      <c r="Q671" t="s">
        <v>2871</v>
      </c>
      <c r="R671">
        <v>30</v>
      </c>
      <c r="S671" t="s">
        <v>2872</v>
      </c>
      <c r="T671" t="s">
        <v>2847</v>
      </c>
      <c r="U671" t="s">
        <v>26</v>
      </c>
      <c r="V671" t="str">
        <f>TRIM(DBA[[#This Row],[Endereço Responsável]])</f>
        <v>JOSE ALVES BORGES</v>
      </c>
      <c r="W671" t="str">
        <f>TRIM(DBA[[#This Row],[Nº Responsável]])</f>
        <v>30</v>
      </c>
      <c r="X671" t="str">
        <f>TRIM(DBA[[#This Row],[Bairro Responsável]])</f>
        <v>JARDIM DAS ALTEROSAS</v>
      </c>
      <c r="Y671" t="str">
        <f>DBA[[#This Row],[End]] &amp;", N° " &amp; DBA[[#This Row],[Num]] &amp;", Bairro "&amp; DBA[[#This Row],[Bairro2]]</f>
        <v>JOSE ALVES BORGES, N° 30, Bairro JARDIM DAS ALTEROSAS</v>
      </c>
      <c r="Z671" t="str">
        <f>DBA[[#This Row],[Cidade Responsável]] &amp; " - " &amp; DBA[[#This Row],[Estado Responsável]]</f>
        <v>ALTEROSA - MG</v>
      </c>
    </row>
    <row r="672" spans="1:26" x14ac:dyDescent="0.25">
      <c r="A672">
        <v>671</v>
      </c>
      <c r="B672" t="s">
        <v>2876</v>
      </c>
      <c r="C672" s="1">
        <v>43727</v>
      </c>
      <c r="F672" s="1">
        <v>37338</v>
      </c>
      <c r="G672" t="s">
        <v>2877</v>
      </c>
      <c r="H672">
        <v>147</v>
      </c>
      <c r="I672" t="s">
        <v>2413</v>
      </c>
      <c r="J672" t="s">
        <v>2847</v>
      </c>
      <c r="K672" t="s">
        <v>26</v>
      </c>
      <c r="L672" t="s">
        <v>2848</v>
      </c>
      <c r="M672" t="s">
        <v>2878</v>
      </c>
      <c r="N672" t="s">
        <v>2879</v>
      </c>
      <c r="O672">
        <v>57280150691</v>
      </c>
      <c r="P672" s="1">
        <v>24116</v>
      </c>
      <c r="Q672" t="s">
        <v>2877</v>
      </c>
      <c r="R672">
        <v>147</v>
      </c>
      <c r="S672" t="s">
        <v>2413</v>
      </c>
      <c r="T672" t="s">
        <v>2847</v>
      </c>
      <c r="U672" t="s">
        <v>26</v>
      </c>
      <c r="V672" t="str">
        <f>TRIM(DBA[[#This Row],[Endereço Responsável]])</f>
        <v>RUA MONTE BELO</v>
      </c>
      <c r="W672" t="str">
        <f>TRIM(DBA[[#This Row],[Nº Responsável]])</f>
        <v>147</v>
      </c>
      <c r="X672" t="str">
        <f>TRIM(DBA[[#This Row],[Bairro Responsável]])</f>
        <v>CRUZEIRO</v>
      </c>
      <c r="Y672" t="str">
        <f>DBA[[#This Row],[End]] &amp;", N° " &amp; DBA[[#This Row],[Num]] &amp;", Bairro "&amp; DBA[[#This Row],[Bairro2]]</f>
        <v>RUA MONTE BELO, N° 147, Bairro CRUZEIRO</v>
      </c>
      <c r="Z672" t="str">
        <f>DBA[[#This Row],[Cidade Responsável]] &amp; " - " &amp; DBA[[#This Row],[Estado Responsável]]</f>
        <v>ALTEROSA - MG</v>
      </c>
    </row>
    <row r="673" spans="1:26" x14ac:dyDescent="0.25">
      <c r="A673">
        <v>672</v>
      </c>
      <c r="B673" t="s">
        <v>2880</v>
      </c>
      <c r="C673" s="1">
        <v>43727</v>
      </c>
      <c r="F673" s="1">
        <v>37798</v>
      </c>
      <c r="G673" t="s">
        <v>2881</v>
      </c>
      <c r="H673">
        <v>192</v>
      </c>
      <c r="I673" t="s">
        <v>2413</v>
      </c>
      <c r="J673" t="s">
        <v>2847</v>
      </c>
      <c r="K673" t="s">
        <v>26</v>
      </c>
      <c r="L673" t="s">
        <v>2848</v>
      </c>
      <c r="M673" t="s">
        <v>2882</v>
      </c>
      <c r="N673">
        <v>11067558</v>
      </c>
      <c r="O673">
        <v>3906252647</v>
      </c>
      <c r="P673" s="1">
        <v>29451</v>
      </c>
      <c r="Q673" t="s">
        <v>2011</v>
      </c>
      <c r="R673">
        <v>77</v>
      </c>
      <c r="S673" t="s">
        <v>73</v>
      </c>
      <c r="T673" t="s">
        <v>2847</v>
      </c>
      <c r="U673" t="s">
        <v>26</v>
      </c>
      <c r="V673" t="str">
        <f>TRIM(DBA[[#This Row],[Endereço Responsável]])</f>
        <v>RUA FLORIANO PEIXOTO</v>
      </c>
      <c r="W673" t="str">
        <f>TRIM(DBA[[#This Row],[Nº Responsável]])</f>
        <v>77</v>
      </c>
      <c r="X673" t="str">
        <f>TRIM(DBA[[#This Row],[Bairro Responsável]])</f>
        <v>CENTRO</v>
      </c>
      <c r="Y673" t="str">
        <f>DBA[[#This Row],[End]] &amp;", N° " &amp; DBA[[#This Row],[Num]] &amp;", Bairro "&amp; DBA[[#This Row],[Bairro2]]</f>
        <v>RUA FLORIANO PEIXOTO, N° 77, Bairro CENTRO</v>
      </c>
      <c r="Z673" t="str">
        <f>DBA[[#This Row],[Cidade Responsável]] &amp; " - " &amp; DBA[[#This Row],[Estado Responsável]]</f>
        <v>ALTEROSA - MG</v>
      </c>
    </row>
    <row r="674" spans="1:26" x14ac:dyDescent="0.25">
      <c r="A674">
        <v>673</v>
      </c>
      <c r="B674" t="s">
        <v>2883</v>
      </c>
      <c r="C674" s="1">
        <v>43727</v>
      </c>
      <c r="F674" s="1">
        <v>37439</v>
      </c>
      <c r="G674" t="s">
        <v>2884</v>
      </c>
      <c r="H674">
        <v>800</v>
      </c>
      <c r="I674" t="s">
        <v>2885</v>
      </c>
      <c r="J674" t="s">
        <v>2847</v>
      </c>
      <c r="K674" t="s">
        <v>26</v>
      </c>
      <c r="L674" t="s">
        <v>2848</v>
      </c>
      <c r="M674" t="s">
        <v>2886</v>
      </c>
      <c r="N674">
        <v>373275420</v>
      </c>
      <c r="O674">
        <v>31452615845</v>
      </c>
      <c r="P674" s="1">
        <v>28648</v>
      </c>
      <c r="Q674" t="s">
        <v>2884</v>
      </c>
      <c r="R674">
        <v>800</v>
      </c>
      <c r="S674" t="s">
        <v>2885</v>
      </c>
      <c r="T674" t="s">
        <v>2847</v>
      </c>
      <c r="U674" t="s">
        <v>26</v>
      </c>
      <c r="V674" t="str">
        <f>TRIM(DBA[[#This Row],[Endereço Responsável]])</f>
        <v>RUA JOAQUIM AUGUSTO TERRA</v>
      </c>
      <c r="W674" t="str">
        <f>TRIM(DBA[[#This Row],[Nº Responsável]])</f>
        <v>800</v>
      </c>
      <c r="X674" t="str">
        <f>TRIM(DBA[[#This Row],[Bairro Responsável]])</f>
        <v>JARDIM SILVEIRA</v>
      </c>
      <c r="Y674" t="str">
        <f>DBA[[#This Row],[End]] &amp;", N° " &amp; DBA[[#This Row],[Num]] &amp;", Bairro "&amp; DBA[[#This Row],[Bairro2]]</f>
        <v>RUA JOAQUIM AUGUSTO TERRA, N° 800, Bairro JARDIM SILVEIRA</v>
      </c>
      <c r="Z674" t="str">
        <f>DBA[[#This Row],[Cidade Responsável]] &amp; " - " &amp; DBA[[#This Row],[Estado Responsável]]</f>
        <v>ALTEROSA - MG</v>
      </c>
    </row>
    <row r="675" spans="1:26" x14ac:dyDescent="0.25">
      <c r="A675">
        <v>674</v>
      </c>
      <c r="B675" t="s">
        <v>2887</v>
      </c>
      <c r="C675" s="1">
        <v>43727</v>
      </c>
      <c r="F675" s="1">
        <v>37902</v>
      </c>
      <c r="G675" t="s">
        <v>2867</v>
      </c>
      <c r="H675">
        <v>33</v>
      </c>
      <c r="I675" t="s">
        <v>280</v>
      </c>
      <c r="J675" t="s">
        <v>2847</v>
      </c>
      <c r="K675" t="s">
        <v>26</v>
      </c>
      <c r="L675" t="s">
        <v>2848</v>
      </c>
      <c r="M675" t="s">
        <v>2888</v>
      </c>
      <c r="N675" t="s">
        <v>2889</v>
      </c>
      <c r="O675">
        <v>12998091628</v>
      </c>
      <c r="P675" s="1">
        <v>34789</v>
      </c>
      <c r="Q675" t="s">
        <v>2867</v>
      </c>
      <c r="R675">
        <v>33</v>
      </c>
      <c r="S675" t="s">
        <v>280</v>
      </c>
      <c r="T675" t="s">
        <v>2847</v>
      </c>
      <c r="U675" t="s">
        <v>26</v>
      </c>
      <c r="V675" t="str">
        <f>TRIM(DBA[[#This Row],[Endereço Responsável]])</f>
        <v>RUA GERALDO CAMPOS NOGUEIRA</v>
      </c>
      <c r="W675" t="str">
        <f>TRIM(DBA[[#This Row],[Nº Responsável]])</f>
        <v>33</v>
      </c>
      <c r="X675" t="str">
        <f>TRIM(DBA[[#This Row],[Bairro Responsável]])</f>
        <v>BELA VISTA</v>
      </c>
      <c r="Y675" t="str">
        <f>DBA[[#This Row],[End]] &amp;", N° " &amp; DBA[[#This Row],[Num]] &amp;", Bairro "&amp; DBA[[#This Row],[Bairro2]]</f>
        <v>RUA GERALDO CAMPOS NOGUEIRA, N° 33, Bairro BELA VISTA</v>
      </c>
      <c r="Z675" t="str">
        <f>DBA[[#This Row],[Cidade Responsável]] &amp; " - " &amp; DBA[[#This Row],[Estado Responsável]]</f>
        <v>ALTEROSA - MG</v>
      </c>
    </row>
    <row r="676" spans="1:26" x14ac:dyDescent="0.25">
      <c r="A676">
        <v>675</v>
      </c>
      <c r="B676" t="s">
        <v>2890</v>
      </c>
      <c r="C676" s="1">
        <v>43727</v>
      </c>
      <c r="F676" s="1">
        <v>38001</v>
      </c>
      <c r="G676" t="s">
        <v>2891</v>
      </c>
      <c r="H676">
        <v>41</v>
      </c>
      <c r="I676" t="s">
        <v>2413</v>
      </c>
      <c r="J676" t="s">
        <v>2847</v>
      </c>
      <c r="K676" t="s">
        <v>26</v>
      </c>
      <c r="L676" t="s">
        <v>2848</v>
      </c>
      <c r="M676" t="s">
        <v>2892</v>
      </c>
      <c r="N676" t="s">
        <v>2893</v>
      </c>
      <c r="O676">
        <v>755899660</v>
      </c>
      <c r="P676" s="1">
        <v>27167</v>
      </c>
      <c r="Q676" t="s">
        <v>2891</v>
      </c>
      <c r="R676">
        <v>41</v>
      </c>
      <c r="S676" t="s">
        <v>2413</v>
      </c>
      <c r="T676" t="s">
        <v>2847</v>
      </c>
      <c r="U676" t="s">
        <v>26</v>
      </c>
      <c r="V676" t="str">
        <f>TRIM(DBA[[#This Row],[Endereço Responsável]])</f>
        <v>ALAMEDA AGENOR TEIXEIRA SOUZA</v>
      </c>
      <c r="W676" t="str">
        <f>TRIM(DBA[[#This Row],[Nº Responsável]])</f>
        <v>41</v>
      </c>
      <c r="X676" t="str">
        <f>TRIM(DBA[[#This Row],[Bairro Responsável]])</f>
        <v>CRUZEIRO</v>
      </c>
      <c r="Y676" t="str">
        <f>DBA[[#This Row],[End]] &amp;", N° " &amp; DBA[[#This Row],[Num]] &amp;", Bairro "&amp; DBA[[#This Row],[Bairro2]]</f>
        <v>ALAMEDA AGENOR TEIXEIRA SOUZA, N° 41, Bairro CRUZEIRO</v>
      </c>
      <c r="Z676" t="str">
        <f>DBA[[#This Row],[Cidade Responsável]] &amp; " - " &amp; DBA[[#This Row],[Estado Responsável]]</f>
        <v>ALTEROSA - MG</v>
      </c>
    </row>
    <row r="677" spans="1:26" x14ac:dyDescent="0.25">
      <c r="A677">
        <v>676</v>
      </c>
      <c r="B677" t="s">
        <v>2894</v>
      </c>
      <c r="C677" s="1">
        <v>43727</v>
      </c>
      <c r="F677" s="1">
        <v>37684</v>
      </c>
      <c r="G677" t="s">
        <v>2895</v>
      </c>
      <c r="H677">
        <v>93</v>
      </c>
      <c r="I677" t="s">
        <v>2896</v>
      </c>
      <c r="J677" t="s">
        <v>2847</v>
      </c>
      <c r="K677" t="s">
        <v>26</v>
      </c>
      <c r="L677" t="s">
        <v>2848</v>
      </c>
      <c r="M677" t="s">
        <v>2897</v>
      </c>
      <c r="N677" t="s">
        <v>2898</v>
      </c>
      <c r="O677">
        <v>93324804604</v>
      </c>
      <c r="P677" s="1">
        <v>26937</v>
      </c>
      <c r="Q677" t="s">
        <v>2899</v>
      </c>
      <c r="R677" t="s">
        <v>194</v>
      </c>
      <c r="S677" t="s">
        <v>44</v>
      </c>
      <c r="T677" t="s">
        <v>2847</v>
      </c>
      <c r="U677" t="s">
        <v>26</v>
      </c>
      <c r="V677" t="str">
        <f>TRIM(DBA[[#This Row],[Endereço Responsável]])</f>
        <v>FAZENDA IMPERIO PALHA VELHA</v>
      </c>
      <c r="W677" t="str">
        <f>TRIM(DBA[[#This Row],[Nº Responsável]])</f>
        <v>S/N</v>
      </c>
      <c r="X677" t="str">
        <f>TRIM(DBA[[#This Row],[Bairro Responsável]])</f>
        <v>ZONA RURAL</v>
      </c>
      <c r="Y677" t="str">
        <f>DBA[[#This Row],[End]] &amp;", N° " &amp; DBA[[#This Row],[Num]] &amp;", Bairro "&amp; DBA[[#This Row],[Bairro2]]</f>
        <v>FAZENDA IMPERIO PALHA VELHA, N° S/N, Bairro ZONA RURAL</v>
      </c>
      <c r="Z677" t="str">
        <f>DBA[[#This Row],[Cidade Responsável]] &amp; " - " &amp; DBA[[#This Row],[Estado Responsável]]</f>
        <v>ALTEROSA - MG</v>
      </c>
    </row>
    <row r="678" spans="1:26" x14ac:dyDescent="0.25">
      <c r="A678">
        <v>677</v>
      </c>
      <c r="B678" t="s">
        <v>2900</v>
      </c>
      <c r="C678" s="1">
        <v>43727</v>
      </c>
      <c r="F678" s="1">
        <v>37934</v>
      </c>
      <c r="G678" t="s">
        <v>2860</v>
      </c>
      <c r="H678">
        <v>1035</v>
      </c>
      <c r="I678" t="s">
        <v>73</v>
      </c>
      <c r="J678" t="s">
        <v>2847</v>
      </c>
      <c r="K678" t="s">
        <v>26</v>
      </c>
      <c r="L678" t="s">
        <v>2848</v>
      </c>
      <c r="M678" t="s">
        <v>2901</v>
      </c>
      <c r="N678">
        <v>364860091</v>
      </c>
      <c r="O678">
        <v>7482687661</v>
      </c>
      <c r="P678" s="1">
        <v>29614</v>
      </c>
      <c r="Q678" t="s">
        <v>2860</v>
      </c>
      <c r="R678">
        <v>1035</v>
      </c>
      <c r="S678" t="s">
        <v>73</v>
      </c>
      <c r="T678" t="s">
        <v>2847</v>
      </c>
      <c r="U678" t="s">
        <v>26</v>
      </c>
      <c r="V678" t="str">
        <f>TRIM(DBA[[#This Row],[Endereço Responsável]])</f>
        <v>RUA TIRADENTES</v>
      </c>
      <c r="W678" t="str">
        <f>TRIM(DBA[[#This Row],[Nº Responsável]])</f>
        <v>1035</v>
      </c>
      <c r="X678" t="str">
        <f>TRIM(DBA[[#This Row],[Bairro Responsável]])</f>
        <v>CENTRO</v>
      </c>
      <c r="Y678" t="str">
        <f>DBA[[#This Row],[End]] &amp;", N° " &amp; DBA[[#This Row],[Num]] &amp;", Bairro "&amp; DBA[[#This Row],[Bairro2]]</f>
        <v>RUA TIRADENTES, N° 1035, Bairro CENTRO</v>
      </c>
      <c r="Z678" t="str">
        <f>DBA[[#This Row],[Cidade Responsável]] &amp; " - " &amp; DBA[[#This Row],[Estado Responsável]]</f>
        <v>ALTEROSA - MG</v>
      </c>
    </row>
    <row r="679" spans="1:26" x14ac:dyDescent="0.25">
      <c r="A679">
        <v>678</v>
      </c>
      <c r="B679" t="s">
        <v>2902</v>
      </c>
      <c r="C679" s="1">
        <v>43727</v>
      </c>
      <c r="F679" s="1">
        <v>38439</v>
      </c>
      <c r="G679" t="s">
        <v>2860</v>
      </c>
      <c r="H679">
        <v>917</v>
      </c>
      <c r="I679" t="s">
        <v>73</v>
      </c>
      <c r="J679" t="s">
        <v>2847</v>
      </c>
      <c r="K679" t="s">
        <v>26</v>
      </c>
      <c r="L679" t="s">
        <v>2848</v>
      </c>
      <c r="M679" t="s">
        <v>2903</v>
      </c>
      <c r="N679" t="s">
        <v>2904</v>
      </c>
      <c r="O679">
        <v>7482687661</v>
      </c>
      <c r="P679" s="1">
        <v>29614</v>
      </c>
      <c r="Q679" t="s">
        <v>2860</v>
      </c>
      <c r="R679">
        <v>917</v>
      </c>
      <c r="S679" t="s">
        <v>73</v>
      </c>
      <c r="T679" t="s">
        <v>2847</v>
      </c>
      <c r="U679" t="s">
        <v>26</v>
      </c>
      <c r="V679" t="str">
        <f>TRIM(DBA[[#This Row],[Endereço Responsável]])</f>
        <v>RUA TIRADENTES</v>
      </c>
      <c r="W679" t="str">
        <f>TRIM(DBA[[#This Row],[Nº Responsável]])</f>
        <v>917</v>
      </c>
      <c r="X679" t="str">
        <f>TRIM(DBA[[#This Row],[Bairro Responsável]])</f>
        <v>CENTRO</v>
      </c>
      <c r="Y679" t="str">
        <f>DBA[[#This Row],[End]] &amp;", N° " &amp; DBA[[#This Row],[Num]] &amp;", Bairro "&amp; DBA[[#This Row],[Bairro2]]</f>
        <v>RUA TIRADENTES, N° 917, Bairro CENTRO</v>
      </c>
      <c r="Z679" t="str">
        <f>DBA[[#This Row],[Cidade Responsável]] &amp; " - " &amp; DBA[[#This Row],[Estado Responsável]]</f>
        <v>ALTEROSA - MG</v>
      </c>
    </row>
    <row r="680" spans="1:26" x14ac:dyDescent="0.25">
      <c r="A680">
        <v>679</v>
      </c>
      <c r="B680" t="s">
        <v>2905</v>
      </c>
      <c r="C680" s="1">
        <v>43727</v>
      </c>
      <c r="F680" s="1">
        <v>38504</v>
      </c>
      <c r="G680" t="s">
        <v>2906</v>
      </c>
      <c r="H680">
        <v>5</v>
      </c>
      <c r="I680" t="s">
        <v>2856</v>
      </c>
      <c r="J680" t="s">
        <v>2847</v>
      </c>
      <c r="K680" t="s">
        <v>26</v>
      </c>
      <c r="L680" t="s">
        <v>2848</v>
      </c>
      <c r="M680" t="s">
        <v>2907</v>
      </c>
      <c r="N680" t="s">
        <v>2908</v>
      </c>
      <c r="O680">
        <v>6159200631</v>
      </c>
      <c r="P680" s="1">
        <v>29007</v>
      </c>
      <c r="Q680" t="s">
        <v>2906</v>
      </c>
      <c r="R680">
        <v>5</v>
      </c>
      <c r="S680" t="s">
        <v>2856</v>
      </c>
      <c r="T680" t="s">
        <v>2847</v>
      </c>
      <c r="U680" t="s">
        <v>26</v>
      </c>
      <c r="V680" t="str">
        <f>TRIM(DBA[[#This Row],[Endereço Responsável]])</f>
        <v>RUA PASTOR JOSE ALVES PEREIRA</v>
      </c>
      <c r="W680" t="str">
        <f>TRIM(DBA[[#This Row],[Nº Responsável]])</f>
        <v>5</v>
      </c>
      <c r="X680" t="str">
        <f>TRIM(DBA[[#This Row],[Bairro Responsável]])</f>
        <v>VILA DOS TRABALHADORES</v>
      </c>
      <c r="Y680" t="str">
        <f>DBA[[#This Row],[End]] &amp;", N° " &amp; DBA[[#This Row],[Num]] &amp;", Bairro "&amp; DBA[[#This Row],[Bairro2]]</f>
        <v>RUA PASTOR JOSE ALVES PEREIRA, N° 5, Bairro VILA DOS TRABALHADORES</v>
      </c>
      <c r="Z680" t="str">
        <f>DBA[[#This Row],[Cidade Responsável]] &amp; " - " &amp; DBA[[#This Row],[Estado Responsável]]</f>
        <v>ALTEROSA - MG</v>
      </c>
    </row>
    <row r="681" spans="1:26" x14ac:dyDescent="0.25">
      <c r="A681">
        <v>680</v>
      </c>
      <c r="B681" t="s">
        <v>2909</v>
      </c>
      <c r="C681" s="1">
        <v>43727</v>
      </c>
      <c r="F681" s="1">
        <v>38163</v>
      </c>
      <c r="G681" t="s">
        <v>2910</v>
      </c>
      <c r="H681" t="s">
        <v>194</v>
      </c>
      <c r="I681" t="s">
        <v>44</v>
      </c>
      <c r="J681" t="s">
        <v>2847</v>
      </c>
      <c r="K681" t="s">
        <v>26</v>
      </c>
      <c r="L681" t="s">
        <v>2848</v>
      </c>
      <c r="M681" t="s">
        <v>2911</v>
      </c>
      <c r="N681" t="s">
        <v>2912</v>
      </c>
      <c r="O681">
        <v>10218462603</v>
      </c>
      <c r="P681" s="1">
        <v>34333</v>
      </c>
      <c r="Q681" t="s">
        <v>2910</v>
      </c>
      <c r="R681" t="s">
        <v>194</v>
      </c>
      <c r="S681" t="s">
        <v>44</v>
      </c>
      <c r="T681" t="s">
        <v>2847</v>
      </c>
      <c r="U681" t="s">
        <v>26</v>
      </c>
      <c r="V681" t="str">
        <f>TRIM(DBA[[#This Row],[Endereço Responsável]])</f>
        <v>CAVACO DE BAIXO</v>
      </c>
      <c r="W681" t="str">
        <f>TRIM(DBA[[#This Row],[Nº Responsável]])</f>
        <v>S/N</v>
      </c>
      <c r="X681" t="str">
        <f>TRIM(DBA[[#This Row],[Bairro Responsável]])</f>
        <v>ZONA RURAL</v>
      </c>
      <c r="Y681" t="str">
        <f>DBA[[#This Row],[End]] &amp;", N° " &amp; DBA[[#This Row],[Num]] &amp;", Bairro "&amp; DBA[[#This Row],[Bairro2]]</f>
        <v>CAVACO DE BAIXO, N° S/N, Bairro ZONA RURAL</v>
      </c>
      <c r="Z681" t="str">
        <f>DBA[[#This Row],[Cidade Responsável]] &amp; " - " &amp; DBA[[#This Row],[Estado Responsável]]</f>
        <v>ALTEROSA - MG</v>
      </c>
    </row>
    <row r="682" spans="1:26" x14ac:dyDescent="0.25">
      <c r="A682">
        <v>681</v>
      </c>
      <c r="B682" t="s">
        <v>2913</v>
      </c>
      <c r="C682" s="1">
        <v>43727</v>
      </c>
      <c r="F682" s="1">
        <v>38292</v>
      </c>
      <c r="G682" t="s">
        <v>2914</v>
      </c>
      <c r="H682">
        <v>31</v>
      </c>
      <c r="I682" t="s">
        <v>2872</v>
      </c>
      <c r="J682" t="s">
        <v>2847</v>
      </c>
      <c r="K682" t="s">
        <v>26</v>
      </c>
      <c r="L682" t="s">
        <v>2848</v>
      </c>
      <c r="M682" t="s">
        <v>2915</v>
      </c>
      <c r="N682" t="s">
        <v>2916</v>
      </c>
      <c r="O682">
        <v>5752497655</v>
      </c>
      <c r="P682" s="1">
        <v>30380</v>
      </c>
      <c r="Q682" t="s">
        <v>2914</v>
      </c>
      <c r="R682">
        <v>31</v>
      </c>
      <c r="S682" t="s">
        <v>2872</v>
      </c>
      <c r="T682" t="s">
        <v>2847</v>
      </c>
      <c r="U682" t="s">
        <v>26</v>
      </c>
      <c r="V682" t="str">
        <f>TRIM(DBA[[#This Row],[Endereço Responsável]])</f>
        <v>OTAVIO OLINTO NASCIMENTO</v>
      </c>
      <c r="W682" t="str">
        <f>TRIM(DBA[[#This Row],[Nº Responsável]])</f>
        <v>31</v>
      </c>
      <c r="X682" t="str">
        <f>TRIM(DBA[[#This Row],[Bairro Responsável]])</f>
        <v>JARDIM DAS ALTEROSAS</v>
      </c>
      <c r="Y682" t="str">
        <f>DBA[[#This Row],[End]] &amp;", N° " &amp; DBA[[#This Row],[Num]] &amp;", Bairro "&amp; DBA[[#This Row],[Bairro2]]</f>
        <v>OTAVIO OLINTO NASCIMENTO, N° 31, Bairro JARDIM DAS ALTEROSAS</v>
      </c>
      <c r="Z682" t="str">
        <f>DBA[[#This Row],[Cidade Responsável]] &amp; " - " &amp; DBA[[#This Row],[Estado Responsável]]</f>
        <v>ALTEROSA - MG</v>
      </c>
    </row>
    <row r="683" spans="1:26" x14ac:dyDescent="0.25">
      <c r="A683">
        <v>682</v>
      </c>
      <c r="B683" t="s">
        <v>2917</v>
      </c>
      <c r="C683" s="1">
        <v>43727</v>
      </c>
      <c r="F683" s="1">
        <v>38295</v>
      </c>
      <c r="G683" t="s">
        <v>2918</v>
      </c>
      <c r="H683">
        <v>64</v>
      </c>
      <c r="I683" t="s">
        <v>2249</v>
      </c>
      <c r="J683" t="s">
        <v>2847</v>
      </c>
      <c r="K683" t="s">
        <v>26</v>
      </c>
      <c r="L683" t="s">
        <v>2848</v>
      </c>
      <c r="M683" t="s">
        <v>2919</v>
      </c>
      <c r="N683" t="s">
        <v>2920</v>
      </c>
      <c r="O683">
        <v>3002308692</v>
      </c>
      <c r="P683" s="1">
        <v>28251</v>
      </c>
      <c r="Q683" t="s">
        <v>2918</v>
      </c>
      <c r="R683">
        <v>64</v>
      </c>
      <c r="S683" t="s">
        <v>2249</v>
      </c>
      <c r="T683" t="s">
        <v>2847</v>
      </c>
      <c r="U683" t="s">
        <v>26</v>
      </c>
      <c r="V683" t="str">
        <f>TRIM(DBA[[#This Row],[Endereço Responsável]])</f>
        <v>MAURICIO SIQUEIRA TERRA</v>
      </c>
      <c r="W683" t="str">
        <f>TRIM(DBA[[#This Row],[Nº Responsável]])</f>
        <v>64</v>
      </c>
      <c r="X683" t="str">
        <f>TRIM(DBA[[#This Row],[Bairro Responsável]])</f>
        <v>JARDIM BELA VISTA</v>
      </c>
      <c r="Y683" t="str">
        <f>DBA[[#This Row],[End]] &amp;", N° " &amp; DBA[[#This Row],[Num]] &amp;", Bairro "&amp; DBA[[#This Row],[Bairro2]]</f>
        <v>MAURICIO SIQUEIRA TERRA, N° 64, Bairro JARDIM BELA VISTA</v>
      </c>
      <c r="Z683" t="str">
        <f>DBA[[#This Row],[Cidade Responsável]] &amp; " - " &amp; DBA[[#This Row],[Estado Responsável]]</f>
        <v>ALTEROSA - MG</v>
      </c>
    </row>
    <row r="684" spans="1:26" x14ac:dyDescent="0.25">
      <c r="A684">
        <v>683</v>
      </c>
      <c r="B684" t="s">
        <v>2921</v>
      </c>
      <c r="C684" s="1">
        <v>43727</v>
      </c>
      <c r="F684" s="1">
        <v>37879</v>
      </c>
      <c r="G684" t="s">
        <v>2922</v>
      </c>
      <c r="H684">
        <v>7</v>
      </c>
      <c r="I684" t="s">
        <v>2923</v>
      </c>
      <c r="J684" t="s">
        <v>2847</v>
      </c>
      <c r="K684" t="s">
        <v>26</v>
      </c>
      <c r="L684" t="s">
        <v>2848</v>
      </c>
      <c r="M684" t="s">
        <v>2924</v>
      </c>
      <c r="N684" t="s">
        <v>2925</v>
      </c>
      <c r="O684">
        <v>5960593610</v>
      </c>
      <c r="P684" s="1">
        <v>30866</v>
      </c>
      <c r="Q684" t="s">
        <v>2922</v>
      </c>
      <c r="R684">
        <v>7</v>
      </c>
      <c r="S684" t="s">
        <v>2923</v>
      </c>
      <c r="T684" t="s">
        <v>2847</v>
      </c>
      <c r="U684" t="s">
        <v>26</v>
      </c>
      <c r="V684" t="str">
        <f>TRIM(DBA[[#This Row],[Endereço Responsável]])</f>
        <v>TRAVESSA GERALDO SOARES DE ARAUJO</v>
      </c>
      <c r="W684" t="str">
        <f>TRIM(DBA[[#This Row],[Nº Responsável]])</f>
        <v>7</v>
      </c>
      <c r="X684" t="str">
        <f>TRIM(DBA[[#This Row],[Bairro Responsável]])</f>
        <v>JARDIM DAS ORQUIDEAS II</v>
      </c>
      <c r="Y684" t="str">
        <f>DBA[[#This Row],[End]] &amp;", N° " &amp; DBA[[#This Row],[Num]] &amp;", Bairro "&amp; DBA[[#This Row],[Bairro2]]</f>
        <v>TRAVESSA GERALDO SOARES DE ARAUJO, N° 7, Bairro JARDIM DAS ORQUIDEAS II</v>
      </c>
      <c r="Z684" t="str">
        <f>DBA[[#This Row],[Cidade Responsável]] &amp; " - " &amp; DBA[[#This Row],[Estado Responsável]]</f>
        <v>ALTEROSA - MG</v>
      </c>
    </row>
    <row r="685" spans="1:26" x14ac:dyDescent="0.25">
      <c r="A685">
        <v>684</v>
      </c>
      <c r="B685" t="s">
        <v>2926</v>
      </c>
      <c r="C685" s="1">
        <v>43727</v>
      </c>
      <c r="F685" s="1">
        <v>37854</v>
      </c>
      <c r="G685" t="s">
        <v>2927</v>
      </c>
      <c r="H685">
        <v>605</v>
      </c>
      <c r="I685" t="s">
        <v>2413</v>
      </c>
      <c r="J685" t="s">
        <v>2847</v>
      </c>
      <c r="K685" t="s">
        <v>26</v>
      </c>
      <c r="L685" t="s">
        <v>2848</v>
      </c>
      <c r="M685" t="s">
        <v>2928</v>
      </c>
      <c r="N685" t="s">
        <v>2929</v>
      </c>
      <c r="O685">
        <v>6241159682</v>
      </c>
      <c r="P685" s="1">
        <v>26489</v>
      </c>
      <c r="Q685" t="s">
        <v>2930</v>
      </c>
      <c r="R685">
        <v>31</v>
      </c>
      <c r="S685" t="s">
        <v>2931</v>
      </c>
      <c r="T685" t="s">
        <v>2847</v>
      </c>
      <c r="U685" t="s">
        <v>26</v>
      </c>
      <c r="V685" t="str">
        <f>TRIM(DBA[[#This Row],[Endereço Responsável]])</f>
        <v>RUA ALPINOPOLIS</v>
      </c>
      <c r="W685" t="str">
        <f>TRIM(DBA[[#This Row],[Nº Responsável]])</f>
        <v>31</v>
      </c>
      <c r="X685" t="str">
        <f>TRIM(DBA[[#This Row],[Bairro Responsável]])</f>
        <v>CRUZEIRO]</v>
      </c>
      <c r="Y685" t="str">
        <f>DBA[[#This Row],[End]] &amp;", N° " &amp; DBA[[#This Row],[Num]] &amp;", Bairro "&amp; DBA[[#This Row],[Bairro2]]</f>
        <v>RUA ALPINOPOLIS, N° 31, Bairro CRUZEIRO]</v>
      </c>
      <c r="Z685" t="str">
        <f>DBA[[#This Row],[Cidade Responsável]] &amp; " - " &amp; DBA[[#This Row],[Estado Responsável]]</f>
        <v>ALTEROSA - MG</v>
      </c>
    </row>
    <row r="686" spans="1:26" x14ac:dyDescent="0.25">
      <c r="A686">
        <v>685</v>
      </c>
      <c r="B686" t="s">
        <v>2932</v>
      </c>
      <c r="C686" s="1">
        <v>43727</v>
      </c>
      <c r="F686" s="1">
        <v>37586</v>
      </c>
      <c r="G686" t="s">
        <v>2933</v>
      </c>
      <c r="H686">
        <v>466</v>
      </c>
      <c r="I686" t="s">
        <v>73</v>
      </c>
      <c r="J686" t="s">
        <v>2847</v>
      </c>
      <c r="K686" t="s">
        <v>26</v>
      </c>
      <c r="L686" t="s">
        <v>2848</v>
      </c>
      <c r="M686" t="s">
        <v>2934</v>
      </c>
      <c r="N686" t="s">
        <v>2935</v>
      </c>
      <c r="O686">
        <v>14393019644</v>
      </c>
      <c r="P686" s="1">
        <v>36653</v>
      </c>
      <c r="Q686" t="s">
        <v>2933</v>
      </c>
      <c r="R686">
        <v>466</v>
      </c>
      <c r="S686" t="s">
        <v>73</v>
      </c>
      <c r="T686" t="s">
        <v>2847</v>
      </c>
      <c r="U686" t="s">
        <v>26</v>
      </c>
      <c r="V686" t="str">
        <f>TRIM(DBA[[#This Row],[Endereço Responsável]])</f>
        <v>PRAÇA BENEDITO VALADARES</v>
      </c>
      <c r="W686" t="str">
        <f>TRIM(DBA[[#This Row],[Nº Responsável]])</f>
        <v>466</v>
      </c>
      <c r="X686" t="str">
        <f>TRIM(DBA[[#This Row],[Bairro Responsável]])</f>
        <v>CENTRO</v>
      </c>
      <c r="Y686" t="str">
        <f>DBA[[#This Row],[End]] &amp;", N° " &amp; DBA[[#This Row],[Num]] &amp;", Bairro "&amp; DBA[[#This Row],[Bairro2]]</f>
        <v>PRAÇA BENEDITO VALADARES, N° 466, Bairro CENTRO</v>
      </c>
      <c r="Z686" t="str">
        <f>DBA[[#This Row],[Cidade Responsável]] &amp; " - " &amp; DBA[[#This Row],[Estado Responsável]]</f>
        <v>ALTEROSA - MG</v>
      </c>
    </row>
    <row r="687" spans="1:26" x14ac:dyDescent="0.25">
      <c r="A687">
        <v>686</v>
      </c>
      <c r="B687" t="s">
        <v>2936</v>
      </c>
      <c r="C687" s="1">
        <v>43727</v>
      </c>
      <c r="F687" s="1">
        <v>37828</v>
      </c>
      <c r="G687" t="s">
        <v>2937</v>
      </c>
      <c r="H687">
        <v>34</v>
      </c>
      <c r="I687" t="s">
        <v>1583</v>
      </c>
      <c r="J687" t="s">
        <v>2847</v>
      </c>
      <c r="K687" t="s">
        <v>26</v>
      </c>
      <c r="L687" t="s">
        <v>2848</v>
      </c>
      <c r="M687" t="s">
        <v>2938</v>
      </c>
      <c r="N687" t="s">
        <v>2939</v>
      </c>
      <c r="O687">
        <v>8472072690</v>
      </c>
      <c r="P687" s="1">
        <v>32334</v>
      </c>
      <c r="Q687" t="s">
        <v>2940</v>
      </c>
      <c r="R687">
        <v>13</v>
      </c>
      <c r="S687" t="s">
        <v>2856</v>
      </c>
      <c r="T687" t="s">
        <v>2847</v>
      </c>
      <c r="U687" t="s">
        <v>26</v>
      </c>
      <c r="V687" t="str">
        <f>TRIM(DBA[[#This Row],[Endereço Responsável]])</f>
        <v>RUA MARIO ALBINO</v>
      </c>
      <c r="W687" t="str">
        <f>TRIM(DBA[[#This Row],[Nº Responsável]])</f>
        <v>13</v>
      </c>
      <c r="X687" t="str">
        <f>TRIM(DBA[[#This Row],[Bairro Responsável]])</f>
        <v>VILA DOS TRABALHADORES</v>
      </c>
      <c r="Y687" t="str">
        <f>DBA[[#This Row],[End]] &amp;", N° " &amp; DBA[[#This Row],[Num]] &amp;", Bairro "&amp; DBA[[#This Row],[Bairro2]]</f>
        <v>RUA MARIO ALBINO, N° 13, Bairro VILA DOS TRABALHADORES</v>
      </c>
      <c r="Z687" t="str">
        <f>DBA[[#This Row],[Cidade Responsável]] &amp; " - " &amp; DBA[[#This Row],[Estado Responsável]]</f>
        <v>ALTEROSA - MG</v>
      </c>
    </row>
    <row r="688" spans="1:26" x14ac:dyDescent="0.25">
      <c r="A688">
        <v>687</v>
      </c>
      <c r="B688" t="s">
        <v>2941</v>
      </c>
      <c r="C688" s="1">
        <v>43727</v>
      </c>
      <c r="D688" t="s">
        <v>2942</v>
      </c>
      <c r="E688" t="s">
        <v>2943</v>
      </c>
      <c r="F688" s="1">
        <v>37581</v>
      </c>
      <c r="G688" t="s">
        <v>2944</v>
      </c>
      <c r="H688">
        <v>63</v>
      </c>
      <c r="I688" t="s">
        <v>2413</v>
      </c>
      <c r="J688" t="s">
        <v>2847</v>
      </c>
      <c r="K688" t="s">
        <v>26</v>
      </c>
      <c r="L688" t="s">
        <v>2848</v>
      </c>
      <c r="M688" t="s">
        <v>2945</v>
      </c>
      <c r="N688" t="s">
        <v>2946</v>
      </c>
      <c r="O688">
        <v>89962508649</v>
      </c>
      <c r="P688" s="1">
        <v>25090</v>
      </c>
      <c r="Q688" t="s">
        <v>2944</v>
      </c>
      <c r="R688">
        <v>63</v>
      </c>
      <c r="S688" t="s">
        <v>2413</v>
      </c>
      <c r="T688" t="s">
        <v>2847</v>
      </c>
      <c r="U688" t="s">
        <v>26</v>
      </c>
      <c r="V688" t="str">
        <f>TRIM(DBA[[#This Row],[Endereço Responsável]])</f>
        <v>RUA ALAMEDA GOMES</v>
      </c>
      <c r="W688" t="str">
        <f>TRIM(DBA[[#This Row],[Nº Responsável]])</f>
        <v>63</v>
      </c>
      <c r="X688" t="str">
        <f>TRIM(DBA[[#This Row],[Bairro Responsável]])</f>
        <v>CRUZEIRO</v>
      </c>
      <c r="Y688" t="str">
        <f>DBA[[#This Row],[End]] &amp;", N° " &amp; DBA[[#This Row],[Num]] &amp;", Bairro "&amp; DBA[[#This Row],[Bairro2]]</f>
        <v>RUA ALAMEDA GOMES, N° 63, Bairro CRUZEIRO</v>
      </c>
      <c r="Z688" t="str">
        <f>DBA[[#This Row],[Cidade Responsável]] &amp; " - " &amp; DBA[[#This Row],[Estado Responsável]]</f>
        <v>ALTEROSA - MG</v>
      </c>
    </row>
    <row r="689" spans="1:26" x14ac:dyDescent="0.25">
      <c r="A689">
        <v>688</v>
      </c>
      <c r="B689" t="s">
        <v>2947</v>
      </c>
      <c r="C689" s="1">
        <v>43728</v>
      </c>
      <c r="F689" s="1">
        <v>37969</v>
      </c>
      <c r="G689" t="s">
        <v>2948</v>
      </c>
      <c r="H689">
        <v>336</v>
      </c>
      <c r="I689" t="s">
        <v>73</v>
      </c>
      <c r="J689" t="s">
        <v>2847</v>
      </c>
      <c r="K689" t="s">
        <v>26</v>
      </c>
      <c r="L689" t="s">
        <v>2848</v>
      </c>
      <c r="M689" t="s">
        <v>2949</v>
      </c>
      <c r="N689" t="s">
        <v>2950</v>
      </c>
      <c r="O689" t="s">
        <v>2951</v>
      </c>
      <c r="P689" s="1">
        <v>28240</v>
      </c>
      <c r="Q689" t="s">
        <v>2948</v>
      </c>
      <c r="R689">
        <v>336</v>
      </c>
      <c r="S689" t="s">
        <v>73</v>
      </c>
      <c r="T689" t="s">
        <v>2847</v>
      </c>
      <c r="U689" t="s">
        <v>26</v>
      </c>
      <c r="V689" t="str">
        <f>TRIM(DBA[[#This Row],[Endereço Responsável]])</f>
        <v>RUA PADRE MIGUEL</v>
      </c>
      <c r="W689" t="str">
        <f>TRIM(DBA[[#This Row],[Nº Responsável]])</f>
        <v>336</v>
      </c>
      <c r="X689" t="str">
        <f>TRIM(DBA[[#This Row],[Bairro Responsável]])</f>
        <v>CENTRO</v>
      </c>
      <c r="Y689" t="str">
        <f>DBA[[#This Row],[End]] &amp;", N° " &amp; DBA[[#This Row],[Num]] &amp;", Bairro "&amp; DBA[[#This Row],[Bairro2]]</f>
        <v>RUA PADRE MIGUEL, N° 336, Bairro CENTRO</v>
      </c>
      <c r="Z689" t="str">
        <f>DBA[[#This Row],[Cidade Responsável]] &amp; " - " &amp; DBA[[#This Row],[Estado Responsável]]</f>
        <v>ALTEROSA - MG</v>
      </c>
    </row>
    <row r="690" spans="1:26" x14ac:dyDescent="0.25">
      <c r="A690">
        <v>689</v>
      </c>
      <c r="B690" t="s">
        <v>2952</v>
      </c>
      <c r="C690" s="1">
        <v>43728</v>
      </c>
      <c r="F690" s="1">
        <v>38119</v>
      </c>
      <c r="G690" t="s">
        <v>2953</v>
      </c>
      <c r="H690">
        <v>78</v>
      </c>
      <c r="I690" t="s">
        <v>73</v>
      </c>
      <c r="J690" t="s">
        <v>2847</v>
      </c>
      <c r="K690" t="s">
        <v>26</v>
      </c>
      <c r="L690" t="s">
        <v>2848</v>
      </c>
      <c r="M690" t="s">
        <v>2954</v>
      </c>
      <c r="O690">
        <v>31452615845</v>
      </c>
      <c r="P690" s="1">
        <v>19725</v>
      </c>
      <c r="Q690" t="s">
        <v>2953</v>
      </c>
      <c r="R690">
        <v>78</v>
      </c>
      <c r="S690" t="s">
        <v>73</v>
      </c>
      <c r="T690" t="s">
        <v>2847</v>
      </c>
      <c r="U690" t="s">
        <v>26</v>
      </c>
      <c r="V690" t="str">
        <f>TRIM(DBA[[#This Row],[Endereço Responsável]])</f>
        <v>RUA CARIJOS</v>
      </c>
      <c r="W690" t="str">
        <f>TRIM(DBA[[#This Row],[Nº Responsável]])</f>
        <v>78</v>
      </c>
      <c r="X690" t="str">
        <f>TRIM(DBA[[#This Row],[Bairro Responsável]])</f>
        <v>CENTRO</v>
      </c>
      <c r="Y690" t="str">
        <f>DBA[[#This Row],[End]] &amp;", N° " &amp; DBA[[#This Row],[Num]] &amp;", Bairro "&amp; DBA[[#This Row],[Bairro2]]</f>
        <v>RUA CARIJOS, N° 78, Bairro CENTRO</v>
      </c>
      <c r="Z690" t="str">
        <f>DBA[[#This Row],[Cidade Responsável]] &amp; " - " &amp; DBA[[#This Row],[Estado Responsável]]</f>
        <v>ALTEROSA - MG</v>
      </c>
    </row>
    <row r="691" spans="1:26" x14ac:dyDescent="0.25">
      <c r="A691">
        <v>690</v>
      </c>
      <c r="B691" t="s">
        <v>2955</v>
      </c>
      <c r="C691" s="1">
        <v>43741</v>
      </c>
      <c r="F691" s="1">
        <v>37622</v>
      </c>
      <c r="G691" t="s">
        <v>2956</v>
      </c>
      <c r="H691">
        <v>75</v>
      </c>
      <c r="I691" t="s">
        <v>2063</v>
      </c>
      <c r="J691" t="s">
        <v>2957</v>
      </c>
      <c r="K691" t="s">
        <v>26</v>
      </c>
      <c r="L691" t="s">
        <v>2958</v>
      </c>
      <c r="M691" t="s">
        <v>2959</v>
      </c>
      <c r="N691" t="s">
        <v>2960</v>
      </c>
      <c r="O691">
        <v>4975287625</v>
      </c>
      <c r="P691" s="1">
        <v>29613</v>
      </c>
      <c r="Q691" t="s">
        <v>2956</v>
      </c>
      <c r="R691">
        <v>75</v>
      </c>
      <c r="S691" t="s">
        <v>2063</v>
      </c>
      <c r="T691" t="s">
        <v>2957</v>
      </c>
      <c r="U691" t="s">
        <v>26</v>
      </c>
      <c r="V691" t="str">
        <f>TRIM(DBA[[#This Row],[Endereço Responsável]])</f>
        <v>RUA GOIAS</v>
      </c>
      <c r="W691" t="str">
        <f>TRIM(DBA[[#This Row],[Nº Responsável]])</f>
        <v>75</v>
      </c>
      <c r="X691" t="str">
        <f>TRIM(DBA[[#This Row],[Bairro Responsável]])</f>
        <v>SAO BENEDITO</v>
      </c>
      <c r="Y691" t="str">
        <f>DBA[[#This Row],[End]] &amp;", N° " &amp; DBA[[#This Row],[Num]] &amp;", Bairro "&amp; DBA[[#This Row],[Bairro2]]</f>
        <v>RUA GOIAS, N° 75, Bairro SAO BENEDITO</v>
      </c>
      <c r="Z691" t="str">
        <f>DBA[[#This Row],[Cidade Responsável]] &amp; " - " &amp; DBA[[#This Row],[Estado Responsável]]</f>
        <v>ALPINOPOLIS - MG</v>
      </c>
    </row>
    <row r="692" spans="1:26" x14ac:dyDescent="0.25">
      <c r="A692">
        <v>691</v>
      </c>
      <c r="B692" t="s">
        <v>2961</v>
      </c>
      <c r="C692" s="1">
        <v>43741</v>
      </c>
      <c r="F692" s="1">
        <v>37693</v>
      </c>
      <c r="G692" t="s">
        <v>2956</v>
      </c>
      <c r="H692">
        <v>75</v>
      </c>
      <c r="I692" t="s">
        <v>2063</v>
      </c>
      <c r="J692" t="s">
        <v>2957</v>
      </c>
      <c r="K692" t="s">
        <v>26</v>
      </c>
      <c r="L692" t="s">
        <v>2958</v>
      </c>
      <c r="M692" t="s">
        <v>2959</v>
      </c>
      <c r="N692" t="s">
        <v>2960</v>
      </c>
      <c r="O692" t="s">
        <v>2962</v>
      </c>
      <c r="P692" s="1">
        <v>29613</v>
      </c>
      <c r="Q692" t="s">
        <v>2956</v>
      </c>
      <c r="R692">
        <v>75</v>
      </c>
      <c r="S692" t="s">
        <v>2063</v>
      </c>
      <c r="T692" t="s">
        <v>2957</v>
      </c>
      <c r="U692" t="s">
        <v>26</v>
      </c>
      <c r="V692" t="str">
        <f>TRIM(DBA[[#This Row],[Endereço Responsável]])</f>
        <v>RUA GOIAS</v>
      </c>
      <c r="W692" t="str">
        <f>TRIM(DBA[[#This Row],[Nº Responsável]])</f>
        <v>75</v>
      </c>
      <c r="X692" t="str">
        <f>TRIM(DBA[[#This Row],[Bairro Responsável]])</f>
        <v>SAO BENEDITO</v>
      </c>
      <c r="Y692" t="str">
        <f>DBA[[#This Row],[End]] &amp;", N° " &amp; DBA[[#This Row],[Num]] &amp;", Bairro "&amp; DBA[[#This Row],[Bairro2]]</f>
        <v>RUA GOIAS, N° 75, Bairro SAO BENEDITO</v>
      </c>
      <c r="Z692" t="str">
        <f>DBA[[#This Row],[Cidade Responsável]] &amp; " - " &amp; DBA[[#This Row],[Estado Responsável]]</f>
        <v>ALPINOPOLIS - MG</v>
      </c>
    </row>
    <row r="693" spans="1:26" x14ac:dyDescent="0.25">
      <c r="A693">
        <v>692</v>
      </c>
      <c r="B693" t="s">
        <v>2963</v>
      </c>
      <c r="C693" s="1">
        <v>43741</v>
      </c>
      <c r="F693" s="1">
        <v>37798</v>
      </c>
      <c r="G693" t="s">
        <v>2964</v>
      </c>
      <c r="H693">
        <v>211</v>
      </c>
      <c r="I693" t="s">
        <v>2063</v>
      </c>
      <c r="J693" t="s">
        <v>2957</v>
      </c>
      <c r="K693" t="s">
        <v>26</v>
      </c>
      <c r="L693" t="s">
        <v>2958</v>
      </c>
      <c r="M693" t="s">
        <v>2965</v>
      </c>
      <c r="N693" t="s">
        <v>2966</v>
      </c>
      <c r="O693">
        <v>73083194668</v>
      </c>
      <c r="P693" s="1">
        <v>28607</v>
      </c>
      <c r="Q693" t="s">
        <v>2964</v>
      </c>
      <c r="R693">
        <v>211</v>
      </c>
      <c r="S693" t="s">
        <v>2063</v>
      </c>
      <c r="T693" t="s">
        <v>2957</v>
      </c>
      <c r="U693" t="s">
        <v>26</v>
      </c>
      <c r="V693" t="str">
        <f>TRIM(DBA[[#This Row],[Endereço Responsável]])</f>
        <v>RUA MAJOR JOAO GONÇALVES</v>
      </c>
      <c r="W693" t="str">
        <f>TRIM(DBA[[#This Row],[Nº Responsável]])</f>
        <v>211</v>
      </c>
      <c r="X693" t="str">
        <f>TRIM(DBA[[#This Row],[Bairro Responsável]])</f>
        <v>SAO BENEDITO</v>
      </c>
      <c r="Y693" t="str">
        <f>DBA[[#This Row],[End]] &amp;", N° " &amp; DBA[[#This Row],[Num]] &amp;", Bairro "&amp; DBA[[#This Row],[Bairro2]]</f>
        <v>RUA MAJOR JOAO GONÇALVES, N° 211, Bairro SAO BENEDITO</v>
      </c>
      <c r="Z693" t="str">
        <f>DBA[[#This Row],[Cidade Responsável]] &amp; " - " &amp; DBA[[#This Row],[Estado Responsável]]</f>
        <v>ALPINOPOLIS - MG</v>
      </c>
    </row>
    <row r="694" spans="1:26" x14ac:dyDescent="0.25">
      <c r="A694">
        <v>693</v>
      </c>
      <c r="B694" t="s">
        <v>2967</v>
      </c>
      <c r="C694" s="1">
        <v>43741</v>
      </c>
      <c r="F694" s="1">
        <v>38052</v>
      </c>
      <c r="G694" t="s">
        <v>58</v>
      </c>
      <c r="H694">
        <v>114</v>
      </c>
      <c r="I694" t="s">
        <v>2968</v>
      </c>
      <c r="J694" t="s">
        <v>2957</v>
      </c>
      <c r="K694" t="s">
        <v>26</v>
      </c>
      <c r="L694" t="s">
        <v>2958</v>
      </c>
      <c r="M694" t="s">
        <v>2969</v>
      </c>
      <c r="N694" t="s">
        <v>2970</v>
      </c>
      <c r="O694" t="s">
        <v>2971</v>
      </c>
      <c r="P694" s="1">
        <v>27760</v>
      </c>
      <c r="Q694" t="s">
        <v>58</v>
      </c>
      <c r="R694">
        <v>114</v>
      </c>
      <c r="S694" t="s">
        <v>2968</v>
      </c>
      <c r="T694" t="s">
        <v>2957</v>
      </c>
      <c r="U694" t="s">
        <v>26</v>
      </c>
      <c r="V694" t="str">
        <f>TRIM(DBA[[#This Row],[Endereço Responsável]])</f>
        <v>RUA BELEM</v>
      </c>
      <c r="W694" t="str">
        <f>TRIM(DBA[[#This Row],[Nº Responsável]])</f>
        <v>114</v>
      </c>
      <c r="X694" t="str">
        <f>TRIM(DBA[[#This Row],[Bairro Responsável]])</f>
        <v>JARDIM DAS OLIVEIRAS</v>
      </c>
      <c r="Y694" t="str">
        <f>DBA[[#This Row],[End]] &amp;", N° " &amp; DBA[[#This Row],[Num]] &amp;", Bairro "&amp; DBA[[#This Row],[Bairro2]]</f>
        <v>RUA BELEM, N° 114, Bairro JARDIM DAS OLIVEIRAS</v>
      </c>
      <c r="Z694" t="str">
        <f>DBA[[#This Row],[Cidade Responsável]] &amp; " - " &amp; DBA[[#This Row],[Estado Responsável]]</f>
        <v>ALPINOPOLIS - MG</v>
      </c>
    </row>
    <row r="695" spans="1:26" x14ac:dyDescent="0.25">
      <c r="A695">
        <v>694</v>
      </c>
      <c r="B695" t="s">
        <v>2972</v>
      </c>
      <c r="C695" s="1">
        <v>43741</v>
      </c>
      <c r="F695" s="1">
        <v>38343</v>
      </c>
      <c r="G695" t="s">
        <v>2973</v>
      </c>
      <c r="H695">
        <v>362</v>
      </c>
      <c r="I695" t="s">
        <v>2974</v>
      </c>
      <c r="J695" t="s">
        <v>2957</v>
      </c>
      <c r="K695" t="s">
        <v>26</v>
      </c>
      <c r="L695" t="s">
        <v>2958</v>
      </c>
      <c r="M695" t="s">
        <v>2975</v>
      </c>
      <c r="N695" t="s">
        <v>2976</v>
      </c>
      <c r="O695" t="s">
        <v>2977</v>
      </c>
      <c r="P695" s="1">
        <v>31252</v>
      </c>
      <c r="Q695" t="s">
        <v>2973</v>
      </c>
      <c r="R695">
        <v>362</v>
      </c>
      <c r="S695" t="s">
        <v>2974</v>
      </c>
      <c r="T695" t="s">
        <v>2957</v>
      </c>
      <c r="U695" t="s">
        <v>26</v>
      </c>
      <c r="V695" t="str">
        <f>TRIM(DBA[[#This Row],[Endereço Responsável]])</f>
        <v>RUA DURCELINO</v>
      </c>
      <c r="W695" t="str">
        <f>TRIM(DBA[[#This Row],[Nº Responsável]])</f>
        <v>362</v>
      </c>
      <c r="X695" t="str">
        <f>TRIM(DBA[[#This Row],[Bairro Responsável]])</f>
        <v>CEA</v>
      </c>
      <c r="Y695" t="str">
        <f>DBA[[#This Row],[End]] &amp;", N° " &amp; DBA[[#This Row],[Num]] &amp;", Bairro "&amp; DBA[[#This Row],[Bairro2]]</f>
        <v>RUA DURCELINO, N° 362, Bairro CEA</v>
      </c>
      <c r="Z695" t="str">
        <f>DBA[[#This Row],[Cidade Responsável]] &amp; " - " &amp; DBA[[#This Row],[Estado Responsável]]</f>
        <v>ALPINOPOLIS - MG</v>
      </c>
    </row>
    <row r="696" spans="1:26" x14ac:dyDescent="0.25">
      <c r="A696">
        <v>695</v>
      </c>
      <c r="B696" t="s">
        <v>2978</v>
      </c>
      <c r="C696" s="1">
        <v>43741</v>
      </c>
      <c r="F696" s="1">
        <v>37421</v>
      </c>
      <c r="G696" t="s">
        <v>2979</v>
      </c>
      <c r="H696">
        <v>182</v>
      </c>
      <c r="I696" t="s">
        <v>2260</v>
      </c>
      <c r="J696" t="s">
        <v>2957</v>
      </c>
      <c r="K696" t="s">
        <v>26</v>
      </c>
      <c r="L696" t="s">
        <v>2958</v>
      </c>
      <c r="M696" t="s">
        <v>2980</v>
      </c>
      <c r="N696" t="s">
        <v>2981</v>
      </c>
      <c r="O696">
        <v>9233973611</v>
      </c>
      <c r="P696" s="1">
        <v>29238</v>
      </c>
      <c r="Q696" t="s">
        <v>2979</v>
      </c>
      <c r="R696">
        <v>182</v>
      </c>
      <c r="S696" t="s">
        <v>2260</v>
      </c>
      <c r="T696" t="s">
        <v>2957</v>
      </c>
      <c r="U696" t="s">
        <v>26</v>
      </c>
      <c r="V696" t="str">
        <f>TRIM(DBA[[#This Row],[Endereço Responsável]])</f>
        <v>RUA LIRIOS</v>
      </c>
      <c r="W696" t="str">
        <f>TRIM(DBA[[#This Row],[Nº Responsável]])</f>
        <v>182</v>
      </c>
      <c r="X696" t="str">
        <f>TRIM(DBA[[#This Row],[Bairro Responsável]])</f>
        <v>CIDADE JARDIM</v>
      </c>
      <c r="Y696" t="str">
        <f>DBA[[#This Row],[End]] &amp;", N° " &amp; DBA[[#This Row],[Num]] &amp;", Bairro "&amp; DBA[[#This Row],[Bairro2]]</f>
        <v>RUA LIRIOS, N° 182, Bairro CIDADE JARDIM</v>
      </c>
      <c r="Z696" t="str">
        <f>DBA[[#This Row],[Cidade Responsável]] &amp; " - " &amp; DBA[[#This Row],[Estado Responsável]]</f>
        <v>ALPINOPOLIS - MG</v>
      </c>
    </row>
    <row r="697" spans="1:26" x14ac:dyDescent="0.25">
      <c r="A697">
        <v>696</v>
      </c>
      <c r="B697" t="s">
        <v>2982</v>
      </c>
      <c r="C697" s="1">
        <v>43741</v>
      </c>
      <c r="F697" s="1">
        <v>43634</v>
      </c>
      <c r="G697" t="s">
        <v>2983</v>
      </c>
      <c r="H697">
        <v>31</v>
      </c>
      <c r="I697" t="s">
        <v>624</v>
      </c>
      <c r="J697" t="s">
        <v>2957</v>
      </c>
      <c r="K697" t="s">
        <v>26</v>
      </c>
      <c r="L697" t="s">
        <v>2958</v>
      </c>
      <c r="M697" t="s">
        <v>2984</v>
      </c>
      <c r="N697" t="s">
        <v>2985</v>
      </c>
      <c r="O697" t="s">
        <v>2986</v>
      </c>
      <c r="P697" s="1">
        <v>27786</v>
      </c>
      <c r="Q697" t="s">
        <v>2983</v>
      </c>
      <c r="R697">
        <v>31</v>
      </c>
      <c r="S697" t="s">
        <v>624</v>
      </c>
      <c r="T697" t="s">
        <v>2957</v>
      </c>
      <c r="U697" t="s">
        <v>26</v>
      </c>
      <c r="V697" t="str">
        <f>TRIM(DBA[[#This Row],[Endereço Responsável]])</f>
        <v>JOSE FIRMINO NICESIO</v>
      </c>
      <c r="W697" t="str">
        <f>TRIM(DBA[[#This Row],[Nº Responsável]])</f>
        <v>31</v>
      </c>
      <c r="X697" t="str">
        <f>TRIM(DBA[[#This Row],[Bairro Responsável]])</f>
        <v>ROSARIO</v>
      </c>
      <c r="Y697" t="str">
        <f>DBA[[#This Row],[End]] &amp;", N° " &amp; DBA[[#This Row],[Num]] &amp;", Bairro "&amp; DBA[[#This Row],[Bairro2]]</f>
        <v>JOSE FIRMINO NICESIO, N° 31, Bairro ROSARIO</v>
      </c>
      <c r="Z697" t="str">
        <f>DBA[[#This Row],[Cidade Responsável]] &amp; " - " &amp; DBA[[#This Row],[Estado Responsável]]</f>
        <v>ALPINOPOLIS - MG</v>
      </c>
    </row>
    <row r="698" spans="1:26" x14ac:dyDescent="0.25">
      <c r="A698">
        <v>697</v>
      </c>
      <c r="B698" t="s">
        <v>2987</v>
      </c>
      <c r="C698" s="1">
        <v>43741</v>
      </c>
      <c r="F698" s="1">
        <v>37910</v>
      </c>
      <c r="G698" t="s">
        <v>2988</v>
      </c>
      <c r="H698">
        <v>31</v>
      </c>
      <c r="I698" t="s">
        <v>2974</v>
      </c>
      <c r="J698" t="s">
        <v>2957</v>
      </c>
      <c r="K698" t="s">
        <v>26</v>
      </c>
      <c r="L698" t="s">
        <v>2958</v>
      </c>
      <c r="M698" t="s">
        <v>2989</v>
      </c>
      <c r="N698" t="s">
        <v>2990</v>
      </c>
      <c r="O698" t="s">
        <v>2991</v>
      </c>
      <c r="P698" s="1">
        <v>27931</v>
      </c>
      <c r="Q698" t="s">
        <v>2988</v>
      </c>
      <c r="R698">
        <v>31</v>
      </c>
      <c r="S698" t="s">
        <v>2974</v>
      </c>
      <c r="T698" t="s">
        <v>2957</v>
      </c>
      <c r="U698" t="s">
        <v>26</v>
      </c>
      <c r="V698" t="str">
        <f>TRIM(DBA[[#This Row],[Endereço Responsável]])</f>
        <v>RUA MIGUEL AUGUSTO REIS</v>
      </c>
      <c r="W698" t="str">
        <f>TRIM(DBA[[#This Row],[Nº Responsável]])</f>
        <v>31</v>
      </c>
      <c r="X698" t="str">
        <f>TRIM(DBA[[#This Row],[Bairro Responsável]])</f>
        <v>CEA</v>
      </c>
      <c r="Y698" t="str">
        <f>DBA[[#This Row],[End]] &amp;", N° " &amp; DBA[[#This Row],[Num]] &amp;", Bairro "&amp; DBA[[#This Row],[Bairro2]]</f>
        <v>RUA MIGUEL AUGUSTO REIS, N° 31, Bairro CEA</v>
      </c>
      <c r="Z698" t="str">
        <f>DBA[[#This Row],[Cidade Responsável]] &amp; " - " &amp; DBA[[#This Row],[Estado Responsável]]</f>
        <v>ALPINOPOLIS - MG</v>
      </c>
    </row>
    <row r="699" spans="1:26" x14ac:dyDescent="0.25">
      <c r="A699">
        <v>698</v>
      </c>
      <c r="B699" t="s">
        <v>2992</v>
      </c>
      <c r="C699" s="1">
        <v>43741</v>
      </c>
      <c r="F699" s="1">
        <v>37578</v>
      </c>
      <c r="G699" t="s">
        <v>2993</v>
      </c>
      <c r="H699" t="s">
        <v>194</v>
      </c>
      <c r="I699" t="s">
        <v>44</v>
      </c>
      <c r="J699" t="s">
        <v>2957</v>
      </c>
      <c r="K699" t="s">
        <v>26</v>
      </c>
      <c r="L699" t="s">
        <v>2958</v>
      </c>
      <c r="M699" t="s">
        <v>2994</v>
      </c>
      <c r="N699" t="s">
        <v>2995</v>
      </c>
      <c r="O699">
        <v>58895426649</v>
      </c>
      <c r="P699" s="1">
        <v>23806</v>
      </c>
      <c r="Q699" t="s">
        <v>2993</v>
      </c>
      <c r="R699" t="s">
        <v>194</v>
      </c>
      <c r="S699" t="s">
        <v>44</v>
      </c>
      <c r="T699" t="s">
        <v>2957</v>
      </c>
      <c r="U699" t="s">
        <v>26</v>
      </c>
      <c r="V699" t="str">
        <f>TRIM(DBA[[#This Row],[Endereço Responsável]])</f>
        <v>FAZENDA PACHECO</v>
      </c>
      <c r="W699" t="str">
        <f>TRIM(DBA[[#This Row],[Nº Responsável]])</f>
        <v>S/N</v>
      </c>
      <c r="X699" t="str">
        <f>TRIM(DBA[[#This Row],[Bairro Responsável]])</f>
        <v>ZONA RURAL</v>
      </c>
      <c r="Y699" t="str">
        <f>DBA[[#This Row],[End]] &amp;", N° " &amp; DBA[[#This Row],[Num]] &amp;", Bairro "&amp; DBA[[#This Row],[Bairro2]]</f>
        <v>FAZENDA PACHECO, N° S/N, Bairro ZONA RURAL</v>
      </c>
      <c r="Z699" t="str">
        <f>DBA[[#This Row],[Cidade Responsável]] &amp; " - " &amp; DBA[[#This Row],[Estado Responsável]]</f>
        <v>ALPINOPOLIS - MG</v>
      </c>
    </row>
    <row r="700" spans="1:26" x14ac:dyDescent="0.25">
      <c r="A700">
        <v>699</v>
      </c>
      <c r="B700" t="s">
        <v>2996</v>
      </c>
      <c r="C700" s="1">
        <v>43741</v>
      </c>
      <c r="F700" s="1">
        <v>37816</v>
      </c>
      <c r="G700" t="s">
        <v>2997</v>
      </c>
      <c r="H700">
        <v>50</v>
      </c>
      <c r="I700" t="s">
        <v>2260</v>
      </c>
      <c r="J700" t="s">
        <v>2957</v>
      </c>
      <c r="K700" t="s">
        <v>26</v>
      </c>
      <c r="L700" t="s">
        <v>2958</v>
      </c>
      <c r="M700" t="s">
        <v>2998</v>
      </c>
      <c r="N700" t="s">
        <v>2999</v>
      </c>
      <c r="O700" t="s">
        <v>3000</v>
      </c>
      <c r="P700" s="1">
        <v>35747</v>
      </c>
      <c r="Q700" t="s">
        <v>2997</v>
      </c>
      <c r="R700">
        <v>50</v>
      </c>
      <c r="S700" t="s">
        <v>2260</v>
      </c>
      <c r="T700" t="s">
        <v>2957</v>
      </c>
      <c r="U700" t="s">
        <v>26</v>
      </c>
      <c r="V700" t="str">
        <f>TRIM(DBA[[#This Row],[Endereço Responsável]])</f>
        <v>RUA CRAVOS</v>
      </c>
      <c r="W700" t="str">
        <f>TRIM(DBA[[#This Row],[Nº Responsável]])</f>
        <v>50</v>
      </c>
      <c r="X700" t="str">
        <f>TRIM(DBA[[#This Row],[Bairro Responsável]])</f>
        <v>CIDADE JARDIM</v>
      </c>
      <c r="Y700" t="str">
        <f>DBA[[#This Row],[End]] &amp;", N° " &amp; DBA[[#This Row],[Num]] &amp;", Bairro "&amp; DBA[[#This Row],[Bairro2]]</f>
        <v>RUA CRAVOS, N° 50, Bairro CIDADE JARDIM</v>
      </c>
      <c r="Z700" t="str">
        <f>DBA[[#This Row],[Cidade Responsável]] &amp; " - " &amp; DBA[[#This Row],[Estado Responsável]]</f>
        <v>ALPINOPOLIS - MG</v>
      </c>
    </row>
    <row r="701" spans="1:26" x14ac:dyDescent="0.25">
      <c r="A701">
        <v>700</v>
      </c>
      <c r="B701" t="s">
        <v>3001</v>
      </c>
      <c r="C701" s="1">
        <v>43741</v>
      </c>
      <c r="F701" s="1">
        <v>38484</v>
      </c>
      <c r="G701" t="s">
        <v>3002</v>
      </c>
      <c r="H701">
        <v>370</v>
      </c>
      <c r="I701" t="s">
        <v>3003</v>
      </c>
      <c r="J701" t="s">
        <v>2957</v>
      </c>
      <c r="K701" t="s">
        <v>26</v>
      </c>
      <c r="L701" t="s">
        <v>2958</v>
      </c>
      <c r="M701" t="s">
        <v>3004</v>
      </c>
      <c r="N701" t="s">
        <v>3005</v>
      </c>
      <c r="O701" t="s">
        <v>3006</v>
      </c>
      <c r="P701" s="1">
        <v>29820</v>
      </c>
      <c r="Q701" t="s">
        <v>3002</v>
      </c>
      <c r="R701">
        <v>370</v>
      </c>
      <c r="S701" t="s">
        <v>3003</v>
      </c>
      <c r="T701" t="s">
        <v>2957</v>
      </c>
      <c r="U701" t="s">
        <v>26</v>
      </c>
      <c r="V701" t="str">
        <f>TRIM(DBA[[#This Row],[Endereço Responsável]])</f>
        <v>RUA YPES</v>
      </c>
      <c r="W701" t="str">
        <f>TRIM(DBA[[#This Row],[Nº Responsável]])</f>
        <v>370</v>
      </c>
      <c r="X701" t="str">
        <f>TRIM(DBA[[#This Row],[Bairro Responsável]])</f>
        <v>PANORAMA</v>
      </c>
      <c r="Y701" t="str">
        <f>DBA[[#This Row],[End]] &amp;", N° " &amp; DBA[[#This Row],[Num]] &amp;", Bairro "&amp; DBA[[#This Row],[Bairro2]]</f>
        <v>RUA YPES, N° 370, Bairro PANORAMA</v>
      </c>
      <c r="Z701" t="str">
        <f>DBA[[#This Row],[Cidade Responsável]] &amp; " - " &amp; DBA[[#This Row],[Estado Responsável]]</f>
        <v>ALPINOPOLIS - MG</v>
      </c>
    </row>
    <row r="702" spans="1:26" x14ac:dyDescent="0.25">
      <c r="A702">
        <v>701</v>
      </c>
      <c r="B702" t="s">
        <v>3007</v>
      </c>
      <c r="C702" s="1">
        <v>43741</v>
      </c>
      <c r="F702" s="1">
        <v>38300</v>
      </c>
      <c r="G702" t="s">
        <v>3008</v>
      </c>
      <c r="H702">
        <v>86</v>
      </c>
      <c r="I702" t="s">
        <v>3009</v>
      </c>
      <c r="J702" t="s">
        <v>2957</v>
      </c>
      <c r="K702" t="s">
        <v>26</v>
      </c>
      <c r="L702" t="s">
        <v>2958</v>
      </c>
      <c r="M702" t="s">
        <v>3010</v>
      </c>
      <c r="N702" t="s">
        <v>3011</v>
      </c>
      <c r="O702">
        <v>2961392624</v>
      </c>
      <c r="P702" s="1">
        <v>27516</v>
      </c>
      <c r="Q702" t="s">
        <v>3008</v>
      </c>
      <c r="R702">
        <v>86</v>
      </c>
      <c r="S702" t="s">
        <v>3009</v>
      </c>
      <c r="T702" t="s">
        <v>2957</v>
      </c>
      <c r="U702" t="s">
        <v>26</v>
      </c>
      <c r="V702" t="str">
        <f>TRIM(DBA[[#This Row],[Endereço Responsável]])</f>
        <v>RUA MARIA CAROLINA VILELA</v>
      </c>
      <c r="W702" t="str">
        <f>TRIM(DBA[[#This Row],[Nº Responsável]])</f>
        <v>86</v>
      </c>
      <c r="X702" t="str">
        <f>TRIM(DBA[[#This Row],[Bairro Responsável]])</f>
        <v>QUINTA DOS VILELA</v>
      </c>
      <c r="Y702" t="str">
        <f>DBA[[#This Row],[End]] &amp;", N° " &amp; DBA[[#This Row],[Num]] &amp;", Bairro "&amp; DBA[[#This Row],[Bairro2]]</f>
        <v>RUA MARIA CAROLINA VILELA, N° 86, Bairro QUINTA DOS VILELA</v>
      </c>
      <c r="Z702" t="str">
        <f>DBA[[#This Row],[Cidade Responsável]] &amp; " - " &amp; DBA[[#This Row],[Estado Responsável]]</f>
        <v>ALPINOPOLIS - MG</v>
      </c>
    </row>
    <row r="703" spans="1:26" x14ac:dyDescent="0.25">
      <c r="A703">
        <v>702</v>
      </c>
      <c r="B703" t="s">
        <v>3012</v>
      </c>
      <c r="C703" s="1">
        <v>43741</v>
      </c>
      <c r="F703" s="1">
        <v>38398</v>
      </c>
      <c r="G703" t="s">
        <v>3013</v>
      </c>
      <c r="H703">
        <v>114</v>
      </c>
      <c r="I703" t="s">
        <v>3014</v>
      </c>
      <c r="J703" t="s">
        <v>2957</v>
      </c>
      <c r="K703" t="s">
        <v>26</v>
      </c>
      <c r="L703" t="s">
        <v>2958</v>
      </c>
      <c r="M703" t="s">
        <v>3015</v>
      </c>
      <c r="N703" t="s">
        <v>3016</v>
      </c>
      <c r="O703" t="s">
        <v>3017</v>
      </c>
      <c r="P703" s="1">
        <v>29726</v>
      </c>
      <c r="Q703" t="s">
        <v>3013</v>
      </c>
      <c r="R703">
        <v>114</v>
      </c>
      <c r="S703" t="s">
        <v>3014</v>
      </c>
      <c r="T703" t="s">
        <v>2957</v>
      </c>
      <c r="U703" t="s">
        <v>26</v>
      </c>
      <c r="V703" t="str">
        <f>TRIM(DBA[[#This Row],[Endereço Responsável]])</f>
        <v>RUA SAO VICENTE</v>
      </c>
      <c r="W703" t="str">
        <f>TRIM(DBA[[#This Row],[Nº Responsável]])</f>
        <v>114</v>
      </c>
      <c r="X703" t="str">
        <f>TRIM(DBA[[#This Row],[Bairro Responsável]])</f>
        <v>MUNDO NOVO</v>
      </c>
      <c r="Y703" t="str">
        <f>DBA[[#This Row],[End]] &amp;", N° " &amp; DBA[[#This Row],[Num]] &amp;", Bairro "&amp; DBA[[#This Row],[Bairro2]]</f>
        <v>RUA SAO VICENTE, N° 114, Bairro MUNDO NOVO</v>
      </c>
      <c r="Z703" t="str">
        <f>DBA[[#This Row],[Cidade Responsável]] &amp; " - " &amp; DBA[[#This Row],[Estado Responsável]]</f>
        <v>ALPINOPOLIS - MG</v>
      </c>
    </row>
    <row r="704" spans="1:26" x14ac:dyDescent="0.25">
      <c r="A704">
        <v>703</v>
      </c>
      <c r="B704" t="s">
        <v>3018</v>
      </c>
      <c r="C704" s="1">
        <v>43741</v>
      </c>
      <c r="F704" s="1">
        <v>38386</v>
      </c>
      <c r="G704" t="s">
        <v>3019</v>
      </c>
      <c r="H704">
        <v>52</v>
      </c>
      <c r="I704" t="s">
        <v>3003</v>
      </c>
      <c r="J704" t="s">
        <v>2957</v>
      </c>
      <c r="K704" t="s">
        <v>26</v>
      </c>
      <c r="L704" t="s">
        <v>2958</v>
      </c>
      <c r="M704" t="s">
        <v>3020</v>
      </c>
      <c r="N704" t="s">
        <v>3021</v>
      </c>
      <c r="O704" t="s">
        <v>3022</v>
      </c>
      <c r="P704" s="1">
        <v>32841</v>
      </c>
      <c r="Q704" t="s">
        <v>3019</v>
      </c>
      <c r="R704">
        <v>52</v>
      </c>
      <c r="S704" t="s">
        <v>3003</v>
      </c>
      <c r="T704" t="s">
        <v>2957</v>
      </c>
      <c r="U704" t="s">
        <v>26</v>
      </c>
      <c r="V704" t="str">
        <f>TRIM(DBA[[#This Row],[Endereço Responsável]])</f>
        <v>RUA CERINGUEIRAS</v>
      </c>
      <c r="W704" t="str">
        <f>TRIM(DBA[[#This Row],[Nº Responsável]])</f>
        <v>52</v>
      </c>
      <c r="X704" t="str">
        <f>TRIM(DBA[[#This Row],[Bairro Responsável]])</f>
        <v>PANORAMA</v>
      </c>
      <c r="Y704" t="str">
        <f>DBA[[#This Row],[End]] &amp;", N° " &amp; DBA[[#This Row],[Num]] &amp;", Bairro "&amp; DBA[[#This Row],[Bairro2]]</f>
        <v>RUA CERINGUEIRAS, N° 52, Bairro PANORAMA</v>
      </c>
      <c r="Z704" t="str">
        <f>DBA[[#This Row],[Cidade Responsável]] &amp; " - " &amp; DBA[[#This Row],[Estado Responsável]]</f>
        <v>ALPINOPOLIS - MG</v>
      </c>
    </row>
    <row r="705" spans="1:26" x14ac:dyDescent="0.25">
      <c r="A705">
        <v>704</v>
      </c>
      <c r="B705" t="s">
        <v>3023</v>
      </c>
      <c r="C705" s="1">
        <v>43741</v>
      </c>
      <c r="F705" s="1">
        <v>37643</v>
      </c>
      <c r="G705" t="s">
        <v>3024</v>
      </c>
      <c r="H705">
        <v>70</v>
      </c>
      <c r="I705" t="s">
        <v>2260</v>
      </c>
      <c r="J705" t="s">
        <v>2957</v>
      </c>
      <c r="K705" t="s">
        <v>26</v>
      </c>
      <c r="L705" t="s">
        <v>2958</v>
      </c>
      <c r="M705" t="s">
        <v>3025</v>
      </c>
      <c r="N705" t="s">
        <v>3026</v>
      </c>
      <c r="O705" t="s">
        <v>3027</v>
      </c>
      <c r="P705" s="1">
        <v>28607</v>
      </c>
      <c r="Q705" t="s">
        <v>3024</v>
      </c>
      <c r="R705">
        <v>70</v>
      </c>
      <c r="S705" t="s">
        <v>2260</v>
      </c>
      <c r="T705" t="s">
        <v>2957</v>
      </c>
      <c r="U705" t="s">
        <v>26</v>
      </c>
      <c r="V705" t="str">
        <f>TRIM(DBA[[#This Row],[Endereço Responsável]])</f>
        <v>RUA DAS ROSAS</v>
      </c>
      <c r="W705" t="str">
        <f>TRIM(DBA[[#This Row],[Nº Responsável]])</f>
        <v>70</v>
      </c>
      <c r="X705" t="str">
        <f>TRIM(DBA[[#This Row],[Bairro Responsável]])</f>
        <v>CIDADE JARDIM</v>
      </c>
      <c r="Y705" t="str">
        <f>DBA[[#This Row],[End]] &amp;", N° " &amp; DBA[[#This Row],[Num]] &amp;", Bairro "&amp; DBA[[#This Row],[Bairro2]]</f>
        <v>RUA DAS ROSAS, N° 70, Bairro CIDADE JARDIM</v>
      </c>
      <c r="Z705" t="str">
        <f>DBA[[#This Row],[Cidade Responsável]] &amp; " - " &amp; DBA[[#This Row],[Estado Responsável]]</f>
        <v>ALPINOPOLIS - MG</v>
      </c>
    </row>
    <row r="706" spans="1:26" x14ac:dyDescent="0.25">
      <c r="A706">
        <v>705</v>
      </c>
      <c r="B706" t="s">
        <v>3028</v>
      </c>
      <c r="C706" s="1">
        <v>43741</v>
      </c>
      <c r="F706" s="1">
        <v>38434</v>
      </c>
      <c r="G706" t="s">
        <v>3029</v>
      </c>
      <c r="H706">
        <v>19</v>
      </c>
      <c r="I706" t="s">
        <v>3030</v>
      </c>
      <c r="J706" t="s">
        <v>2957</v>
      </c>
      <c r="K706" t="s">
        <v>26</v>
      </c>
      <c r="L706" t="s">
        <v>2958</v>
      </c>
      <c r="M706" t="s">
        <v>3031</v>
      </c>
      <c r="N706" t="s">
        <v>3032</v>
      </c>
      <c r="O706" t="s">
        <v>3033</v>
      </c>
      <c r="P706" s="1">
        <v>31420</v>
      </c>
      <c r="Q706" t="s">
        <v>3029</v>
      </c>
      <c r="R706">
        <v>19</v>
      </c>
      <c r="S706" t="s">
        <v>3030</v>
      </c>
      <c r="T706" t="s">
        <v>2957</v>
      </c>
      <c r="U706" t="s">
        <v>26</v>
      </c>
      <c r="V706" t="str">
        <f>TRIM(DBA[[#This Row],[Endereço Responsável]])</f>
        <v>RUA MANOEL SILVA DOS REIS</v>
      </c>
      <c r="W706" t="str">
        <f>TRIM(DBA[[#This Row],[Nº Responsável]])</f>
        <v>19</v>
      </c>
      <c r="X706" t="str">
        <f>TRIM(DBA[[#This Row],[Bairro Responsável]])</f>
        <v>LOT UBIRAJARA CABRAL</v>
      </c>
      <c r="Y706" t="str">
        <f>DBA[[#This Row],[End]] &amp;", N° " &amp; DBA[[#This Row],[Num]] &amp;", Bairro "&amp; DBA[[#This Row],[Bairro2]]</f>
        <v>RUA MANOEL SILVA DOS REIS, N° 19, Bairro LOT UBIRAJARA CABRAL</v>
      </c>
      <c r="Z706" t="str">
        <f>DBA[[#This Row],[Cidade Responsável]] &amp; " - " &amp; DBA[[#This Row],[Estado Responsável]]</f>
        <v>ALPINOPOLIS - MG</v>
      </c>
    </row>
    <row r="707" spans="1:26" x14ac:dyDescent="0.25">
      <c r="A707">
        <v>706</v>
      </c>
      <c r="B707" t="s">
        <v>3034</v>
      </c>
      <c r="C707" s="1">
        <v>43741</v>
      </c>
      <c r="F707" s="1">
        <v>37446</v>
      </c>
      <c r="G707" t="s">
        <v>3035</v>
      </c>
      <c r="H707" t="s">
        <v>194</v>
      </c>
      <c r="I707" t="s">
        <v>44</v>
      </c>
      <c r="J707" t="s">
        <v>2957</v>
      </c>
      <c r="K707" t="s">
        <v>26</v>
      </c>
      <c r="L707" t="s">
        <v>2958</v>
      </c>
      <c r="M707" t="s">
        <v>3036</v>
      </c>
      <c r="N707" t="s">
        <v>3037</v>
      </c>
      <c r="O707" t="s">
        <v>3038</v>
      </c>
      <c r="P707" s="1">
        <v>26831</v>
      </c>
      <c r="Q707" t="s">
        <v>3035</v>
      </c>
      <c r="R707" t="s">
        <v>194</v>
      </c>
      <c r="S707" t="s">
        <v>44</v>
      </c>
      <c r="T707" t="s">
        <v>2957</v>
      </c>
      <c r="U707" t="s">
        <v>26</v>
      </c>
      <c r="V707" t="str">
        <f>TRIM(DBA[[#This Row],[Endereço Responsável]])</f>
        <v>SITIO CASCAVEL</v>
      </c>
      <c r="W707" t="str">
        <f>TRIM(DBA[[#This Row],[Nº Responsável]])</f>
        <v>S/N</v>
      </c>
      <c r="X707" t="str">
        <f>TRIM(DBA[[#This Row],[Bairro Responsável]])</f>
        <v>ZONA RURAL</v>
      </c>
      <c r="Y707" t="str">
        <f>DBA[[#This Row],[End]] &amp;", N° " &amp; DBA[[#This Row],[Num]] &amp;", Bairro "&amp; DBA[[#This Row],[Bairro2]]</f>
        <v>SITIO CASCAVEL, N° S/N, Bairro ZONA RURAL</v>
      </c>
      <c r="Z707" t="str">
        <f>DBA[[#This Row],[Cidade Responsável]] &amp; " - " &amp; DBA[[#This Row],[Estado Responsável]]</f>
        <v>ALPINOPOLIS - MG</v>
      </c>
    </row>
    <row r="708" spans="1:26" x14ac:dyDescent="0.25">
      <c r="A708">
        <v>707</v>
      </c>
      <c r="B708" t="s">
        <v>3039</v>
      </c>
      <c r="C708" s="1">
        <v>43741</v>
      </c>
      <c r="F708" s="1">
        <v>38117</v>
      </c>
      <c r="G708" t="s">
        <v>3040</v>
      </c>
      <c r="H708">
        <v>79</v>
      </c>
      <c r="I708" t="s">
        <v>3041</v>
      </c>
      <c r="J708" t="s">
        <v>2957</v>
      </c>
      <c r="K708" t="s">
        <v>26</v>
      </c>
      <c r="L708" t="s">
        <v>2958</v>
      </c>
      <c r="M708" t="s">
        <v>3042</v>
      </c>
      <c r="N708" t="s">
        <v>3043</v>
      </c>
      <c r="O708" t="s">
        <v>3044</v>
      </c>
      <c r="P708" s="1">
        <v>31614</v>
      </c>
      <c r="Q708" t="s">
        <v>3040</v>
      </c>
      <c r="R708">
        <v>79</v>
      </c>
      <c r="S708" t="s">
        <v>3041</v>
      </c>
      <c r="T708" t="s">
        <v>2957</v>
      </c>
      <c r="U708" t="s">
        <v>26</v>
      </c>
      <c r="V708" t="str">
        <f>TRIM(DBA[[#This Row],[Endereço Responsável]])</f>
        <v>PRACA MANOEL CABRAL</v>
      </c>
      <c r="W708" t="str">
        <f>TRIM(DBA[[#This Row],[Nº Responsável]])</f>
        <v>79</v>
      </c>
      <c r="X708" t="str">
        <f>TRIM(DBA[[#This Row],[Bairro Responsável]])</f>
        <v>SANTA EFIGENIA</v>
      </c>
      <c r="Y708" t="str">
        <f>DBA[[#This Row],[End]] &amp;", N° " &amp; DBA[[#This Row],[Num]] &amp;", Bairro "&amp; DBA[[#This Row],[Bairro2]]</f>
        <v>PRACA MANOEL CABRAL, N° 79, Bairro SANTA EFIGENIA</v>
      </c>
      <c r="Z708" t="str">
        <f>DBA[[#This Row],[Cidade Responsável]] &amp; " - " &amp; DBA[[#This Row],[Estado Responsável]]</f>
        <v>ALPINOPOLIS - MG</v>
      </c>
    </row>
    <row r="709" spans="1:26" x14ac:dyDescent="0.25">
      <c r="A709">
        <v>708</v>
      </c>
      <c r="B709" t="s">
        <v>3045</v>
      </c>
      <c r="C709" s="1">
        <v>43741</v>
      </c>
      <c r="F709" s="1">
        <v>38190</v>
      </c>
      <c r="G709" t="s">
        <v>3046</v>
      </c>
      <c r="H709">
        <v>161</v>
      </c>
      <c r="I709" t="s">
        <v>2260</v>
      </c>
      <c r="J709" t="s">
        <v>2957</v>
      </c>
      <c r="K709" t="s">
        <v>26</v>
      </c>
      <c r="L709" t="s">
        <v>2958</v>
      </c>
      <c r="M709" t="s">
        <v>3047</v>
      </c>
      <c r="N709" t="s">
        <v>3048</v>
      </c>
      <c r="O709" t="s">
        <v>3049</v>
      </c>
      <c r="P709" s="1">
        <v>27458</v>
      </c>
      <c r="Q709" t="s">
        <v>3046</v>
      </c>
      <c r="R709">
        <v>161</v>
      </c>
      <c r="S709" t="s">
        <v>2260</v>
      </c>
      <c r="T709" t="s">
        <v>2957</v>
      </c>
      <c r="U709" t="s">
        <v>26</v>
      </c>
      <c r="V709" t="str">
        <f>TRIM(DBA[[#This Row],[Endereço Responsável]])</f>
        <v>AV AZALEIA</v>
      </c>
      <c r="W709" t="str">
        <f>TRIM(DBA[[#This Row],[Nº Responsável]])</f>
        <v>161</v>
      </c>
      <c r="X709" t="str">
        <f>TRIM(DBA[[#This Row],[Bairro Responsável]])</f>
        <v>CIDADE JARDIM</v>
      </c>
      <c r="Y709" t="str">
        <f>DBA[[#This Row],[End]] &amp;", N° " &amp; DBA[[#This Row],[Num]] &amp;", Bairro "&amp; DBA[[#This Row],[Bairro2]]</f>
        <v>AV AZALEIA, N° 161, Bairro CIDADE JARDIM</v>
      </c>
      <c r="Z709" t="str">
        <f>DBA[[#This Row],[Cidade Responsável]] &amp; " - " &amp; DBA[[#This Row],[Estado Responsável]]</f>
        <v>ALPINOPOLIS - MG</v>
      </c>
    </row>
    <row r="710" spans="1:26" x14ac:dyDescent="0.25">
      <c r="A710">
        <v>709</v>
      </c>
      <c r="B710" t="s">
        <v>3050</v>
      </c>
      <c r="C710" s="1">
        <v>43741</v>
      </c>
      <c r="F710" s="1">
        <v>38310</v>
      </c>
      <c r="G710" t="s">
        <v>3051</v>
      </c>
      <c r="H710">
        <v>5</v>
      </c>
      <c r="I710" t="s">
        <v>2063</v>
      </c>
      <c r="J710" t="s">
        <v>2957</v>
      </c>
      <c r="K710" t="s">
        <v>26</v>
      </c>
      <c r="L710" t="s">
        <v>2958</v>
      </c>
      <c r="M710" t="s">
        <v>3052</v>
      </c>
      <c r="N710">
        <v>253873762</v>
      </c>
      <c r="O710">
        <v>4761306629</v>
      </c>
      <c r="P710" s="1">
        <v>28909</v>
      </c>
      <c r="Q710" t="s">
        <v>3051</v>
      </c>
      <c r="R710">
        <v>5</v>
      </c>
      <c r="S710" t="s">
        <v>2063</v>
      </c>
      <c r="T710" t="s">
        <v>2957</v>
      </c>
      <c r="U710" t="s">
        <v>26</v>
      </c>
      <c r="V710" t="str">
        <f>TRIM(DBA[[#This Row],[Endereço Responsável]])</f>
        <v>AV SAUDADE</v>
      </c>
      <c r="W710" t="str">
        <f>TRIM(DBA[[#This Row],[Nº Responsável]])</f>
        <v>5</v>
      </c>
      <c r="X710" t="str">
        <f>TRIM(DBA[[#This Row],[Bairro Responsável]])</f>
        <v>SAO BENEDITO</v>
      </c>
      <c r="Y710" t="str">
        <f>DBA[[#This Row],[End]] &amp;", N° " &amp; DBA[[#This Row],[Num]] &amp;", Bairro "&amp; DBA[[#This Row],[Bairro2]]</f>
        <v>AV SAUDADE, N° 5, Bairro SAO BENEDITO</v>
      </c>
      <c r="Z710" t="str">
        <f>DBA[[#This Row],[Cidade Responsável]] &amp; " - " &amp; DBA[[#This Row],[Estado Responsável]]</f>
        <v>ALPINOPOLIS - MG</v>
      </c>
    </row>
    <row r="711" spans="1:26" x14ac:dyDescent="0.25">
      <c r="A711">
        <v>710</v>
      </c>
      <c r="B711" t="s">
        <v>3053</v>
      </c>
      <c r="C711" s="1">
        <v>43741</v>
      </c>
      <c r="F711" s="1">
        <v>37693</v>
      </c>
      <c r="G711" t="s">
        <v>3054</v>
      </c>
      <c r="H711">
        <v>385</v>
      </c>
      <c r="I711" t="s">
        <v>3014</v>
      </c>
      <c r="J711" t="s">
        <v>2957</v>
      </c>
      <c r="K711" t="s">
        <v>26</v>
      </c>
      <c r="L711" t="s">
        <v>2958</v>
      </c>
      <c r="M711" t="s">
        <v>3055</v>
      </c>
      <c r="N711" t="s">
        <v>3056</v>
      </c>
      <c r="O711" t="s">
        <v>3057</v>
      </c>
      <c r="P711" s="1">
        <v>21006</v>
      </c>
      <c r="Q711" t="s">
        <v>3054</v>
      </c>
      <c r="R711">
        <v>385</v>
      </c>
      <c r="S711" t="s">
        <v>3014</v>
      </c>
      <c r="T711" t="s">
        <v>2957</v>
      </c>
      <c r="U711" t="s">
        <v>26</v>
      </c>
      <c r="V711" t="str">
        <f>TRIM(DBA[[#This Row],[Endereço Responsável]])</f>
        <v>RUA PARA</v>
      </c>
      <c r="W711" t="str">
        <f>TRIM(DBA[[#This Row],[Nº Responsável]])</f>
        <v>385</v>
      </c>
      <c r="X711" t="str">
        <f>TRIM(DBA[[#This Row],[Bairro Responsável]])</f>
        <v>MUNDO NOVO</v>
      </c>
      <c r="Y711" t="str">
        <f>DBA[[#This Row],[End]] &amp;", N° " &amp; DBA[[#This Row],[Num]] &amp;", Bairro "&amp; DBA[[#This Row],[Bairro2]]</f>
        <v>RUA PARA, N° 385, Bairro MUNDO NOVO</v>
      </c>
      <c r="Z711" t="str">
        <f>DBA[[#This Row],[Cidade Responsável]] &amp; " - " &amp; DBA[[#This Row],[Estado Responsável]]</f>
        <v>ALPINOPOLIS - MG</v>
      </c>
    </row>
    <row r="712" spans="1:26" x14ac:dyDescent="0.25">
      <c r="A712">
        <v>711</v>
      </c>
      <c r="B712" t="s">
        <v>3058</v>
      </c>
      <c r="C712" s="1">
        <v>43741</v>
      </c>
      <c r="F712" s="1">
        <v>38042</v>
      </c>
      <c r="G712" t="s">
        <v>3059</v>
      </c>
      <c r="H712">
        <v>167</v>
      </c>
      <c r="I712" t="s">
        <v>3041</v>
      </c>
      <c r="J712" t="s">
        <v>2957</v>
      </c>
      <c r="K712" t="s">
        <v>26</v>
      </c>
      <c r="L712" t="s">
        <v>2958</v>
      </c>
      <c r="M712" t="s">
        <v>3060</v>
      </c>
      <c r="N712" t="s">
        <v>3061</v>
      </c>
      <c r="O712" t="s">
        <v>3062</v>
      </c>
      <c r="P712" s="1">
        <v>43633</v>
      </c>
      <c r="Q712" t="s">
        <v>3059</v>
      </c>
      <c r="R712">
        <v>167</v>
      </c>
      <c r="S712" t="s">
        <v>3041</v>
      </c>
      <c r="T712" t="s">
        <v>2957</v>
      </c>
      <c r="U712" t="s">
        <v>26</v>
      </c>
      <c r="V712" t="str">
        <f>TRIM(DBA[[#This Row],[Endereço Responsável]])</f>
        <v>RUA NOSSA SENHORA APARECIDA</v>
      </c>
      <c r="W712" t="str">
        <f>TRIM(DBA[[#This Row],[Nº Responsável]])</f>
        <v>167</v>
      </c>
      <c r="X712" t="str">
        <f>TRIM(DBA[[#This Row],[Bairro Responsável]])</f>
        <v>SANTA EFIGENIA</v>
      </c>
      <c r="Y712" t="str">
        <f>DBA[[#This Row],[End]] &amp;", N° " &amp; DBA[[#This Row],[Num]] &amp;", Bairro "&amp; DBA[[#This Row],[Bairro2]]</f>
        <v>RUA NOSSA SENHORA APARECIDA, N° 167, Bairro SANTA EFIGENIA</v>
      </c>
      <c r="Z712" t="str">
        <f>DBA[[#This Row],[Cidade Responsável]] &amp; " - " &amp; DBA[[#This Row],[Estado Responsável]]</f>
        <v>ALPINOPOLIS - MG</v>
      </c>
    </row>
    <row r="713" spans="1:26" x14ac:dyDescent="0.25">
      <c r="A713">
        <v>712</v>
      </c>
      <c r="B713" t="s">
        <v>3063</v>
      </c>
      <c r="C713" s="1">
        <v>43741</v>
      </c>
      <c r="F713" s="1">
        <v>38286</v>
      </c>
      <c r="G713" t="s">
        <v>3064</v>
      </c>
      <c r="H713">
        <v>140</v>
      </c>
      <c r="I713" t="s">
        <v>3041</v>
      </c>
      <c r="J713" t="s">
        <v>2957</v>
      </c>
      <c r="K713" t="s">
        <v>26</v>
      </c>
      <c r="L713" t="s">
        <v>2958</v>
      </c>
      <c r="M713" t="s">
        <v>3065</v>
      </c>
      <c r="N713" t="s">
        <v>3066</v>
      </c>
      <c r="O713" t="s">
        <v>3067</v>
      </c>
      <c r="P713" s="1">
        <v>27450</v>
      </c>
      <c r="Q713" t="s">
        <v>3064</v>
      </c>
      <c r="R713">
        <v>140</v>
      </c>
      <c r="S713" t="s">
        <v>3041</v>
      </c>
      <c r="T713" t="s">
        <v>2957</v>
      </c>
      <c r="U713" t="s">
        <v>26</v>
      </c>
      <c r="V713" t="str">
        <f>TRIM(DBA[[#This Row],[Endereço Responsável]])</f>
        <v>RUA BENEDITO JOSE GONCALVES</v>
      </c>
      <c r="W713" t="str">
        <f>TRIM(DBA[[#This Row],[Nº Responsável]])</f>
        <v>140</v>
      </c>
      <c r="X713" t="str">
        <f>TRIM(DBA[[#This Row],[Bairro Responsável]])</f>
        <v>SANTA EFIGENIA</v>
      </c>
      <c r="Y713" t="str">
        <f>DBA[[#This Row],[End]] &amp;", N° " &amp; DBA[[#This Row],[Num]] &amp;", Bairro "&amp; DBA[[#This Row],[Bairro2]]</f>
        <v>RUA BENEDITO JOSE GONCALVES, N° 140, Bairro SANTA EFIGENIA</v>
      </c>
      <c r="Z713" t="str">
        <f>DBA[[#This Row],[Cidade Responsável]] &amp; " - " &amp; DBA[[#This Row],[Estado Responsável]]</f>
        <v>ALPINOPOLIS - MG</v>
      </c>
    </row>
    <row r="714" spans="1:26" x14ac:dyDescent="0.25">
      <c r="A714">
        <v>713</v>
      </c>
      <c r="B714" t="s">
        <v>3068</v>
      </c>
      <c r="C714" s="1">
        <v>43741</v>
      </c>
      <c r="D714" t="s">
        <v>3069</v>
      </c>
      <c r="E714" t="s">
        <v>3070</v>
      </c>
      <c r="F714" s="1">
        <v>37032</v>
      </c>
      <c r="G714" t="s">
        <v>3071</v>
      </c>
      <c r="H714" t="s">
        <v>194</v>
      </c>
      <c r="I714" t="s">
        <v>3072</v>
      </c>
      <c r="J714" t="s">
        <v>2957</v>
      </c>
      <c r="K714" t="s">
        <v>26</v>
      </c>
      <c r="L714" t="s">
        <v>2958</v>
      </c>
      <c r="M714" t="s">
        <v>3068</v>
      </c>
      <c r="N714" t="s">
        <v>3069</v>
      </c>
      <c r="O714" t="s">
        <v>3070</v>
      </c>
      <c r="P714" s="1">
        <v>37032</v>
      </c>
      <c r="Q714" t="s">
        <v>3071</v>
      </c>
      <c r="R714" t="s">
        <v>194</v>
      </c>
      <c r="S714" t="s">
        <v>3072</v>
      </c>
      <c r="T714" t="s">
        <v>2957</v>
      </c>
      <c r="U714" t="s">
        <v>26</v>
      </c>
      <c r="V714" t="str">
        <f>TRIM(DBA[[#This Row],[Endereço Responsável]])</f>
        <v>FAZENDA INVERNADINHO</v>
      </c>
      <c r="W714" t="str">
        <f>TRIM(DBA[[#This Row],[Nº Responsável]])</f>
        <v>S/N</v>
      </c>
      <c r="X714" t="str">
        <f>TRIM(DBA[[#This Row],[Bairro Responsável]])</f>
        <v>VILA BETANIA</v>
      </c>
      <c r="Y714" t="str">
        <f>DBA[[#This Row],[End]] &amp;", N° " &amp; DBA[[#This Row],[Num]] &amp;", Bairro "&amp; DBA[[#This Row],[Bairro2]]</f>
        <v>FAZENDA INVERNADINHO, N° S/N, Bairro VILA BETANIA</v>
      </c>
      <c r="Z714" t="str">
        <f>DBA[[#This Row],[Cidade Responsável]] &amp; " - " &amp; DBA[[#This Row],[Estado Responsável]]</f>
        <v>ALPINOPOLIS - MG</v>
      </c>
    </row>
    <row r="715" spans="1:26" x14ac:dyDescent="0.25">
      <c r="A715">
        <v>714</v>
      </c>
      <c r="B715" t="s">
        <v>3073</v>
      </c>
      <c r="C715" s="1">
        <v>43741</v>
      </c>
      <c r="F715" s="1">
        <v>37344</v>
      </c>
      <c r="G715" t="s">
        <v>2394</v>
      </c>
      <c r="H715">
        <v>260</v>
      </c>
      <c r="I715" t="s">
        <v>3041</v>
      </c>
      <c r="J715" t="s">
        <v>2957</v>
      </c>
      <c r="K715" t="s">
        <v>26</v>
      </c>
      <c r="L715" t="s">
        <v>2958</v>
      </c>
      <c r="M715" t="s">
        <v>3074</v>
      </c>
      <c r="N715" t="s">
        <v>3075</v>
      </c>
      <c r="O715" t="s">
        <v>3076</v>
      </c>
      <c r="P715" s="1">
        <v>29236</v>
      </c>
      <c r="Q715" t="s">
        <v>2394</v>
      </c>
      <c r="R715">
        <v>260</v>
      </c>
      <c r="S715" t="s">
        <v>3041</v>
      </c>
      <c r="T715" t="s">
        <v>2957</v>
      </c>
      <c r="U715" t="s">
        <v>26</v>
      </c>
      <c r="V715" t="str">
        <f>TRIM(DBA[[#This Row],[Endereço Responsável]])</f>
        <v>RUA AMAPA</v>
      </c>
      <c r="W715" t="str">
        <f>TRIM(DBA[[#This Row],[Nº Responsável]])</f>
        <v>260</v>
      </c>
      <c r="X715" t="str">
        <f>TRIM(DBA[[#This Row],[Bairro Responsável]])</f>
        <v>SANTA EFIGENIA</v>
      </c>
      <c r="Y715" t="str">
        <f>DBA[[#This Row],[End]] &amp;", N° " &amp; DBA[[#This Row],[Num]] &amp;", Bairro "&amp; DBA[[#This Row],[Bairro2]]</f>
        <v>RUA AMAPA, N° 260, Bairro SANTA EFIGENIA</v>
      </c>
      <c r="Z715" t="str">
        <f>DBA[[#This Row],[Cidade Responsável]] &amp; " - " &amp; DBA[[#This Row],[Estado Responsável]]</f>
        <v>ALPINOPOLIS - MG</v>
      </c>
    </row>
    <row r="716" spans="1:26" x14ac:dyDescent="0.25">
      <c r="A716">
        <v>715</v>
      </c>
      <c r="B716" t="s">
        <v>3077</v>
      </c>
      <c r="C716" s="1">
        <v>43741</v>
      </c>
      <c r="F716" s="1">
        <v>38278</v>
      </c>
      <c r="G716" t="s">
        <v>3078</v>
      </c>
      <c r="H716">
        <v>101</v>
      </c>
      <c r="I716" t="s">
        <v>3041</v>
      </c>
      <c r="J716" t="s">
        <v>2957</v>
      </c>
      <c r="K716" t="s">
        <v>26</v>
      </c>
      <c r="L716" t="s">
        <v>2958</v>
      </c>
      <c r="M716" t="s">
        <v>3079</v>
      </c>
      <c r="N716" t="s">
        <v>3080</v>
      </c>
      <c r="O716" t="s">
        <v>3081</v>
      </c>
      <c r="P716" s="1">
        <v>32208</v>
      </c>
      <c r="Q716" t="s">
        <v>3078</v>
      </c>
      <c r="R716">
        <v>101</v>
      </c>
      <c r="S716" t="s">
        <v>3041</v>
      </c>
      <c r="T716" t="s">
        <v>2957</v>
      </c>
      <c r="U716" t="s">
        <v>26</v>
      </c>
      <c r="V716" t="str">
        <f>TRIM(DBA[[#This Row],[Endereço Responsável]])</f>
        <v>RUA ANTONIO VICENTE</v>
      </c>
      <c r="W716" t="str">
        <f>TRIM(DBA[[#This Row],[Nº Responsável]])</f>
        <v>101</v>
      </c>
      <c r="X716" t="str">
        <f>TRIM(DBA[[#This Row],[Bairro Responsável]])</f>
        <v>SANTA EFIGENIA</v>
      </c>
      <c r="Y716" t="str">
        <f>DBA[[#This Row],[End]] &amp;", N° " &amp; DBA[[#This Row],[Num]] &amp;", Bairro "&amp; DBA[[#This Row],[Bairro2]]</f>
        <v>RUA ANTONIO VICENTE, N° 101, Bairro SANTA EFIGENIA</v>
      </c>
      <c r="Z716" t="str">
        <f>DBA[[#This Row],[Cidade Responsável]] &amp; " - " &amp; DBA[[#This Row],[Estado Responsável]]</f>
        <v>ALPINOPOLIS - MG</v>
      </c>
    </row>
    <row r="717" spans="1:26" x14ac:dyDescent="0.25">
      <c r="A717">
        <v>716</v>
      </c>
      <c r="B717" t="s">
        <v>3082</v>
      </c>
      <c r="C717" s="1">
        <v>43741</v>
      </c>
      <c r="F717" s="1">
        <v>38667</v>
      </c>
      <c r="G717" t="s">
        <v>3083</v>
      </c>
      <c r="H717">
        <v>647</v>
      </c>
      <c r="I717" t="s">
        <v>3041</v>
      </c>
      <c r="J717" t="s">
        <v>2957</v>
      </c>
      <c r="K717" t="s">
        <v>26</v>
      </c>
      <c r="L717" t="s">
        <v>2958</v>
      </c>
      <c r="M717" t="s">
        <v>3084</v>
      </c>
      <c r="N717" t="s">
        <v>3085</v>
      </c>
      <c r="O717" t="s">
        <v>3086</v>
      </c>
      <c r="P717" s="1">
        <v>30683</v>
      </c>
      <c r="Q717" t="s">
        <v>3083</v>
      </c>
      <c r="R717">
        <v>647</v>
      </c>
      <c r="S717" t="s">
        <v>3041</v>
      </c>
      <c r="T717" t="s">
        <v>2957</v>
      </c>
      <c r="U717" t="s">
        <v>26</v>
      </c>
      <c r="V717" t="str">
        <f>TRIM(DBA[[#This Row],[Endereço Responsável]])</f>
        <v>RUA DONA INDAU</v>
      </c>
      <c r="W717" t="str">
        <f>TRIM(DBA[[#This Row],[Nº Responsável]])</f>
        <v>647</v>
      </c>
      <c r="X717" t="str">
        <f>TRIM(DBA[[#This Row],[Bairro Responsável]])</f>
        <v>SANTA EFIGENIA</v>
      </c>
      <c r="Y717" t="str">
        <f>DBA[[#This Row],[End]] &amp;", N° " &amp; DBA[[#This Row],[Num]] &amp;", Bairro "&amp; DBA[[#This Row],[Bairro2]]</f>
        <v>RUA DONA INDAU, N° 647, Bairro SANTA EFIGENIA</v>
      </c>
      <c r="Z717" t="str">
        <f>DBA[[#This Row],[Cidade Responsável]] &amp; " - " &amp; DBA[[#This Row],[Estado Responsável]]</f>
        <v>ALPINOPOLIS - MG</v>
      </c>
    </row>
    <row r="718" spans="1:26" x14ac:dyDescent="0.25">
      <c r="A718">
        <v>717</v>
      </c>
      <c r="B718" t="s">
        <v>3087</v>
      </c>
      <c r="C718" s="1">
        <v>43741</v>
      </c>
      <c r="F718" s="1">
        <v>38507</v>
      </c>
      <c r="G718" t="s">
        <v>3064</v>
      </c>
      <c r="H718">
        <v>61</v>
      </c>
      <c r="I718" t="s">
        <v>3041</v>
      </c>
      <c r="J718" t="s">
        <v>2957</v>
      </c>
      <c r="K718" t="s">
        <v>26</v>
      </c>
      <c r="L718" t="s">
        <v>2958</v>
      </c>
      <c r="M718" t="s">
        <v>3088</v>
      </c>
      <c r="N718" t="s">
        <v>3089</v>
      </c>
      <c r="O718" t="s">
        <v>3090</v>
      </c>
      <c r="P718" s="1">
        <v>29576</v>
      </c>
      <c r="Q718" t="s">
        <v>3064</v>
      </c>
      <c r="R718">
        <v>61</v>
      </c>
      <c r="S718" t="s">
        <v>3041</v>
      </c>
      <c r="T718" t="s">
        <v>2957</v>
      </c>
      <c r="U718" t="s">
        <v>26</v>
      </c>
      <c r="V718" t="str">
        <f>TRIM(DBA[[#This Row],[Endereço Responsável]])</f>
        <v>RUA BENEDITO JOSE GONCALVES</v>
      </c>
      <c r="W718" t="str">
        <f>TRIM(DBA[[#This Row],[Nº Responsável]])</f>
        <v>61</v>
      </c>
      <c r="X718" t="str">
        <f>TRIM(DBA[[#This Row],[Bairro Responsável]])</f>
        <v>SANTA EFIGENIA</v>
      </c>
      <c r="Y718" t="str">
        <f>DBA[[#This Row],[End]] &amp;", N° " &amp; DBA[[#This Row],[Num]] &amp;", Bairro "&amp; DBA[[#This Row],[Bairro2]]</f>
        <v>RUA BENEDITO JOSE GONCALVES, N° 61, Bairro SANTA EFIGENIA</v>
      </c>
      <c r="Z718" t="str">
        <f>DBA[[#This Row],[Cidade Responsável]] &amp; " - " &amp; DBA[[#This Row],[Estado Responsável]]</f>
        <v>ALPINOPOLIS - MG</v>
      </c>
    </row>
    <row r="719" spans="1:26" x14ac:dyDescent="0.25">
      <c r="A719">
        <v>718</v>
      </c>
      <c r="B719" t="s">
        <v>3091</v>
      </c>
      <c r="C719" s="1">
        <v>43741</v>
      </c>
      <c r="F719" s="1">
        <v>38259</v>
      </c>
      <c r="G719" t="s">
        <v>3092</v>
      </c>
      <c r="H719">
        <v>25</v>
      </c>
      <c r="I719" t="s">
        <v>3003</v>
      </c>
      <c r="J719" t="s">
        <v>2957</v>
      </c>
      <c r="K719" t="s">
        <v>26</v>
      </c>
      <c r="L719" t="s">
        <v>2958</v>
      </c>
      <c r="M719" t="s">
        <v>3093</v>
      </c>
      <c r="N719" t="s">
        <v>3094</v>
      </c>
      <c r="O719" t="s">
        <v>3095</v>
      </c>
      <c r="P719" s="1">
        <v>31029</v>
      </c>
      <c r="Q719" t="s">
        <v>3092</v>
      </c>
      <c r="R719">
        <v>25</v>
      </c>
      <c r="S719" t="s">
        <v>3003</v>
      </c>
      <c r="T719" t="s">
        <v>2957</v>
      </c>
      <c r="U719" t="s">
        <v>26</v>
      </c>
      <c r="V719" t="str">
        <f>TRIM(DBA[[#This Row],[Endereço Responsável]])</f>
        <v>RUA AROEIRAS</v>
      </c>
      <c r="W719" t="str">
        <f>TRIM(DBA[[#This Row],[Nº Responsável]])</f>
        <v>25</v>
      </c>
      <c r="X719" t="str">
        <f>TRIM(DBA[[#This Row],[Bairro Responsável]])</f>
        <v>PANORAMA</v>
      </c>
      <c r="Y719" t="str">
        <f>DBA[[#This Row],[End]] &amp;", N° " &amp; DBA[[#This Row],[Num]] &amp;", Bairro "&amp; DBA[[#This Row],[Bairro2]]</f>
        <v>RUA AROEIRAS, N° 25, Bairro PANORAMA</v>
      </c>
      <c r="Z719" t="str">
        <f>DBA[[#This Row],[Cidade Responsável]] &amp; " - " &amp; DBA[[#This Row],[Estado Responsável]]</f>
        <v>ALPINOPOLIS - MG</v>
      </c>
    </row>
    <row r="720" spans="1:26" x14ac:dyDescent="0.25">
      <c r="A720">
        <v>719</v>
      </c>
      <c r="B720" t="s">
        <v>3096</v>
      </c>
      <c r="C720" s="1">
        <v>43741</v>
      </c>
      <c r="F720" s="1">
        <v>37994</v>
      </c>
      <c r="G720" t="s">
        <v>3097</v>
      </c>
      <c r="H720">
        <v>72</v>
      </c>
      <c r="I720" t="s">
        <v>3041</v>
      </c>
      <c r="J720" t="s">
        <v>2957</v>
      </c>
      <c r="K720" t="s">
        <v>26</v>
      </c>
      <c r="L720" t="s">
        <v>2958</v>
      </c>
      <c r="M720" t="s">
        <v>3098</v>
      </c>
      <c r="N720" t="s">
        <v>3099</v>
      </c>
      <c r="O720" t="s">
        <v>3100</v>
      </c>
      <c r="P720" s="1">
        <v>29335</v>
      </c>
      <c r="Q720" t="s">
        <v>3101</v>
      </c>
      <c r="R720">
        <v>72</v>
      </c>
      <c r="S720" t="s">
        <v>3041</v>
      </c>
      <c r="T720" t="s">
        <v>2957</v>
      </c>
      <c r="U720" t="s">
        <v>26</v>
      </c>
      <c r="V720" t="str">
        <f>TRIM(DBA[[#This Row],[Endereço Responsável]])</f>
        <v>RUA DORMALINA</v>
      </c>
      <c r="W720" t="str">
        <f>TRIM(DBA[[#This Row],[Nº Responsável]])</f>
        <v>72</v>
      </c>
      <c r="X720" t="str">
        <f>TRIM(DBA[[#This Row],[Bairro Responsável]])</f>
        <v>SANTA EFIGENIA</v>
      </c>
      <c r="Y720" t="str">
        <f>DBA[[#This Row],[End]] &amp;", N° " &amp; DBA[[#This Row],[Num]] &amp;", Bairro "&amp; DBA[[#This Row],[Bairro2]]</f>
        <v>RUA DORMALINA, N° 72, Bairro SANTA EFIGENIA</v>
      </c>
      <c r="Z720" t="str">
        <f>DBA[[#This Row],[Cidade Responsável]] &amp; " - " &amp; DBA[[#This Row],[Estado Responsável]]</f>
        <v>ALPINOPOLIS - MG</v>
      </c>
    </row>
    <row r="721" spans="1:26" x14ac:dyDescent="0.25">
      <c r="A721">
        <v>720</v>
      </c>
      <c r="B721" t="s">
        <v>3102</v>
      </c>
      <c r="C721" s="1">
        <v>43741</v>
      </c>
      <c r="F721" s="1">
        <v>37495</v>
      </c>
      <c r="G721" t="s">
        <v>3103</v>
      </c>
      <c r="H721">
        <v>137</v>
      </c>
      <c r="I721" t="s">
        <v>2063</v>
      </c>
      <c r="J721" t="s">
        <v>2957</v>
      </c>
      <c r="K721" t="s">
        <v>26</v>
      </c>
      <c r="L721" t="s">
        <v>2958</v>
      </c>
      <c r="M721" t="s">
        <v>3104</v>
      </c>
      <c r="N721" t="s">
        <v>3105</v>
      </c>
      <c r="O721" t="s">
        <v>3106</v>
      </c>
      <c r="P721" s="1">
        <v>33012</v>
      </c>
      <c r="Q721" t="s">
        <v>3103</v>
      </c>
      <c r="R721">
        <v>137</v>
      </c>
      <c r="S721" t="s">
        <v>2063</v>
      </c>
      <c r="T721" t="s">
        <v>2957</v>
      </c>
      <c r="U721" t="s">
        <v>26</v>
      </c>
      <c r="V721" t="str">
        <f>TRIM(DBA[[#This Row],[Endereço Responsável]])</f>
        <v>AVENIDA SAUDADE</v>
      </c>
      <c r="W721" t="str">
        <f>TRIM(DBA[[#This Row],[Nº Responsável]])</f>
        <v>137</v>
      </c>
      <c r="X721" t="str">
        <f>TRIM(DBA[[#This Row],[Bairro Responsável]])</f>
        <v>SAO BENEDITO</v>
      </c>
      <c r="Y721" t="str">
        <f>DBA[[#This Row],[End]] &amp;", N° " &amp; DBA[[#This Row],[Num]] &amp;", Bairro "&amp; DBA[[#This Row],[Bairro2]]</f>
        <v>AVENIDA SAUDADE, N° 137, Bairro SAO BENEDITO</v>
      </c>
      <c r="Z721" t="str">
        <f>DBA[[#This Row],[Cidade Responsável]] &amp; " - " &amp; DBA[[#This Row],[Estado Responsável]]</f>
        <v>ALPINOPOLIS - MG</v>
      </c>
    </row>
    <row r="722" spans="1:26" x14ac:dyDescent="0.25">
      <c r="A722">
        <v>721</v>
      </c>
      <c r="B722" t="s">
        <v>3107</v>
      </c>
      <c r="C722" s="1">
        <v>43741</v>
      </c>
      <c r="F722" s="1">
        <v>38349</v>
      </c>
      <c r="G722" t="s">
        <v>3108</v>
      </c>
      <c r="H722">
        <v>71</v>
      </c>
      <c r="I722" t="s">
        <v>624</v>
      </c>
      <c r="J722" t="s">
        <v>2957</v>
      </c>
      <c r="K722" t="s">
        <v>26</v>
      </c>
      <c r="L722" t="s">
        <v>2958</v>
      </c>
      <c r="M722" t="s">
        <v>3109</v>
      </c>
      <c r="N722" t="s">
        <v>3110</v>
      </c>
      <c r="O722" t="s">
        <v>3111</v>
      </c>
      <c r="P722" s="1">
        <v>43616</v>
      </c>
      <c r="Q722" t="s">
        <v>3108</v>
      </c>
      <c r="R722">
        <v>71</v>
      </c>
      <c r="S722" t="s">
        <v>624</v>
      </c>
      <c r="T722" t="s">
        <v>2957</v>
      </c>
      <c r="U722" t="s">
        <v>26</v>
      </c>
      <c r="V722" t="str">
        <f>TRIM(DBA[[#This Row],[Endereço Responsável]])</f>
        <v>RUA ACRE</v>
      </c>
      <c r="W722" t="str">
        <f>TRIM(DBA[[#This Row],[Nº Responsável]])</f>
        <v>71</v>
      </c>
      <c r="X722" t="str">
        <f>TRIM(DBA[[#This Row],[Bairro Responsável]])</f>
        <v>ROSARIO</v>
      </c>
      <c r="Y722" t="str">
        <f>DBA[[#This Row],[End]] &amp;", N° " &amp; DBA[[#This Row],[Num]] &amp;", Bairro "&amp; DBA[[#This Row],[Bairro2]]</f>
        <v>RUA ACRE, N° 71, Bairro ROSARIO</v>
      </c>
      <c r="Z722" t="str">
        <f>DBA[[#This Row],[Cidade Responsável]] &amp; " - " &amp; DBA[[#This Row],[Estado Responsável]]</f>
        <v>ALPINOPOLIS - MG</v>
      </c>
    </row>
    <row r="723" spans="1:26" x14ac:dyDescent="0.25">
      <c r="A723">
        <v>722</v>
      </c>
      <c r="B723" t="s">
        <v>3112</v>
      </c>
      <c r="C723" s="1">
        <v>43741</v>
      </c>
      <c r="F723" s="1">
        <v>38181</v>
      </c>
      <c r="G723" t="s">
        <v>3078</v>
      </c>
      <c r="H723">
        <v>33</v>
      </c>
      <c r="I723" t="s">
        <v>3041</v>
      </c>
      <c r="J723" t="s">
        <v>2957</v>
      </c>
      <c r="K723" t="s">
        <v>26</v>
      </c>
      <c r="L723" t="s">
        <v>2958</v>
      </c>
      <c r="M723" t="s">
        <v>3113</v>
      </c>
      <c r="N723" t="s">
        <v>3114</v>
      </c>
      <c r="O723" t="s">
        <v>3115</v>
      </c>
      <c r="P723" s="1">
        <v>29303</v>
      </c>
      <c r="Q723" t="s">
        <v>3078</v>
      </c>
      <c r="R723">
        <v>33</v>
      </c>
      <c r="S723" t="s">
        <v>3041</v>
      </c>
      <c r="T723" t="s">
        <v>2957</v>
      </c>
      <c r="U723" t="s">
        <v>26</v>
      </c>
      <c r="V723" t="str">
        <f>TRIM(DBA[[#This Row],[Endereço Responsável]])</f>
        <v>RUA ANTONIO VICENTE</v>
      </c>
      <c r="W723" t="str">
        <f>TRIM(DBA[[#This Row],[Nº Responsável]])</f>
        <v>33</v>
      </c>
      <c r="X723" t="str">
        <f>TRIM(DBA[[#This Row],[Bairro Responsável]])</f>
        <v>SANTA EFIGENIA</v>
      </c>
      <c r="Y723" t="str">
        <f>DBA[[#This Row],[End]] &amp;", N° " &amp; DBA[[#This Row],[Num]] &amp;", Bairro "&amp; DBA[[#This Row],[Bairro2]]</f>
        <v>RUA ANTONIO VICENTE, N° 33, Bairro SANTA EFIGENIA</v>
      </c>
      <c r="Z723" t="str">
        <f>DBA[[#This Row],[Cidade Responsável]] &amp; " - " &amp; DBA[[#This Row],[Estado Responsável]]</f>
        <v>ALPINOPOLIS - MG</v>
      </c>
    </row>
    <row r="724" spans="1:26" x14ac:dyDescent="0.25">
      <c r="A724">
        <v>723</v>
      </c>
      <c r="B724" t="s">
        <v>3116</v>
      </c>
      <c r="C724" s="1">
        <v>43741</v>
      </c>
      <c r="F724" s="1">
        <v>37816</v>
      </c>
      <c r="G724" t="s">
        <v>3117</v>
      </c>
      <c r="H724">
        <v>780</v>
      </c>
      <c r="I724" t="s">
        <v>3014</v>
      </c>
      <c r="J724" t="s">
        <v>2957</v>
      </c>
      <c r="K724" t="s">
        <v>26</v>
      </c>
      <c r="L724" t="s">
        <v>2958</v>
      </c>
      <c r="M724" t="s">
        <v>3118</v>
      </c>
      <c r="N724" t="s">
        <v>3119</v>
      </c>
      <c r="O724" t="s">
        <v>3120</v>
      </c>
      <c r="P724" s="1">
        <v>35000</v>
      </c>
      <c r="Q724" t="s">
        <v>3117</v>
      </c>
      <c r="R724">
        <v>780</v>
      </c>
      <c r="S724" t="s">
        <v>3014</v>
      </c>
      <c r="T724" t="s">
        <v>2957</v>
      </c>
      <c r="U724" t="s">
        <v>26</v>
      </c>
      <c r="V724" t="str">
        <f>TRIM(DBA[[#This Row],[Endereço Responsável]])</f>
        <v>RUA ANUNCIAÇÃO FERREIRA LOPES</v>
      </c>
      <c r="W724" t="str">
        <f>TRIM(DBA[[#This Row],[Nº Responsável]])</f>
        <v>780</v>
      </c>
      <c r="X724" t="str">
        <f>TRIM(DBA[[#This Row],[Bairro Responsável]])</f>
        <v>MUNDO NOVO</v>
      </c>
      <c r="Y724" t="str">
        <f>DBA[[#This Row],[End]] &amp;", N° " &amp; DBA[[#This Row],[Num]] &amp;", Bairro "&amp; DBA[[#This Row],[Bairro2]]</f>
        <v>RUA ANUNCIAÇÃO FERREIRA LOPES, N° 780, Bairro MUNDO NOVO</v>
      </c>
      <c r="Z724" t="str">
        <f>DBA[[#This Row],[Cidade Responsável]] &amp; " - " &amp; DBA[[#This Row],[Estado Responsável]]</f>
        <v>ALPINOPOLIS - MG</v>
      </c>
    </row>
    <row r="725" spans="1:26" x14ac:dyDescent="0.25">
      <c r="A725">
        <v>724</v>
      </c>
      <c r="B725" t="s">
        <v>3121</v>
      </c>
      <c r="C725" s="1">
        <v>43741</v>
      </c>
      <c r="F725" s="1">
        <v>38339</v>
      </c>
      <c r="G725" t="s">
        <v>3122</v>
      </c>
      <c r="H725">
        <v>200</v>
      </c>
      <c r="I725" t="s">
        <v>3014</v>
      </c>
      <c r="J725" t="s">
        <v>2957</v>
      </c>
      <c r="K725" t="s">
        <v>26</v>
      </c>
      <c r="L725" t="s">
        <v>2958</v>
      </c>
      <c r="M725" t="s">
        <v>3123</v>
      </c>
      <c r="N725" t="s">
        <v>3124</v>
      </c>
      <c r="O725" t="s">
        <v>3125</v>
      </c>
      <c r="P725" s="1">
        <v>30506</v>
      </c>
      <c r="Q725" t="s">
        <v>3126</v>
      </c>
      <c r="R725" t="s">
        <v>194</v>
      </c>
      <c r="S725" t="s">
        <v>3127</v>
      </c>
      <c r="T725" t="s">
        <v>2957</v>
      </c>
      <c r="U725" t="s">
        <v>26</v>
      </c>
      <c r="V725" t="str">
        <f>TRIM(DBA[[#This Row],[Endereço Responsável]])</f>
        <v>FAZENDA GOIABEIRO</v>
      </c>
      <c r="W725" t="str">
        <f>TRIM(DBA[[#This Row],[Nº Responsável]])</f>
        <v>S/N</v>
      </c>
      <c r="X725" t="str">
        <f>TRIM(DBA[[#This Row],[Bairro Responsável]])</f>
        <v>PACHECO</v>
      </c>
      <c r="Y725" t="str">
        <f>DBA[[#This Row],[End]] &amp;", N° " &amp; DBA[[#This Row],[Num]] &amp;", Bairro "&amp; DBA[[#This Row],[Bairro2]]</f>
        <v>FAZENDA GOIABEIRO, N° S/N, Bairro PACHECO</v>
      </c>
      <c r="Z725" t="str">
        <f>DBA[[#This Row],[Cidade Responsável]] &amp; " - " &amp; DBA[[#This Row],[Estado Responsável]]</f>
        <v>ALPINOPOLIS - MG</v>
      </c>
    </row>
    <row r="726" spans="1:26" x14ac:dyDescent="0.25">
      <c r="A726">
        <v>725</v>
      </c>
      <c r="B726" t="s">
        <v>3128</v>
      </c>
      <c r="C726" s="1">
        <v>43741</v>
      </c>
      <c r="F726" s="1">
        <v>38229</v>
      </c>
      <c r="G726" t="s">
        <v>3129</v>
      </c>
      <c r="H726">
        <v>261</v>
      </c>
      <c r="I726" t="s">
        <v>2063</v>
      </c>
      <c r="J726" t="s">
        <v>2957</v>
      </c>
      <c r="K726" t="s">
        <v>26</v>
      </c>
      <c r="L726" t="s">
        <v>2958</v>
      </c>
      <c r="M726" t="s">
        <v>3130</v>
      </c>
      <c r="N726" t="s">
        <v>3131</v>
      </c>
      <c r="O726" t="s">
        <v>3132</v>
      </c>
      <c r="P726" s="1">
        <v>31115</v>
      </c>
      <c r="Q726" t="s">
        <v>3129</v>
      </c>
      <c r="R726">
        <v>261</v>
      </c>
      <c r="S726" t="s">
        <v>2063</v>
      </c>
      <c r="T726" t="s">
        <v>2957</v>
      </c>
      <c r="U726" t="s">
        <v>26</v>
      </c>
      <c r="V726" t="str">
        <f>TRIM(DBA[[#This Row],[Endereço Responsável]])</f>
        <v>RUA SERGIPE</v>
      </c>
      <c r="W726" t="str">
        <f>TRIM(DBA[[#This Row],[Nº Responsável]])</f>
        <v>261</v>
      </c>
      <c r="X726" t="str">
        <f>TRIM(DBA[[#This Row],[Bairro Responsável]])</f>
        <v>SAO BENEDITO</v>
      </c>
      <c r="Y726" t="str">
        <f>DBA[[#This Row],[End]] &amp;", N° " &amp; DBA[[#This Row],[Num]] &amp;", Bairro "&amp; DBA[[#This Row],[Bairro2]]</f>
        <v>RUA SERGIPE, N° 261, Bairro SAO BENEDITO</v>
      </c>
      <c r="Z726" t="str">
        <f>DBA[[#This Row],[Cidade Responsável]] &amp; " - " &amp; DBA[[#This Row],[Estado Responsável]]</f>
        <v>ALPINOPOLIS - MG</v>
      </c>
    </row>
    <row r="727" spans="1:26" x14ac:dyDescent="0.25">
      <c r="A727">
        <v>726</v>
      </c>
      <c r="B727" t="s">
        <v>3133</v>
      </c>
      <c r="C727" s="1">
        <v>43741</v>
      </c>
      <c r="F727" s="1">
        <v>38057</v>
      </c>
      <c r="G727" t="s">
        <v>3134</v>
      </c>
      <c r="H727">
        <v>245</v>
      </c>
      <c r="I727" t="s">
        <v>2063</v>
      </c>
      <c r="J727" t="s">
        <v>2957</v>
      </c>
      <c r="K727" t="s">
        <v>26</v>
      </c>
      <c r="L727" t="s">
        <v>2958</v>
      </c>
      <c r="M727" t="s">
        <v>3135</v>
      </c>
      <c r="N727" t="s">
        <v>3136</v>
      </c>
      <c r="O727">
        <v>54989370678</v>
      </c>
      <c r="P727" s="1">
        <v>30231</v>
      </c>
      <c r="Q727" t="s">
        <v>3134</v>
      </c>
      <c r="R727">
        <v>245</v>
      </c>
      <c r="S727" t="s">
        <v>2063</v>
      </c>
      <c r="T727" t="s">
        <v>2957</v>
      </c>
      <c r="U727" t="s">
        <v>26</v>
      </c>
      <c r="V727" t="str">
        <f>TRIM(DBA[[#This Row],[Endereço Responsável]])</f>
        <v>RUA MAJOR JOAO GONCALVES</v>
      </c>
      <c r="W727" t="str">
        <f>TRIM(DBA[[#This Row],[Nº Responsável]])</f>
        <v>245</v>
      </c>
      <c r="X727" t="str">
        <f>TRIM(DBA[[#This Row],[Bairro Responsável]])</f>
        <v>SAO BENEDITO</v>
      </c>
      <c r="Y727" t="str">
        <f>DBA[[#This Row],[End]] &amp;", N° " &amp; DBA[[#This Row],[Num]] &amp;", Bairro "&amp; DBA[[#This Row],[Bairro2]]</f>
        <v>RUA MAJOR JOAO GONCALVES, N° 245, Bairro SAO BENEDITO</v>
      </c>
      <c r="Z727" t="str">
        <f>DBA[[#This Row],[Cidade Responsável]] &amp; " - " &amp; DBA[[#This Row],[Estado Responsável]]</f>
        <v>ALPINOPOLIS - MG</v>
      </c>
    </row>
    <row r="728" spans="1:26" x14ac:dyDescent="0.25">
      <c r="A728">
        <v>727</v>
      </c>
      <c r="B728" t="s">
        <v>3137</v>
      </c>
      <c r="C728" s="1">
        <v>43741</v>
      </c>
      <c r="F728" s="1">
        <v>37806</v>
      </c>
      <c r="G728" t="s">
        <v>3138</v>
      </c>
      <c r="H728">
        <v>57</v>
      </c>
      <c r="I728" t="s">
        <v>2063</v>
      </c>
      <c r="J728" t="s">
        <v>2957</v>
      </c>
      <c r="K728" t="s">
        <v>26</v>
      </c>
      <c r="L728" t="s">
        <v>2958</v>
      </c>
      <c r="M728" t="s">
        <v>3139</v>
      </c>
      <c r="N728">
        <v>365173757</v>
      </c>
      <c r="O728">
        <v>29646793800</v>
      </c>
      <c r="P728" s="1">
        <v>29711</v>
      </c>
      <c r="Q728" t="s">
        <v>3138</v>
      </c>
      <c r="R728">
        <v>57</v>
      </c>
      <c r="S728" t="s">
        <v>2063</v>
      </c>
      <c r="T728" t="s">
        <v>2957</v>
      </c>
      <c r="U728" t="s">
        <v>26</v>
      </c>
      <c r="V728" t="str">
        <f>TRIM(DBA[[#This Row],[Endereço Responsável]])</f>
        <v>RUA AURELIANO FERREIRA LOPES</v>
      </c>
      <c r="W728" t="str">
        <f>TRIM(DBA[[#This Row],[Nº Responsável]])</f>
        <v>57</v>
      </c>
      <c r="X728" t="str">
        <f>TRIM(DBA[[#This Row],[Bairro Responsável]])</f>
        <v>SAO BENEDITO</v>
      </c>
      <c r="Y728" t="str">
        <f>DBA[[#This Row],[End]] &amp;", N° " &amp; DBA[[#This Row],[Num]] &amp;", Bairro "&amp; DBA[[#This Row],[Bairro2]]</f>
        <v>RUA AURELIANO FERREIRA LOPES, N° 57, Bairro SAO BENEDITO</v>
      </c>
      <c r="Z728" t="str">
        <f>DBA[[#This Row],[Cidade Responsável]] &amp; " - " &amp; DBA[[#This Row],[Estado Responsável]]</f>
        <v>ALPINOPOLIS - MG</v>
      </c>
    </row>
    <row r="729" spans="1:26" x14ac:dyDescent="0.25">
      <c r="A729">
        <v>728</v>
      </c>
      <c r="B729" t="s">
        <v>3140</v>
      </c>
      <c r="C729" s="1">
        <v>43741</v>
      </c>
      <c r="F729" s="1">
        <v>37592</v>
      </c>
      <c r="G729" t="s">
        <v>3141</v>
      </c>
      <c r="H729" t="s">
        <v>194</v>
      </c>
      <c r="I729" t="s">
        <v>44</v>
      </c>
      <c r="J729" t="s">
        <v>2957</v>
      </c>
      <c r="K729" t="s">
        <v>26</v>
      </c>
      <c r="L729" t="s">
        <v>2958</v>
      </c>
      <c r="M729" t="s">
        <v>2994</v>
      </c>
      <c r="N729" t="s">
        <v>2995</v>
      </c>
      <c r="O729">
        <v>58895426649</v>
      </c>
      <c r="P729" s="1">
        <v>23806</v>
      </c>
      <c r="Q729" t="s">
        <v>3141</v>
      </c>
      <c r="R729" t="s">
        <v>194</v>
      </c>
      <c r="S729" t="s">
        <v>44</v>
      </c>
      <c r="T729" t="s">
        <v>2957</v>
      </c>
      <c r="U729" t="s">
        <v>26</v>
      </c>
      <c r="V729" t="str">
        <f>TRIM(DBA[[#This Row],[Endereço Responsável]])</f>
        <v>SITIO ALMOS</v>
      </c>
      <c r="W729" t="str">
        <f>TRIM(DBA[[#This Row],[Nº Responsável]])</f>
        <v>S/N</v>
      </c>
      <c r="X729" t="str">
        <f>TRIM(DBA[[#This Row],[Bairro Responsável]])</f>
        <v>ZONA RURAL</v>
      </c>
      <c r="Y729" t="str">
        <f>DBA[[#This Row],[End]] &amp;", N° " &amp; DBA[[#This Row],[Num]] &amp;", Bairro "&amp; DBA[[#This Row],[Bairro2]]</f>
        <v>SITIO ALMOS, N° S/N, Bairro ZONA RURAL</v>
      </c>
      <c r="Z729" t="str">
        <f>DBA[[#This Row],[Cidade Responsável]] &amp; " - " &amp; DBA[[#This Row],[Estado Responsável]]</f>
        <v>ALPINOPOLIS - MG</v>
      </c>
    </row>
    <row r="730" spans="1:26" x14ac:dyDescent="0.25">
      <c r="A730">
        <v>729</v>
      </c>
      <c r="B730" t="s">
        <v>3142</v>
      </c>
      <c r="C730" s="1">
        <v>43741</v>
      </c>
      <c r="F730" s="1">
        <v>37957</v>
      </c>
      <c r="G730" t="s">
        <v>3129</v>
      </c>
      <c r="H730">
        <v>131</v>
      </c>
      <c r="I730" t="s">
        <v>2063</v>
      </c>
      <c r="J730" t="s">
        <v>2957</v>
      </c>
      <c r="K730" t="s">
        <v>26</v>
      </c>
      <c r="L730" t="s">
        <v>2958</v>
      </c>
      <c r="M730" t="s">
        <v>3143</v>
      </c>
      <c r="N730" t="s">
        <v>3144</v>
      </c>
      <c r="O730" t="s">
        <v>3145</v>
      </c>
      <c r="P730" s="1">
        <v>21071</v>
      </c>
      <c r="Q730" t="s">
        <v>3129</v>
      </c>
      <c r="R730">
        <v>131</v>
      </c>
      <c r="S730" t="s">
        <v>2063</v>
      </c>
      <c r="T730" t="s">
        <v>2957</v>
      </c>
      <c r="U730" t="s">
        <v>26</v>
      </c>
      <c r="V730" t="str">
        <f>TRIM(DBA[[#This Row],[Endereço Responsável]])</f>
        <v>RUA SERGIPE</v>
      </c>
      <c r="W730" t="str">
        <f>TRIM(DBA[[#This Row],[Nº Responsável]])</f>
        <v>131</v>
      </c>
      <c r="X730" t="str">
        <f>TRIM(DBA[[#This Row],[Bairro Responsável]])</f>
        <v>SAO BENEDITO</v>
      </c>
      <c r="Y730" t="str">
        <f>DBA[[#This Row],[End]] &amp;", N° " &amp; DBA[[#This Row],[Num]] &amp;", Bairro "&amp; DBA[[#This Row],[Bairro2]]</f>
        <v>RUA SERGIPE, N° 131, Bairro SAO BENEDITO</v>
      </c>
      <c r="Z730" t="str">
        <f>DBA[[#This Row],[Cidade Responsável]] &amp; " - " &amp; DBA[[#This Row],[Estado Responsável]]</f>
        <v>ALPINOPOLIS - MG</v>
      </c>
    </row>
    <row r="731" spans="1:26" x14ac:dyDescent="0.25">
      <c r="A731">
        <v>730</v>
      </c>
      <c r="B731" t="s">
        <v>3146</v>
      </c>
      <c r="C731" s="1">
        <v>43741</v>
      </c>
      <c r="D731" t="s">
        <v>3147</v>
      </c>
      <c r="E731" t="s">
        <v>3148</v>
      </c>
      <c r="F731" s="1">
        <v>35624</v>
      </c>
      <c r="G731" t="s">
        <v>2328</v>
      </c>
      <c r="H731">
        <v>124</v>
      </c>
      <c r="I731" t="s">
        <v>3014</v>
      </c>
      <c r="J731" t="s">
        <v>2957</v>
      </c>
      <c r="K731" t="s">
        <v>26</v>
      </c>
      <c r="L731" t="s">
        <v>2958</v>
      </c>
      <c r="M731" t="s">
        <v>3146</v>
      </c>
      <c r="N731" t="s">
        <v>3147</v>
      </c>
      <c r="O731" t="s">
        <v>3148</v>
      </c>
      <c r="P731" s="1">
        <v>35624</v>
      </c>
      <c r="Q731" t="s">
        <v>2328</v>
      </c>
      <c r="R731">
        <v>124</v>
      </c>
      <c r="S731" t="s">
        <v>3014</v>
      </c>
      <c r="T731" t="s">
        <v>2957</v>
      </c>
      <c r="U731" t="s">
        <v>26</v>
      </c>
      <c r="V731" t="str">
        <f>TRIM(DBA[[#This Row],[Endereço Responsável]])</f>
        <v>RUA RIO DE JANEIRO</v>
      </c>
      <c r="W731" t="str">
        <f>TRIM(DBA[[#This Row],[Nº Responsável]])</f>
        <v>124</v>
      </c>
      <c r="X731" t="str">
        <f>TRIM(DBA[[#This Row],[Bairro Responsável]])</f>
        <v>MUNDO NOVO</v>
      </c>
      <c r="Y731" t="str">
        <f>DBA[[#This Row],[End]] &amp;", N° " &amp; DBA[[#This Row],[Num]] &amp;", Bairro "&amp; DBA[[#This Row],[Bairro2]]</f>
        <v>RUA RIO DE JANEIRO, N° 124, Bairro MUNDO NOVO</v>
      </c>
      <c r="Z731" t="str">
        <f>DBA[[#This Row],[Cidade Responsável]] &amp; " - " &amp; DBA[[#This Row],[Estado Responsável]]</f>
        <v>ALPINOPOLIS - MG</v>
      </c>
    </row>
    <row r="732" spans="1:26" x14ac:dyDescent="0.25">
      <c r="A732">
        <v>731</v>
      </c>
      <c r="B732" t="s">
        <v>3149</v>
      </c>
      <c r="C732" s="1">
        <v>43741</v>
      </c>
      <c r="F732" s="1">
        <v>38050</v>
      </c>
      <c r="G732" t="s">
        <v>3150</v>
      </c>
      <c r="H732">
        <v>57</v>
      </c>
      <c r="I732" t="s">
        <v>3151</v>
      </c>
      <c r="J732" t="s">
        <v>2957</v>
      </c>
      <c r="K732" t="s">
        <v>26</v>
      </c>
      <c r="L732" t="s">
        <v>2958</v>
      </c>
      <c r="M732" t="s">
        <v>3152</v>
      </c>
      <c r="N732" t="s">
        <v>3153</v>
      </c>
      <c r="O732" t="s">
        <v>3154</v>
      </c>
      <c r="P732" s="1">
        <v>24924</v>
      </c>
      <c r="Q732" t="s">
        <v>3150</v>
      </c>
      <c r="R732">
        <v>57</v>
      </c>
      <c r="S732" t="s">
        <v>3155</v>
      </c>
      <c r="T732" t="s">
        <v>2957</v>
      </c>
      <c r="U732" t="s">
        <v>26</v>
      </c>
      <c r="V732" t="str">
        <f>TRIM(DBA[[#This Row],[Endereço Responsável]])</f>
        <v>RUA QUERUBINO DA SILVA</v>
      </c>
      <c r="W732" t="str">
        <f>TRIM(DBA[[#This Row],[Nº Responsável]])</f>
        <v>57</v>
      </c>
      <c r="X732" t="str">
        <f>TRIM(DBA[[#This Row],[Bairro Responsável]])</f>
        <v>UBIRAJA</v>
      </c>
      <c r="Y732" t="str">
        <f>DBA[[#This Row],[End]] &amp;", N° " &amp; DBA[[#This Row],[Num]] &amp;", Bairro "&amp; DBA[[#This Row],[Bairro2]]</f>
        <v>RUA QUERUBINO DA SILVA, N° 57, Bairro UBIRAJA</v>
      </c>
      <c r="Z732" t="str">
        <f>DBA[[#This Row],[Cidade Responsável]] &amp; " - " &amp; DBA[[#This Row],[Estado Responsável]]</f>
        <v>ALPINOPOLIS - MG</v>
      </c>
    </row>
    <row r="733" spans="1:26" x14ac:dyDescent="0.25">
      <c r="A733">
        <v>732</v>
      </c>
      <c r="B733" t="s">
        <v>3156</v>
      </c>
      <c r="C733" s="1">
        <v>43741</v>
      </c>
      <c r="F733" s="1">
        <v>37673</v>
      </c>
      <c r="G733" t="s">
        <v>3157</v>
      </c>
      <c r="H733">
        <v>747</v>
      </c>
      <c r="I733" t="s">
        <v>2896</v>
      </c>
      <c r="J733" t="s">
        <v>2957</v>
      </c>
      <c r="K733" t="s">
        <v>26</v>
      </c>
      <c r="L733" t="s">
        <v>2958</v>
      </c>
      <c r="M733" t="s">
        <v>3158</v>
      </c>
      <c r="N733" t="s">
        <v>3159</v>
      </c>
      <c r="O733" t="s">
        <v>3160</v>
      </c>
      <c r="P733" s="1">
        <v>29956</v>
      </c>
      <c r="Q733" t="s">
        <v>3157</v>
      </c>
      <c r="R733">
        <v>747</v>
      </c>
      <c r="S733" t="s">
        <v>2896</v>
      </c>
      <c r="T733" t="s">
        <v>2957</v>
      </c>
      <c r="U733" t="s">
        <v>26</v>
      </c>
      <c r="V733" t="str">
        <f>TRIM(DBA[[#This Row],[Endereço Responsável]])</f>
        <v>RUA DONA INDA</v>
      </c>
      <c r="W733" t="str">
        <f>TRIM(DBA[[#This Row],[Nº Responsável]])</f>
        <v>747</v>
      </c>
      <c r="X733" t="str">
        <f>TRIM(DBA[[#This Row],[Bairro Responsável]])</f>
        <v>SANTOS REIS</v>
      </c>
      <c r="Y733" t="str">
        <f>DBA[[#This Row],[End]] &amp;", N° " &amp; DBA[[#This Row],[Num]] &amp;", Bairro "&amp; DBA[[#This Row],[Bairro2]]</f>
        <v>RUA DONA INDA, N° 747, Bairro SANTOS REIS</v>
      </c>
      <c r="Z733" t="str">
        <f>DBA[[#This Row],[Cidade Responsável]] &amp; " - " &amp; DBA[[#This Row],[Estado Responsável]]</f>
        <v>ALPINOPOLIS - MG</v>
      </c>
    </row>
    <row r="734" spans="1:26" x14ac:dyDescent="0.25">
      <c r="A734">
        <v>733</v>
      </c>
      <c r="B734" t="s">
        <v>3161</v>
      </c>
      <c r="C734" s="1">
        <v>43742</v>
      </c>
      <c r="F734" s="1">
        <v>38430</v>
      </c>
      <c r="G734" t="s">
        <v>58</v>
      </c>
      <c r="H734">
        <v>380</v>
      </c>
      <c r="I734" t="s">
        <v>3162</v>
      </c>
      <c r="J734" t="s">
        <v>2957</v>
      </c>
      <c r="K734" t="s">
        <v>26</v>
      </c>
      <c r="L734" t="s">
        <v>2958</v>
      </c>
      <c r="M734" t="s">
        <v>3163</v>
      </c>
      <c r="N734" t="s">
        <v>3164</v>
      </c>
      <c r="O734" t="s">
        <v>3165</v>
      </c>
      <c r="P734" s="1">
        <v>31326</v>
      </c>
      <c r="Q734" t="s">
        <v>58</v>
      </c>
      <c r="R734">
        <v>380</v>
      </c>
      <c r="S734" t="s">
        <v>3162</v>
      </c>
      <c r="T734" t="s">
        <v>2957</v>
      </c>
      <c r="U734" t="s">
        <v>26</v>
      </c>
      <c r="V734" t="str">
        <f>TRIM(DBA[[#This Row],[Endereço Responsável]])</f>
        <v>RUA BELEM</v>
      </c>
      <c r="W734" t="str">
        <f>TRIM(DBA[[#This Row],[Nº Responsável]])</f>
        <v>380</v>
      </c>
      <c r="X734" t="str">
        <f>TRIM(DBA[[#This Row],[Bairro Responsável]])</f>
        <v>MONTE DAS OLIVEIRAS</v>
      </c>
      <c r="Y734" t="str">
        <f>DBA[[#This Row],[End]] &amp;", N° " &amp; DBA[[#This Row],[Num]] &amp;", Bairro "&amp; DBA[[#This Row],[Bairro2]]</f>
        <v>RUA BELEM, N° 380, Bairro MONTE DAS OLIVEIRAS</v>
      </c>
      <c r="Z734" t="str">
        <f>DBA[[#This Row],[Cidade Responsável]] &amp; " - " &amp; DBA[[#This Row],[Estado Responsável]]</f>
        <v>ALPINOPOLIS - MG</v>
      </c>
    </row>
    <row r="735" spans="1:26" x14ac:dyDescent="0.25">
      <c r="A735">
        <v>734</v>
      </c>
      <c r="B735" t="s">
        <v>3166</v>
      </c>
      <c r="C735" s="1">
        <v>43745</v>
      </c>
      <c r="F735" s="1">
        <v>37895</v>
      </c>
      <c r="G735" t="s">
        <v>3167</v>
      </c>
      <c r="H735">
        <v>448</v>
      </c>
      <c r="I735" t="s">
        <v>624</v>
      </c>
      <c r="J735" t="s">
        <v>3168</v>
      </c>
      <c r="K735" t="s">
        <v>26</v>
      </c>
      <c r="L735" t="s">
        <v>3169</v>
      </c>
      <c r="M735" t="s">
        <v>3170</v>
      </c>
      <c r="N735" t="s">
        <v>3171</v>
      </c>
      <c r="O735" t="s">
        <v>3172</v>
      </c>
      <c r="P735" s="1">
        <v>35862</v>
      </c>
      <c r="Q735" t="s">
        <v>3167</v>
      </c>
      <c r="R735">
        <v>448</v>
      </c>
      <c r="S735" t="s">
        <v>624</v>
      </c>
      <c r="T735" t="s">
        <v>3168</v>
      </c>
      <c r="U735" t="s">
        <v>26</v>
      </c>
      <c r="V735" t="str">
        <f>TRIM(DBA[[#This Row],[Endereço Responsável]])</f>
        <v>GABRIEL SANTANA</v>
      </c>
      <c r="W735" t="str">
        <f>TRIM(DBA[[#This Row],[Nº Responsável]])</f>
        <v>448</v>
      </c>
      <c r="X735" t="str">
        <f>TRIM(DBA[[#This Row],[Bairro Responsável]])</f>
        <v>ROSARIO</v>
      </c>
      <c r="Y735" t="str">
        <f>DBA[[#This Row],[End]] &amp;", N° " &amp; DBA[[#This Row],[Num]] &amp;", Bairro "&amp; DBA[[#This Row],[Bairro2]]</f>
        <v>GABRIEL SANTANA, N° 448, Bairro ROSARIO</v>
      </c>
      <c r="Z735" t="str">
        <f>DBA[[#This Row],[Cidade Responsável]] &amp; " - " &amp; DBA[[#This Row],[Estado Responsável]]</f>
        <v>CARMO RIO CLARO - MG</v>
      </c>
    </row>
    <row r="736" spans="1:26" x14ac:dyDescent="0.25">
      <c r="A736">
        <v>735</v>
      </c>
      <c r="B736" t="s">
        <v>3173</v>
      </c>
      <c r="C736" s="1">
        <v>43745</v>
      </c>
      <c r="F736" s="1">
        <v>38158</v>
      </c>
      <c r="G736" t="s">
        <v>3174</v>
      </c>
      <c r="H736">
        <v>388</v>
      </c>
      <c r="I736" t="s">
        <v>3175</v>
      </c>
      <c r="J736" t="s">
        <v>3168</v>
      </c>
      <c r="K736" t="s">
        <v>26</v>
      </c>
      <c r="L736" t="s">
        <v>3169</v>
      </c>
      <c r="M736" t="s">
        <v>3176</v>
      </c>
      <c r="N736" t="s">
        <v>3177</v>
      </c>
      <c r="O736" t="s">
        <v>3178</v>
      </c>
      <c r="P736" s="1">
        <v>27443</v>
      </c>
      <c r="Q736" t="s">
        <v>3174</v>
      </c>
      <c r="R736">
        <v>388</v>
      </c>
      <c r="S736" t="s">
        <v>3175</v>
      </c>
      <c r="T736" t="s">
        <v>3168</v>
      </c>
      <c r="U736" t="s">
        <v>26</v>
      </c>
      <c r="V736" t="str">
        <f>TRIM(DBA[[#This Row],[Endereço Responsável]])</f>
        <v>AV DR LUIZ INTROCASO FILHO</v>
      </c>
      <c r="W736" t="str">
        <f>TRIM(DBA[[#This Row],[Nº Responsável]])</f>
        <v>388</v>
      </c>
      <c r="X736" t="str">
        <f>TRIM(DBA[[#This Row],[Bairro Responsável]])</f>
        <v>JA AMERICA</v>
      </c>
      <c r="Y736" t="str">
        <f>DBA[[#This Row],[End]] &amp;", N° " &amp; DBA[[#This Row],[Num]] &amp;", Bairro "&amp; DBA[[#This Row],[Bairro2]]</f>
        <v>AV DR LUIZ INTROCASO FILHO, N° 388, Bairro JA AMERICA</v>
      </c>
      <c r="Z736" t="str">
        <f>DBA[[#This Row],[Cidade Responsável]] &amp; " - " &amp; DBA[[#This Row],[Estado Responsável]]</f>
        <v>CARMO RIO CLARO - MG</v>
      </c>
    </row>
    <row r="737" spans="1:26" x14ac:dyDescent="0.25">
      <c r="A737">
        <v>736</v>
      </c>
      <c r="B737" t="s">
        <v>3179</v>
      </c>
      <c r="C737" s="1">
        <v>43745</v>
      </c>
      <c r="F737" s="1">
        <v>37237</v>
      </c>
      <c r="G737" t="s">
        <v>3180</v>
      </c>
      <c r="H737">
        <v>420</v>
      </c>
      <c r="I737" t="s">
        <v>3181</v>
      </c>
      <c r="J737" t="s">
        <v>3168</v>
      </c>
      <c r="K737" t="s">
        <v>26</v>
      </c>
      <c r="L737" t="s">
        <v>3169</v>
      </c>
      <c r="M737" t="s">
        <v>3182</v>
      </c>
      <c r="O737">
        <v>6234996655</v>
      </c>
      <c r="P737" s="1">
        <v>28913</v>
      </c>
      <c r="Q737" t="s">
        <v>3180</v>
      </c>
      <c r="R737">
        <v>420</v>
      </c>
      <c r="S737" t="s">
        <v>3181</v>
      </c>
      <c r="T737" t="s">
        <v>3168</v>
      </c>
      <c r="U737" t="s">
        <v>26</v>
      </c>
      <c r="V737" t="str">
        <f>TRIM(DBA[[#This Row],[Endereço Responsável]])</f>
        <v>RUA MARECHAL DEODORO</v>
      </c>
      <c r="W737" t="str">
        <f>TRIM(DBA[[#This Row],[Nº Responsável]])</f>
        <v>420</v>
      </c>
      <c r="X737" t="str">
        <f>TRIM(DBA[[#This Row],[Bairro Responsável]])</f>
        <v>PORTO</v>
      </c>
      <c r="Y737" t="str">
        <f>DBA[[#This Row],[End]] &amp;", N° " &amp; DBA[[#This Row],[Num]] &amp;", Bairro "&amp; DBA[[#This Row],[Bairro2]]</f>
        <v>RUA MARECHAL DEODORO, N° 420, Bairro PORTO</v>
      </c>
      <c r="Z737" t="str">
        <f>DBA[[#This Row],[Cidade Responsável]] &amp; " - " &amp; DBA[[#This Row],[Estado Responsável]]</f>
        <v>CARMO RIO CLARO - MG</v>
      </c>
    </row>
    <row r="738" spans="1:26" x14ac:dyDescent="0.25">
      <c r="A738">
        <v>737</v>
      </c>
      <c r="B738" t="s">
        <v>3183</v>
      </c>
      <c r="C738" s="1">
        <v>43745</v>
      </c>
      <c r="F738" s="1">
        <v>38435</v>
      </c>
      <c r="G738" t="s">
        <v>3184</v>
      </c>
      <c r="H738">
        <v>22</v>
      </c>
      <c r="I738" t="s">
        <v>1536</v>
      </c>
      <c r="J738" t="s">
        <v>3168</v>
      </c>
      <c r="K738" t="s">
        <v>26</v>
      </c>
      <c r="L738" t="s">
        <v>3169</v>
      </c>
      <c r="M738" t="s">
        <v>3185</v>
      </c>
      <c r="N738" t="s">
        <v>3186</v>
      </c>
      <c r="P738" s="1">
        <v>21264</v>
      </c>
      <c r="Q738" t="s">
        <v>3184</v>
      </c>
      <c r="R738">
        <v>22</v>
      </c>
      <c r="S738" t="s">
        <v>1536</v>
      </c>
      <c r="T738" t="s">
        <v>3168</v>
      </c>
      <c r="U738" t="s">
        <v>26</v>
      </c>
      <c r="V738" t="str">
        <f>TRIM(DBA[[#This Row],[Endereço Responsável]])</f>
        <v>DUDUCA VILELA</v>
      </c>
      <c r="W738" t="str">
        <f>TRIM(DBA[[#This Row],[Nº Responsável]])</f>
        <v>22</v>
      </c>
      <c r="X738" t="str">
        <f>TRIM(DBA[[#This Row],[Bairro Responsável]])</f>
        <v>JD AMERICA</v>
      </c>
      <c r="Y738" t="str">
        <f>DBA[[#This Row],[End]] &amp;", N° " &amp; DBA[[#This Row],[Num]] &amp;", Bairro "&amp; DBA[[#This Row],[Bairro2]]</f>
        <v>DUDUCA VILELA, N° 22, Bairro JD AMERICA</v>
      </c>
      <c r="Z738" t="str">
        <f>DBA[[#This Row],[Cidade Responsável]] &amp; " - " &amp; DBA[[#This Row],[Estado Responsável]]</f>
        <v>CARMO RIO CLARO - MG</v>
      </c>
    </row>
    <row r="739" spans="1:26" x14ac:dyDescent="0.25">
      <c r="A739">
        <v>738</v>
      </c>
      <c r="B739" t="s">
        <v>3187</v>
      </c>
      <c r="C739" s="1">
        <v>43745</v>
      </c>
      <c r="F739" s="1">
        <v>38208</v>
      </c>
      <c r="G739" t="s">
        <v>3188</v>
      </c>
      <c r="H739">
        <v>208</v>
      </c>
      <c r="I739" t="s">
        <v>478</v>
      </c>
      <c r="J739" t="s">
        <v>3168</v>
      </c>
      <c r="K739" t="s">
        <v>26</v>
      </c>
      <c r="L739" t="s">
        <v>3169</v>
      </c>
      <c r="M739" t="s">
        <v>3189</v>
      </c>
      <c r="N739">
        <v>10191474</v>
      </c>
      <c r="O739">
        <v>94234370878</v>
      </c>
      <c r="P739" s="1">
        <v>20287</v>
      </c>
      <c r="Q739" t="s">
        <v>3188</v>
      </c>
      <c r="R739">
        <v>208</v>
      </c>
      <c r="S739" t="s">
        <v>478</v>
      </c>
      <c r="T739" t="s">
        <v>3168</v>
      </c>
      <c r="U739" t="s">
        <v>26</v>
      </c>
      <c r="V739" t="str">
        <f>TRIM(DBA[[#This Row],[Endereço Responsável]])</f>
        <v>JOSE DE PAULA CABRAL</v>
      </c>
      <c r="W739" t="str">
        <f>TRIM(DBA[[#This Row],[Nº Responsável]])</f>
        <v>208</v>
      </c>
      <c r="X739" t="str">
        <f>TRIM(DBA[[#This Row],[Bairro Responsável]])</f>
        <v>NOSSA SENHORA APARECIDA</v>
      </c>
      <c r="Y739" t="str">
        <f>DBA[[#This Row],[End]] &amp;", N° " &amp; DBA[[#This Row],[Num]] &amp;", Bairro "&amp; DBA[[#This Row],[Bairro2]]</f>
        <v>JOSE DE PAULA CABRAL, N° 208, Bairro NOSSA SENHORA APARECIDA</v>
      </c>
      <c r="Z739" t="str">
        <f>DBA[[#This Row],[Cidade Responsável]] &amp; " - " &amp; DBA[[#This Row],[Estado Responsável]]</f>
        <v>CARMO RIO CLARO - MG</v>
      </c>
    </row>
    <row r="740" spans="1:26" x14ac:dyDescent="0.25">
      <c r="A740">
        <v>739</v>
      </c>
      <c r="B740" t="s">
        <v>3190</v>
      </c>
      <c r="C740" s="1">
        <v>43745</v>
      </c>
      <c r="F740" s="1">
        <v>37877</v>
      </c>
      <c r="G740" t="s">
        <v>3191</v>
      </c>
      <c r="H740">
        <v>61</v>
      </c>
      <c r="I740" t="s">
        <v>3192</v>
      </c>
      <c r="J740" t="s">
        <v>3168</v>
      </c>
      <c r="K740" t="s">
        <v>26</v>
      </c>
      <c r="L740" t="s">
        <v>3169</v>
      </c>
      <c r="M740" t="s">
        <v>3193</v>
      </c>
      <c r="N740" t="s">
        <v>3194</v>
      </c>
      <c r="O740" t="s">
        <v>3195</v>
      </c>
      <c r="P740" s="1">
        <v>31055</v>
      </c>
      <c r="Q740" t="s">
        <v>3191</v>
      </c>
      <c r="R740">
        <v>61</v>
      </c>
      <c r="S740" t="s">
        <v>3192</v>
      </c>
      <c r="T740" t="s">
        <v>3168</v>
      </c>
      <c r="U740" t="s">
        <v>26</v>
      </c>
      <c r="V740" t="str">
        <f>TRIM(DBA[[#This Row],[Endereço Responsável]])</f>
        <v>RUA MIGUEL NORONHA PERES</v>
      </c>
      <c r="W740" t="str">
        <f>TRIM(DBA[[#This Row],[Nº Responsável]])</f>
        <v>61</v>
      </c>
      <c r="X740" t="str">
        <f>TRIM(DBA[[#This Row],[Bairro Responsável]])</f>
        <v>ANDUROS</v>
      </c>
      <c r="Y740" t="str">
        <f>DBA[[#This Row],[End]] &amp;", N° " &amp; DBA[[#This Row],[Num]] &amp;", Bairro "&amp; DBA[[#This Row],[Bairro2]]</f>
        <v>RUA MIGUEL NORONHA PERES, N° 61, Bairro ANDUROS</v>
      </c>
      <c r="Z740" t="str">
        <f>DBA[[#This Row],[Cidade Responsável]] &amp; " - " &amp; DBA[[#This Row],[Estado Responsável]]</f>
        <v>CARMO RIO CLARO - MG</v>
      </c>
    </row>
    <row r="741" spans="1:26" x14ac:dyDescent="0.25">
      <c r="A741">
        <v>740</v>
      </c>
      <c r="B741" t="s">
        <v>3196</v>
      </c>
      <c r="C741" s="1">
        <v>43745</v>
      </c>
      <c r="F741" s="1">
        <v>37843</v>
      </c>
      <c r="G741" t="s">
        <v>3197</v>
      </c>
      <c r="H741">
        <v>361</v>
      </c>
      <c r="I741" t="s">
        <v>2063</v>
      </c>
      <c r="J741" t="s">
        <v>3168</v>
      </c>
      <c r="K741" t="s">
        <v>26</v>
      </c>
      <c r="L741" t="s">
        <v>3169</v>
      </c>
      <c r="M741" t="s">
        <v>3198</v>
      </c>
      <c r="P741" s="1">
        <v>25654</v>
      </c>
      <c r="Q741" t="s">
        <v>3197</v>
      </c>
      <c r="R741">
        <v>361</v>
      </c>
      <c r="S741" t="s">
        <v>2063</v>
      </c>
      <c r="T741" t="s">
        <v>3168</v>
      </c>
      <c r="U741" t="s">
        <v>26</v>
      </c>
      <c r="V741" t="str">
        <f>TRIM(DBA[[#This Row],[Endereço Responsável]])</f>
        <v>RUA MARECHAL FLOREANO</v>
      </c>
      <c r="W741" t="str">
        <f>TRIM(DBA[[#This Row],[Nº Responsável]])</f>
        <v>361</v>
      </c>
      <c r="X741" t="str">
        <f>TRIM(DBA[[#This Row],[Bairro Responsável]])</f>
        <v>SAO BENEDITO</v>
      </c>
      <c r="Y741" t="str">
        <f>DBA[[#This Row],[End]] &amp;", N° " &amp; DBA[[#This Row],[Num]] &amp;", Bairro "&amp; DBA[[#This Row],[Bairro2]]</f>
        <v>RUA MARECHAL FLOREANO, N° 361, Bairro SAO BENEDITO</v>
      </c>
      <c r="Z741" t="str">
        <f>DBA[[#This Row],[Cidade Responsável]] &amp; " - " &amp; DBA[[#This Row],[Estado Responsável]]</f>
        <v>CARMO RIO CLARO - MG</v>
      </c>
    </row>
    <row r="742" spans="1:26" x14ac:dyDescent="0.25">
      <c r="A742">
        <v>741</v>
      </c>
      <c r="B742" t="s">
        <v>3199</v>
      </c>
      <c r="C742" s="1">
        <v>43745</v>
      </c>
      <c r="F742" s="1">
        <v>37196</v>
      </c>
      <c r="G742" t="s">
        <v>3200</v>
      </c>
      <c r="H742">
        <v>311</v>
      </c>
      <c r="I742" t="s">
        <v>422</v>
      </c>
      <c r="J742" t="s">
        <v>3168</v>
      </c>
      <c r="K742" t="s">
        <v>26</v>
      </c>
      <c r="L742" t="s">
        <v>3169</v>
      </c>
      <c r="M742" t="s">
        <v>3201</v>
      </c>
      <c r="N742" t="s">
        <v>3202</v>
      </c>
      <c r="O742" t="s">
        <v>3203</v>
      </c>
      <c r="P742" s="1">
        <v>22810</v>
      </c>
      <c r="Q742" t="s">
        <v>3200</v>
      </c>
      <c r="R742">
        <v>311</v>
      </c>
      <c r="S742" t="s">
        <v>422</v>
      </c>
      <c r="T742" t="s">
        <v>3168</v>
      </c>
      <c r="U742" t="s">
        <v>26</v>
      </c>
      <c r="V742" t="str">
        <f>TRIM(DBA[[#This Row],[Endereço Responsável]])</f>
        <v>RUA PADRE ANTONIO PENTEADO</v>
      </c>
      <c r="W742" t="str">
        <f>TRIM(DBA[[#This Row],[Nº Responsável]])</f>
        <v>311</v>
      </c>
      <c r="X742" t="str">
        <f>TRIM(DBA[[#This Row],[Bairro Responsável]])</f>
        <v>SANTO ANTONIO</v>
      </c>
      <c r="Y742" t="str">
        <f>DBA[[#This Row],[End]] &amp;", N° " &amp; DBA[[#This Row],[Num]] &amp;", Bairro "&amp; DBA[[#This Row],[Bairro2]]</f>
        <v>RUA PADRE ANTONIO PENTEADO, N° 311, Bairro SANTO ANTONIO</v>
      </c>
      <c r="Z742" t="str">
        <f>DBA[[#This Row],[Cidade Responsável]] &amp; " - " &amp; DBA[[#This Row],[Estado Responsável]]</f>
        <v>CARMO RIO CLARO - MG</v>
      </c>
    </row>
    <row r="743" spans="1:26" x14ac:dyDescent="0.25">
      <c r="A743">
        <v>742</v>
      </c>
      <c r="B743" t="s">
        <v>3204</v>
      </c>
      <c r="C743" s="1">
        <v>43745</v>
      </c>
      <c r="F743" s="1">
        <v>37179</v>
      </c>
      <c r="G743" t="s">
        <v>3205</v>
      </c>
      <c r="H743" t="s">
        <v>194</v>
      </c>
      <c r="I743" t="s">
        <v>44</v>
      </c>
      <c r="J743" t="s">
        <v>3168</v>
      </c>
      <c r="K743" t="s">
        <v>26</v>
      </c>
      <c r="L743" t="s">
        <v>3169</v>
      </c>
      <c r="M743" t="s">
        <v>3206</v>
      </c>
      <c r="N743" t="s">
        <v>3207</v>
      </c>
      <c r="O743" t="s">
        <v>3208</v>
      </c>
      <c r="P743" s="1">
        <v>28221</v>
      </c>
      <c r="Q743" t="s">
        <v>3205</v>
      </c>
      <c r="R743" t="s">
        <v>194</v>
      </c>
      <c r="S743" t="s">
        <v>44</v>
      </c>
      <c r="T743" t="s">
        <v>3168</v>
      </c>
      <c r="U743" t="s">
        <v>26</v>
      </c>
      <c r="V743" t="str">
        <f>TRIM(DBA[[#This Row],[Endereço Responsável]])</f>
        <v>FAZENDA PONTE ALTA</v>
      </c>
      <c r="W743" t="str">
        <f>TRIM(DBA[[#This Row],[Nº Responsável]])</f>
        <v>S/N</v>
      </c>
      <c r="X743" t="str">
        <f>TRIM(DBA[[#This Row],[Bairro Responsável]])</f>
        <v>ZONA RURAL</v>
      </c>
      <c r="Y743" t="str">
        <f>DBA[[#This Row],[End]] &amp;", N° " &amp; DBA[[#This Row],[Num]] &amp;", Bairro "&amp; DBA[[#This Row],[Bairro2]]</f>
        <v>FAZENDA PONTE ALTA, N° S/N, Bairro ZONA RURAL</v>
      </c>
      <c r="Z743" t="str">
        <f>DBA[[#This Row],[Cidade Responsável]] &amp; " - " &amp; DBA[[#This Row],[Estado Responsável]]</f>
        <v>CARMO RIO CLARO - MG</v>
      </c>
    </row>
    <row r="744" spans="1:26" x14ac:dyDescent="0.25">
      <c r="A744">
        <v>743</v>
      </c>
      <c r="B744" t="s">
        <v>3209</v>
      </c>
      <c r="C744" s="1">
        <v>43745</v>
      </c>
      <c r="F744" s="1">
        <v>38129</v>
      </c>
      <c r="G744" t="s">
        <v>3210</v>
      </c>
      <c r="H744">
        <v>15</v>
      </c>
      <c r="I744" t="s">
        <v>3211</v>
      </c>
      <c r="J744" t="s">
        <v>3168</v>
      </c>
      <c r="K744" t="s">
        <v>26</v>
      </c>
      <c r="L744" t="s">
        <v>3169</v>
      </c>
      <c r="M744" t="s">
        <v>3212</v>
      </c>
      <c r="N744" t="s">
        <v>3213</v>
      </c>
      <c r="O744">
        <v>6718952656</v>
      </c>
      <c r="P744" s="1">
        <v>25488</v>
      </c>
      <c r="Q744" t="s">
        <v>3210</v>
      </c>
      <c r="R744">
        <v>15</v>
      </c>
      <c r="S744" t="s">
        <v>3211</v>
      </c>
      <c r="T744" t="s">
        <v>3168</v>
      </c>
      <c r="U744" t="s">
        <v>26</v>
      </c>
      <c r="V744" t="str">
        <f>TRIM(DBA[[#This Row],[Endereço Responsável]])</f>
        <v>MARIA RITA DE OLIVEIRA SOARES</v>
      </c>
      <c r="W744" t="str">
        <f>TRIM(DBA[[#This Row],[Nº Responsável]])</f>
        <v>15</v>
      </c>
      <c r="X744" t="str">
        <f>TRIM(DBA[[#This Row],[Bairro Responsável]])</f>
        <v>OLIVEIRA</v>
      </c>
      <c r="Y744" t="str">
        <f>DBA[[#This Row],[End]] &amp;", N° " &amp; DBA[[#This Row],[Num]] &amp;", Bairro "&amp; DBA[[#This Row],[Bairro2]]</f>
        <v>MARIA RITA DE OLIVEIRA SOARES, N° 15, Bairro OLIVEIRA</v>
      </c>
      <c r="Z744" t="str">
        <f>DBA[[#This Row],[Cidade Responsável]] &amp; " - " &amp; DBA[[#This Row],[Estado Responsável]]</f>
        <v>CARMO RIO CLARO - MG</v>
      </c>
    </row>
    <row r="745" spans="1:26" x14ac:dyDescent="0.25">
      <c r="A745">
        <v>744</v>
      </c>
      <c r="B745" t="s">
        <v>3214</v>
      </c>
      <c r="C745" s="1">
        <v>43745</v>
      </c>
      <c r="D745" t="s">
        <v>3215</v>
      </c>
      <c r="E745" t="s">
        <v>3216</v>
      </c>
      <c r="F745" s="1">
        <v>36858</v>
      </c>
      <c r="G745" t="s">
        <v>3217</v>
      </c>
      <c r="H745">
        <v>611</v>
      </c>
      <c r="I745" t="s">
        <v>1536</v>
      </c>
      <c r="J745" t="s">
        <v>3168</v>
      </c>
      <c r="K745" t="s">
        <v>26</v>
      </c>
      <c r="L745" t="s">
        <v>3169</v>
      </c>
      <c r="M745" t="s">
        <v>3214</v>
      </c>
      <c r="N745" t="s">
        <v>3215</v>
      </c>
      <c r="O745" t="s">
        <v>3216</v>
      </c>
      <c r="P745" s="1">
        <v>36858</v>
      </c>
      <c r="Q745" t="s">
        <v>3217</v>
      </c>
      <c r="R745">
        <v>611</v>
      </c>
      <c r="S745" t="s">
        <v>1536</v>
      </c>
      <c r="T745" t="s">
        <v>3168</v>
      </c>
      <c r="U745" t="s">
        <v>26</v>
      </c>
      <c r="V745" t="str">
        <f>TRIM(DBA[[#This Row],[Endereço Responsável]])</f>
        <v>INES DA SILVA VILELA</v>
      </c>
      <c r="W745" t="str">
        <f>TRIM(DBA[[#This Row],[Nº Responsável]])</f>
        <v>611</v>
      </c>
      <c r="X745" t="str">
        <f>TRIM(DBA[[#This Row],[Bairro Responsável]])</f>
        <v>JD AMERICA</v>
      </c>
      <c r="Y745" t="str">
        <f>DBA[[#This Row],[End]] &amp;", N° " &amp; DBA[[#This Row],[Num]] &amp;", Bairro "&amp; DBA[[#This Row],[Bairro2]]</f>
        <v>INES DA SILVA VILELA, N° 611, Bairro JD AMERICA</v>
      </c>
      <c r="Z745" t="str">
        <f>DBA[[#This Row],[Cidade Responsável]] &amp; " - " &amp; DBA[[#This Row],[Estado Responsável]]</f>
        <v>CARMO RIO CLARO - MG</v>
      </c>
    </row>
    <row r="746" spans="1:26" x14ac:dyDescent="0.25">
      <c r="A746">
        <v>745</v>
      </c>
      <c r="B746" t="s">
        <v>3218</v>
      </c>
      <c r="C746" s="1">
        <v>43745</v>
      </c>
      <c r="D746" t="s">
        <v>3219</v>
      </c>
      <c r="E746" t="s">
        <v>3220</v>
      </c>
      <c r="F746" s="1">
        <v>36973</v>
      </c>
      <c r="G746" t="s">
        <v>3221</v>
      </c>
      <c r="H746" t="s">
        <v>194</v>
      </c>
      <c r="I746" t="s">
        <v>44</v>
      </c>
      <c r="J746" t="s">
        <v>3168</v>
      </c>
      <c r="K746" t="s">
        <v>26</v>
      </c>
      <c r="L746" t="s">
        <v>3169</v>
      </c>
      <c r="M746" t="s">
        <v>3218</v>
      </c>
      <c r="N746" t="s">
        <v>3219</v>
      </c>
      <c r="O746" t="s">
        <v>3220</v>
      </c>
      <c r="P746" s="1">
        <v>36973</v>
      </c>
      <c r="Q746" t="s">
        <v>3221</v>
      </c>
      <c r="R746" t="s">
        <v>194</v>
      </c>
      <c r="S746" t="s">
        <v>44</v>
      </c>
      <c r="T746" t="s">
        <v>3168</v>
      </c>
      <c r="U746" t="s">
        <v>26</v>
      </c>
      <c r="V746" t="str">
        <f>TRIM(DBA[[#This Row],[Endereço Responsável]])</f>
        <v>BAIRRO DA FURNA</v>
      </c>
      <c r="W746" t="str">
        <f>TRIM(DBA[[#This Row],[Nº Responsável]])</f>
        <v>S/N</v>
      </c>
      <c r="X746" t="str">
        <f>TRIM(DBA[[#This Row],[Bairro Responsável]])</f>
        <v>ZONA RURAL</v>
      </c>
      <c r="Y746" t="str">
        <f>DBA[[#This Row],[End]] &amp;", N° " &amp; DBA[[#This Row],[Num]] &amp;", Bairro "&amp; DBA[[#This Row],[Bairro2]]</f>
        <v>BAIRRO DA FURNA, N° S/N, Bairro ZONA RURAL</v>
      </c>
      <c r="Z746" t="str">
        <f>DBA[[#This Row],[Cidade Responsável]] &amp; " - " &amp; DBA[[#This Row],[Estado Responsável]]</f>
        <v>CARMO RIO CLARO - MG</v>
      </c>
    </row>
    <row r="747" spans="1:26" x14ac:dyDescent="0.25">
      <c r="A747">
        <v>746</v>
      </c>
      <c r="B747" t="s">
        <v>3222</v>
      </c>
      <c r="C747" s="1">
        <v>43745</v>
      </c>
      <c r="F747" s="1">
        <v>37294</v>
      </c>
      <c r="G747" t="s">
        <v>3223</v>
      </c>
      <c r="H747">
        <v>631</v>
      </c>
      <c r="I747" t="s">
        <v>1536</v>
      </c>
      <c r="J747" t="s">
        <v>3168</v>
      </c>
      <c r="K747" t="s">
        <v>26</v>
      </c>
      <c r="L747" t="s">
        <v>3169</v>
      </c>
      <c r="M747" t="s">
        <v>3224</v>
      </c>
      <c r="N747" t="s">
        <v>3225</v>
      </c>
      <c r="O747">
        <v>3193774669</v>
      </c>
      <c r="P747" s="1">
        <v>26399</v>
      </c>
      <c r="Q747" t="s">
        <v>3223</v>
      </c>
      <c r="R747">
        <v>631</v>
      </c>
      <c r="S747" t="s">
        <v>1536</v>
      </c>
      <c r="T747" t="s">
        <v>3168</v>
      </c>
      <c r="U747" t="s">
        <v>26</v>
      </c>
      <c r="V747" t="str">
        <f>TRIM(DBA[[#This Row],[Endereço Responsável]])</f>
        <v>RUA JOSE BRAZ VILELA</v>
      </c>
      <c r="W747" t="str">
        <f>TRIM(DBA[[#This Row],[Nº Responsável]])</f>
        <v>631</v>
      </c>
      <c r="X747" t="str">
        <f>TRIM(DBA[[#This Row],[Bairro Responsável]])</f>
        <v>JD AMERICA</v>
      </c>
      <c r="Y747" t="str">
        <f>DBA[[#This Row],[End]] &amp;", N° " &amp; DBA[[#This Row],[Num]] &amp;", Bairro "&amp; DBA[[#This Row],[Bairro2]]</f>
        <v>RUA JOSE BRAZ VILELA, N° 631, Bairro JD AMERICA</v>
      </c>
      <c r="Z747" t="str">
        <f>DBA[[#This Row],[Cidade Responsável]] &amp; " - " &amp; DBA[[#This Row],[Estado Responsável]]</f>
        <v>CARMO RIO CLARO - MG</v>
      </c>
    </row>
    <row r="748" spans="1:26" x14ac:dyDescent="0.25">
      <c r="A748">
        <v>747</v>
      </c>
      <c r="B748" t="s">
        <v>3226</v>
      </c>
      <c r="C748" s="1">
        <v>43745</v>
      </c>
      <c r="F748" s="1">
        <v>38397</v>
      </c>
      <c r="G748" t="s">
        <v>3227</v>
      </c>
      <c r="H748">
        <v>205</v>
      </c>
      <c r="I748" t="s">
        <v>3228</v>
      </c>
      <c r="J748" t="s">
        <v>3168</v>
      </c>
      <c r="K748" t="s">
        <v>26</v>
      </c>
      <c r="L748" t="s">
        <v>3169</v>
      </c>
      <c r="M748" t="s">
        <v>3229</v>
      </c>
      <c r="N748" t="s">
        <v>3230</v>
      </c>
      <c r="O748" t="s">
        <v>3231</v>
      </c>
      <c r="P748" s="1">
        <v>29553</v>
      </c>
      <c r="Q748" t="s">
        <v>3227</v>
      </c>
      <c r="R748">
        <v>205</v>
      </c>
      <c r="S748" t="s">
        <v>3228</v>
      </c>
      <c r="T748" t="s">
        <v>3168</v>
      </c>
      <c r="U748" t="s">
        <v>26</v>
      </c>
      <c r="V748" t="str">
        <f>TRIM(DBA[[#This Row],[Endereço Responsável]])</f>
        <v>RUA JULIO OSCAR JUNQUEIRA</v>
      </c>
      <c r="W748" t="str">
        <f>TRIM(DBA[[#This Row],[Nº Responsável]])</f>
        <v>205</v>
      </c>
      <c r="X748" t="str">
        <f>TRIM(DBA[[#This Row],[Bairro Responsável]])</f>
        <v>PLANALTO</v>
      </c>
      <c r="Y748" t="str">
        <f>DBA[[#This Row],[End]] &amp;", N° " &amp; DBA[[#This Row],[Num]] &amp;", Bairro "&amp; DBA[[#This Row],[Bairro2]]</f>
        <v>RUA JULIO OSCAR JUNQUEIRA, N° 205, Bairro PLANALTO</v>
      </c>
      <c r="Z748" t="str">
        <f>DBA[[#This Row],[Cidade Responsável]] &amp; " - " &amp; DBA[[#This Row],[Estado Responsável]]</f>
        <v>CARMO RIO CLARO - MG</v>
      </c>
    </row>
    <row r="749" spans="1:26" x14ac:dyDescent="0.25">
      <c r="A749">
        <v>748</v>
      </c>
      <c r="B749" t="s">
        <v>3232</v>
      </c>
      <c r="C749" s="1">
        <v>43745</v>
      </c>
      <c r="F749" s="1">
        <v>38116</v>
      </c>
      <c r="G749" t="s">
        <v>3233</v>
      </c>
      <c r="H749">
        <v>78</v>
      </c>
      <c r="I749" t="s">
        <v>3234</v>
      </c>
      <c r="J749" t="s">
        <v>3168</v>
      </c>
      <c r="K749" t="s">
        <v>26</v>
      </c>
      <c r="L749" t="s">
        <v>3169</v>
      </c>
      <c r="M749" t="s">
        <v>3235</v>
      </c>
      <c r="N749" t="s">
        <v>3236</v>
      </c>
      <c r="O749" t="s">
        <v>3237</v>
      </c>
      <c r="P749" s="1">
        <v>21032</v>
      </c>
      <c r="Q749" t="s">
        <v>3233</v>
      </c>
      <c r="R749">
        <v>78</v>
      </c>
      <c r="S749" t="s">
        <v>3234</v>
      </c>
      <c r="T749" t="s">
        <v>3168</v>
      </c>
      <c r="U749" t="s">
        <v>26</v>
      </c>
      <c r="V749" t="str">
        <f>TRIM(DBA[[#This Row],[Endereço Responsável]])</f>
        <v>RUA FLAVITA OLIVEIRA</v>
      </c>
      <c r="W749" t="str">
        <f>TRIM(DBA[[#This Row],[Nº Responsável]])</f>
        <v>78</v>
      </c>
      <c r="X749" t="str">
        <f>TRIM(DBA[[#This Row],[Bairro Responsável]])</f>
        <v>JD NOSSA SENHORA ROSARIO</v>
      </c>
      <c r="Y749" t="str">
        <f>DBA[[#This Row],[End]] &amp;", N° " &amp; DBA[[#This Row],[Num]] &amp;", Bairro "&amp; DBA[[#This Row],[Bairro2]]</f>
        <v>RUA FLAVITA OLIVEIRA, N° 78, Bairro JD NOSSA SENHORA ROSARIO</v>
      </c>
      <c r="Z749" t="str">
        <f>DBA[[#This Row],[Cidade Responsável]] &amp; " - " &amp; DBA[[#This Row],[Estado Responsável]]</f>
        <v>CARMO RIO CLARO - MG</v>
      </c>
    </row>
    <row r="750" spans="1:26" x14ac:dyDescent="0.25">
      <c r="A750">
        <v>749</v>
      </c>
      <c r="B750" t="s">
        <v>3238</v>
      </c>
      <c r="C750" s="1">
        <v>43745</v>
      </c>
      <c r="F750" s="1">
        <v>37667</v>
      </c>
      <c r="G750" t="s">
        <v>3239</v>
      </c>
      <c r="H750">
        <v>292</v>
      </c>
      <c r="I750" t="s">
        <v>624</v>
      </c>
      <c r="J750" t="s">
        <v>3168</v>
      </c>
      <c r="K750" t="s">
        <v>26</v>
      </c>
      <c r="L750" t="s">
        <v>3169</v>
      </c>
      <c r="M750" t="s">
        <v>3201</v>
      </c>
      <c r="N750" t="s">
        <v>3202</v>
      </c>
      <c r="O750" t="s">
        <v>3203</v>
      </c>
      <c r="P750" s="1">
        <v>22810</v>
      </c>
      <c r="Q750" t="s">
        <v>3239</v>
      </c>
      <c r="R750">
        <v>292</v>
      </c>
      <c r="S750" t="s">
        <v>624</v>
      </c>
      <c r="T750" t="s">
        <v>3168</v>
      </c>
      <c r="U750" t="s">
        <v>26</v>
      </c>
      <c r="V750" t="str">
        <f>TRIM(DBA[[#This Row],[Endereço Responsável]])</f>
        <v>RUA JOSE BALBINO</v>
      </c>
      <c r="W750" t="str">
        <f>TRIM(DBA[[#This Row],[Nº Responsável]])</f>
        <v>292</v>
      </c>
      <c r="X750" t="str">
        <f>TRIM(DBA[[#This Row],[Bairro Responsável]])</f>
        <v>ROSARIO</v>
      </c>
      <c r="Y750" t="str">
        <f>DBA[[#This Row],[End]] &amp;", N° " &amp; DBA[[#This Row],[Num]] &amp;", Bairro "&amp; DBA[[#This Row],[Bairro2]]</f>
        <v>RUA JOSE BALBINO, N° 292, Bairro ROSARIO</v>
      </c>
      <c r="Z750" t="str">
        <f>DBA[[#This Row],[Cidade Responsável]] &amp; " - " &amp; DBA[[#This Row],[Estado Responsável]]</f>
        <v>CARMO RIO CLARO - MG</v>
      </c>
    </row>
    <row r="751" spans="1:26" x14ac:dyDescent="0.25">
      <c r="A751">
        <v>750</v>
      </c>
      <c r="B751" t="s">
        <v>3240</v>
      </c>
      <c r="C751" s="1">
        <v>43745</v>
      </c>
      <c r="F751" s="1">
        <v>38076</v>
      </c>
      <c r="G751" t="s">
        <v>3241</v>
      </c>
      <c r="H751">
        <v>61</v>
      </c>
      <c r="I751" t="s">
        <v>3242</v>
      </c>
      <c r="J751" t="s">
        <v>3168</v>
      </c>
      <c r="K751" t="s">
        <v>26</v>
      </c>
      <c r="L751" t="s">
        <v>3169</v>
      </c>
      <c r="M751" t="s">
        <v>3243</v>
      </c>
      <c r="N751" t="s">
        <v>3244</v>
      </c>
      <c r="O751" t="s">
        <v>3245</v>
      </c>
      <c r="P751" s="1">
        <v>27400</v>
      </c>
      <c r="Q751" t="s">
        <v>3241</v>
      </c>
      <c r="R751">
        <v>61</v>
      </c>
      <c r="S751" t="s">
        <v>3242</v>
      </c>
      <c r="T751" t="s">
        <v>3168</v>
      </c>
      <c r="U751" t="s">
        <v>26</v>
      </c>
      <c r="V751" t="str">
        <f>TRIM(DBA[[#This Row],[Endereço Responsável]])</f>
        <v>RUA BRAZ PRETO</v>
      </c>
      <c r="W751" t="str">
        <f>TRIM(DBA[[#This Row],[Nº Responsável]])</f>
        <v>61</v>
      </c>
      <c r="X751" t="str">
        <f>TRIM(DBA[[#This Row],[Bairro Responsável]])</f>
        <v>JD NOSSA SRA APARECIDA</v>
      </c>
      <c r="Y751" t="str">
        <f>DBA[[#This Row],[End]] &amp;", N° " &amp; DBA[[#This Row],[Num]] &amp;", Bairro "&amp; DBA[[#This Row],[Bairro2]]</f>
        <v>RUA BRAZ PRETO, N° 61, Bairro JD NOSSA SRA APARECIDA</v>
      </c>
      <c r="Z751" t="str">
        <f>DBA[[#This Row],[Cidade Responsável]] &amp; " - " &amp; DBA[[#This Row],[Estado Responsável]]</f>
        <v>CARMO RIO CLARO - MG</v>
      </c>
    </row>
    <row r="752" spans="1:26" x14ac:dyDescent="0.25">
      <c r="A752">
        <v>751</v>
      </c>
      <c r="B752" t="s">
        <v>3246</v>
      </c>
      <c r="C752" s="1">
        <v>43745</v>
      </c>
      <c r="F752" s="1">
        <v>38067</v>
      </c>
      <c r="G752" t="s">
        <v>3247</v>
      </c>
      <c r="H752">
        <v>338</v>
      </c>
      <c r="I752" t="s">
        <v>3248</v>
      </c>
      <c r="J752" t="s">
        <v>3168</v>
      </c>
      <c r="K752" t="s">
        <v>26</v>
      </c>
      <c r="L752" t="s">
        <v>3169</v>
      </c>
      <c r="M752" t="s">
        <v>3249</v>
      </c>
      <c r="N752" t="s">
        <v>3250</v>
      </c>
      <c r="O752" t="s">
        <v>3251</v>
      </c>
      <c r="P752" s="1">
        <v>29061</v>
      </c>
      <c r="Q752" t="s">
        <v>3247</v>
      </c>
      <c r="R752">
        <v>338</v>
      </c>
      <c r="S752" t="s">
        <v>3248</v>
      </c>
      <c r="T752" t="s">
        <v>3168</v>
      </c>
      <c r="U752" t="s">
        <v>26</v>
      </c>
      <c r="V752" t="str">
        <f>TRIM(DBA[[#This Row],[Endereço Responsável]])</f>
        <v>RUA ANTONIO JACINTO FERREIRA</v>
      </c>
      <c r="W752" t="str">
        <f>TRIM(DBA[[#This Row],[Nº Responsável]])</f>
        <v>338</v>
      </c>
      <c r="X752" t="str">
        <f>TRIM(DBA[[#This Row],[Bairro Responsável]])</f>
        <v>ACAMPAMENTO</v>
      </c>
      <c r="Y752" t="str">
        <f>DBA[[#This Row],[End]] &amp;", N° " &amp; DBA[[#This Row],[Num]] &amp;", Bairro "&amp; DBA[[#This Row],[Bairro2]]</f>
        <v>RUA ANTONIO JACINTO FERREIRA, N° 338, Bairro ACAMPAMENTO</v>
      </c>
      <c r="Z752" t="str">
        <f>DBA[[#This Row],[Cidade Responsável]] &amp; " - " &amp; DBA[[#This Row],[Estado Responsável]]</f>
        <v>CARMO RIO CLARO - MG</v>
      </c>
    </row>
    <row r="753" spans="1:26" x14ac:dyDescent="0.25">
      <c r="A753">
        <v>752</v>
      </c>
      <c r="B753" t="s">
        <v>3252</v>
      </c>
      <c r="C753" s="1">
        <v>43745</v>
      </c>
      <c r="F753" s="1">
        <v>38264</v>
      </c>
      <c r="G753" t="s">
        <v>3253</v>
      </c>
      <c r="H753">
        <v>246</v>
      </c>
      <c r="I753" t="s">
        <v>624</v>
      </c>
      <c r="J753" t="s">
        <v>3168</v>
      </c>
      <c r="K753" t="s">
        <v>26</v>
      </c>
      <c r="L753" t="s">
        <v>3169</v>
      </c>
      <c r="M753" t="s">
        <v>3254</v>
      </c>
      <c r="N753" t="s">
        <v>3255</v>
      </c>
      <c r="O753" t="s">
        <v>3256</v>
      </c>
      <c r="P753" s="1">
        <v>31683</v>
      </c>
      <c r="Q753" t="s">
        <v>3253</v>
      </c>
      <c r="R753">
        <v>246</v>
      </c>
      <c r="S753" t="s">
        <v>624</v>
      </c>
      <c r="T753" t="s">
        <v>3168</v>
      </c>
      <c r="U753" t="s">
        <v>26</v>
      </c>
      <c r="V753" t="str">
        <f>TRIM(DBA[[#This Row],[Endereço Responsável]])</f>
        <v>RUA DR ALDO ALIBERTE</v>
      </c>
      <c r="W753" t="str">
        <f>TRIM(DBA[[#This Row],[Nº Responsável]])</f>
        <v>246</v>
      </c>
      <c r="X753" t="str">
        <f>TRIM(DBA[[#This Row],[Bairro Responsável]])</f>
        <v>ROSARIO</v>
      </c>
      <c r="Y753" t="str">
        <f>DBA[[#This Row],[End]] &amp;", N° " &amp; DBA[[#This Row],[Num]] &amp;", Bairro "&amp; DBA[[#This Row],[Bairro2]]</f>
        <v>RUA DR ALDO ALIBERTE, N° 246, Bairro ROSARIO</v>
      </c>
      <c r="Z753" t="str">
        <f>DBA[[#This Row],[Cidade Responsável]] &amp; " - " &amp; DBA[[#This Row],[Estado Responsável]]</f>
        <v>CARMO RIO CLARO - MG</v>
      </c>
    </row>
    <row r="754" spans="1:26" x14ac:dyDescent="0.25">
      <c r="A754">
        <v>753</v>
      </c>
      <c r="B754" t="s">
        <v>3257</v>
      </c>
      <c r="C754" s="1">
        <v>43745</v>
      </c>
      <c r="F754" s="1">
        <v>38023</v>
      </c>
      <c r="G754" t="s">
        <v>3258</v>
      </c>
      <c r="H754">
        <v>155</v>
      </c>
      <c r="I754" t="s">
        <v>3259</v>
      </c>
      <c r="J754" t="s">
        <v>3168</v>
      </c>
      <c r="K754" t="s">
        <v>26</v>
      </c>
      <c r="L754" t="s">
        <v>3169</v>
      </c>
      <c r="M754" t="s">
        <v>3260</v>
      </c>
      <c r="N754">
        <v>12186418</v>
      </c>
      <c r="O754">
        <v>8187795603</v>
      </c>
      <c r="P754" s="1">
        <v>31491</v>
      </c>
      <c r="Q754" t="s">
        <v>3258</v>
      </c>
      <c r="R754">
        <v>155</v>
      </c>
      <c r="S754" t="s">
        <v>3259</v>
      </c>
      <c r="T754" t="s">
        <v>3168</v>
      </c>
      <c r="U754" t="s">
        <v>26</v>
      </c>
      <c r="V754" t="str">
        <f>TRIM(DBA[[#This Row],[Endereço Responsável]])</f>
        <v>RUA FLAVITA DE OLIVEIRA</v>
      </c>
      <c r="W754" t="str">
        <f>TRIM(DBA[[#This Row],[Nº Responsável]])</f>
        <v>155</v>
      </c>
      <c r="X754" t="str">
        <f>TRIM(DBA[[#This Row],[Bairro Responsável]])</f>
        <v>JD NOSSA SRA ROSARIO</v>
      </c>
      <c r="Y754" t="str">
        <f>DBA[[#This Row],[End]] &amp;", N° " &amp; DBA[[#This Row],[Num]] &amp;", Bairro "&amp; DBA[[#This Row],[Bairro2]]</f>
        <v>RUA FLAVITA DE OLIVEIRA, N° 155, Bairro JD NOSSA SRA ROSARIO</v>
      </c>
      <c r="Z754" t="str">
        <f>DBA[[#This Row],[Cidade Responsável]] &amp; " - " &amp; DBA[[#This Row],[Estado Responsável]]</f>
        <v>CARMO RIO CLARO - MG</v>
      </c>
    </row>
    <row r="755" spans="1:26" x14ac:dyDescent="0.25">
      <c r="A755">
        <v>754</v>
      </c>
      <c r="B755" t="s">
        <v>3261</v>
      </c>
      <c r="C755" s="1">
        <v>43745</v>
      </c>
      <c r="F755" s="1">
        <v>37992</v>
      </c>
      <c r="G755" t="s">
        <v>3262</v>
      </c>
      <c r="H755">
        <v>15</v>
      </c>
      <c r="I755" t="s">
        <v>3242</v>
      </c>
      <c r="J755" t="s">
        <v>3168</v>
      </c>
      <c r="K755" t="s">
        <v>26</v>
      </c>
      <c r="L755" t="s">
        <v>3169</v>
      </c>
      <c r="M755" t="s">
        <v>3263</v>
      </c>
      <c r="N755" t="s">
        <v>3264</v>
      </c>
      <c r="O755" t="s">
        <v>3265</v>
      </c>
      <c r="P755" s="1">
        <v>36969</v>
      </c>
      <c r="Q755" t="s">
        <v>3262</v>
      </c>
      <c r="R755">
        <v>15</v>
      </c>
      <c r="S755" t="s">
        <v>3242</v>
      </c>
      <c r="T755" t="s">
        <v>3168</v>
      </c>
      <c r="U755" t="s">
        <v>26</v>
      </c>
      <c r="V755" t="str">
        <f>TRIM(DBA[[#This Row],[Endereço Responsável]])</f>
        <v>ANA CANDIDA VALERIANO</v>
      </c>
      <c r="W755" t="str">
        <f>TRIM(DBA[[#This Row],[Nº Responsável]])</f>
        <v>15</v>
      </c>
      <c r="X755" t="str">
        <f>TRIM(DBA[[#This Row],[Bairro Responsável]])</f>
        <v>JD NOSSA SRA APARECIDA</v>
      </c>
      <c r="Y755" t="str">
        <f>DBA[[#This Row],[End]] &amp;", N° " &amp; DBA[[#This Row],[Num]] &amp;", Bairro "&amp; DBA[[#This Row],[Bairro2]]</f>
        <v>ANA CANDIDA VALERIANO, N° 15, Bairro JD NOSSA SRA APARECIDA</v>
      </c>
      <c r="Z755" t="str">
        <f>DBA[[#This Row],[Cidade Responsável]] &amp; " - " &amp; DBA[[#This Row],[Estado Responsável]]</f>
        <v>CARMO RIO CLARO - MG</v>
      </c>
    </row>
    <row r="756" spans="1:26" x14ac:dyDescent="0.25">
      <c r="A756">
        <v>755</v>
      </c>
      <c r="B756" t="s">
        <v>3266</v>
      </c>
      <c r="C756" s="1">
        <v>43745</v>
      </c>
      <c r="F756" s="1">
        <v>38365</v>
      </c>
      <c r="G756" t="s">
        <v>3267</v>
      </c>
      <c r="H756">
        <v>46</v>
      </c>
      <c r="I756" t="s">
        <v>624</v>
      </c>
      <c r="J756" t="s">
        <v>3168</v>
      </c>
      <c r="K756" t="s">
        <v>26</v>
      </c>
      <c r="L756" t="s">
        <v>3169</v>
      </c>
      <c r="M756" t="s">
        <v>3268</v>
      </c>
      <c r="N756">
        <v>14733681</v>
      </c>
      <c r="O756">
        <v>7132060635</v>
      </c>
      <c r="P756" s="1">
        <v>30250</v>
      </c>
      <c r="Q756" t="s">
        <v>3267</v>
      </c>
      <c r="R756">
        <v>46</v>
      </c>
      <c r="S756" t="s">
        <v>624</v>
      </c>
      <c r="T756" t="s">
        <v>3168</v>
      </c>
      <c r="U756" t="s">
        <v>26</v>
      </c>
      <c r="V756" t="str">
        <f>TRIM(DBA[[#This Row],[Endereço Responsável]])</f>
        <v>TRAVESSA JOSE QUIRINO</v>
      </c>
      <c r="W756" t="str">
        <f>TRIM(DBA[[#This Row],[Nº Responsável]])</f>
        <v>46</v>
      </c>
      <c r="X756" t="str">
        <f>TRIM(DBA[[#This Row],[Bairro Responsável]])</f>
        <v>ROSARIO</v>
      </c>
      <c r="Y756" t="str">
        <f>DBA[[#This Row],[End]] &amp;", N° " &amp; DBA[[#This Row],[Num]] &amp;", Bairro "&amp; DBA[[#This Row],[Bairro2]]</f>
        <v>TRAVESSA JOSE QUIRINO, N° 46, Bairro ROSARIO</v>
      </c>
      <c r="Z756" t="str">
        <f>DBA[[#This Row],[Cidade Responsável]] &amp; " - " &amp; DBA[[#This Row],[Estado Responsável]]</f>
        <v>CARMO RIO CLARO - MG</v>
      </c>
    </row>
    <row r="757" spans="1:26" x14ac:dyDescent="0.25">
      <c r="A757">
        <v>756</v>
      </c>
      <c r="B757" t="s">
        <v>3269</v>
      </c>
      <c r="C757" s="1">
        <v>43745</v>
      </c>
      <c r="F757" s="1">
        <v>37932</v>
      </c>
      <c r="G757" t="s">
        <v>3239</v>
      </c>
      <c r="H757">
        <v>203</v>
      </c>
      <c r="I757" t="s">
        <v>624</v>
      </c>
      <c r="J757" t="s">
        <v>3168</v>
      </c>
      <c r="K757" t="s">
        <v>26</v>
      </c>
      <c r="L757" t="s">
        <v>3169</v>
      </c>
      <c r="M757" t="s">
        <v>3270</v>
      </c>
      <c r="N757" t="s">
        <v>3271</v>
      </c>
      <c r="O757" t="s">
        <v>3272</v>
      </c>
      <c r="P757" s="1">
        <v>35610</v>
      </c>
      <c r="Q757" t="s">
        <v>3239</v>
      </c>
      <c r="R757">
        <v>203</v>
      </c>
      <c r="S757" t="s">
        <v>624</v>
      </c>
      <c r="T757" t="s">
        <v>3168</v>
      </c>
      <c r="U757" t="s">
        <v>26</v>
      </c>
      <c r="V757" t="str">
        <f>TRIM(DBA[[#This Row],[Endereço Responsável]])</f>
        <v>RUA JOSE BALBINO</v>
      </c>
      <c r="W757" t="str">
        <f>TRIM(DBA[[#This Row],[Nº Responsável]])</f>
        <v>203</v>
      </c>
      <c r="X757" t="str">
        <f>TRIM(DBA[[#This Row],[Bairro Responsável]])</f>
        <v>ROSARIO</v>
      </c>
      <c r="Y757" t="str">
        <f>DBA[[#This Row],[End]] &amp;", N° " &amp; DBA[[#This Row],[Num]] &amp;", Bairro "&amp; DBA[[#This Row],[Bairro2]]</f>
        <v>RUA JOSE BALBINO, N° 203, Bairro ROSARIO</v>
      </c>
      <c r="Z757" t="str">
        <f>DBA[[#This Row],[Cidade Responsável]] &amp; " - " &amp; DBA[[#This Row],[Estado Responsável]]</f>
        <v>CARMO RIO CLARO - MG</v>
      </c>
    </row>
    <row r="758" spans="1:26" x14ac:dyDescent="0.25">
      <c r="A758">
        <v>757</v>
      </c>
      <c r="B758" t="s">
        <v>3273</v>
      </c>
      <c r="C758" s="1">
        <v>43745</v>
      </c>
      <c r="F758" s="1">
        <v>37415</v>
      </c>
      <c r="G758" t="s">
        <v>3274</v>
      </c>
      <c r="H758">
        <v>20</v>
      </c>
      <c r="I758" t="s">
        <v>280</v>
      </c>
      <c r="J758" t="s">
        <v>3168</v>
      </c>
      <c r="K758" t="s">
        <v>26</v>
      </c>
      <c r="L758" t="s">
        <v>3169</v>
      </c>
      <c r="M758" t="s">
        <v>3275</v>
      </c>
      <c r="N758" t="s">
        <v>3276</v>
      </c>
      <c r="O758" t="s">
        <v>3277</v>
      </c>
      <c r="P758" s="1">
        <v>29718</v>
      </c>
      <c r="Q758" t="s">
        <v>3274</v>
      </c>
      <c r="R758">
        <v>20</v>
      </c>
      <c r="S758" t="s">
        <v>280</v>
      </c>
      <c r="T758" t="s">
        <v>3168</v>
      </c>
      <c r="U758" t="s">
        <v>26</v>
      </c>
      <c r="V758" t="str">
        <f>TRIM(DBA[[#This Row],[Endereço Responsável]])</f>
        <v>RUA MAURICIO MELO DE CARVALHO</v>
      </c>
      <c r="W758" t="str">
        <f>TRIM(DBA[[#This Row],[Nº Responsável]])</f>
        <v>20</v>
      </c>
      <c r="X758" t="str">
        <f>TRIM(DBA[[#This Row],[Bairro Responsável]])</f>
        <v>BELA VISTA</v>
      </c>
      <c r="Y758" t="str">
        <f>DBA[[#This Row],[End]] &amp;", N° " &amp; DBA[[#This Row],[Num]] &amp;", Bairro "&amp; DBA[[#This Row],[Bairro2]]</f>
        <v>RUA MAURICIO MELO DE CARVALHO, N° 20, Bairro BELA VISTA</v>
      </c>
      <c r="Z758" t="str">
        <f>DBA[[#This Row],[Cidade Responsável]] &amp; " - " &amp; DBA[[#This Row],[Estado Responsável]]</f>
        <v>CARMO RIO CLARO - MG</v>
      </c>
    </row>
    <row r="759" spans="1:26" x14ac:dyDescent="0.25">
      <c r="A759">
        <v>758</v>
      </c>
      <c r="B759" t="s">
        <v>3278</v>
      </c>
      <c r="C759" s="1">
        <v>43745</v>
      </c>
      <c r="F759" s="1">
        <v>37760</v>
      </c>
      <c r="G759" t="s">
        <v>3279</v>
      </c>
      <c r="H759">
        <v>47</v>
      </c>
      <c r="I759" t="s">
        <v>1536</v>
      </c>
      <c r="J759" t="s">
        <v>3168</v>
      </c>
      <c r="K759" t="s">
        <v>26</v>
      </c>
      <c r="L759" t="s">
        <v>3169</v>
      </c>
      <c r="M759" t="s">
        <v>3280</v>
      </c>
      <c r="O759">
        <v>7309425626</v>
      </c>
      <c r="P759" s="1">
        <v>24232</v>
      </c>
      <c r="Q759" t="s">
        <v>3279</v>
      </c>
      <c r="R759">
        <v>47</v>
      </c>
      <c r="S759" t="s">
        <v>1536</v>
      </c>
      <c r="T759" t="s">
        <v>3168</v>
      </c>
      <c r="U759" t="s">
        <v>26</v>
      </c>
      <c r="V759" t="str">
        <f>TRIM(DBA[[#This Row],[Endereço Responsável]])</f>
        <v>RUA BRENO CORREA PERES</v>
      </c>
      <c r="W759" t="str">
        <f>TRIM(DBA[[#This Row],[Nº Responsável]])</f>
        <v>47</v>
      </c>
      <c r="X759" t="str">
        <f>TRIM(DBA[[#This Row],[Bairro Responsável]])</f>
        <v>JD AMERICA</v>
      </c>
      <c r="Y759" t="str">
        <f>DBA[[#This Row],[End]] &amp;", N° " &amp; DBA[[#This Row],[Num]] &amp;", Bairro "&amp; DBA[[#This Row],[Bairro2]]</f>
        <v>RUA BRENO CORREA PERES, N° 47, Bairro JD AMERICA</v>
      </c>
      <c r="Z759" t="str">
        <f>DBA[[#This Row],[Cidade Responsável]] &amp; " - " &amp; DBA[[#This Row],[Estado Responsável]]</f>
        <v>CARMO RIO CLARO - MG</v>
      </c>
    </row>
    <row r="760" spans="1:26" x14ac:dyDescent="0.25">
      <c r="A760">
        <v>759</v>
      </c>
      <c r="B760" t="s">
        <v>3281</v>
      </c>
      <c r="C760" s="1">
        <v>43745</v>
      </c>
      <c r="F760" s="1">
        <v>37501</v>
      </c>
      <c r="G760" t="s">
        <v>3282</v>
      </c>
      <c r="H760">
        <v>515</v>
      </c>
      <c r="I760" t="s">
        <v>3175</v>
      </c>
      <c r="J760" t="s">
        <v>3168</v>
      </c>
      <c r="K760" t="s">
        <v>26</v>
      </c>
      <c r="L760" t="s">
        <v>3169</v>
      </c>
      <c r="M760" t="s">
        <v>3283</v>
      </c>
      <c r="N760" t="s">
        <v>3284</v>
      </c>
      <c r="O760" t="s">
        <v>3285</v>
      </c>
      <c r="P760" s="1">
        <v>35988</v>
      </c>
      <c r="Q760" t="s">
        <v>3282</v>
      </c>
      <c r="R760">
        <v>515</v>
      </c>
      <c r="S760" t="s">
        <v>3175</v>
      </c>
      <c r="T760" t="s">
        <v>3168</v>
      </c>
      <c r="U760" t="s">
        <v>26</v>
      </c>
      <c r="V760" t="str">
        <f>TRIM(DBA[[#This Row],[Endereço Responsável]])</f>
        <v>RUA INES DA SILVA VILELA</v>
      </c>
      <c r="W760" t="str">
        <f>TRIM(DBA[[#This Row],[Nº Responsável]])</f>
        <v>515</v>
      </c>
      <c r="X760" t="str">
        <f>TRIM(DBA[[#This Row],[Bairro Responsável]])</f>
        <v>JA AMERICA</v>
      </c>
      <c r="Y760" t="str">
        <f>DBA[[#This Row],[End]] &amp;", N° " &amp; DBA[[#This Row],[Num]] &amp;", Bairro "&amp; DBA[[#This Row],[Bairro2]]</f>
        <v>RUA INES DA SILVA VILELA, N° 515, Bairro JA AMERICA</v>
      </c>
      <c r="Z760" t="str">
        <f>DBA[[#This Row],[Cidade Responsável]] &amp; " - " &amp; DBA[[#This Row],[Estado Responsável]]</f>
        <v>CARMO RIO CLARO - MG</v>
      </c>
    </row>
    <row r="761" spans="1:26" x14ac:dyDescent="0.25">
      <c r="A761">
        <v>760</v>
      </c>
      <c r="B761" t="s">
        <v>3286</v>
      </c>
      <c r="C761" s="1">
        <v>43745</v>
      </c>
      <c r="F761" s="1">
        <v>37424</v>
      </c>
      <c r="G761" t="s">
        <v>3287</v>
      </c>
      <c r="H761">
        <v>220</v>
      </c>
      <c r="I761" t="s">
        <v>1536</v>
      </c>
      <c r="J761" t="s">
        <v>3168</v>
      </c>
      <c r="K761" t="s">
        <v>26</v>
      </c>
      <c r="L761" t="s">
        <v>3169</v>
      </c>
      <c r="M761" t="s">
        <v>3288</v>
      </c>
      <c r="N761" t="s">
        <v>3289</v>
      </c>
      <c r="O761" t="s">
        <v>3290</v>
      </c>
      <c r="P761" s="1">
        <v>27535</v>
      </c>
      <c r="Q761" t="s">
        <v>3287</v>
      </c>
      <c r="R761">
        <v>220</v>
      </c>
      <c r="S761" t="s">
        <v>1536</v>
      </c>
      <c r="T761" t="s">
        <v>3168</v>
      </c>
      <c r="U761" t="s">
        <v>26</v>
      </c>
      <c r="V761" t="str">
        <f>TRIM(DBA[[#This Row],[Endereço Responsável]])</f>
        <v>RUA ANTONIO ALVES FIGUEREDO</v>
      </c>
      <c r="W761" t="str">
        <f>TRIM(DBA[[#This Row],[Nº Responsável]])</f>
        <v>220</v>
      </c>
      <c r="X761" t="str">
        <f>TRIM(DBA[[#This Row],[Bairro Responsável]])</f>
        <v>JD AMERICA</v>
      </c>
      <c r="Y761" t="str">
        <f>DBA[[#This Row],[End]] &amp;", N° " &amp; DBA[[#This Row],[Num]] &amp;", Bairro "&amp; DBA[[#This Row],[Bairro2]]</f>
        <v>RUA ANTONIO ALVES FIGUEREDO, N° 220, Bairro JD AMERICA</v>
      </c>
      <c r="Z761" t="str">
        <f>DBA[[#This Row],[Cidade Responsável]] &amp; " - " &amp; DBA[[#This Row],[Estado Responsável]]</f>
        <v>CARMO RIO CLARO - MG</v>
      </c>
    </row>
    <row r="762" spans="1:26" x14ac:dyDescent="0.25">
      <c r="A762">
        <v>761</v>
      </c>
      <c r="B762" t="s">
        <v>3291</v>
      </c>
      <c r="C762" s="1">
        <v>43745</v>
      </c>
      <c r="F762" s="1">
        <v>38042</v>
      </c>
      <c r="G762" t="s">
        <v>3292</v>
      </c>
      <c r="H762">
        <v>146</v>
      </c>
      <c r="I762" t="s">
        <v>3181</v>
      </c>
      <c r="J762" t="s">
        <v>3168</v>
      </c>
      <c r="K762" t="s">
        <v>26</v>
      </c>
      <c r="L762" t="s">
        <v>3169</v>
      </c>
      <c r="M762" t="s">
        <v>3293</v>
      </c>
      <c r="N762" t="s">
        <v>3294</v>
      </c>
      <c r="O762" t="s">
        <v>3295</v>
      </c>
      <c r="P762" s="1">
        <v>26307</v>
      </c>
      <c r="Q762" t="s">
        <v>3292</v>
      </c>
      <c r="R762">
        <v>146</v>
      </c>
      <c r="S762" t="s">
        <v>3181</v>
      </c>
      <c r="T762" t="s">
        <v>3168</v>
      </c>
      <c r="U762" t="s">
        <v>26</v>
      </c>
      <c r="V762" t="str">
        <f>TRIM(DBA[[#This Row],[Endereço Responsável]])</f>
        <v>ESTRADA BOIADEIRO</v>
      </c>
      <c r="W762" t="str">
        <f>TRIM(DBA[[#This Row],[Nº Responsável]])</f>
        <v>146</v>
      </c>
      <c r="X762" t="str">
        <f>TRIM(DBA[[#This Row],[Bairro Responsável]])</f>
        <v>PORTO</v>
      </c>
      <c r="Y762" t="str">
        <f>DBA[[#This Row],[End]] &amp;", N° " &amp; DBA[[#This Row],[Num]] &amp;", Bairro "&amp; DBA[[#This Row],[Bairro2]]</f>
        <v>ESTRADA BOIADEIRO, N° 146, Bairro PORTO</v>
      </c>
      <c r="Z762" t="str">
        <f>DBA[[#This Row],[Cidade Responsável]] &amp; " - " &amp; DBA[[#This Row],[Estado Responsável]]</f>
        <v>CARMO RIO CLARO - MG</v>
      </c>
    </row>
    <row r="763" spans="1:26" x14ac:dyDescent="0.25">
      <c r="A763">
        <v>762</v>
      </c>
      <c r="B763" t="s">
        <v>3296</v>
      </c>
      <c r="C763" s="1">
        <v>43745</v>
      </c>
      <c r="F763" s="1">
        <v>37359</v>
      </c>
      <c r="G763" t="s">
        <v>3239</v>
      </c>
      <c r="H763">
        <v>165</v>
      </c>
      <c r="I763" t="s">
        <v>624</v>
      </c>
      <c r="J763" t="s">
        <v>3168</v>
      </c>
      <c r="K763" t="s">
        <v>26</v>
      </c>
      <c r="L763" t="s">
        <v>3169</v>
      </c>
      <c r="M763" t="s">
        <v>3297</v>
      </c>
      <c r="N763" t="s">
        <v>3298</v>
      </c>
      <c r="O763" t="s">
        <v>3299</v>
      </c>
      <c r="P763" s="1">
        <v>27152</v>
      </c>
      <c r="Q763" t="s">
        <v>3239</v>
      </c>
      <c r="R763">
        <v>165</v>
      </c>
      <c r="S763" t="s">
        <v>624</v>
      </c>
      <c r="T763" t="s">
        <v>3168</v>
      </c>
      <c r="U763" t="s">
        <v>26</v>
      </c>
      <c r="V763" t="str">
        <f>TRIM(DBA[[#This Row],[Endereço Responsável]])</f>
        <v>RUA JOSE BALBINO</v>
      </c>
      <c r="W763" t="str">
        <f>TRIM(DBA[[#This Row],[Nº Responsável]])</f>
        <v>165</v>
      </c>
      <c r="X763" t="str">
        <f>TRIM(DBA[[#This Row],[Bairro Responsável]])</f>
        <v>ROSARIO</v>
      </c>
      <c r="Y763" t="str">
        <f>DBA[[#This Row],[End]] &amp;", N° " &amp; DBA[[#This Row],[Num]] &amp;", Bairro "&amp; DBA[[#This Row],[Bairro2]]</f>
        <v>RUA JOSE BALBINO, N° 165, Bairro ROSARIO</v>
      </c>
      <c r="Z763" t="str">
        <f>DBA[[#This Row],[Cidade Responsável]] &amp; " - " &amp; DBA[[#This Row],[Estado Responsável]]</f>
        <v>CARMO RIO CLARO - MG</v>
      </c>
    </row>
    <row r="764" spans="1:26" x14ac:dyDescent="0.25">
      <c r="A764">
        <v>763</v>
      </c>
      <c r="B764" t="s">
        <v>3300</v>
      </c>
      <c r="C764" s="1">
        <v>43745</v>
      </c>
      <c r="F764" s="1">
        <v>37428</v>
      </c>
      <c r="G764" t="s">
        <v>3301</v>
      </c>
      <c r="H764">
        <v>12</v>
      </c>
      <c r="I764" t="s">
        <v>3302</v>
      </c>
      <c r="J764" t="s">
        <v>3168</v>
      </c>
      <c r="K764" t="s">
        <v>26</v>
      </c>
      <c r="L764" t="s">
        <v>3169</v>
      </c>
      <c r="M764" t="s">
        <v>3303</v>
      </c>
      <c r="N764">
        <v>267571586</v>
      </c>
      <c r="O764">
        <v>93326769687</v>
      </c>
      <c r="P764" s="1">
        <v>26661</v>
      </c>
      <c r="Q764" t="s">
        <v>3301</v>
      </c>
      <c r="R764">
        <v>12</v>
      </c>
      <c r="S764" t="s">
        <v>3302</v>
      </c>
      <c r="T764" t="s">
        <v>3168</v>
      </c>
      <c r="U764" t="s">
        <v>26</v>
      </c>
      <c r="V764" t="str">
        <f>TRIM(DBA[[#This Row],[Endereço Responsável]])</f>
        <v>RUA BORTOLO BOSTINI</v>
      </c>
      <c r="W764" t="str">
        <f>TRIM(DBA[[#This Row],[Nº Responsável]])</f>
        <v>12</v>
      </c>
      <c r="X764" t="str">
        <f>TRIM(DBA[[#This Row],[Bairro Responsável]])</f>
        <v>JD AMERICA DO SUL II</v>
      </c>
      <c r="Y764" t="str">
        <f>DBA[[#This Row],[End]] &amp;", N° " &amp; DBA[[#This Row],[Num]] &amp;", Bairro "&amp; DBA[[#This Row],[Bairro2]]</f>
        <v>RUA BORTOLO BOSTINI, N° 12, Bairro JD AMERICA DO SUL II</v>
      </c>
      <c r="Z764" t="str">
        <f>DBA[[#This Row],[Cidade Responsável]] &amp; " - " &amp; DBA[[#This Row],[Estado Responsável]]</f>
        <v>CARMO RIO CLARO - MG</v>
      </c>
    </row>
    <row r="765" spans="1:26" x14ac:dyDescent="0.25">
      <c r="A765">
        <v>764</v>
      </c>
      <c r="B765" t="s">
        <v>3304</v>
      </c>
      <c r="C765" s="1">
        <v>43745</v>
      </c>
      <c r="F765" s="1">
        <v>37861</v>
      </c>
      <c r="G765" t="s">
        <v>3305</v>
      </c>
      <c r="H765">
        <v>95</v>
      </c>
      <c r="I765" t="s">
        <v>3306</v>
      </c>
      <c r="J765" t="s">
        <v>3168</v>
      </c>
      <c r="K765" t="s">
        <v>26</v>
      </c>
      <c r="L765" t="s">
        <v>3169</v>
      </c>
      <c r="M765" t="s">
        <v>3307</v>
      </c>
      <c r="N765" t="s">
        <v>3308</v>
      </c>
      <c r="O765" t="s">
        <v>3309</v>
      </c>
      <c r="P765" s="1">
        <v>37124</v>
      </c>
      <c r="Q765" t="s">
        <v>3305</v>
      </c>
      <c r="R765">
        <v>95</v>
      </c>
      <c r="S765" t="s">
        <v>3306</v>
      </c>
      <c r="T765" t="s">
        <v>3168</v>
      </c>
      <c r="U765" t="s">
        <v>26</v>
      </c>
      <c r="V765" t="str">
        <f>TRIM(DBA[[#This Row],[Endereço Responsável]])</f>
        <v>PEDRO ANTONIO GONCALVES</v>
      </c>
      <c r="W765" t="str">
        <f>TRIM(DBA[[#This Row],[Nº Responsável]])</f>
        <v>95</v>
      </c>
      <c r="X765" t="str">
        <f>TRIM(DBA[[#This Row],[Bairro Responsável]])</f>
        <v>CORACAO EUCARISTICO</v>
      </c>
      <c r="Y765" t="str">
        <f>DBA[[#This Row],[End]] &amp;", N° " &amp; DBA[[#This Row],[Num]] &amp;", Bairro "&amp; DBA[[#This Row],[Bairro2]]</f>
        <v>PEDRO ANTONIO GONCALVES, N° 95, Bairro CORACAO EUCARISTICO</v>
      </c>
      <c r="Z765" t="str">
        <f>DBA[[#This Row],[Cidade Responsável]] &amp; " - " &amp; DBA[[#This Row],[Estado Responsável]]</f>
        <v>CARMO RIO CLARO - MG</v>
      </c>
    </row>
    <row r="766" spans="1:26" x14ac:dyDescent="0.25">
      <c r="A766">
        <v>765</v>
      </c>
      <c r="B766" t="s">
        <v>3310</v>
      </c>
      <c r="C766" s="1">
        <v>43745</v>
      </c>
      <c r="F766" s="1">
        <v>37653</v>
      </c>
      <c r="G766" t="s">
        <v>3311</v>
      </c>
      <c r="H766">
        <v>152</v>
      </c>
      <c r="I766" t="s">
        <v>3312</v>
      </c>
      <c r="J766" t="s">
        <v>3168</v>
      </c>
      <c r="K766" t="s">
        <v>26</v>
      </c>
      <c r="L766" t="s">
        <v>3169</v>
      </c>
      <c r="M766" t="s">
        <v>3313</v>
      </c>
      <c r="N766" t="s">
        <v>3314</v>
      </c>
      <c r="O766" t="s">
        <v>3315</v>
      </c>
      <c r="P766" s="1">
        <v>27313</v>
      </c>
      <c r="Q766" t="s">
        <v>3311</v>
      </c>
      <c r="R766">
        <v>152</v>
      </c>
      <c r="S766" t="s">
        <v>3312</v>
      </c>
      <c r="T766" t="s">
        <v>3168</v>
      </c>
      <c r="U766" t="s">
        <v>26</v>
      </c>
      <c r="V766" t="str">
        <f>TRIM(DBA[[#This Row],[Endereço Responsável]])</f>
        <v>RUA MIGUEL ARCANJO DE SOUZA</v>
      </c>
      <c r="W766" t="str">
        <f>TRIM(DBA[[#This Row],[Nº Responsável]])</f>
        <v>152</v>
      </c>
      <c r="X766" t="str">
        <f>TRIM(DBA[[#This Row],[Bairro Responsável]])</f>
        <v>JD CONTINENTAL</v>
      </c>
      <c r="Y766" t="str">
        <f>DBA[[#This Row],[End]] &amp;", N° " &amp; DBA[[#This Row],[Num]] &amp;", Bairro "&amp; DBA[[#This Row],[Bairro2]]</f>
        <v>RUA MIGUEL ARCANJO DE SOUZA, N° 152, Bairro JD CONTINENTAL</v>
      </c>
      <c r="Z766" t="str">
        <f>DBA[[#This Row],[Cidade Responsável]] &amp; " - " &amp; DBA[[#This Row],[Estado Responsável]]</f>
        <v>CARMO RIO CLARO - MG</v>
      </c>
    </row>
    <row r="767" spans="1:26" x14ac:dyDescent="0.25">
      <c r="A767">
        <v>766</v>
      </c>
      <c r="B767" t="s">
        <v>3316</v>
      </c>
      <c r="C767" s="1">
        <v>43746</v>
      </c>
      <c r="D767" t="s">
        <v>3317</v>
      </c>
      <c r="E767" t="s">
        <v>3318</v>
      </c>
      <c r="F767" s="1">
        <v>37050</v>
      </c>
      <c r="G767" t="s">
        <v>3221</v>
      </c>
      <c r="H767" t="s">
        <v>194</v>
      </c>
      <c r="I767" t="s">
        <v>44</v>
      </c>
      <c r="J767" t="s">
        <v>3168</v>
      </c>
      <c r="K767" t="s">
        <v>26</v>
      </c>
      <c r="L767" t="s">
        <v>3169</v>
      </c>
      <c r="M767" t="s">
        <v>3316</v>
      </c>
      <c r="N767" t="s">
        <v>3317</v>
      </c>
      <c r="O767" t="s">
        <v>3318</v>
      </c>
      <c r="P767" s="1">
        <v>37050</v>
      </c>
      <c r="Q767" t="s">
        <v>3221</v>
      </c>
      <c r="R767" t="s">
        <v>194</v>
      </c>
      <c r="S767" t="s">
        <v>44</v>
      </c>
      <c r="T767" t="s">
        <v>3168</v>
      </c>
      <c r="U767" t="s">
        <v>26</v>
      </c>
      <c r="V767" t="str">
        <f>TRIM(DBA[[#This Row],[Endereço Responsável]])</f>
        <v>BAIRRO DA FURNA</v>
      </c>
      <c r="W767" t="str">
        <f>TRIM(DBA[[#This Row],[Nº Responsável]])</f>
        <v>S/N</v>
      </c>
      <c r="X767" t="str">
        <f>TRIM(DBA[[#This Row],[Bairro Responsável]])</f>
        <v>ZONA RURAL</v>
      </c>
      <c r="Y767" t="str">
        <f>DBA[[#This Row],[End]] &amp;", N° " &amp; DBA[[#This Row],[Num]] &amp;", Bairro "&amp; DBA[[#This Row],[Bairro2]]</f>
        <v>BAIRRO DA FURNA, N° S/N, Bairro ZONA RURAL</v>
      </c>
      <c r="Z767" t="str">
        <f>DBA[[#This Row],[Cidade Responsável]] &amp; " - " &amp; DBA[[#This Row],[Estado Responsável]]</f>
        <v>CARMO RIO CLARO - MG</v>
      </c>
    </row>
    <row r="768" spans="1:26" x14ac:dyDescent="0.25">
      <c r="A768">
        <v>767</v>
      </c>
      <c r="B768" t="s">
        <v>3319</v>
      </c>
      <c r="C768" s="1">
        <v>43746</v>
      </c>
      <c r="F768" s="1">
        <v>37251</v>
      </c>
      <c r="G768" t="s">
        <v>3320</v>
      </c>
      <c r="H768">
        <v>490</v>
      </c>
      <c r="I768" t="s">
        <v>3321</v>
      </c>
      <c r="J768" t="s">
        <v>3168</v>
      </c>
      <c r="K768" t="s">
        <v>26</v>
      </c>
      <c r="L768" t="s">
        <v>3169</v>
      </c>
      <c r="M768" t="s">
        <v>3322</v>
      </c>
      <c r="N768" t="s">
        <v>3323</v>
      </c>
      <c r="O768" t="s">
        <v>3324</v>
      </c>
      <c r="P768" s="1">
        <v>28547</v>
      </c>
      <c r="Q768" t="s">
        <v>3320</v>
      </c>
      <c r="R768">
        <v>490</v>
      </c>
      <c r="S768" t="s">
        <v>3321</v>
      </c>
      <c r="T768" t="s">
        <v>3168</v>
      </c>
      <c r="U768" t="s">
        <v>26</v>
      </c>
      <c r="V768" t="str">
        <f>TRIM(DBA[[#This Row],[Endereço Responsável]])</f>
        <v>RUA MANOEL MENDONCA NETO</v>
      </c>
      <c r="W768" t="str">
        <f>TRIM(DBA[[#This Row],[Nº Responsável]])</f>
        <v>490</v>
      </c>
      <c r="X768" t="str">
        <f>TRIM(DBA[[#This Row],[Bairro Responsável]])</f>
        <v>JD BELA VISTA</v>
      </c>
      <c r="Y768" t="str">
        <f>DBA[[#This Row],[End]] &amp;", N° " &amp; DBA[[#This Row],[Num]] &amp;", Bairro "&amp; DBA[[#This Row],[Bairro2]]</f>
        <v>RUA MANOEL MENDONCA NETO, N° 490, Bairro JD BELA VISTA</v>
      </c>
      <c r="Z768" t="str">
        <f>DBA[[#This Row],[Cidade Responsável]] &amp; " - " &amp; DBA[[#This Row],[Estado Responsável]]</f>
        <v>CARMO RIO CLARO - MG</v>
      </c>
    </row>
    <row r="769" spans="1:26" x14ac:dyDescent="0.25">
      <c r="A769">
        <v>768</v>
      </c>
      <c r="B769" t="s">
        <v>3325</v>
      </c>
      <c r="C769" s="1">
        <v>43746</v>
      </c>
      <c r="F769" s="1">
        <v>37820</v>
      </c>
      <c r="G769" t="s">
        <v>3326</v>
      </c>
      <c r="H769">
        <v>340</v>
      </c>
      <c r="I769" t="s">
        <v>3181</v>
      </c>
      <c r="J769" t="s">
        <v>3168</v>
      </c>
      <c r="K769" t="s">
        <v>26</v>
      </c>
      <c r="L769" t="s">
        <v>3169</v>
      </c>
      <c r="M769" t="s">
        <v>3327</v>
      </c>
      <c r="N769" t="s">
        <v>3328</v>
      </c>
      <c r="O769" t="s">
        <v>3329</v>
      </c>
      <c r="P769" s="1">
        <v>23613</v>
      </c>
      <c r="Q769" t="s">
        <v>3326</v>
      </c>
      <c r="R769">
        <v>340</v>
      </c>
      <c r="S769" t="s">
        <v>3181</v>
      </c>
      <c r="T769" t="s">
        <v>3168</v>
      </c>
      <c r="U769" t="s">
        <v>26</v>
      </c>
      <c r="V769" t="str">
        <f>TRIM(DBA[[#This Row],[Endereço Responsável]])</f>
        <v>MARIA DOMINIQUINI DE OLIVEIRA</v>
      </c>
      <c r="W769" t="str">
        <f>TRIM(DBA[[#This Row],[Nº Responsável]])</f>
        <v>340</v>
      </c>
      <c r="X769" t="str">
        <f>TRIM(DBA[[#This Row],[Bairro Responsável]])</f>
        <v>PORTO</v>
      </c>
      <c r="Y769" t="str">
        <f>DBA[[#This Row],[End]] &amp;", N° " &amp; DBA[[#This Row],[Num]] &amp;", Bairro "&amp; DBA[[#This Row],[Bairro2]]</f>
        <v>MARIA DOMINIQUINI DE OLIVEIRA, N° 340, Bairro PORTO</v>
      </c>
      <c r="Z769" t="str">
        <f>DBA[[#This Row],[Cidade Responsável]] &amp; " - " &amp; DBA[[#This Row],[Estado Responsável]]</f>
        <v>CARMO RIO CLARO - MG</v>
      </c>
    </row>
    <row r="770" spans="1:26" x14ac:dyDescent="0.25">
      <c r="A770">
        <v>769</v>
      </c>
      <c r="B770" t="s">
        <v>3330</v>
      </c>
      <c r="C770" s="1">
        <v>43746</v>
      </c>
      <c r="F770" s="1">
        <v>38112</v>
      </c>
      <c r="G770" t="s">
        <v>3331</v>
      </c>
      <c r="H770">
        <v>145</v>
      </c>
      <c r="I770" t="s">
        <v>624</v>
      </c>
      <c r="J770" t="s">
        <v>3168</v>
      </c>
      <c r="K770" t="s">
        <v>26</v>
      </c>
      <c r="L770" t="s">
        <v>3169</v>
      </c>
      <c r="M770" t="s">
        <v>3332</v>
      </c>
      <c r="N770" t="s">
        <v>3333</v>
      </c>
      <c r="O770" t="s">
        <v>3334</v>
      </c>
      <c r="P770" s="1">
        <v>27023</v>
      </c>
      <c r="Q770" t="s">
        <v>3331</v>
      </c>
      <c r="R770">
        <v>145</v>
      </c>
      <c r="S770" t="s">
        <v>624</v>
      </c>
      <c r="T770" t="s">
        <v>3168</v>
      </c>
      <c r="U770" t="s">
        <v>26</v>
      </c>
      <c r="V770" t="str">
        <f>TRIM(DBA[[#This Row],[Endereço Responsável]])</f>
        <v>TRAVESSA SAO LUIS</v>
      </c>
      <c r="W770" t="str">
        <f>TRIM(DBA[[#This Row],[Nº Responsável]])</f>
        <v>145</v>
      </c>
      <c r="X770" t="str">
        <f>TRIM(DBA[[#This Row],[Bairro Responsável]])</f>
        <v>ROSARIO</v>
      </c>
      <c r="Y770" t="str">
        <f>DBA[[#This Row],[End]] &amp;", N° " &amp; DBA[[#This Row],[Num]] &amp;", Bairro "&amp; DBA[[#This Row],[Bairro2]]</f>
        <v>TRAVESSA SAO LUIS, N° 145, Bairro ROSARIO</v>
      </c>
      <c r="Z770" t="str">
        <f>DBA[[#This Row],[Cidade Responsável]] &amp; " - " &amp; DBA[[#This Row],[Estado Responsável]]</f>
        <v>CARMO RIO CLARO - MG</v>
      </c>
    </row>
    <row r="771" spans="1:26" x14ac:dyDescent="0.25">
      <c r="A771">
        <v>770</v>
      </c>
      <c r="B771" t="s">
        <v>3335</v>
      </c>
      <c r="C771" s="1">
        <v>43746</v>
      </c>
      <c r="F771" s="1">
        <v>37973</v>
      </c>
      <c r="G771" t="s">
        <v>3336</v>
      </c>
      <c r="H771">
        <v>55</v>
      </c>
      <c r="I771" t="s">
        <v>3306</v>
      </c>
      <c r="J771" t="s">
        <v>3168</v>
      </c>
      <c r="K771" t="s">
        <v>26</v>
      </c>
      <c r="L771" t="s">
        <v>3169</v>
      </c>
      <c r="M771" t="s">
        <v>3337</v>
      </c>
      <c r="N771" t="s">
        <v>3338</v>
      </c>
      <c r="O771" t="s">
        <v>3339</v>
      </c>
      <c r="P771" s="1">
        <v>27558</v>
      </c>
      <c r="Q771" t="s">
        <v>3336</v>
      </c>
      <c r="R771">
        <v>55</v>
      </c>
      <c r="S771" t="s">
        <v>3306</v>
      </c>
      <c r="T771" t="s">
        <v>3168</v>
      </c>
      <c r="U771" t="s">
        <v>26</v>
      </c>
      <c r="V771" t="str">
        <f>TRIM(DBA[[#This Row],[Endereço Responsável]])</f>
        <v>RUA JOAO LUIS MIRANDA</v>
      </c>
      <c r="W771" t="str">
        <f>TRIM(DBA[[#This Row],[Nº Responsável]])</f>
        <v>55</v>
      </c>
      <c r="X771" t="str">
        <f>TRIM(DBA[[#This Row],[Bairro Responsável]])</f>
        <v>CORACAO EUCARISTICO</v>
      </c>
      <c r="Y771" t="str">
        <f>DBA[[#This Row],[End]] &amp;", N° " &amp; DBA[[#This Row],[Num]] &amp;", Bairro "&amp; DBA[[#This Row],[Bairro2]]</f>
        <v>RUA JOAO LUIS MIRANDA, N° 55, Bairro CORACAO EUCARISTICO</v>
      </c>
      <c r="Z771" t="str">
        <f>DBA[[#This Row],[Cidade Responsável]] &amp; " - " &amp; DBA[[#This Row],[Estado Responsável]]</f>
        <v>CARMO RIO CLARO - MG</v>
      </c>
    </row>
    <row r="772" spans="1:26" x14ac:dyDescent="0.25">
      <c r="A772">
        <v>771</v>
      </c>
      <c r="B772" t="s">
        <v>3340</v>
      </c>
      <c r="C772" s="1">
        <v>43746</v>
      </c>
      <c r="F772" s="1">
        <v>38124</v>
      </c>
      <c r="G772" t="s">
        <v>3341</v>
      </c>
      <c r="H772">
        <v>255</v>
      </c>
      <c r="I772" t="s">
        <v>478</v>
      </c>
      <c r="J772" t="s">
        <v>3168</v>
      </c>
      <c r="K772" t="s">
        <v>26</v>
      </c>
      <c r="L772" t="s">
        <v>3169</v>
      </c>
      <c r="M772" t="s">
        <v>3342</v>
      </c>
      <c r="N772" t="s">
        <v>3343</v>
      </c>
      <c r="O772" t="s">
        <v>3344</v>
      </c>
      <c r="P772" s="1">
        <v>29042</v>
      </c>
      <c r="Q772" t="s">
        <v>3341</v>
      </c>
      <c r="R772">
        <v>255</v>
      </c>
      <c r="S772" t="s">
        <v>478</v>
      </c>
      <c r="T772" t="s">
        <v>3168</v>
      </c>
      <c r="U772" t="s">
        <v>26</v>
      </c>
      <c r="V772" t="str">
        <f>TRIM(DBA[[#This Row],[Endereço Responsável]])</f>
        <v>RUA ANTONIA CRISPIM</v>
      </c>
      <c r="W772" t="str">
        <f>TRIM(DBA[[#This Row],[Nº Responsável]])</f>
        <v>255</v>
      </c>
      <c r="X772" t="str">
        <f>TRIM(DBA[[#This Row],[Bairro Responsável]])</f>
        <v>NOSSA SENHORA APARECIDA</v>
      </c>
      <c r="Y772" t="str">
        <f>DBA[[#This Row],[End]] &amp;", N° " &amp; DBA[[#This Row],[Num]] &amp;", Bairro "&amp; DBA[[#This Row],[Bairro2]]</f>
        <v>RUA ANTONIA CRISPIM, N° 255, Bairro NOSSA SENHORA APARECIDA</v>
      </c>
      <c r="Z772" t="str">
        <f>DBA[[#This Row],[Cidade Responsável]] &amp; " - " &amp; DBA[[#This Row],[Estado Responsável]]</f>
        <v>CARMO RIO CLARO - MG</v>
      </c>
    </row>
    <row r="773" spans="1:26" x14ac:dyDescent="0.25">
      <c r="A773">
        <v>772</v>
      </c>
      <c r="B773" t="s">
        <v>3345</v>
      </c>
      <c r="C773" s="1">
        <v>43746</v>
      </c>
      <c r="F773" s="1">
        <v>37405</v>
      </c>
      <c r="G773" t="s">
        <v>3346</v>
      </c>
      <c r="H773">
        <v>19</v>
      </c>
      <c r="I773" t="s">
        <v>1536</v>
      </c>
      <c r="J773" t="s">
        <v>3168</v>
      </c>
      <c r="K773" t="s">
        <v>26</v>
      </c>
      <c r="L773" t="s">
        <v>3169</v>
      </c>
      <c r="M773" t="s">
        <v>3347</v>
      </c>
      <c r="N773" t="s">
        <v>3348</v>
      </c>
      <c r="O773" t="s">
        <v>3349</v>
      </c>
      <c r="P773" s="1">
        <v>26086</v>
      </c>
      <c r="Q773" t="s">
        <v>3346</v>
      </c>
      <c r="R773">
        <v>19</v>
      </c>
      <c r="S773" t="s">
        <v>1536</v>
      </c>
      <c r="T773" t="s">
        <v>3168</v>
      </c>
      <c r="U773" t="s">
        <v>26</v>
      </c>
      <c r="V773" t="str">
        <f>TRIM(DBA[[#This Row],[Endereço Responsável]])</f>
        <v>RUA RENATO ANTONIO DE BOM REI</v>
      </c>
      <c r="W773" t="str">
        <f>TRIM(DBA[[#This Row],[Nº Responsável]])</f>
        <v>19</v>
      </c>
      <c r="X773" t="str">
        <f>TRIM(DBA[[#This Row],[Bairro Responsável]])</f>
        <v>JD AMERICA</v>
      </c>
      <c r="Y773" t="str">
        <f>DBA[[#This Row],[End]] &amp;", N° " &amp; DBA[[#This Row],[Num]] &amp;", Bairro "&amp; DBA[[#This Row],[Bairro2]]</f>
        <v>RUA RENATO ANTONIO DE BOM REI, N° 19, Bairro JD AMERICA</v>
      </c>
      <c r="Z773" t="str">
        <f>DBA[[#This Row],[Cidade Responsável]] &amp; " - " &amp; DBA[[#This Row],[Estado Responsável]]</f>
        <v>CARMO RIO CLARO - MG</v>
      </c>
    </row>
    <row r="774" spans="1:26" x14ac:dyDescent="0.25">
      <c r="A774">
        <v>773</v>
      </c>
      <c r="B774" t="s">
        <v>3350</v>
      </c>
      <c r="C774" s="1">
        <v>43746</v>
      </c>
      <c r="F774" s="1">
        <v>37405</v>
      </c>
      <c r="G774" t="s">
        <v>3346</v>
      </c>
      <c r="H774">
        <v>19</v>
      </c>
      <c r="I774" t="s">
        <v>1536</v>
      </c>
      <c r="J774" t="s">
        <v>3168</v>
      </c>
      <c r="K774" t="s">
        <v>26</v>
      </c>
      <c r="L774" t="s">
        <v>3169</v>
      </c>
      <c r="M774" t="s">
        <v>3347</v>
      </c>
      <c r="N774" t="s">
        <v>3348</v>
      </c>
      <c r="O774" t="s">
        <v>3349</v>
      </c>
      <c r="P774" s="1">
        <v>26086</v>
      </c>
      <c r="Q774" t="s">
        <v>3346</v>
      </c>
      <c r="R774">
        <v>19</v>
      </c>
      <c r="S774" t="s">
        <v>1536</v>
      </c>
      <c r="T774" t="s">
        <v>3168</v>
      </c>
      <c r="U774" t="s">
        <v>26</v>
      </c>
      <c r="V774" t="str">
        <f>TRIM(DBA[[#This Row],[Endereço Responsável]])</f>
        <v>RUA RENATO ANTONIO DE BOM REI</v>
      </c>
      <c r="W774" t="str">
        <f>TRIM(DBA[[#This Row],[Nº Responsável]])</f>
        <v>19</v>
      </c>
      <c r="X774" t="str">
        <f>TRIM(DBA[[#This Row],[Bairro Responsável]])</f>
        <v>JD AMERICA</v>
      </c>
      <c r="Y774" t="str">
        <f>DBA[[#This Row],[End]] &amp;", N° " &amp; DBA[[#This Row],[Num]] &amp;", Bairro "&amp; DBA[[#This Row],[Bairro2]]</f>
        <v>RUA RENATO ANTONIO DE BOM REI, N° 19, Bairro JD AMERICA</v>
      </c>
      <c r="Z774" t="str">
        <f>DBA[[#This Row],[Cidade Responsável]] &amp; " - " &amp; DBA[[#This Row],[Estado Responsável]]</f>
        <v>CARMO RIO CLARO - MG</v>
      </c>
    </row>
    <row r="775" spans="1:26" x14ac:dyDescent="0.25">
      <c r="A775">
        <v>774</v>
      </c>
      <c r="B775" t="s">
        <v>3351</v>
      </c>
      <c r="C775" s="1">
        <v>43746</v>
      </c>
      <c r="F775" s="1">
        <v>37622</v>
      </c>
      <c r="G775" t="s">
        <v>3221</v>
      </c>
      <c r="H775" t="s">
        <v>194</v>
      </c>
      <c r="I775" t="s">
        <v>44</v>
      </c>
      <c r="J775" t="s">
        <v>3168</v>
      </c>
      <c r="K775" t="s">
        <v>26</v>
      </c>
      <c r="L775" t="s">
        <v>3169</v>
      </c>
      <c r="M775" t="s">
        <v>3352</v>
      </c>
      <c r="N775" t="s">
        <v>3353</v>
      </c>
      <c r="O775" t="s">
        <v>3354</v>
      </c>
      <c r="P775" s="1">
        <v>33774</v>
      </c>
      <c r="Q775" t="s">
        <v>3221</v>
      </c>
      <c r="R775" t="s">
        <v>194</v>
      </c>
      <c r="S775" t="s">
        <v>44</v>
      </c>
      <c r="T775" t="s">
        <v>3168</v>
      </c>
      <c r="U775" t="s">
        <v>26</v>
      </c>
      <c r="V775" t="str">
        <f>TRIM(DBA[[#This Row],[Endereço Responsável]])</f>
        <v>BAIRRO DA FURNA</v>
      </c>
      <c r="W775" t="str">
        <f>TRIM(DBA[[#This Row],[Nº Responsável]])</f>
        <v>S/N</v>
      </c>
      <c r="X775" t="str">
        <f>TRIM(DBA[[#This Row],[Bairro Responsável]])</f>
        <v>ZONA RURAL</v>
      </c>
      <c r="Y775" t="str">
        <f>DBA[[#This Row],[End]] &amp;", N° " &amp; DBA[[#This Row],[Num]] &amp;", Bairro "&amp; DBA[[#This Row],[Bairro2]]</f>
        <v>BAIRRO DA FURNA, N° S/N, Bairro ZONA RURAL</v>
      </c>
      <c r="Z775" t="str">
        <f>DBA[[#This Row],[Cidade Responsável]] &amp; " - " &amp; DBA[[#This Row],[Estado Responsável]]</f>
        <v>CARMO RIO CLARO - MG</v>
      </c>
    </row>
    <row r="776" spans="1:26" x14ac:dyDescent="0.25">
      <c r="A776">
        <v>775</v>
      </c>
      <c r="B776" t="s">
        <v>3355</v>
      </c>
      <c r="C776" s="1">
        <v>43746</v>
      </c>
      <c r="F776" s="1">
        <v>37245</v>
      </c>
      <c r="G776" t="s">
        <v>3356</v>
      </c>
      <c r="H776">
        <v>238</v>
      </c>
      <c r="I776" t="s">
        <v>73</v>
      </c>
      <c r="J776" t="s">
        <v>3168</v>
      </c>
      <c r="K776" t="s">
        <v>26</v>
      </c>
      <c r="L776" t="s">
        <v>3169</v>
      </c>
      <c r="M776" t="s">
        <v>3357</v>
      </c>
      <c r="N776" t="s">
        <v>3358</v>
      </c>
      <c r="O776">
        <v>5669401670</v>
      </c>
      <c r="P776" s="1">
        <v>27989</v>
      </c>
      <c r="Q776" t="s">
        <v>3356</v>
      </c>
      <c r="R776">
        <v>238</v>
      </c>
      <c r="S776" t="s">
        <v>73</v>
      </c>
      <c r="T776" t="s">
        <v>3168</v>
      </c>
      <c r="U776" t="s">
        <v>26</v>
      </c>
      <c r="V776" t="str">
        <f>TRIM(DBA[[#This Row],[Endereço Responsável]])</f>
        <v>RUA MONSENHOR MARIO</v>
      </c>
      <c r="W776" t="str">
        <f>TRIM(DBA[[#This Row],[Nº Responsável]])</f>
        <v>238</v>
      </c>
      <c r="X776" t="str">
        <f>TRIM(DBA[[#This Row],[Bairro Responsável]])</f>
        <v>CENTRO</v>
      </c>
      <c r="Y776" t="str">
        <f>DBA[[#This Row],[End]] &amp;", N° " &amp; DBA[[#This Row],[Num]] &amp;", Bairro "&amp; DBA[[#This Row],[Bairro2]]</f>
        <v>RUA MONSENHOR MARIO, N° 238, Bairro CENTRO</v>
      </c>
      <c r="Z776" t="str">
        <f>DBA[[#This Row],[Cidade Responsável]] &amp; " - " &amp; DBA[[#This Row],[Estado Responsável]]</f>
        <v>CARMO RIO CLARO - MG</v>
      </c>
    </row>
    <row r="777" spans="1:26" x14ac:dyDescent="0.25">
      <c r="A777">
        <v>776</v>
      </c>
      <c r="B777" t="s">
        <v>3359</v>
      </c>
      <c r="C777" s="1">
        <v>43746</v>
      </c>
      <c r="F777" s="1">
        <v>37223</v>
      </c>
      <c r="G777" t="s">
        <v>3360</v>
      </c>
      <c r="H777">
        <v>622</v>
      </c>
      <c r="I777" t="s">
        <v>1322</v>
      </c>
      <c r="J777" t="s">
        <v>3168</v>
      </c>
      <c r="K777" t="s">
        <v>26</v>
      </c>
      <c r="L777" t="s">
        <v>3169</v>
      </c>
      <c r="M777" t="s">
        <v>3361</v>
      </c>
      <c r="N777" t="s">
        <v>3362</v>
      </c>
      <c r="O777" t="s">
        <v>3363</v>
      </c>
      <c r="P777" s="1">
        <v>30637</v>
      </c>
      <c r="Q777" t="s">
        <v>3360</v>
      </c>
      <c r="R777">
        <v>622</v>
      </c>
      <c r="S777" t="s">
        <v>1322</v>
      </c>
      <c r="T777" t="s">
        <v>3168</v>
      </c>
      <c r="U777" t="s">
        <v>26</v>
      </c>
      <c r="V777" t="str">
        <f>TRIM(DBA[[#This Row],[Endereço Responsável]])</f>
        <v>AV DR LUIS INTROCASIO FILHO</v>
      </c>
      <c r="W777" t="str">
        <f>TRIM(DBA[[#This Row],[Nº Responsável]])</f>
        <v>622</v>
      </c>
      <c r="X777" t="str">
        <f>TRIM(DBA[[#This Row],[Bairro Responsável]])</f>
        <v>JARDIM EUROPA</v>
      </c>
      <c r="Y777" t="str">
        <f>DBA[[#This Row],[End]] &amp;", N° " &amp; DBA[[#This Row],[Num]] &amp;", Bairro "&amp; DBA[[#This Row],[Bairro2]]</f>
        <v>AV DR LUIS INTROCASIO FILHO, N° 622, Bairro JARDIM EUROPA</v>
      </c>
      <c r="Z777" t="str">
        <f>DBA[[#This Row],[Cidade Responsável]] &amp; " - " &amp; DBA[[#This Row],[Estado Responsável]]</f>
        <v>CARMO RIO CLARO - MG</v>
      </c>
    </row>
    <row r="778" spans="1:26" x14ac:dyDescent="0.25">
      <c r="A778">
        <v>777</v>
      </c>
      <c r="B778" t="s">
        <v>3364</v>
      </c>
      <c r="C778" s="1">
        <v>43746</v>
      </c>
      <c r="F778" s="1">
        <v>37463</v>
      </c>
      <c r="G778" t="s">
        <v>3365</v>
      </c>
      <c r="H778">
        <v>409</v>
      </c>
      <c r="I778" t="s">
        <v>2063</v>
      </c>
      <c r="J778" t="s">
        <v>3168</v>
      </c>
      <c r="K778" t="s">
        <v>26</v>
      </c>
      <c r="L778" t="s">
        <v>3169</v>
      </c>
      <c r="M778" t="s">
        <v>3366</v>
      </c>
      <c r="N778" t="s">
        <v>3367</v>
      </c>
      <c r="O778" t="s">
        <v>3368</v>
      </c>
      <c r="P778" s="1">
        <v>22230</v>
      </c>
      <c r="Q778" t="s">
        <v>3365</v>
      </c>
      <c r="R778">
        <v>409</v>
      </c>
      <c r="S778" t="s">
        <v>2063</v>
      </c>
      <c r="T778" t="s">
        <v>3168</v>
      </c>
      <c r="U778" t="s">
        <v>26</v>
      </c>
      <c r="V778" t="str">
        <f>TRIM(DBA[[#This Row],[Endereço Responsável]])</f>
        <v>HERMINEJUDA LEMOS</v>
      </c>
      <c r="W778" t="str">
        <f>TRIM(DBA[[#This Row],[Nº Responsável]])</f>
        <v>409</v>
      </c>
      <c r="X778" t="str">
        <f>TRIM(DBA[[#This Row],[Bairro Responsável]])</f>
        <v>SAO BENEDITO</v>
      </c>
      <c r="Y778" t="str">
        <f>DBA[[#This Row],[End]] &amp;", N° " &amp; DBA[[#This Row],[Num]] &amp;", Bairro "&amp; DBA[[#This Row],[Bairro2]]</f>
        <v>HERMINEJUDA LEMOS, N° 409, Bairro SAO BENEDITO</v>
      </c>
      <c r="Z778" t="str">
        <f>DBA[[#This Row],[Cidade Responsável]] &amp; " - " &amp; DBA[[#This Row],[Estado Responsável]]</f>
        <v>CARMO RIO CLARO - MG</v>
      </c>
    </row>
    <row r="779" spans="1:26" x14ac:dyDescent="0.25">
      <c r="A779">
        <v>778</v>
      </c>
      <c r="B779" t="s">
        <v>3369</v>
      </c>
      <c r="C779" s="1">
        <v>43746</v>
      </c>
      <c r="F779" s="1">
        <v>38498</v>
      </c>
      <c r="G779" t="s">
        <v>3370</v>
      </c>
      <c r="H779">
        <v>615</v>
      </c>
      <c r="I779" t="s">
        <v>1536</v>
      </c>
      <c r="J779" t="s">
        <v>3168</v>
      </c>
      <c r="K779" t="s">
        <v>26</v>
      </c>
      <c r="L779" t="s">
        <v>3169</v>
      </c>
      <c r="M779" t="s">
        <v>3371</v>
      </c>
      <c r="N779" t="s">
        <v>3372</v>
      </c>
      <c r="O779" t="s">
        <v>3373</v>
      </c>
      <c r="P779" s="1">
        <v>31145</v>
      </c>
      <c r="Q779" t="s">
        <v>3370</v>
      </c>
      <c r="R779">
        <v>615</v>
      </c>
      <c r="S779" t="s">
        <v>1536</v>
      </c>
      <c r="T779" t="s">
        <v>3168</v>
      </c>
      <c r="U779" t="s">
        <v>26</v>
      </c>
      <c r="V779" t="str">
        <f>TRIM(DBA[[#This Row],[Endereço Responsável]])</f>
        <v>RUA PEDRO FARIA</v>
      </c>
      <c r="W779" t="str">
        <f>TRIM(DBA[[#This Row],[Nº Responsável]])</f>
        <v>615</v>
      </c>
      <c r="X779" t="str">
        <f>TRIM(DBA[[#This Row],[Bairro Responsável]])</f>
        <v>JD AMERICA</v>
      </c>
      <c r="Y779" t="str">
        <f>DBA[[#This Row],[End]] &amp;", N° " &amp; DBA[[#This Row],[Num]] &amp;", Bairro "&amp; DBA[[#This Row],[Bairro2]]</f>
        <v>RUA PEDRO FARIA, N° 615, Bairro JD AMERICA</v>
      </c>
      <c r="Z779" t="str">
        <f>DBA[[#This Row],[Cidade Responsável]] &amp; " - " &amp; DBA[[#This Row],[Estado Responsável]]</f>
        <v>CARMO RIO CLARO - MG</v>
      </c>
    </row>
    <row r="780" spans="1:26" x14ac:dyDescent="0.25">
      <c r="A780">
        <v>779</v>
      </c>
      <c r="B780" t="s">
        <v>3374</v>
      </c>
      <c r="C780" s="1">
        <v>43746</v>
      </c>
      <c r="F780" s="1">
        <v>37739</v>
      </c>
      <c r="G780" t="s">
        <v>3375</v>
      </c>
      <c r="H780" t="s">
        <v>194</v>
      </c>
      <c r="I780" t="s">
        <v>44</v>
      </c>
      <c r="J780" t="s">
        <v>3168</v>
      </c>
      <c r="K780" t="s">
        <v>26</v>
      </c>
      <c r="L780" t="s">
        <v>3169</v>
      </c>
      <c r="M780" t="s">
        <v>3376</v>
      </c>
      <c r="N780" t="s">
        <v>3377</v>
      </c>
      <c r="O780">
        <v>5877355627</v>
      </c>
      <c r="P780" s="1">
        <v>28501</v>
      </c>
      <c r="Q780" t="s">
        <v>3375</v>
      </c>
      <c r="R780" t="s">
        <v>194</v>
      </c>
      <c r="S780" t="s">
        <v>44</v>
      </c>
      <c r="T780" t="s">
        <v>3168</v>
      </c>
      <c r="U780" t="s">
        <v>26</v>
      </c>
      <c r="V780" t="str">
        <f>TRIM(DBA[[#This Row],[Endereço Responsável]])</f>
        <v>ITAPICHE DE CIMA</v>
      </c>
      <c r="W780" t="str">
        <f>TRIM(DBA[[#This Row],[Nº Responsável]])</f>
        <v>S/N</v>
      </c>
      <c r="X780" t="str">
        <f>TRIM(DBA[[#This Row],[Bairro Responsável]])</f>
        <v>ZONA RURAL</v>
      </c>
      <c r="Y780" t="str">
        <f>DBA[[#This Row],[End]] &amp;", N° " &amp; DBA[[#This Row],[Num]] &amp;", Bairro "&amp; DBA[[#This Row],[Bairro2]]</f>
        <v>ITAPICHE DE CIMA, N° S/N, Bairro ZONA RURAL</v>
      </c>
      <c r="Z780" t="str">
        <f>DBA[[#This Row],[Cidade Responsável]] &amp; " - " &amp; DBA[[#This Row],[Estado Responsável]]</f>
        <v>CARMO RIO CLARO - MG</v>
      </c>
    </row>
    <row r="781" spans="1:26" x14ac:dyDescent="0.25">
      <c r="A781">
        <v>780</v>
      </c>
      <c r="B781" t="s">
        <v>3378</v>
      </c>
      <c r="C781" s="1">
        <v>43746</v>
      </c>
      <c r="F781" s="1">
        <v>38333</v>
      </c>
      <c r="G781" t="s">
        <v>3379</v>
      </c>
      <c r="H781">
        <v>150</v>
      </c>
      <c r="I781" t="s">
        <v>3181</v>
      </c>
      <c r="J781" t="s">
        <v>3168</v>
      </c>
      <c r="K781" t="s">
        <v>26</v>
      </c>
      <c r="L781" t="s">
        <v>3169</v>
      </c>
      <c r="M781" t="s">
        <v>3380</v>
      </c>
      <c r="N781" t="s">
        <v>3381</v>
      </c>
      <c r="O781" t="s">
        <v>3382</v>
      </c>
      <c r="P781" s="1">
        <v>34419</v>
      </c>
      <c r="Q781" t="s">
        <v>3379</v>
      </c>
      <c r="R781">
        <v>150</v>
      </c>
      <c r="S781" t="s">
        <v>3181</v>
      </c>
      <c r="T781" t="s">
        <v>3168</v>
      </c>
      <c r="U781" t="s">
        <v>26</v>
      </c>
      <c r="V781" t="str">
        <f>TRIM(DBA[[#This Row],[Endereço Responsável]])</f>
        <v>MARIA DOMINIQUINI</v>
      </c>
      <c r="W781" t="str">
        <f>TRIM(DBA[[#This Row],[Nº Responsável]])</f>
        <v>150</v>
      </c>
      <c r="X781" t="str">
        <f>TRIM(DBA[[#This Row],[Bairro Responsável]])</f>
        <v>PORTO</v>
      </c>
      <c r="Y781" t="str">
        <f>DBA[[#This Row],[End]] &amp;", N° " &amp; DBA[[#This Row],[Num]] &amp;", Bairro "&amp; DBA[[#This Row],[Bairro2]]</f>
        <v>MARIA DOMINIQUINI, N° 150, Bairro PORTO</v>
      </c>
      <c r="Z781" t="str">
        <f>DBA[[#This Row],[Cidade Responsável]] &amp; " - " &amp; DBA[[#This Row],[Estado Responsável]]</f>
        <v>CARMO RIO CLARO - MG</v>
      </c>
    </row>
    <row r="782" spans="1:26" x14ac:dyDescent="0.25">
      <c r="A782">
        <v>781</v>
      </c>
      <c r="B782" t="s">
        <v>3383</v>
      </c>
      <c r="C782" s="1">
        <v>43746</v>
      </c>
      <c r="F782" s="1">
        <v>37723</v>
      </c>
      <c r="G782" t="s">
        <v>3384</v>
      </c>
      <c r="H782">
        <v>749</v>
      </c>
      <c r="I782" t="s">
        <v>3385</v>
      </c>
      <c r="J782" t="s">
        <v>3168</v>
      </c>
      <c r="K782" t="s">
        <v>26</v>
      </c>
      <c r="L782" t="s">
        <v>3169</v>
      </c>
      <c r="M782" t="s">
        <v>3386</v>
      </c>
      <c r="N782">
        <v>28449411</v>
      </c>
      <c r="O782">
        <v>18068130845</v>
      </c>
      <c r="P782" s="1">
        <v>27335</v>
      </c>
      <c r="Q782" t="s">
        <v>3384</v>
      </c>
      <c r="R782">
        <v>749</v>
      </c>
      <c r="S782" t="s">
        <v>3385</v>
      </c>
      <c r="T782" t="s">
        <v>3168</v>
      </c>
      <c r="U782" t="s">
        <v>26</v>
      </c>
      <c r="V782" t="str">
        <f>TRIM(DBA[[#This Row],[Endereço Responsável]])</f>
        <v>RUA DO CRUZEIRO</v>
      </c>
      <c r="W782" t="str">
        <f>TRIM(DBA[[#This Row],[Nº Responsável]])</f>
        <v>749</v>
      </c>
      <c r="X782" t="str">
        <f>TRIM(DBA[[#This Row],[Bairro Responsável]])</f>
        <v>JARDIM SAO PEDRO</v>
      </c>
      <c r="Y782" t="str">
        <f>DBA[[#This Row],[End]] &amp;", N° " &amp; DBA[[#This Row],[Num]] &amp;", Bairro "&amp; DBA[[#This Row],[Bairro2]]</f>
        <v>RUA DO CRUZEIRO, N° 749, Bairro JARDIM SAO PEDRO</v>
      </c>
      <c r="Z782" t="str">
        <f>DBA[[#This Row],[Cidade Responsável]] &amp; " - " &amp; DBA[[#This Row],[Estado Responsável]]</f>
        <v>CARMO RIO CLARO - MG</v>
      </c>
    </row>
    <row r="783" spans="1:26" x14ac:dyDescent="0.25">
      <c r="A783">
        <v>782</v>
      </c>
      <c r="B783" t="s">
        <v>3387</v>
      </c>
      <c r="C783" s="1">
        <v>43746</v>
      </c>
      <c r="F783" s="1">
        <v>38413</v>
      </c>
      <c r="G783" t="s">
        <v>3388</v>
      </c>
      <c r="H783">
        <v>71</v>
      </c>
      <c r="I783" t="s">
        <v>3389</v>
      </c>
      <c r="J783" t="s">
        <v>3168</v>
      </c>
      <c r="K783" t="s">
        <v>26</v>
      </c>
      <c r="L783" t="s">
        <v>3169</v>
      </c>
      <c r="M783" t="s">
        <v>3390</v>
      </c>
      <c r="N783" t="s">
        <v>3391</v>
      </c>
      <c r="O783" t="s">
        <v>3392</v>
      </c>
      <c r="P783" s="1">
        <v>28579</v>
      </c>
      <c r="Q783" t="s">
        <v>3388</v>
      </c>
      <c r="R783">
        <v>71</v>
      </c>
      <c r="S783" t="s">
        <v>3389</v>
      </c>
      <c r="T783" t="s">
        <v>3168</v>
      </c>
      <c r="U783" t="s">
        <v>26</v>
      </c>
      <c r="V783" t="str">
        <f>TRIM(DBA[[#This Row],[Endereço Responsável]])</f>
        <v>GABRIEL ANDRE SANTOS</v>
      </c>
      <c r="W783" t="str">
        <f>TRIM(DBA[[#This Row],[Nº Responsável]])</f>
        <v>71</v>
      </c>
      <c r="X783" t="str">
        <f>TRIM(DBA[[#This Row],[Bairro Responsável]])</f>
        <v>JD NOSSA SENHORA DO CARMO</v>
      </c>
      <c r="Y783" t="str">
        <f>DBA[[#This Row],[End]] &amp;", N° " &amp; DBA[[#This Row],[Num]] &amp;", Bairro "&amp; DBA[[#This Row],[Bairro2]]</f>
        <v>GABRIEL ANDRE SANTOS, N° 71, Bairro JD NOSSA SENHORA DO CARMO</v>
      </c>
      <c r="Z783" t="str">
        <f>DBA[[#This Row],[Cidade Responsável]] &amp; " - " &amp; DBA[[#This Row],[Estado Responsável]]</f>
        <v>CARMO RIO CLARO - MG</v>
      </c>
    </row>
    <row r="784" spans="1:26" x14ac:dyDescent="0.25">
      <c r="A784">
        <v>783</v>
      </c>
      <c r="B784" t="s">
        <v>3393</v>
      </c>
      <c r="C784" s="1">
        <v>43746</v>
      </c>
      <c r="F784" s="1">
        <v>37653</v>
      </c>
      <c r="G784" t="s">
        <v>3394</v>
      </c>
      <c r="H784">
        <v>41</v>
      </c>
      <c r="I784" t="s">
        <v>3395</v>
      </c>
      <c r="J784" t="s">
        <v>3168</v>
      </c>
      <c r="K784" t="s">
        <v>26</v>
      </c>
      <c r="L784" t="s">
        <v>3169</v>
      </c>
      <c r="M784" t="s">
        <v>3396</v>
      </c>
      <c r="N784" t="s">
        <v>3397</v>
      </c>
      <c r="O784" t="s">
        <v>3398</v>
      </c>
      <c r="P784" s="1">
        <v>30353</v>
      </c>
      <c r="Q784" t="s">
        <v>3394</v>
      </c>
      <c r="R784">
        <v>41</v>
      </c>
      <c r="S784" t="s">
        <v>3395</v>
      </c>
      <c r="T784" t="s">
        <v>3168</v>
      </c>
      <c r="U784" t="s">
        <v>26</v>
      </c>
      <c r="V784" t="str">
        <f>TRIM(DBA[[#This Row],[Endereço Responsável]])</f>
        <v>RUA JOSE BENJAMIM</v>
      </c>
      <c r="W784" t="str">
        <f>TRIM(DBA[[#This Row],[Nº Responsável]])</f>
        <v>41</v>
      </c>
      <c r="X784" t="str">
        <f>TRIM(DBA[[#This Row],[Bairro Responsável]])</f>
        <v>JD NOSSA SENHORA APARECIDA</v>
      </c>
      <c r="Y784" t="str">
        <f>DBA[[#This Row],[End]] &amp;", N° " &amp; DBA[[#This Row],[Num]] &amp;", Bairro "&amp; DBA[[#This Row],[Bairro2]]</f>
        <v>RUA JOSE BENJAMIM, N° 41, Bairro JD NOSSA SENHORA APARECIDA</v>
      </c>
      <c r="Z784" t="str">
        <f>DBA[[#This Row],[Cidade Responsável]] &amp; " - " &amp; DBA[[#This Row],[Estado Responsável]]</f>
        <v>CARMO RIO CLARO - MG</v>
      </c>
    </row>
    <row r="785" spans="1:26" x14ac:dyDescent="0.25">
      <c r="A785">
        <v>784</v>
      </c>
      <c r="B785" t="s">
        <v>3399</v>
      </c>
      <c r="C785" s="1">
        <v>43746</v>
      </c>
      <c r="F785" s="1">
        <v>37867</v>
      </c>
      <c r="G785" t="s">
        <v>3400</v>
      </c>
      <c r="H785">
        <v>641</v>
      </c>
      <c r="I785" t="s">
        <v>1322</v>
      </c>
      <c r="J785" t="s">
        <v>3168</v>
      </c>
      <c r="K785" t="s">
        <v>26</v>
      </c>
      <c r="L785" t="s">
        <v>3169</v>
      </c>
      <c r="M785" t="s">
        <v>3401</v>
      </c>
      <c r="N785" t="s">
        <v>3402</v>
      </c>
      <c r="O785" t="s">
        <v>3403</v>
      </c>
      <c r="P785" s="1">
        <v>28972</v>
      </c>
      <c r="Q785" t="s">
        <v>3400</v>
      </c>
      <c r="R785">
        <v>641</v>
      </c>
      <c r="S785" t="s">
        <v>1322</v>
      </c>
      <c r="T785" t="s">
        <v>3168</v>
      </c>
      <c r="U785" t="s">
        <v>26</v>
      </c>
      <c r="V785" t="str">
        <f>TRIM(DBA[[#This Row],[Endereço Responsável]])</f>
        <v>AV DR LUIS INTRANCOSO</v>
      </c>
      <c r="W785" t="str">
        <f>TRIM(DBA[[#This Row],[Nº Responsável]])</f>
        <v>641</v>
      </c>
      <c r="X785" t="str">
        <f>TRIM(DBA[[#This Row],[Bairro Responsável]])</f>
        <v>JARDIM EUROPA</v>
      </c>
      <c r="Y785" t="str">
        <f>DBA[[#This Row],[End]] &amp;", N° " &amp; DBA[[#This Row],[Num]] &amp;", Bairro "&amp; DBA[[#This Row],[Bairro2]]</f>
        <v>AV DR LUIS INTRANCOSO, N° 641, Bairro JARDIM EUROPA</v>
      </c>
      <c r="Z785" t="str">
        <f>DBA[[#This Row],[Cidade Responsável]] &amp; " - " &amp; DBA[[#This Row],[Estado Responsável]]</f>
        <v>CARMO RIO CLARO - MG</v>
      </c>
    </row>
    <row r="786" spans="1:26" x14ac:dyDescent="0.25">
      <c r="A786">
        <v>785</v>
      </c>
      <c r="B786" t="s">
        <v>3404</v>
      </c>
      <c r="C786" s="1">
        <v>43746</v>
      </c>
      <c r="F786" s="1">
        <v>38120</v>
      </c>
      <c r="G786" t="s">
        <v>3405</v>
      </c>
      <c r="H786">
        <v>6</v>
      </c>
      <c r="I786" t="s">
        <v>280</v>
      </c>
      <c r="J786" t="s">
        <v>3168</v>
      </c>
      <c r="K786" t="s">
        <v>26</v>
      </c>
      <c r="L786" t="s">
        <v>3169</v>
      </c>
      <c r="M786" t="s">
        <v>3406</v>
      </c>
      <c r="N786" t="s">
        <v>3407</v>
      </c>
      <c r="O786" t="s">
        <v>3408</v>
      </c>
      <c r="P786" s="1">
        <v>29514</v>
      </c>
      <c r="Q786" t="s">
        <v>3405</v>
      </c>
      <c r="R786">
        <v>6</v>
      </c>
      <c r="S786" t="s">
        <v>280</v>
      </c>
      <c r="T786" t="s">
        <v>3168</v>
      </c>
      <c r="U786" t="s">
        <v>26</v>
      </c>
      <c r="V786" t="str">
        <f>TRIM(DBA[[#This Row],[Endereço Responsável]])</f>
        <v>DR EPIFANIO MAGALHAES M</v>
      </c>
      <c r="W786" t="str">
        <f>TRIM(DBA[[#This Row],[Nº Responsável]])</f>
        <v>6</v>
      </c>
      <c r="X786" t="str">
        <f>TRIM(DBA[[#This Row],[Bairro Responsável]])</f>
        <v>BELA VISTA</v>
      </c>
      <c r="Y786" t="str">
        <f>DBA[[#This Row],[End]] &amp;", N° " &amp; DBA[[#This Row],[Num]] &amp;", Bairro "&amp; DBA[[#This Row],[Bairro2]]</f>
        <v>DR EPIFANIO MAGALHAES M, N° 6, Bairro BELA VISTA</v>
      </c>
      <c r="Z786" t="str">
        <f>DBA[[#This Row],[Cidade Responsável]] &amp; " - " &amp; DBA[[#This Row],[Estado Responsável]]</f>
        <v>CARMO RIO CLARO - MG</v>
      </c>
    </row>
    <row r="787" spans="1:26" x14ac:dyDescent="0.25">
      <c r="A787">
        <v>786</v>
      </c>
      <c r="B787" t="s">
        <v>3409</v>
      </c>
      <c r="C787" s="1">
        <v>43746</v>
      </c>
      <c r="F787" s="1">
        <v>37637</v>
      </c>
      <c r="G787" t="s">
        <v>3410</v>
      </c>
      <c r="H787">
        <v>140</v>
      </c>
      <c r="I787" t="s">
        <v>1322</v>
      </c>
      <c r="J787" t="s">
        <v>3168</v>
      </c>
      <c r="K787" t="s">
        <v>26</v>
      </c>
      <c r="L787" t="s">
        <v>3169</v>
      </c>
      <c r="M787" t="s">
        <v>3411</v>
      </c>
      <c r="N787" t="s">
        <v>3412</v>
      </c>
      <c r="O787" t="s">
        <v>3413</v>
      </c>
      <c r="P787" s="1">
        <v>27575</v>
      </c>
      <c r="Q787" t="s">
        <v>3410</v>
      </c>
      <c r="R787">
        <v>140</v>
      </c>
      <c r="S787" t="s">
        <v>1322</v>
      </c>
      <c r="T787" t="s">
        <v>3168</v>
      </c>
      <c r="U787" t="s">
        <v>26</v>
      </c>
      <c r="V787" t="str">
        <f>TRIM(DBA[[#This Row],[Endereço Responsável]])</f>
        <v>DESEMBARGADOR JOSE DE CASTRO</v>
      </c>
      <c r="W787" t="str">
        <f>TRIM(DBA[[#This Row],[Nº Responsável]])</f>
        <v>140</v>
      </c>
      <c r="X787" t="str">
        <f>TRIM(DBA[[#This Row],[Bairro Responsável]])</f>
        <v>JARDIM EUROPA</v>
      </c>
      <c r="Y787" t="str">
        <f>DBA[[#This Row],[End]] &amp;", N° " &amp; DBA[[#This Row],[Num]] &amp;", Bairro "&amp; DBA[[#This Row],[Bairro2]]</f>
        <v>DESEMBARGADOR JOSE DE CASTRO, N° 140, Bairro JARDIM EUROPA</v>
      </c>
      <c r="Z787" t="str">
        <f>DBA[[#This Row],[Cidade Responsável]] &amp; " - " &amp; DBA[[#This Row],[Estado Responsável]]</f>
        <v>CARMO RIO CLARO - MG</v>
      </c>
    </row>
    <row r="788" spans="1:26" x14ac:dyDescent="0.25">
      <c r="A788">
        <v>787</v>
      </c>
      <c r="B788" t="s">
        <v>3414</v>
      </c>
      <c r="C788" s="1">
        <v>43746</v>
      </c>
      <c r="F788" s="1">
        <v>37677</v>
      </c>
      <c r="G788" t="s">
        <v>3415</v>
      </c>
      <c r="H788">
        <v>91</v>
      </c>
      <c r="I788" t="s">
        <v>1536</v>
      </c>
      <c r="J788" t="s">
        <v>3168</v>
      </c>
      <c r="K788" t="s">
        <v>26</v>
      </c>
      <c r="L788" t="s">
        <v>3169</v>
      </c>
      <c r="M788" t="s">
        <v>3416</v>
      </c>
      <c r="N788" t="s">
        <v>3417</v>
      </c>
      <c r="O788" t="s">
        <v>3418</v>
      </c>
      <c r="P788" s="1">
        <v>28981</v>
      </c>
      <c r="Q788" t="s">
        <v>3415</v>
      </c>
      <c r="R788">
        <v>91</v>
      </c>
      <c r="S788" t="s">
        <v>1536</v>
      </c>
      <c r="T788" t="s">
        <v>3168</v>
      </c>
      <c r="U788" t="s">
        <v>26</v>
      </c>
      <c r="V788" t="str">
        <f>TRIM(DBA[[#This Row],[Endereço Responsável]])</f>
        <v>PROFESSORA MARIA PERES</v>
      </c>
      <c r="W788" t="str">
        <f>TRIM(DBA[[#This Row],[Nº Responsável]])</f>
        <v>91</v>
      </c>
      <c r="X788" t="str">
        <f>TRIM(DBA[[#This Row],[Bairro Responsável]])</f>
        <v>JD AMERICA</v>
      </c>
      <c r="Y788" t="str">
        <f>DBA[[#This Row],[End]] &amp;", N° " &amp; DBA[[#This Row],[Num]] &amp;", Bairro "&amp; DBA[[#This Row],[Bairro2]]</f>
        <v>PROFESSORA MARIA PERES, N° 91, Bairro JD AMERICA</v>
      </c>
      <c r="Z788" t="str">
        <f>DBA[[#This Row],[Cidade Responsável]] &amp; " - " &amp; DBA[[#This Row],[Estado Responsável]]</f>
        <v>CARMO RIO CLARO - MG</v>
      </c>
    </row>
    <row r="789" spans="1:26" x14ac:dyDescent="0.25">
      <c r="A789">
        <v>788</v>
      </c>
      <c r="B789" t="s">
        <v>3419</v>
      </c>
      <c r="C789" s="1">
        <v>43746</v>
      </c>
      <c r="F789" s="1">
        <v>37586</v>
      </c>
      <c r="G789" t="s">
        <v>3420</v>
      </c>
      <c r="H789" t="s">
        <v>194</v>
      </c>
      <c r="I789" t="s">
        <v>44</v>
      </c>
      <c r="J789" t="s">
        <v>3168</v>
      </c>
      <c r="K789" t="s">
        <v>26</v>
      </c>
      <c r="L789" t="s">
        <v>3169</v>
      </c>
      <c r="M789" t="s">
        <v>3421</v>
      </c>
      <c r="N789" t="s">
        <v>3422</v>
      </c>
      <c r="O789">
        <v>9402786694</v>
      </c>
      <c r="P789" s="1">
        <v>31320</v>
      </c>
      <c r="Q789" t="s">
        <v>3420</v>
      </c>
      <c r="R789" t="s">
        <v>194</v>
      </c>
      <c r="S789" t="s">
        <v>44</v>
      </c>
      <c r="T789" t="s">
        <v>3168</v>
      </c>
      <c r="U789" t="s">
        <v>26</v>
      </c>
      <c r="V789" t="str">
        <f>TRIM(DBA[[#This Row],[Endereço Responsável]])</f>
        <v>FAZENDA CAPETINGA</v>
      </c>
      <c r="W789" t="str">
        <f>TRIM(DBA[[#This Row],[Nº Responsável]])</f>
        <v>S/N</v>
      </c>
      <c r="X789" t="str">
        <f>TRIM(DBA[[#This Row],[Bairro Responsável]])</f>
        <v>ZONA RURAL</v>
      </c>
      <c r="Y789" t="str">
        <f>DBA[[#This Row],[End]] &amp;", N° " &amp; DBA[[#This Row],[Num]] &amp;", Bairro "&amp; DBA[[#This Row],[Bairro2]]</f>
        <v>FAZENDA CAPETINGA, N° S/N, Bairro ZONA RURAL</v>
      </c>
      <c r="Z789" t="str">
        <f>DBA[[#This Row],[Cidade Responsável]] &amp; " - " &amp; DBA[[#This Row],[Estado Responsável]]</f>
        <v>CARMO RIO CLARO - MG</v>
      </c>
    </row>
    <row r="790" spans="1:26" x14ac:dyDescent="0.25">
      <c r="A790">
        <v>789</v>
      </c>
      <c r="B790" t="s">
        <v>3423</v>
      </c>
      <c r="C790" s="1">
        <v>43746</v>
      </c>
      <c r="F790" s="1">
        <v>38070</v>
      </c>
      <c r="G790" t="s">
        <v>3241</v>
      </c>
      <c r="H790">
        <v>60</v>
      </c>
      <c r="I790" t="s">
        <v>478</v>
      </c>
      <c r="J790" t="s">
        <v>3168</v>
      </c>
      <c r="K790" t="s">
        <v>26</v>
      </c>
      <c r="L790" t="s">
        <v>3169</v>
      </c>
      <c r="M790" t="s">
        <v>3424</v>
      </c>
      <c r="N790">
        <v>973597500</v>
      </c>
      <c r="O790">
        <v>32784465500</v>
      </c>
      <c r="P790" s="1">
        <v>22141</v>
      </c>
      <c r="Q790" t="s">
        <v>3241</v>
      </c>
      <c r="R790">
        <v>60</v>
      </c>
      <c r="S790" t="s">
        <v>478</v>
      </c>
      <c r="T790" t="s">
        <v>3168</v>
      </c>
      <c r="U790" t="s">
        <v>26</v>
      </c>
      <c r="V790" t="str">
        <f>TRIM(DBA[[#This Row],[Endereço Responsável]])</f>
        <v>RUA BRAZ PRETO</v>
      </c>
      <c r="W790" t="str">
        <f>TRIM(DBA[[#This Row],[Nº Responsável]])</f>
        <v>60</v>
      </c>
      <c r="X790" t="str">
        <f>TRIM(DBA[[#This Row],[Bairro Responsável]])</f>
        <v>NOSSA SENHORA APARECIDA</v>
      </c>
      <c r="Y790" t="str">
        <f>DBA[[#This Row],[End]] &amp;", N° " &amp; DBA[[#This Row],[Num]] &amp;", Bairro "&amp; DBA[[#This Row],[Bairro2]]</f>
        <v>RUA BRAZ PRETO, N° 60, Bairro NOSSA SENHORA APARECIDA</v>
      </c>
      <c r="Z790" t="str">
        <f>DBA[[#This Row],[Cidade Responsável]] &amp; " - " &amp; DBA[[#This Row],[Estado Responsável]]</f>
        <v>CARMO RIO CLARO - MG</v>
      </c>
    </row>
    <row r="791" spans="1:26" x14ac:dyDescent="0.25">
      <c r="A791">
        <v>790</v>
      </c>
      <c r="B791" t="s">
        <v>3425</v>
      </c>
      <c r="C791" s="1">
        <v>43746</v>
      </c>
      <c r="F791" s="1">
        <v>38313</v>
      </c>
      <c r="G791" t="s">
        <v>3426</v>
      </c>
      <c r="H791">
        <v>267</v>
      </c>
      <c r="I791" t="s">
        <v>3181</v>
      </c>
      <c r="J791" t="s">
        <v>3168</v>
      </c>
      <c r="K791" t="s">
        <v>26</v>
      </c>
      <c r="L791" t="s">
        <v>3169</v>
      </c>
      <c r="M791" t="s">
        <v>3427</v>
      </c>
      <c r="N791" t="s">
        <v>3428</v>
      </c>
      <c r="O791">
        <v>78137675</v>
      </c>
      <c r="P791" s="1">
        <v>26608</v>
      </c>
      <c r="Q791" t="s">
        <v>3426</v>
      </c>
      <c r="R791">
        <v>267</v>
      </c>
      <c r="S791" t="s">
        <v>3181</v>
      </c>
      <c r="T791" t="s">
        <v>3168</v>
      </c>
      <c r="U791" t="s">
        <v>26</v>
      </c>
      <c r="V791" t="str">
        <f>TRIM(DBA[[#This Row],[Endereço Responsável]])</f>
        <v>RUA MARECHAL TEODORO</v>
      </c>
      <c r="W791" t="str">
        <f>TRIM(DBA[[#This Row],[Nº Responsável]])</f>
        <v>267</v>
      </c>
      <c r="X791" t="str">
        <f>TRIM(DBA[[#This Row],[Bairro Responsável]])</f>
        <v>PORTO</v>
      </c>
      <c r="Y791" t="str">
        <f>DBA[[#This Row],[End]] &amp;", N° " &amp; DBA[[#This Row],[Num]] &amp;", Bairro "&amp; DBA[[#This Row],[Bairro2]]</f>
        <v>RUA MARECHAL TEODORO, N° 267, Bairro PORTO</v>
      </c>
      <c r="Z791" t="str">
        <f>DBA[[#This Row],[Cidade Responsável]] &amp; " - " &amp; DBA[[#This Row],[Estado Responsável]]</f>
        <v>CARMO RIO CLARO - MG</v>
      </c>
    </row>
    <row r="792" spans="1:26" x14ac:dyDescent="0.25">
      <c r="A792">
        <v>791</v>
      </c>
      <c r="B792" t="s">
        <v>3429</v>
      </c>
      <c r="C792" s="1">
        <v>43746</v>
      </c>
      <c r="F792" s="1">
        <v>38178</v>
      </c>
      <c r="G792" t="s">
        <v>3430</v>
      </c>
      <c r="H792">
        <v>34</v>
      </c>
      <c r="I792" t="s">
        <v>3395</v>
      </c>
      <c r="J792" t="s">
        <v>3168</v>
      </c>
      <c r="K792" t="s">
        <v>26</v>
      </c>
      <c r="L792" t="s">
        <v>3169</v>
      </c>
      <c r="M792" t="s">
        <v>3431</v>
      </c>
      <c r="N792" t="s">
        <v>3432</v>
      </c>
      <c r="O792" t="s">
        <v>3433</v>
      </c>
      <c r="P792" s="1">
        <v>29305</v>
      </c>
      <c r="Q792" t="s">
        <v>3430</v>
      </c>
      <c r="R792">
        <v>34</v>
      </c>
      <c r="S792" t="s">
        <v>3395</v>
      </c>
      <c r="T792" t="s">
        <v>3168</v>
      </c>
      <c r="U792" t="s">
        <v>26</v>
      </c>
      <c r="V792" t="str">
        <f>TRIM(DBA[[#This Row],[Endereço Responsável]])</f>
        <v>RUA TOME JOSE PEREIRA</v>
      </c>
      <c r="W792" t="str">
        <f>TRIM(DBA[[#This Row],[Nº Responsável]])</f>
        <v>34</v>
      </c>
      <c r="X792" t="str">
        <f>TRIM(DBA[[#This Row],[Bairro Responsável]])</f>
        <v>JD NOSSA SENHORA APARECIDA</v>
      </c>
      <c r="Y792" t="str">
        <f>DBA[[#This Row],[End]] &amp;", N° " &amp; DBA[[#This Row],[Num]] &amp;", Bairro "&amp; DBA[[#This Row],[Bairro2]]</f>
        <v>RUA TOME JOSE PEREIRA, N° 34, Bairro JD NOSSA SENHORA APARECIDA</v>
      </c>
      <c r="Z792" t="str">
        <f>DBA[[#This Row],[Cidade Responsável]] &amp; " - " &amp; DBA[[#This Row],[Estado Responsável]]</f>
        <v>CARMO RIO CLARO - MG</v>
      </c>
    </row>
    <row r="793" spans="1:26" x14ac:dyDescent="0.25">
      <c r="A793">
        <v>792</v>
      </c>
      <c r="B793" t="s">
        <v>3434</v>
      </c>
      <c r="C793" s="1">
        <v>43746</v>
      </c>
      <c r="F793" s="1">
        <v>38185</v>
      </c>
      <c r="G793" t="s">
        <v>3305</v>
      </c>
      <c r="H793">
        <v>130</v>
      </c>
      <c r="I793" t="s">
        <v>3306</v>
      </c>
      <c r="J793" t="s">
        <v>3168</v>
      </c>
      <c r="K793" t="s">
        <v>26</v>
      </c>
      <c r="L793" t="s">
        <v>3169</v>
      </c>
      <c r="M793" t="s">
        <v>3435</v>
      </c>
      <c r="N793" t="s">
        <v>3436</v>
      </c>
      <c r="O793" t="s">
        <v>3437</v>
      </c>
      <c r="P793" s="1">
        <v>30002</v>
      </c>
      <c r="Q793" t="s">
        <v>3305</v>
      </c>
      <c r="R793">
        <v>130</v>
      </c>
      <c r="S793" t="s">
        <v>3306</v>
      </c>
      <c r="T793" t="s">
        <v>3168</v>
      </c>
      <c r="U793" t="s">
        <v>26</v>
      </c>
      <c r="V793" t="str">
        <f>TRIM(DBA[[#This Row],[Endereço Responsável]])</f>
        <v>PEDRO ANTONIO GONCALVES</v>
      </c>
      <c r="W793" t="str">
        <f>TRIM(DBA[[#This Row],[Nº Responsável]])</f>
        <v>130</v>
      </c>
      <c r="X793" t="str">
        <f>TRIM(DBA[[#This Row],[Bairro Responsável]])</f>
        <v>CORACAO EUCARISTICO</v>
      </c>
      <c r="Y793" t="str">
        <f>DBA[[#This Row],[End]] &amp;", N° " &amp; DBA[[#This Row],[Num]] &amp;", Bairro "&amp; DBA[[#This Row],[Bairro2]]</f>
        <v>PEDRO ANTONIO GONCALVES, N° 130, Bairro CORACAO EUCARISTICO</v>
      </c>
      <c r="Z793" t="str">
        <f>DBA[[#This Row],[Cidade Responsável]] &amp; " - " &amp; DBA[[#This Row],[Estado Responsável]]</f>
        <v>CARMO RIO CLARO - MG</v>
      </c>
    </row>
    <row r="794" spans="1:26" x14ac:dyDescent="0.25">
      <c r="A794">
        <v>793</v>
      </c>
      <c r="B794" t="s">
        <v>3438</v>
      </c>
      <c r="C794" s="1">
        <v>43746</v>
      </c>
      <c r="F794" s="1">
        <v>38110</v>
      </c>
      <c r="G794" t="s">
        <v>3439</v>
      </c>
      <c r="H794" t="s">
        <v>194</v>
      </c>
      <c r="I794" t="s">
        <v>3440</v>
      </c>
      <c r="J794" t="s">
        <v>3168</v>
      </c>
      <c r="K794" t="s">
        <v>26</v>
      </c>
      <c r="L794" t="s">
        <v>3169</v>
      </c>
      <c r="M794" t="s">
        <v>3441</v>
      </c>
      <c r="N794" t="s">
        <v>3442</v>
      </c>
      <c r="O794" t="s">
        <v>3443</v>
      </c>
      <c r="P794" s="1">
        <v>31874</v>
      </c>
      <c r="Q794" t="s">
        <v>3439</v>
      </c>
      <c r="R794" t="s">
        <v>194</v>
      </c>
      <c r="S794" t="s">
        <v>3440</v>
      </c>
      <c r="T794" t="s">
        <v>3168</v>
      </c>
      <c r="U794" t="s">
        <v>26</v>
      </c>
      <c r="V794" t="str">
        <f>TRIM(DBA[[#This Row],[Endereço Responsável]])</f>
        <v>FAZENDA BOM JESUS</v>
      </c>
      <c r="W794" t="str">
        <f>TRIM(DBA[[#This Row],[Nº Responsável]])</f>
        <v>S/N</v>
      </c>
      <c r="X794" t="str">
        <f>TRIM(DBA[[#This Row],[Bairro Responsável]])</f>
        <v>ITACI</v>
      </c>
      <c r="Y794" t="str">
        <f>DBA[[#This Row],[End]] &amp;", N° " &amp; DBA[[#This Row],[Num]] &amp;", Bairro "&amp; DBA[[#This Row],[Bairro2]]</f>
        <v>FAZENDA BOM JESUS, N° S/N, Bairro ITACI</v>
      </c>
      <c r="Z794" t="str">
        <f>DBA[[#This Row],[Cidade Responsável]] &amp; " - " &amp; DBA[[#This Row],[Estado Responsável]]</f>
        <v>CARMO RIO CLARO - MG</v>
      </c>
    </row>
    <row r="795" spans="1:26" x14ac:dyDescent="0.25">
      <c r="A795">
        <v>794</v>
      </c>
      <c r="B795" t="s">
        <v>3444</v>
      </c>
      <c r="C795" s="1">
        <v>43746</v>
      </c>
      <c r="F795" s="1">
        <v>38296</v>
      </c>
      <c r="G795" t="s">
        <v>3445</v>
      </c>
      <c r="H795">
        <v>96</v>
      </c>
      <c r="I795" t="s">
        <v>3248</v>
      </c>
      <c r="J795" t="s">
        <v>3168</v>
      </c>
      <c r="K795" t="s">
        <v>26</v>
      </c>
      <c r="L795" t="s">
        <v>3169</v>
      </c>
      <c r="M795" t="s">
        <v>3446</v>
      </c>
      <c r="N795" t="s">
        <v>3447</v>
      </c>
      <c r="O795" t="s">
        <v>3448</v>
      </c>
      <c r="P795" s="1">
        <v>26308</v>
      </c>
      <c r="Q795" t="s">
        <v>3445</v>
      </c>
      <c r="R795">
        <v>96</v>
      </c>
      <c r="S795" t="s">
        <v>3248</v>
      </c>
      <c r="T795" t="s">
        <v>3168</v>
      </c>
      <c r="U795" t="s">
        <v>26</v>
      </c>
      <c r="V795" t="str">
        <f>TRIM(DBA[[#This Row],[Endereço Responsável]])</f>
        <v>ANTONIO DE ASSIS FERREIRA</v>
      </c>
      <c r="W795" t="str">
        <f>TRIM(DBA[[#This Row],[Nº Responsável]])</f>
        <v>96</v>
      </c>
      <c r="X795" t="str">
        <f>TRIM(DBA[[#This Row],[Bairro Responsável]])</f>
        <v>ACAMPAMENTO</v>
      </c>
      <c r="Y795" t="str">
        <f>DBA[[#This Row],[End]] &amp;", N° " &amp; DBA[[#This Row],[Num]] &amp;", Bairro "&amp; DBA[[#This Row],[Bairro2]]</f>
        <v>ANTONIO DE ASSIS FERREIRA, N° 96, Bairro ACAMPAMENTO</v>
      </c>
      <c r="Z795" t="str">
        <f>DBA[[#This Row],[Cidade Responsável]] &amp; " - " &amp; DBA[[#This Row],[Estado Responsável]]</f>
        <v>CARMO RIO CLARO - MG</v>
      </c>
    </row>
    <row r="796" spans="1:26" x14ac:dyDescent="0.25">
      <c r="A796">
        <v>795</v>
      </c>
      <c r="B796" t="s">
        <v>3449</v>
      </c>
      <c r="C796" s="1">
        <v>43746</v>
      </c>
      <c r="F796" s="1">
        <v>37752</v>
      </c>
      <c r="G796" t="s">
        <v>3450</v>
      </c>
      <c r="H796">
        <v>140</v>
      </c>
      <c r="I796" t="s">
        <v>3306</v>
      </c>
      <c r="J796" t="s">
        <v>3168</v>
      </c>
      <c r="K796" t="s">
        <v>26</v>
      </c>
      <c r="L796" t="s">
        <v>3169</v>
      </c>
      <c r="M796" t="s">
        <v>3451</v>
      </c>
      <c r="N796">
        <v>277440439</v>
      </c>
      <c r="O796">
        <v>6437928646</v>
      </c>
      <c r="P796" s="1">
        <v>28132</v>
      </c>
      <c r="Q796" t="s">
        <v>3450</v>
      </c>
      <c r="R796">
        <v>140</v>
      </c>
      <c r="S796" t="s">
        <v>3306</v>
      </c>
      <c r="T796" t="s">
        <v>3168</v>
      </c>
      <c r="U796" t="s">
        <v>26</v>
      </c>
      <c r="V796" t="str">
        <f>TRIM(DBA[[#This Row],[Endereço Responsável]])</f>
        <v>MARIA LUCIA FARIA ARAUJO</v>
      </c>
      <c r="W796" t="str">
        <f>TRIM(DBA[[#This Row],[Nº Responsável]])</f>
        <v>140</v>
      </c>
      <c r="X796" t="str">
        <f>TRIM(DBA[[#This Row],[Bairro Responsável]])</f>
        <v>CORACAO EUCARISTICO</v>
      </c>
      <c r="Y796" t="str">
        <f>DBA[[#This Row],[End]] &amp;", N° " &amp; DBA[[#This Row],[Num]] &amp;", Bairro "&amp; DBA[[#This Row],[Bairro2]]</f>
        <v>MARIA LUCIA FARIA ARAUJO, N° 140, Bairro CORACAO EUCARISTICO</v>
      </c>
      <c r="Z796" t="str">
        <f>DBA[[#This Row],[Cidade Responsável]] &amp; " - " &amp; DBA[[#This Row],[Estado Responsável]]</f>
        <v>CARMO RIO CLARO - MG</v>
      </c>
    </row>
    <row r="797" spans="1:26" x14ac:dyDescent="0.25">
      <c r="A797">
        <v>796</v>
      </c>
      <c r="B797" t="s">
        <v>3452</v>
      </c>
      <c r="C797" s="1">
        <v>43746</v>
      </c>
      <c r="F797" s="1">
        <v>38047</v>
      </c>
      <c r="G797" t="s">
        <v>3453</v>
      </c>
      <c r="H797">
        <v>200</v>
      </c>
      <c r="I797" t="s">
        <v>3306</v>
      </c>
      <c r="J797" t="s">
        <v>3168</v>
      </c>
      <c r="K797" t="s">
        <v>26</v>
      </c>
      <c r="L797" t="s">
        <v>3169</v>
      </c>
      <c r="M797" t="s">
        <v>3454</v>
      </c>
      <c r="N797" t="s">
        <v>3455</v>
      </c>
      <c r="O797" t="s">
        <v>3456</v>
      </c>
      <c r="P797" s="1">
        <v>28934</v>
      </c>
      <c r="Q797" t="s">
        <v>3453</v>
      </c>
      <c r="R797">
        <v>200</v>
      </c>
      <c r="S797" t="s">
        <v>3306</v>
      </c>
      <c r="T797" t="s">
        <v>3168</v>
      </c>
      <c r="U797" t="s">
        <v>26</v>
      </c>
      <c r="V797" t="str">
        <f>TRIM(DBA[[#This Row],[Endereço Responsável]])</f>
        <v>RUA LUCAS FERREIRA DA FONSECA</v>
      </c>
      <c r="W797" t="str">
        <f>TRIM(DBA[[#This Row],[Nº Responsável]])</f>
        <v>200</v>
      </c>
      <c r="X797" t="str">
        <f>TRIM(DBA[[#This Row],[Bairro Responsável]])</f>
        <v>CORACAO EUCARISTICO</v>
      </c>
      <c r="Y797" t="str">
        <f>DBA[[#This Row],[End]] &amp;", N° " &amp; DBA[[#This Row],[Num]] &amp;", Bairro "&amp; DBA[[#This Row],[Bairro2]]</f>
        <v>RUA LUCAS FERREIRA DA FONSECA, N° 200, Bairro CORACAO EUCARISTICO</v>
      </c>
      <c r="Z797" t="str">
        <f>DBA[[#This Row],[Cidade Responsável]] &amp; " - " &amp; DBA[[#This Row],[Estado Responsável]]</f>
        <v>CARMO RIO CLARO - MG</v>
      </c>
    </row>
    <row r="798" spans="1:26" x14ac:dyDescent="0.25">
      <c r="A798">
        <v>797</v>
      </c>
      <c r="B798" t="s">
        <v>3457</v>
      </c>
      <c r="C798" s="1">
        <v>43746</v>
      </c>
      <c r="F798" s="1">
        <v>38321</v>
      </c>
      <c r="G798" t="s">
        <v>3458</v>
      </c>
      <c r="H798">
        <v>40</v>
      </c>
      <c r="I798" t="s">
        <v>3459</v>
      </c>
      <c r="J798" t="s">
        <v>3168</v>
      </c>
      <c r="K798" t="s">
        <v>26</v>
      </c>
      <c r="L798" t="s">
        <v>3169</v>
      </c>
      <c r="M798" t="s">
        <v>3460</v>
      </c>
      <c r="N798" t="s">
        <v>3461</v>
      </c>
      <c r="O798" t="s">
        <v>3462</v>
      </c>
      <c r="P798" s="1">
        <v>28364</v>
      </c>
      <c r="Q798" t="s">
        <v>3458</v>
      </c>
      <c r="R798">
        <v>40</v>
      </c>
      <c r="S798" t="s">
        <v>3459</v>
      </c>
      <c r="T798" t="s">
        <v>3168</v>
      </c>
      <c r="U798" t="s">
        <v>26</v>
      </c>
      <c r="V798" t="str">
        <f>TRIM(DBA[[#This Row],[Endereço Responsável]])</f>
        <v>RUA ALESSANDRO PEREIRA GUIMARAES</v>
      </c>
      <c r="W798" t="str">
        <f>TRIM(DBA[[#This Row],[Nº Responsável]])</f>
        <v>40</v>
      </c>
      <c r="X798" t="str">
        <f>TRIM(DBA[[#This Row],[Bairro Responsável]])</f>
        <v>PORTO RICO 2</v>
      </c>
      <c r="Y798" t="str">
        <f>DBA[[#This Row],[End]] &amp;", N° " &amp; DBA[[#This Row],[Num]] &amp;", Bairro "&amp; DBA[[#This Row],[Bairro2]]</f>
        <v>RUA ALESSANDRO PEREIRA GUIMARAES, N° 40, Bairro PORTO RICO 2</v>
      </c>
      <c r="Z798" t="str">
        <f>DBA[[#This Row],[Cidade Responsável]] &amp; " - " &amp; DBA[[#This Row],[Estado Responsável]]</f>
        <v>CARMO RIO CLARO - MG</v>
      </c>
    </row>
    <row r="799" spans="1:26" x14ac:dyDescent="0.25">
      <c r="A799">
        <v>798</v>
      </c>
      <c r="B799" t="s">
        <v>3463</v>
      </c>
      <c r="C799" s="1">
        <v>43746</v>
      </c>
      <c r="F799" s="1">
        <v>38369</v>
      </c>
      <c r="G799" t="s">
        <v>3241</v>
      </c>
      <c r="H799">
        <v>80</v>
      </c>
      <c r="I799" t="s">
        <v>3395</v>
      </c>
      <c r="J799" t="s">
        <v>3168</v>
      </c>
      <c r="K799" t="s">
        <v>26</v>
      </c>
      <c r="L799" t="s">
        <v>3169</v>
      </c>
      <c r="M799" t="s">
        <v>3464</v>
      </c>
      <c r="N799">
        <v>13541168</v>
      </c>
      <c r="O799">
        <v>1539517616</v>
      </c>
      <c r="P799" s="1">
        <v>31321</v>
      </c>
      <c r="Q799" t="s">
        <v>3241</v>
      </c>
      <c r="R799">
        <v>80</v>
      </c>
      <c r="S799" t="s">
        <v>3395</v>
      </c>
      <c r="T799" t="s">
        <v>3168</v>
      </c>
      <c r="U799" t="s">
        <v>26</v>
      </c>
      <c r="V799" t="str">
        <f>TRIM(DBA[[#This Row],[Endereço Responsável]])</f>
        <v>RUA BRAZ PRETO</v>
      </c>
      <c r="W799" t="str">
        <f>TRIM(DBA[[#This Row],[Nº Responsável]])</f>
        <v>80</v>
      </c>
      <c r="X799" t="str">
        <f>TRIM(DBA[[#This Row],[Bairro Responsável]])</f>
        <v>JD NOSSA SENHORA APARECIDA</v>
      </c>
      <c r="Y799" t="str">
        <f>DBA[[#This Row],[End]] &amp;", N° " &amp; DBA[[#This Row],[Num]] &amp;", Bairro "&amp; DBA[[#This Row],[Bairro2]]</f>
        <v>RUA BRAZ PRETO, N° 80, Bairro JD NOSSA SENHORA APARECIDA</v>
      </c>
      <c r="Z799" t="str">
        <f>DBA[[#This Row],[Cidade Responsável]] &amp; " - " &amp; DBA[[#This Row],[Estado Responsável]]</f>
        <v>CARMO RIO CLARO - MG</v>
      </c>
    </row>
    <row r="800" spans="1:26" x14ac:dyDescent="0.25">
      <c r="A800">
        <v>799</v>
      </c>
      <c r="B800" t="s">
        <v>3465</v>
      </c>
      <c r="C800" s="1">
        <v>43746</v>
      </c>
      <c r="D800" t="s">
        <v>3466</v>
      </c>
      <c r="E800" t="s">
        <v>3467</v>
      </c>
      <c r="F800" s="1">
        <v>37139</v>
      </c>
      <c r="G800" t="s">
        <v>3468</v>
      </c>
      <c r="H800">
        <v>290</v>
      </c>
      <c r="I800" t="s">
        <v>1536</v>
      </c>
      <c r="J800" t="s">
        <v>3168</v>
      </c>
      <c r="K800" t="s">
        <v>26</v>
      </c>
      <c r="L800" t="s">
        <v>3169</v>
      </c>
      <c r="M800" t="s">
        <v>3465</v>
      </c>
      <c r="N800" t="s">
        <v>3466</v>
      </c>
      <c r="O800" t="s">
        <v>3467</v>
      </c>
      <c r="P800" s="1">
        <v>37139</v>
      </c>
      <c r="Q800" t="s">
        <v>3468</v>
      </c>
      <c r="R800">
        <v>290</v>
      </c>
      <c r="S800" t="s">
        <v>1536</v>
      </c>
      <c r="T800" t="s">
        <v>3168</v>
      </c>
      <c r="U800" t="s">
        <v>26</v>
      </c>
      <c r="V800" t="str">
        <f>TRIM(DBA[[#This Row],[Endereço Responsável]])</f>
        <v>AV DR LUIZ INTROCASIO FILHO</v>
      </c>
      <c r="W800" t="str">
        <f>TRIM(DBA[[#This Row],[Nº Responsável]])</f>
        <v>290</v>
      </c>
      <c r="X800" t="str">
        <f>TRIM(DBA[[#This Row],[Bairro Responsável]])</f>
        <v>JD AMERICA</v>
      </c>
      <c r="Y800" t="str">
        <f>DBA[[#This Row],[End]] &amp;", N° " &amp; DBA[[#This Row],[Num]] &amp;", Bairro "&amp; DBA[[#This Row],[Bairro2]]</f>
        <v>AV DR LUIZ INTROCASIO FILHO, N° 290, Bairro JD AMERICA</v>
      </c>
      <c r="Z800" t="str">
        <f>DBA[[#This Row],[Cidade Responsável]] &amp; " - " &amp; DBA[[#This Row],[Estado Responsável]]</f>
        <v>CARMO RIO CLARO - MG</v>
      </c>
    </row>
    <row r="801" spans="1:26" x14ac:dyDescent="0.25">
      <c r="A801">
        <v>800</v>
      </c>
      <c r="B801" t="s">
        <v>3469</v>
      </c>
      <c r="C801" s="1">
        <v>43747</v>
      </c>
      <c r="F801" s="1">
        <v>37528</v>
      </c>
      <c r="G801" t="s">
        <v>3470</v>
      </c>
      <c r="H801" t="s">
        <v>194</v>
      </c>
      <c r="I801" t="s">
        <v>44</v>
      </c>
      <c r="J801" t="s">
        <v>2725</v>
      </c>
      <c r="K801" t="s">
        <v>26</v>
      </c>
      <c r="L801" t="s">
        <v>776</v>
      </c>
      <c r="M801" t="s">
        <v>3471</v>
      </c>
      <c r="N801" t="s">
        <v>3472</v>
      </c>
      <c r="O801" t="s">
        <v>3473</v>
      </c>
      <c r="P801" s="1">
        <v>27401</v>
      </c>
      <c r="Q801" t="s">
        <v>3470</v>
      </c>
      <c r="R801" t="s">
        <v>194</v>
      </c>
      <c r="S801" t="s">
        <v>44</v>
      </c>
      <c r="T801" t="s">
        <v>2725</v>
      </c>
      <c r="U801" t="s">
        <v>26</v>
      </c>
      <c r="V801" t="str">
        <f>TRIM(DBA[[#This Row],[Endereço Responsável]])</f>
        <v>BAIRRO LAGOA</v>
      </c>
      <c r="W801" t="str">
        <f>TRIM(DBA[[#This Row],[Nº Responsável]])</f>
        <v>S/N</v>
      </c>
      <c r="X801" t="str">
        <f>TRIM(DBA[[#This Row],[Bairro Responsável]])</f>
        <v>ZONA RURAL</v>
      </c>
      <c r="Y801" t="str">
        <f>DBA[[#This Row],[End]] &amp;", N° " &amp; DBA[[#This Row],[Num]] &amp;", Bairro "&amp; DBA[[#This Row],[Bairro2]]</f>
        <v>BAIRRO LAGOA, N° S/N, Bairro ZONA RURAL</v>
      </c>
      <c r="Z801" t="str">
        <f>DBA[[#This Row],[Cidade Responsável]] &amp; " - " &amp; DBA[[#This Row],[Estado Responsável]]</f>
        <v>ITAMOGI - MG</v>
      </c>
    </row>
    <row r="802" spans="1:26" x14ac:dyDescent="0.25">
      <c r="A802">
        <v>801</v>
      </c>
      <c r="B802" t="s">
        <v>3474</v>
      </c>
      <c r="C802" s="1">
        <v>43747</v>
      </c>
      <c r="F802" s="1">
        <v>37722</v>
      </c>
      <c r="G802" t="s">
        <v>3475</v>
      </c>
      <c r="H802">
        <v>1</v>
      </c>
      <c r="I802" t="s">
        <v>3476</v>
      </c>
      <c r="J802" t="s">
        <v>3168</v>
      </c>
      <c r="K802" t="s">
        <v>26</v>
      </c>
      <c r="L802" t="s">
        <v>3169</v>
      </c>
      <c r="M802" t="s">
        <v>3477</v>
      </c>
      <c r="O802" t="s">
        <v>3478</v>
      </c>
      <c r="P802" s="1">
        <v>18261</v>
      </c>
      <c r="Q802" t="s">
        <v>3475</v>
      </c>
      <c r="R802">
        <v>1</v>
      </c>
      <c r="S802" t="s">
        <v>3476</v>
      </c>
      <c r="T802" t="s">
        <v>3168</v>
      </c>
      <c r="U802" t="s">
        <v>26</v>
      </c>
      <c r="V802" t="str">
        <f>TRIM(DBA[[#This Row],[Endereço Responsável]])</f>
        <v>RUA AAAA</v>
      </c>
      <c r="W802" t="str">
        <f>TRIM(DBA[[#This Row],[Nº Responsável]])</f>
        <v>1</v>
      </c>
      <c r="X802" t="str">
        <f>TRIM(DBA[[#This Row],[Bairro Responsável]])</f>
        <v>AAAA</v>
      </c>
      <c r="Y802" t="str">
        <f>DBA[[#This Row],[End]] &amp;", N° " &amp; DBA[[#This Row],[Num]] &amp;", Bairro "&amp; DBA[[#This Row],[Bairro2]]</f>
        <v>RUA AAAA, N° 1, Bairro AAAA</v>
      </c>
      <c r="Z802" t="str">
        <f>DBA[[#This Row],[Cidade Responsável]] &amp; " - " &amp; DBA[[#This Row],[Estado Responsável]]</f>
        <v>CARMO RIO CLARO - MG</v>
      </c>
    </row>
    <row r="803" spans="1:26" x14ac:dyDescent="0.25">
      <c r="A803">
        <v>802</v>
      </c>
      <c r="B803" t="s">
        <v>3479</v>
      </c>
      <c r="C803" s="1">
        <v>43752</v>
      </c>
      <c r="D803">
        <v>564632673</v>
      </c>
      <c r="E803" t="s">
        <v>3480</v>
      </c>
      <c r="F803" s="1">
        <v>36242</v>
      </c>
      <c r="G803" t="s">
        <v>3481</v>
      </c>
      <c r="H803">
        <v>491</v>
      </c>
      <c r="I803" t="s">
        <v>3482</v>
      </c>
      <c r="J803" t="s">
        <v>2223</v>
      </c>
      <c r="K803" t="s">
        <v>1999</v>
      </c>
      <c r="L803" t="s">
        <v>2224</v>
      </c>
      <c r="M803" t="s">
        <v>3483</v>
      </c>
      <c r="N803">
        <v>264726819</v>
      </c>
      <c r="O803">
        <v>17175289880</v>
      </c>
      <c r="P803" s="1">
        <v>25942</v>
      </c>
      <c r="Q803" t="s">
        <v>3481</v>
      </c>
      <c r="R803">
        <v>491</v>
      </c>
      <c r="S803" t="s">
        <v>3482</v>
      </c>
      <c r="T803" t="s">
        <v>2223</v>
      </c>
      <c r="U803" t="s">
        <v>1999</v>
      </c>
      <c r="V803" t="str">
        <f>TRIM(DBA[[#This Row],[Endereço Responsável]])</f>
        <v>Rua Francisco Cipriano Costa</v>
      </c>
      <c r="W803" t="str">
        <f>TRIM(DBA[[#This Row],[Nº Responsável]])</f>
        <v>491</v>
      </c>
      <c r="X803" t="str">
        <f>TRIM(DBA[[#This Row],[Bairro Responsável]])</f>
        <v>Jardim Nova Cajuru</v>
      </c>
      <c r="Y803" t="str">
        <f>DBA[[#This Row],[End]] &amp;", N° " &amp; DBA[[#This Row],[Num]] &amp;", Bairro "&amp; DBA[[#This Row],[Bairro2]]</f>
        <v>Rua Francisco Cipriano Costa, N° 491, Bairro Jardim Nova Cajuru</v>
      </c>
      <c r="Z803" t="str">
        <f>DBA[[#This Row],[Cidade Responsável]] &amp; " - " &amp; DBA[[#This Row],[Estado Responsável]]</f>
        <v>CAJURU - SP</v>
      </c>
    </row>
    <row r="804" spans="1:26" x14ac:dyDescent="0.25">
      <c r="A804">
        <v>803</v>
      </c>
      <c r="B804" t="s">
        <v>3484</v>
      </c>
      <c r="C804" s="1">
        <v>43753</v>
      </c>
      <c r="F804" s="1">
        <v>38072</v>
      </c>
      <c r="G804" t="s">
        <v>3485</v>
      </c>
      <c r="H804">
        <v>205</v>
      </c>
      <c r="I804" t="s">
        <v>73</v>
      </c>
      <c r="J804" t="s">
        <v>3486</v>
      </c>
      <c r="K804" t="s">
        <v>26</v>
      </c>
      <c r="L804" t="s">
        <v>3487</v>
      </c>
      <c r="M804" t="s">
        <v>3488</v>
      </c>
      <c r="N804">
        <v>355705357</v>
      </c>
      <c r="O804">
        <v>27767793800</v>
      </c>
      <c r="P804" s="1">
        <v>29234</v>
      </c>
      <c r="Q804" t="s">
        <v>3485</v>
      </c>
      <c r="R804">
        <v>205</v>
      </c>
      <c r="S804" t="s">
        <v>73</v>
      </c>
      <c r="T804" t="s">
        <v>3486</v>
      </c>
      <c r="U804" t="s">
        <v>26</v>
      </c>
      <c r="V804" t="str">
        <f>TRIM(DBA[[#This Row],[Endereço Responsável]])</f>
        <v>CANDIDO DA SILVA</v>
      </c>
      <c r="W804" t="str">
        <f>TRIM(DBA[[#This Row],[Nº Responsável]])</f>
        <v>205</v>
      </c>
      <c r="X804" t="str">
        <f>TRIM(DBA[[#This Row],[Bairro Responsável]])</f>
        <v>CENTRO</v>
      </c>
      <c r="Y804" t="str">
        <f>DBA[[#This Row],[End]] &amp;", N° " &amp; DBA[[#This Row],[Num]] &amp;", Bairro "&amp; DBA[[#This Row],[Bairro2]]</f>
        <v>CANDIDO DA SILVA, N° 205, Bairro CENTRO</v>
      </c>
      <c r="Z804" t="str">
        <f>DBA[[#This Row],[Cidade Responsável]] &amp; " - " &amp; DBA[[#This Row],[Estado Responsável]]</f>
        <v>CONCEICAO DA APARECIDA - MG</v>
      </c>
    </row>
    <row r="805" spans="1:26" x14ac:dyDescent="0.25">
      <c r="A805">
        <v>804</v>
      </c>
      <c r="B805" t="s">
        <v>3489</v>
      </c>
      <c r="C805" s="1">
        <v>43753</v>
      </c>
      <c r="F805" s="1">
        <v>38379</v>
      </c>
      <c r="G805" t="s">
        <v>3490</v>
      </c>
      <c r="H805">
        <v>117</v>
      </c>
      <c r="I805" t="s">
        <v>3491</v>
      </c>
      <c r="J805" t="s">
        <v>3168</v>
      </c>
      <c r="K805" t="s">
        <v>26</v>
      </c>
      <c r="L805" t="s">
        <v>3169</v>
      </c>
      <c r="M805" t="s">
        <v>3492</v>
      </c>
      <c r="N805">
        <v>13623974</v>
      </c>
      <c r="O805">
        <v>6339935656</v>
      </c>
      <c r="P805" s="1">
        <v>30496</v>
      </c>
      <c r="Q805" t="s">
        <v>3490</v>
      </c>
      <c r="R805">
        <v>117</v>
      </c>
      <c r="S805" t="s">
        <v>3491</v>
      </c>
      <c r="T805" t="s">
        <v>3168</v>
      </c>
      <c r="U805" t="s">
        <v>26</v>
      </c>
      <c r="V805" t="str">
        <f>TRIM(DBA[[#This Row],[Endereço Responsável]])</f>
        <v>Marechal Deodoro</v>
      </c>
      <c r="W805" t="str">
        <f>TRIM(DBA[[#This Row],[Nº Responsável]])</f>
        <v>117</v>
      </c>
      <c r="X805" t="str">
        <f>TRIM(DBA[[#This Row],[Bairro Responsável]])</f>
        <v>Porto</v>
      </c>
      <c r="Y805" t="str">
        <f>DBA[[#This Row],[End]] &amp;", N° " &amp; DBA[[#This Row],[Num]] &amp;", Bairro "&amp; DBA[[#This Row],[Bairro2]]</f>
        <v>Marechal Deodoro, N° 117, Bairro Porto</v>
      </c>
      <c r="Z805" t="str">
        <f>DBA[[#This Row],[Cidade Responsável]] &amp; " - " &amp; DBA[[#This Row],[Estado Responsável]]</f>
        <v>CARMO RIO CLARO - MG</v>
      </c>
    </row>
    <row r="806" spans="1:26" x14ac:dyDescent="0.25">
      <c r="A806">
        <v>805</v>
      </c>
      <c r="B806" t="s">
        <v>3493</v>
      </c>
      <c r="C806" s="1">
        <v>43753</v>
      </c>
      <c r="F806" s="1">
        <v>37967</v>
      </c>
      <c r="G806" t="s">
        <v>3494</v>
      </c>
      <c r="H806">
        <v>270</v>
      </c>
      <c r="I806" t="s">
        <v>3495</v>
      </c>
      <c r="J806" t="s">
        <v>3168</v>
      </c>
      <c r="K806" t="s">
        <v>26</v>
      </c>
      <c r="L806" t="s">
        <v>3169</v>
      </c>
      <c r="M806" t="s">
        <v>3496</v>
      </c>
      <c r="N806" t="s">
        <v>3497</v>
      </c>
      <c r="O806">
        <v>7311421608</v>
      </c>
      <c r="P806" s="1">
        <v>31618</v>
      </c>
      <c r="Q806" t="s">
        <v>3494</v>
      </c>
      <c r="R806">
        <v>270</v>
      </c>
      <c r="S806" t="s">
        <v>3495</v>
      </c>
      <c r="T806" t="s">
        <v>3168</v>
      </c>
      <c r="U806" t="s">
        <v>26</v>
      </c>
      <c r="V806" t="str">
        <f>TRIM(DBA[[#This Row],[Endereço Responsável]])</f>
        <v>Rua Maria Lúcia de Carvalho</v>
      </c>
      <c r="W806" t="str">
        <f>TRIM(DBA[[#This Row],[Nº Responsável]])</f>
        <v>270</v>
      </c>
      <c r="X806" t="str">
        <f>TRIM(DBA[[#This Row],[Bairro Responsável]])</f>
        <v>Mandamento</v>
      </c>
      <c r="Y806" t="str">
        <f>DBA[[#This Row],[End]] &amp;", N° " &amp; DBA[[#This Row],[Num]] &amp;", Bairro "&amp; DBA[[#This Row],[Bairro2]]</f>
        <v>Rua Maria Lúcia de Carvalho, N° 270, Bairro Mandamento</v>
      </c>
      <c r="Z806" t="str">
        <f>DBA[[#This Row],[Cidade Responsável]] &amp; " - " &amp; DBA[[#This Row],[Estado Responsável]]</f>
        <v>CARMO RIO CLARO - MG</v>
      </c>
    </row>
    <row r="807" spans="1:26" x14ac:dyDescent="0.25">
      <c r="A807">
        <v>806</v>
      </c>
      <c r="B807" t="s">
        <v>3498</v>
      </c>
      <c r="C807" s="1">
        <v>43754</v>
      </c>
      <c r="F807" s="1">
        <v>37322</v>
      </c>
      <c r="G807" t="s">
        <v>3499</v>
      </c>
      <c r="H807">
        <v>71</v>
      </c>
      <c r="I807" t="s">
        <v>2260</v>
      </c>
      <c r="J807" t="s">
        <v>3486</v>
      </c>
      <c r="K807" t="s">
        <v>26</v>
      </c>
      <c r="L807" t="s">
        <v>3487</v>
      </c>
      <c r="M807" t="s">
        <v>3500</v>
      </c>
      <c r="N807" t="s">
        <v>3501</v>
      </c>
      <c r="O807" t="s">
        <v>3502</v>
      </c>
      <c r="P807" s="1">
        <v>27890</v>
      </c>
      <c r="Q807" t="s">
        <v>3499</v>
      </c>
      <c r="R807">
        <v>71</v>
      </c>
      <c r="S807" t="s">
        <v>2260</v>
      </c>
      <c r="T807" t="s">
        <v>3486</v>
      </c>
      <c r="U807" t="s">
        <v>26</v>
      </c>
      <c r="V807" t="str">
        <f>TRIM(DBA[[#This Row],[Endereço Responsável]])</f>
        <v>RUA VEREADOR FRANCISCO SALES</v>
      </c>
      <c r="W807" t="str">
        <f>TRIM(DBA[[#This Row],[Nº Responsável]])</f>
        <v>71</v>
      </c>
      <c r="X807" t="str">
        <f>TRIM(DBA[[#This Row],[Bairro Responsável]])</f>
        <v>CIDADE JARDIM</v>
      </c>
      <c r="Y807" t="str">
        <f>DBA[[#This Row],[End]] &amp;", N° " &amp; DBA[[#This Row],[Num]] &amp;", Bairro "&amp; DBA[[#This Row],[Bairro2]]</f>
        <v>RUA VEREADOR FRANCISCO SALES, N° 71, Bairro CIDADE JARDIM</v>
      </c>
      <c r="Z807" t="str">
        <f>DBA[[#This Row],[Cidade Responsável]] &amp; " - " &amp; DBA[[#This Row],[Estado Responsável]]</f>
        <v>CONCEICAO DA APARECIDA - MG</v>
      </c>
    </row>
    <row r="808" spans="1:26" x14ac:dyDescent="0.25">
      <c r="A808">
        <v>807</v>
      </c>
      <c r="B808" t="s">
        <v>3503</v>
      </c>
      <c r="C808" s="1">
        <v>43754</v>
      </c>
      <c r="F808" s="1">
        <v>38342</v>
      </c>
      <c r="G808" t="s">
        <v>3504</v>
      </c>
      <c r="H808">
        <v>39</v>
      </c>
      <c r="I808" t="s">
        <v>3505</v>
      </c>
      <c r="J808" t="s">
        <v>3486</v>
      </c>
      <c r="K808" t="s">
        <v>26</v>
      </c>
      <c r="L808" t="s">
        <v>3487</v>
      </c>
      <c r="M808" t="s">
        <v>3506</v>
      </c>
      <c r="N808" t="s">
        <v>3507</v>
      </c>
      <c r="O808" t="s">
        <v>3508</v>
      </c>
      <c r="P808" s="1">
        <v>28522</v>
      </c>
      <c r="Q808" t="s">
        <v>3504</v>
      </c>
      <c r="R808">
        <v>39</v>
      </c>
      <c r="S808" t="s">
        <v>3505</v>
      </c>
      <c r="T808" t="s">
        <v>3486</v>
      </c>
      <c r="U808" t="s">
        <v>26</v>
      </c>
      <c r="V808" t="str">
        <f>TRIM(DBA[[#This Row],[Endereço Responsável]])</f>
        <v>RUA TRAVESSA JEQUITIBA</v>
      </c>
      <c r="W808" t="str">
        <f>TRIM(DBA[[#This Row],[Nº Responsável]])</f>
        <v>39</v>
      </c>
      <c r="X808" t="str">
        <f>TRIM(DBA[[#This Row],[Bairro Responsável]])</f>
        <v>JEQUITIBA</v>
      </c>
      <c r="Y808" t="str">
        <f>DBA[[#This Row],[End]] &amp;", N° " &amp; DBA[[#This Row],[Num]] &amp;", Bairro "&amp; DBA[[#This Row],[Bairro2]]</f>
        <v>RUA TRAVESSA JEQUITIBA, N° 39, Bairro JEQUITIBA</v>
      </c>
      <c r="Z808" t="str">
        <f>DBA[[#This Row],[Cidade Responsável]] &amp; " - " &amp; DBA[[#This Row],[Estado Responsável]]</f>
        <v>CONCEICAO DA APARECIDA - MG</v>
      </c>
    </row>
    <row r="809" spans="1:26" x14ac:dyDescent="0.25">
      <c r="A809">
        <v>808</v>
      </c>
      <c r="B809" t="s">
        <v>3509</v>
      </c>
      <c r="C809" s="1">
        <v>43754</v>
      </c>
      <c r="F809" s="1">
        <v>37948</v>
      </c>
      <c r="G809" t="s">
        <v>3510</v>
      </c>
      <c r="H809" t="s">
        <v>194</v>
      </c>
      <c r="I809" t="s">
        <v>3511</v>
      </c>
      <c r="J809" t="s">
        <v>3486</v>
      </c>
      <c r="K809" t="s">
        <v>26</v>
      </c>
      <c r="L809" t="s">
        <v>3487</v>
      </c>
      <c r="M809" t="s">
        <v>3512</v>
      </c>
      <c r="N809" t="s">
        <v>3513</v>
      </c>
      <c r="O809" t="s">
        <v>3514</v>
      </c>
      <c r="P809" s="1">
        <v>27541</v>
      </c>
      <c r="Q809" t="s">
        <v>3510</v>
      </c>
      <c r="R809" t="s">
        <v>194</v>
      </c>
      <c r="S809" t="s">
        <v>3511</v>
      </c>
      <c r="T809" t="s">
        <v>3486</v>
      </c>
      <c r="U809" t="s">
        <v>26</v>
      </c>
      <c r="V809" t="str">
        <f>TRIM(DBA[[#This Row],[Endereço Responsável]])</f>
        <v>FAZENDA TUPA</v>
      </c>
      <c r="W809" t="str">
        <f>TRIM(DBA[[#This Row],[Nº Responsável]])</f>
        <v>S/N</v>
      </c>
      <c r="X809" t="str">
        <f>TRIM(DBA[[#This Row],[Bairro Responsável]])</f>
        <v>BROTA DA CRUZ</v>
      </c>
      <c r="Y809" t="str">
        <f>DBA[[#This Row],[End]] &amp;", N° " &amp; DBA[[#This Row],[Num]] &amp;", Bairro "&amp; DBA[[#This Row],[Bairro2]]</f>
        <v>FAZENDA TUPA, N° S/N, Bairro BROTA DA CRUZ</v>
      </c>
      <c r="Z809" t="str">
        <f>DBA[[#This Row],[Cidade Responsável]] &amp; " - " &amp; DBA[[#This Row],[Estado Responsável]]</f>
        <v>CONCEICAO DA APARECIDA - MG</v>
      </c>
    </row>
    <row r="810" spans="1:26" x14ac:dyDescent="0.25">
      <c r="A810">
        <v>809</v>
      </c>
      <c r="B810" t="s">
        <v>3515</v>
      </c>
      <c r="C810" s="1">
        <v>43754</v>
      </c>
      <c r="F810" s="1">
        <v>38137</v>
      </c>
      <c r="G810" t="s">
        <v>3516</v>
      </c>
      <c r="H810">
        <v>51</v>
      </c>
      <c r="I810" t="s">
        <v>2968</v>
      </c>
      <c r="J810" t="s">
        <v>3486</v>
      </c>
      <c r="K810" t="s">
        <v>26</v>
      </c>
      <c r="L810" t="s">
        <v>3487</v>
      </c>
      <c r="M810" t="s">
        <v>3517</v>
      </c>
      <c r="N810" t="s">
        <v>3518</v>
      </c>
      <c r="O810" t="s">
        <v>3519</v>
      </c>
      <c r="P810" s="1">
        <v>27470</v>
      </c>
      <c r="Q810" t="s">
        <v>3516</v>
      </c>
      <c r="R810">
        <v>51</v>
      </c>
      <c r="S810" t="s">
        <v>2968</v>
      </c>
      <c r="T810" t="s">
        <v>3486</v>
      </c>
      <c r="U810" t="s">
        <v>26</v>
      </c>
      <c r="V810" t="str">
        <f>TRIM(DBA[[#This Row],[Endereço Responsável]])</f>
        <v>RUA LICURGO ALVES FERREIRA</v>
      </c>
      <c r="W810" t="str">
        <f>TRIM(DBA[[#This Row],[Nº Responsável]])</f>
        <v>51</v>
      </c>
      <c r="X810" t="str">
        <f>TRIM(DBA[[#This Row],[Bairro Responsável]])</f>
        <v>JARDIM DAS OLIVEIRAS</v>
      </c>
      <c r="Y810" t="str">
        <f>DBA[[#This Row],[End]] &amp;", N° " &amp; DBA[[#This Row],[Num]] &amp;", Bairro "&amp; DBA[[#This Row],[Bairro2]]</f>
        <v>RUA LICURGO ALVES FERREIRA, N° 51, Bairro JARDIM DAS OLIVEIRAS</v>
      </c>
      <c r="Z810" t="str">
        <f>DBA[[#This Row],[Cidade Responsável]] &amp; " - " &amp; DBA[[#This Row],[Estado Responsável]]</f>
        <v>CONCEICAO DA APARECIDA - MG</v>
      </c>
    </row>
    <row r="811" spans="1:26" x14ac:dyDescent="0.25">
      <c r="A811">
        <v>810</v>
      </c>
      <c r="B811" t="s">
        <v>3520</v>
      </c>
      <c r="C811" s="1">
        <v>43754</v>
      </c>
      <c r="F811" s="1">
        <v>38044</v>
      </c>
      <c r="G811" t="s">
        <v>2860</v>
      </c>
      <c r="H811">
        <v>685</v>
      </c>
      <c r="I811" t="s">
        <v>73</v>
      </c>
      <c r="J811" t="s">
        <v>3486</v>
      </c>
      <c r="K811" t="s">
        <v>26</v>
      </c>
      <c r="L811" t="s">
        <v>3487</v>
      </c>
      <c r="M811" t="s">
        <v>3521</v>
      </c>
      <c r="N811">
        <v>279715602</v>
      </c>
      <c r="O811">
        <v>27451113884</v>
      </c>
      <c r="P811" s="1">
        <v>28317</v>
      </c>
      <c r="Q811" t="s">
        <v>2860</v>
      </c>
      <c r="R811">
        <v>685</v>
      </c>
      <c r="S811" t="s">
        <v>73</v>
      </c>
      <c r="T811" t="s">
        <v>3486</v>
      </c>
      <c r="U811" t="s">
        <v>26</v>
      </c>
      <c r="V811" t="str">
        <f>TRIM(DBA[[#This Row],[Endereço Responsável]])</f>
        <v>RUA TIRADENTES</v>
      </c>
      <c r="W811" t="str">
        <f>TRIM(DBA[[#This Row],[Nº Responsável]])</f>
        <v>685</v>
      </c>
      <c r="X811" t="str">
        <f>TRIM(DBA[[#This Row],[Bairro Responsável]])</f>
        <v>CENTRO</v>
      </c>
      <c r="Y811" t="str">
        <f>DBA[[#This Row],[End]] &amp;", N° " &amp; DBA[[#This Row],[Num]] &amp;", Bairro "&amp; DBA[[#This Row],[Bairro2]]</f>
        <v>RUA TIRADENTES, N° 685, Bairro CENTRO</v>
      </c>
      <c r="Z811" t="str">
        <f>DBA[[#This Row],[Cidade Responsável]] &amp; " - " &amp; DBA[[#This Row],[Estado Responsável]]</f>
        <v>CONCEICAO DA APARECIDA - MG</v>
      </c>
    </row>
    <row r="812" spans="1:26" x14ac:dyDescent="0.25">
      <c r="A812">
        <v>811</v>
      </c>
      <c r="B812" t="s">
        <v>3522</v>
      </c>
      <c r="C812" s="1">
        <v>43754</v>
      </c>
      <c r="F812" s="1">
        <v>38021</v>
      </c>
      <c r="G812" t="s">
        <v>3523</v>
      </c>
      <c r="H812">
        <v>209</v>
      </c>
      <c r="I812" t="s">
        <v>73</v>
      </c>
      <c r="J812" t="s">
        <v>3486</v>
      </c>
      <c r="K812" t="s">
        <v>26</v>
      </c>
      <c r="L812" t="s">
        <v>3487</v>
      </c>
      <c r="M812" t="s">
        <v>3524</v>
      </c>
      <c r="N812" t="s">
        <v>3525</v>
      </c>
      <c r="O812" t="s">
        <v>3526</v>
      </c>
      <c r="P812" s="1">
        <v>18401</v>
      </c>
      <c r="Q812" t="s">
        <v>3523</v>
      </c>
      <c r="R812">
        <v>209</v>
      </c>
      <c r="S812" t="s">
        <v>73</v>
      </c>
      <c r="T812" t="s">
        <v>3486</v>
      </c>
      <c r="U812" t="s">
        <v>26</v>
      </c>
      <c r="V812" t="str">
        <f>TRIM(DBA[[#This Row],[Endereço Responsável]])</f>
        <v>RUA CONEGO JOSE AUGUSTO</v>
      </c>
      <c r="W812" t="str">
        <f>TRIM(DBA[[#This Row],[Nº Responsável]])</f>
        <v>209</v>
      </c>
      <c r="X812" t="str">
        <f>TRIM(DBA[[#This Row],[Bairro Responsável]])</f>
        <v>CENTRO</v>
      </c>
      <c r="Y812" t="str">
        <f>DBA[[#This Row],[End]] &amp;", N° " &amp; DBA[[#This Row],[Num]] &amp;", Bairro "&amp; DBA[[#This Row],[Bairro2]]</f>
        <v>RUA CONEGO JOSE AUGUSTO, N° 209, Bairro CENTRO</v>
      </c>
      <c r="Z812" t="str">
        <f>DBA[[#This Row],[Cidade Responsável]] &amp; " - " &amp; DBA[[#This Row],[Estado Responsável]]</f>
        <v>CONCEICAO DA APARECIDA - MG</v>
      </c>
    </row>
    <row r="813" spans="1:26" x14ac:dyDescent="0.25">
      <c r="A813">
        <v>812</v>
      </c>
      <c r="B813" t="s">
        <v>3527</v>
      </c>
      <c r="C813" s="1">
        <v>43754</v>
      </c>
      <c r="D813">
        <v>533204884</v>
      </c>
      <c r="E813" t="s">
        <v>3528</v>
      </c>
      <c r="F813" s="1">
        <v>35855</v>
      </c>
      <c r="G813" t="s">
        <v>3529</v>
      </c>
      <c r="H813">
        <v>78</v>
      </c>
      <c r="I813" t="s">
        <v>280</v>
      </c>
      <c r="J813" t="s">
        <v>3486</v>
      </c>
      <c r="K813" t="s">
        <v>26</v>
      </c>
      <c r="L813" t="s">
        <v>3487</v>
      </c>
      <c r="M813" t="s">
        <v>3527</v>
      </c>
      <c r="N813">
        <v>533204884</v>
      </c>
      <c r="O813" t="s">
        <v>3528</v>
      </c>
      <c r="P813" s="1">
        <v>35855</v>
      </c>
      <c r="Q813" t="s">
        <v>3529</v>
      </c>
      <c r="R813">
        <v>78</v>
      </c>
      <c r="S813" t="s">
        <v>280</v>
      </c>
      <c r="T813" t="s">
        <v>3486</v>
      </c>
      <c r="U813" t="s">
        <v>26</v>
      </c>
      <c r="V813" t="str">
        <f>TRIM(DBA[[#This Row],[Endereço Responsável]])</f>
        <v>RUA JOAQUIM DE AVELAR</v>
      </c>
      <c r="W813" t="str">
        <f>TRIM(DBA[[#This Row],[Nº Responsável]])</f>
        <v>78</v>
      </c>
      <c r="X813" t="str">
        <f>TRIM(DBA[[#This Row],[Bairro Responsável]])</f>
        <v>BELA VISTA</v>
      </c>
      <c r="Y813" t="str">
        <f>DBA[[#This Row],[End]] &amp;", N° " &amp; DBA[[#This Row],[Num]] &amp;", Bairro "&amp; DBA[[#This Row],[Bairro2]]</f>
        <v>RUA JOAQUIM DE AVELAR, N° 78, Bairro BELA VISTA</v>
      </c>
      <c r="Z813" t="str">
        <f>DBA[[#This Row],[Cidade Responsável]] &amp; " - " &amp; DBA[[#This Row],[Estado Responsável]]</f>
        <v>CONCEICAO DA APARECIDA - MG</v>
      </c>
    </row>
    <row r="814" spans="1:26" x14ac:dyDescent="0.25">
      <c r="A814">
        <v>813</v>
      </c>
      <c r="B814" t="s">
        <v>3530</v>
      </c>
      <c r="C814" s="1">
        <v>43754</v>
      </c>
      <c r="F814" s="1">
        <v>37448</v>
      </c>
      <c r="G814" t="s">
        <v>3531</v>
      </c>
      <c r="H814">
        <v>213</v>
      </c>
      <c r="I814" t="s">
        <v>73</v>
      </c>
      <c r="J814" t="s">
        <v>3486</v>
      </c>
      <c r="K814" t="s">
        <v>26</v>
      </c>
      <c r="L814" t="s">
        <v>3487</v>
      </c>
      <c r="M814" t="s">
        <v>3532</v>
      </c>
      <c r="N814" t="s">
        <v>3533</v>
      </c>
      <c r="O814">
        <v>1269989650</v>
      </c>
      <c r="P814" s="1">
        <v>31048</v>
      </c>
      <c r="Q814" t="s">
        <v>3531</v>
      </c>
      <c r="R814">
        <v>213</v>
      </c>
      <c r="S814" t="s">
        <v>73</v>
      </c>
      <c r="T814" t="s">
        <v>3486</v>
      </c>
      <c r="U814" t="s">
        <v>26</v>
      </c>
      <c r="V814" t="str">
        <f>TRIM(DBA[[#This Row],[Endereço Responsável]])</f>
        <v>RUA CORONEL CASIMIRO</v>
      </c>
      <c r="W814" t="str">
        <f>TRIM(DBA[[#This Row],[Nº Responsável]])</f>
        <v>213</v>
      </c>
      <c r="X814" t="str">
        <f>TRIM(DBA[[#This Row],[Bairro Responsável]])</f>
        <v>CENTRO</v>
      </c>
      <c r="Y814" t="str">
        <f>DBA[[#This Row],[End]] &amp;", N° " &amp; DBA[[#This Row],[Num]] &amp;", Bairro "&amp; DBA[[#This Row],[Bairro2]]</f>
        <v>RUA CORONEL CASIMIRO, N° 213, Bairro CENTRO</v>
      </c>
      <c r="Z814" t="str">
        <f>DBA[[#This Row],[Cidade Responsável]] &amp; " - " &amp; DBA[[#This Row],[Estado Responsável]]</f>
        <v>CONCEICAO DA APARECIDA - MG</v>
      </c>
    </row>
    <row r="815" spans="1:26" x14ac:dyDescent="0.25">
      <c r="A815">
        <v>814</v>
      </c>
      <c r="B815" t="s">
        <v>3534</v>
      </c>
      <c r="C815" s="1">
        <v>43754</v>
      </c>
      <c r="F815" s="1">
        <v>37931</v>
      </c>
      <c r="G815" t="s">
        <v>3535</v>
      </c>
      <c r="H815">
        <v>613</v>
      </c>
      <c r="I815" t="s">
        <v>280</v>
      </c>
      <c r="J815" t="s">
        <v>3486</v>
      </c>
      <c r="K815" t="s">
        <v>26</v>
      </c>
      <c r="L815" t="s">
        <v>3487</v>
      </c>
      <c r="M815" t="s">
        <v>3536</v>
      </c>
      <c r="N815">
        <v>226322403</v>
      </c>
      <c r="O815">
        <v>19076389896</v>
      </c>
      <c r="P815" s="1">
        <v>26404</v>
      </c>
      <c r="Q815" t="s">
        <v>3535</v>
      </c>
      <c r="R815">
        <v>613</v>
      </c>
      <c r="S815" t="s">
        <v>280</v>
      </c>
      <c r="T815" t="s">
        <v>3486</v>
      </c>
      <c r="U815" t="s">
        <v>26</v>
      </c>
      <c r="V815" t="str">
        <f>TRIM(DBA[[#This Row],[Endereço Responsável]])</f>
        <v>RUA CRISTO REI</v>
      </c>
      <c r="W815" t="str">
        <f>TRIM(DBA[[#This Row],[Nº Responsável]])</f>
        <v>613</v>
      </c>
      <c r="X815" t="str">
        <f>TRIM(DBA[[#This Row],[Bairro Responsável]])</f>
        <v>BELA VISTA</v>
      </c>
      <c r="Y815" t="str">
        <f>DBA[[#This Row],[End]] &amp;", N° " &amp; DBA[[#This Row],[Num]] &amp;", Bairro "&amp; DBA[[#This Row],[Bairro2]]</f>
        <v>RUA CRISTO REI, N° 613, Bairro BELA VISTA</v>
      </c>
      <c r="Z815" t="str">
        <f>DBA[[#This Row],[Cidade Responsável]] &amp; " - " &amp; DBA[[#This Row],[Estado Responsável]]</f>
        <v>CONCEICAO DA APARECIDA - MG</v>
      </c>
    </row>
    <row r="816" spans="1:26" x14ac:dyDescent="0.25">
      <c r="A816">
        <v>815</v>
      </c>
      <c r="B816" t="s">
        <v>3537</v>
      </c>
      <c r="C816" s="1">
        <v>43754</v>
      </c>
      <c r="F816" s="1">
        <v>38090</v>
      </c>
      <c r="G816" t="s">
        <v>3538</v>
      </c>
      <c r="H816">
        <v>336</v>
      </c>
      <c r="I816" t="s">
        <v>2885</v>
      </c>
      <c r="J816" t="s">
        <v>3486</v>
      </c>
      <c r="K816" t="s">
        <v>26</v>
      </c>
      <c r="L816" t="s">
        <v>3487</v>
      </c>
      <c r="M816" t="s">
        <v>3539</v>
      </c>
      <c r="N816">
        <v>8268542</v>
      </c>
      <c r="O816">
        <v>992452643</v>
      </c>
      <c r="P816" s="1">
        <v>27623</v>
      </c>
      <c r="Q816" t="s">
        <v>3538</v>
      </c>
      <c r="R816">
        <v>336</v>
      </c>
      <c r="S816" t="s">
        <v>2885</v>
      </c>
      <c r="T816" t="s">
        <v>3486</v>
      </c>
      <c r="U816" t="s">
        <v>26</v>
      </c>
      <c r="V816" t="str">
        <f>TRIM(DBA[[#This Row],[Endereço Responsável]])</f>
        <v>RUA ANTONIO PEREIRA DA SILVA</v>
      </c>
      <c r="W816" t="str">
        <f>TRIM(DBA[[#This Row],[Nº Responsável]])</f>
        <v>336</v>
      </c>
      <c r="X816" t="str">
        <f>TRIM(DBA[[#This Row],[Bairro Responsável]])</f>
        <v>JARDIM SILVEIRA</v>
      </c>
      <c r="Y816" t="str">
        <f>DBA[[#This Row],[End]] &amp;", N° " &amp; DBA[[#This Row],[Num]] &amp;", Bairro "&amp; DBA[[#This Row],[Bairro2]]</f>
        <v>RUA ANTONIO PEREIRA DA SILVA, N° 336, Bairro JARDIM SILVEIRA</v>
      </c>
      <c r="Z816" t="str">
        <f>DBA[[#This Row],[Cidade Responsável]] &amp; " - " &amp; DBA[[#This Row],[Estado Responsável]]</f>
        <v>CONCEICAO DA APARECIDA - MG</v>
      </c>
    </row>
    <row r="817" spans="1:26" x14ac:dyDescent="0.25">
      <c r="A817">
        <v>816</v>
      </c>
      <c r="B817" t="s">
        <v>3540</v>
      </c>
      <c r="C817" s="1">
        <v>43754</v>
      </c>
      <c r="F817" s="1">
        <v>37802</v>
      </c>
      <c r="G817" t="s">
        <v>3541</v>
      </c>
      <c r="H817" t="s">
        <v>194</v>
      </c>
      <c r="I817" t="s">
        <v>44</v>
      </c>
      <c r="J817" t="s">
        <v>3486</v>
      </c>
      <c r="K817" t="s">
        <v>26</v>
      </c>
      <c r="L817" t="s">
        <v>3487</v>
      </c>
      <c r="M817" t="s">
        <v>3542</v>
      </c>
      <c r="N817" t="s">
        <v>3543</v>
      </c>
      <c r="O817" t="s">
        <v>3544</v>
      </c>
      <c r="P817" s="1">
        <v>30114</v>
      </c>
      <c r="Q817" t="s">
        <v>3541</v>
      </c>
      <c r="R817" t="s">
        <v>194</v>
      </c>
      <c r="S817" t="s">
        <v>44</v>
      </c>
      <c r="T817" t="s">
        <v>3486</v>
      </c>
      <c r="U817" t="s">
        <v>26</v>
      </c>
      <c r="V817" t="str">
        <f>TRIM(DBA[[#This Row],[Endereço Responsável]])</f>
        <v>CONCEICAO DA APARECIDA</v>
      </c>
      <c r="W817" t="str">
        <f>TRIM(DBA[[#This Row],[Nº Responsável]])</f>
        <v>S/N</v>
      </c>
      <c r="X817" t="str">
        <f>TRIM(DBA[[#This Row],[Bairro Responsável]])</f>
        <v>ZONA RURAL</v>
      </c>
      <c r="Y817" t="str">
        <f>DBA[[#This Row],[End]] &amp;", N° " &amp; DBA[[#This Row],[Num]] &amp;", Bairro "&amp; DBA[[#This Row],[Bairro2]]</f>
        <v>CONCEICAO DA APARECIDA, N° S/N, Bairro ZONA RURAL</v>
      </c>
      <c r="Z817" t="str">
        <f>DBA[[#This Row],[Cidade Responsável]] &amp; " - " &amp; DBA[[#This Row],[Estado Responsável]]</f>
        <v>CONCEICAO DA APARECIDA - MG</v>
      </c>
    </row>
    <row r="818" spans="1:26" x14ac:dyDescent="0.25">
      <c r="A818">
        <v>817</v>
      </c>
      <c r="B818" t="s">
        <v>3545</v>
      </c>
      <c r="C818" s="1">
        <v>43754</v>
      </c>
      <c r="F818" s="1">
        <v>38103</v>
      </c>
      <c r="G818" t="s">
        <v>3546</v>
      </c>
      <c r="H818">
        <v>193</v>
      </c>
      <c r="I818" t="s">
        <v>280</v>
      </c>
      <c r="J818" t="s">
        <v>3486</v>
      </c>
      <c r="K818" t="s">
        <v>26</v>
      </c>
      <c r="L818" t="s">
        <v>3487</v>
      </c>
      <c r="M818" t="s">
        <v>3547</v>
      </c>
      <c r="N818" t="s">
        <v>3548</v>
      </c>
      <c r="O818">
        <v>4303596671</v>
      </c>
      <c r="P818" s="1">
        <v>29484</v>
      </c>
      <c r="Q818" t="s">
        <v>3546</v>
      </c>
      <c r="R818">
        <v>193</v>
      </c>
      <c r="S818" t="s">
        <v>280</v>
      </c>
      <c r="T818" t="s">
        <v>3486</v>
      </c>
      <c r="U818" t="s">
        <v>26</v>
      </c>
      <c r="V818" t="str">
        <f>TRIM(DBA[[#This Row],[Endereço Responsável]])</f>
        <v>UA JOAQUIM AVELAR</v>
      </c>
      <c r="W818" t="str">
        <f>TRIM(DBA[[#This Row],[Nº Responsável]])</f>
        <v>193</v>
      </c>
      <c r="X818" t="str">
        <f>TRIM(DBA[[#This Row],[Bairro Responsável]])</f>
        <v>BELA VISTA</v>
      </c>
      <c r="Y818" t="str">
        <f>DBA[[#This Row],[End]] &amp;", N° " &amp; DBA[[#This Row],[Num]] &amp;", Bairro "&amp; DBA[[#This Row],[Bairro2]]</f>
        <v>UA JOAQUIM AVELAR, N° 193, Bairro BELA VISTA</v>
      </c>
      <c r="Z818" t="str">
        <f>DBA[[#This Row],[Cidade Responsável]] &amp; " - " &amp; DBA[[#This Row],[Estado Responsável]]</f>
        <v>CONCEICAO DA APARECIDA - MG</v>
      </c>
    </row>
    <row r="819" spans="1:26" x14ac:dyDescent="0.25">
      <c r="A819">
        <v>818</v>
      </c>
      <c r="B819" t="s">
        <v>3549</v>
      </c>
      <c r="C819" s="1">
        <v>43754</v>
      </c>
      <c r="F819" s="1">
        <v>38301</v>
      </c>
      <c r="G819" t="s">
        <v>3550</v>
      </c>
      <c r="H819" t="s">
        <v>194</v>
      </c>
      <c r="I819" t="s">
        <v>44</v>
      </c>
      <c r="J819" t="s">
        <v>3486</v>
      </c>
      <c r="K819" t="s">
        <v>26</v>
      </c>
      <c r="L819" t="s">
        <v>3487</v>
      </c>
      <c r="M819" t="s">
        <v>3551</v>
      </c>
      <c r="N819" t="s">
        <v>3552</v>
      </c>
      <c r="O819">
        <v>7938255637</v>
      </c>
      <c r="P819" s="1">
        <v>31207</v>
      </c>
      <c r="Q819" t="s">
        <v>3550</v>
      </c>
      <c r="R819" t="s">
        <v>194</v>
      </c>
      <c r="S819" t="s">
        <v>44</v>
      </c>
      <c r="T819" t="s">
        <v>3486</v>
      </c>
      <c r="U819" t="s">
        <v>26</v>
      </c>
      <c r="V819" t="str">
        <f>TRIM(DBA[[#This Row],[Endereço Responsável]])</f>
        <v>FAZENDA RIO CLARO</v>
      </c>
      <c r="W819" t="str">
        <f>TRIM(DBA[[#This Row],[Nº Responsável]])</f>
        <v>S/N</v>
      </c>
      <c r="X819" t="str">
        <f>TRIM(DBA[[#This Row],[Bairro Responsável]])</f>
        <v>ZONA RURAL</v>
      </c>
      <c r="Y819" t="str">
        <f>DBA[[#This Row],[End]] &amp;", N° " &amp; DBA[[#This Row],[Num]] &amp;", Bairro "&amp; DBA[[#This Row],[Bairro2]]</f>
        <v>FAZENDA RIO CLARO, N° S/N, Bairro ZONA RURAL</v>
      </c>
      <c r="Z819" t="str">
        <f>DBA[[#This Row],[Cidade Responsável]] &amp; " - " &amp; DBA[[#This Row],[Estado Responsável]]</f>
        <v>CONCEICAO DA APARECIDA - MG</v>
      </c>
    </row>
    <row r="820" spans="1:26" x14ac:dyDescent="0.25">
      <c r="A820">
        <v>819</v>
      </c>
      <c r="B820" t="s">
        <v>3553</v>
      </c>
      <c r="C820" s="1">
        <v>43754</v>
      </c>
      <c r="F820" s="1">
        <v>38164</v>
      </c>
      <c r="G820" t="s">
        <v>3384</v>
      </c>
      <c r="H820">
        <v>605</v>
      </c>
      <c r="I820" t="s">
        <v>3554</v>
      </c>
      <c r="J820" t="s">
        <v>3486</v>
      </c>
      <c r="K820" t="s">
        <v>26</v>
      </c>
      <c r="L820" t="s">
        <v>3487</v>
      </c>
      <c r="M820" t="s">
        <v>3555</v>
      </c>
      <c r="N820">
        <v>11069919</v>
      </c>
      <c r="O820">
        <v>5842466686</v>
      </c>
      <c r="P820" s="1">
        <v>29470</v>
      </c>
      <c r="Q820" t="s">
        <v>3384</v>
      </c>
      <c r="R820">
        <v>605</v>
      </c>
      <c r="S820" t="s">
        <v>3554</v>
      </c>
      <c r="T820" t="s">
        <v>3486</v>
      </c>
      <c r="U820" t="s">
        <v>26</v>
      </c>
      <c r="V820" t="str">
        <f>TRIM(DBA[[#This Row],[Endereço Responsável]])</f>
        <v>RUA DO CRUZEIRO</v>
      </c>
      <c r="W820" t="str">
        <f>TRIM(DBA[[#This Row],[Nº Responsável]])</f>
        <v>605</v>
      </c>
      <c r="X820" t="str">
        <f>TRIM(DBA[[#This Row],[Bairro Responsável]])</f>
        <v>SAO PEDRO</v>
      </c>
      <c r="Y820" t="str">
        <f>DBA[[#This Row],[End]] &amp;", N° " &amp; DBA[[#This Row],[Num]] &amp;", Bairro "&amp; DBA[[#This Row],[Bairro2]]</f>
        <v>RUA DO CRUZEIRO, N° 605, Bairro SAO PEDRO</v>
      </c>
      <c r="Z820" t="str">
        <f>DBA[[#This Row],[Cidade Responsável]] &amp; " - " &amp; DBA[[#This Row],[Estado Responsável]]</f>
        <v>CONCEICAO DA APARECIDA - MG</v>
      </c>
    </row>
    <row r="821" spans="1:26" x14ac:dyDescent="0.25">
      <c r="A821">
        <v>820</v>
      </c>
      <c r="B821" t="s">
        <v>3556</v>
      </c>
      <c r="C821" s="1">
        <v>43754</v>
      </c>
      <c r="F821" s="1">
        <v>37490</v>
      </c>
      <c r="G821" t="s">
        <v>3557</v>
      </c>
      <c r="H821">
        <v>26</v>
      </c>
      <c r="I821" t="s">
        <v>2260</v>
      </c>
      <c r="J821" t="s">
        <v>3486</v>
      </c>
      <c r="K821" t="s">
        <v>26</v>
      </c>
      <c r="L821" t="s">
        <v>3487</v>
      </c>
      <c r="M821" t="s">
        <v>3558</v>
      </c>
      <c r="N821">
        <v>381817027</v>
      </c>
      <c r="O821">
        <v>7022873690</v>
      </c>
      <c r="P821" s="1">
        <v>28312</v>
      </c>
      <c r="Q821" t="s">
        <v>3557</v>
      </c>
      <c r="R821">
        <v>26</v>
      </c>
      <c r="S821" t="s">
        <v>2260</v>
      </c>
      <c r="T821" t="s">
        <v>3486</v>
      </c>
      <c r="U821" t="s">
        <v>26</v>
      </c>
      <c r="V821" t="str">
        <f>TRIM(DBA[[#This Row],[Endereço Responsável]])</f>
        <v>RUA PADRE JOSE DELEPOSTE</v>
      </c>
      <c r="W821" t="str">
        <f>TRIM(DBA[[#This Row],[Nº Responsável]])</f>
        <v>26</v>
      </c>
      <c r="X821" t="str">
        <f>TRIM(DBA[[#This Row],[Bairro Responsável]])</f>
        <v>CIDADE JARDIM</v>
      </c>
      <c r="Y821" t="str">
        <f>DBA[[#This Row],[End]] &amp;", N° " &amp; DBA[[#This Row],[Num]] &amp;", Bairro "&amp; DBA[[#This Row],[Bairro2]]</f>
        <v>RUA PADRE JOSE DELEPOSTE, N° 26, Bairro CIDADE JARDIM</v>
      </c>
      <c r="Z821" t="str">
        <f>DBA[[#This Row],[Cidade Responsável]] &amp; " - " &amp; DBA[[#This Row],[Estado Responsável]]</f>
        <v>CONCEICAO DA APARECIDA - MG</v>
      </c>
    </row>
    <row r="822" spans="1:26" x14ac:dyDescent="0.25">
      <c r="A822">
        <v>821</v>
      </c>
      <c r="B822" t="s">
        <v>3559</v>
      </c>
      <c r="C822" s="1">
        <v>43754</v>
      </c>
      <c r="F822" s="1">
        <v>37398</v>
      </c>
      <c r="G822" t="s">
        <v>3560</v>
      </c>
      <c r="H822">
        <v>31</v>
      </c>
      <c r="I822" t="s">
        <v>280</v>
      </c>
      <c r="J822" t="s">
        <v>3486</v>
      </c>
      <c r="K822" t="s">
        <v>26</v>
      </c>
      <c r="L822" t="s">
        <v>3487</v>
      </c>
      <c r="M822" t="s">
        <v>3561</v>
      </c>
      <c r="N822" t="s">
        <v>3562</v>
      </c>
      <c r="O822">
        <v>3460046678</v>
      </c>
      <c r="P822" s="1">
        <v>26617</v>
      </c>
      <c r="Q822" t="s">
        <v>3560</v>
      </c>
      <c r="R822">
        <v>31</v>
      </c>
      <c r="S822" t="s">
        <v>280</v>
      </c>
      <c r="T822" t="s">
        <v>3486</v>
      </c>
      <c r="U822" t="s">
        <v>26</v>
      </c>
      <c r="V822" t="str">
        <f>TRIM(DBA[[#This Row],[Endereço Responsável]])</f>
        <v>RUA BENJAMIM LUZ</v>
      </c>
      <c r="W822" t="str">
        <f>TRIM(DBA[[#This Row],[Nº Responsável]])</f>
        <v>31</v>
      </c>
      <c r="X822" t="str">
        <f>TRIM(DBA[[#This Row],[Bairro Responsável]])</f>
        <v>BELA VISTA</v>
      </c>
      <c r="Y822" t="str">
        <f>DBA[[#This Row],[End]] &amp;", N° " &amp; DBA[[#This Row],[Num]] &amp;", Bairro "&amp; DBA[[#This Row],[Bairro2]]</f>
        <v>RUA BENJAMIM LUZ, N° 31, Bairro BELA VISTA</v>
      </c>
      <c r="Z822" t="str">
        <f>DBA[[#This Row],[Cidade Responsável]] &amp; " - " &amp; DBA[[#This Row],[Estado Responsável]]</f>
        <v>CONCEICAO DA APARECIDA - MG</v>
      </c>
    </row>
    <row r="823" spans="1:26" x14ac:dyDescent="0.25">
      <c r="A823">
        <v>822</v>
      </c>
      <c r="B823" t="s">
        <v>3563</v>
      </c>
      <c r="C823" s="1">
        <v>43754</v>
      </c>
      <c r="F823" s="1">
        <v>38016</v>
      </c>
      <c r="G823" t="s">
        <v>64</v>
      </c>
      <c r="H823">
        <v>51</v>
      </c>
      <c r="I823" t="s">
        <v>512</v>
      </c>
      <c r="J823" t="s">
        <v>3486</v>
      </c>
      <c r="K823" t="s">
        <v>26</v>
      </c>
      <c r="L823" t="s">
        <v>3487</v>
      </c>
      <c r="M823" t="s">
        <v>3564</v>
      </c>
      <c r="N823" t="s">
        <v>3565</v>
      </c>
      <c r="O823" t="s">
        <v>3566</v>
      </c>
      <c r="P823" s="1">
        <v>23665</v>
      </c>
      <c r="Q823" t="s">
        <v>64</v>
      </c>
      <c r="R823">
        <v>51</v>
      </c>
      <c r="S823" t="s">
        <v>512</v>
      </c>
      <c r="T823" t="s">
        <v>3486</v>
      </c>
      <c r="U823" t="s">
        <v>26</v>
      </c>
      <c r="V823" t="str">
        <f>TRIM(DBA[[#This Row],[Endereço Responsável]])</f>
        <v>RUA B</v>
      </c>
      <c r="W823" t="str">
        <f>TRIM(DBA[[#This Row],[Nº Responsável]])</f>
        <v>51</v>
      </c>
      <c r="X823" t="str">
        <f>TRIM(DBA[[#This Row],[Bairro Responsável]])</f>
        <v>COAB</v>
      </c>
      <c r="Y823" t="str">
        <f>DBA[[#This Row],[End]] &amp;", N° " &amp; DBA[[#This Row],[Num]] &amp;", Bairro "&amp; DBA[[#This Row],[Bairro2]]</f>
        <v>RUA B, N° 51, Bairro COAB</v>
      </c>
      <c r="Z823" t="str">
        <f>DBA[[#This Row],[Cidade Responsável]] &amp; " - " &amp; DBA[[#This Row],[Estado Responsável]]</f>
        <v>CONCEICAO DA APARECIDA - MG</v>
      </c>
    </row>
    <row r="824" spans="1:26" x14ac:dyDescent="0.25">
      <c r="A824">
        <v>823</v>
      </c>
      <c r="B824" t="s">
        <v>3567</v>
      </c>
      <c r="C824" s="1">
        <v>43754</v>
      </c>
      <c r="F824" s="1">
        <v>38362</v>
      </c>
      <c r="G824" t="s">
        <v>3568</v>
      </c>
      <c r="H824">
        <v>16</v>
      </c>
      <c r="I824" t="s">
        <v>3554</v>
      </c>
      <c r="J824" t="s">
        <v>3486</v>
      </c>
      <c r="K824" t="s">
        <v>26</v>
      </c>
      <c r="L824" t="s">
        <v>3487</v>
      </c>
      <c r="M824" t="s">
        <v>3569</v>
      </c>
      <c r="N824" t="s">
        <v>3570</v>
      </c>
      <c r="O824">
        <v>69833818668</v>
      </c>
      <c r="P824" s="1">
        <v>25303</v>
      </c>
      <c r="Q824" t="s">
        <v>3568</v>
      </c>
      <c r="R824">
        <v>16</v>
      </c>
      <c r="S824" t="s">
        <v>3554</v>
      </c>
      <c r="T824" t="s">
        <v>3486</v>
      </c>
      <c r="U824" t="s">
        <v>26</v>
      </c>
      <c r="V824" t="str">
        <f>TRIM(DBA[[#This Row],[Endereço Responsável]])</f>
        <v>RUA JUCA BENTO</v>
      </c>
      <c r="W824" t="str">
        <f>TRIM(DBA[[#This Row],[Nº Responsável]])</f>
        <v>16</v>
      </c>
      <c r="X824" t="str">
        <f>TRIM(DBA[[#This Row],[Bairro Responsável]])</f>
        <v>SAO PEDRO</v>
      </c>
      <c r="Y824" t="str">
        <f>DBA[[#This Row],[End]] &amp;", N° " &amp; DBA[[#This Row],[Num]] &amp;", Bairro "&amp; DBA[[#This Row],[Bairro2]]</f>
        <v>RUA JUCA BENTO, N° 16, Bairro SAO PEDRO</v>
      </c>
      <c r="Z824" t="str">
        <f>DBA[[#This Row],[Cidade Responsável]] &amp; " - " &amp; DBA[[#This Row],[Estado Responsável]]</f>
        <v>CONCEICAO DA APARECIDA - MG</v>
      </c>
    </row>
    <row r="825" spans="1:26" x14ac:dyDescent="0.25">
      <c r="A825">
        <v>824</v>
      </c>
      <c r="B825" t="s">
        <v>3571</v>
      </c>
      <c r="C825" s="1">
        <v>43754</v>
      </c>
      <c r="F825" s="1">
        <v>38376</v>
      </c>
      <c r="G825" t="s">
        <v>3572</v>
      </c>
      <c r="H825" t="s">
        <v>194</v>
      </c>
      <c r="I825" t="s">
        <v>44</v>
      </c>
      <c r="J825" t="s">
        <v>3486</v>
      </c>
      <c r="K825" t="s">
        <v>26</v>
      </c>
      <c r="L825" t="s">
        <v>3487</v>
      </c>
      <c r="M825" t="s">
        <v>3573</v>
      </c>
      <c r="N825" t="s">
        <v>3574</v>
      </c>
      <c r="O825">
        <v>1098049616</v>
      </c>
      <c r="P825" s="1">
        <v>28248</v>
      </c>
      <c r="Q825" t="s">
        <v>3572</v>
      </c>
      <c r="R825" t="s">
        <v>194</v>
      </c>
      <c r="S825" t="s">
        <v>44</v>
      </c>
      <c r="T825" t="s">
        <v>3486</v>
      </c>
      <c r="U825" t="s">
        <v>26</v>
      </c>
      <c r="V825" t="str">
        <f>TRIM(DBA[[#This Row],[Endereço Responsável]])</f>
        <v>FAZENDA LIMEIRA</v>
      </c>
      <c r="W825" t="str">
        <f>TRIM(DBA[[#This Row],[Nº Responsável]])</f>
        <v>S/N</v>
      </c>
      <c r="X825" t="str">
        <f>TRIM(DBA[[#This Row],[Bairro Responsável]])</f>
        <v>ZONA RURAL</v>
      </c>
      <c r="Y825" t="str">
        <f>DBA[[#This Row],[End]] &amp;", N° " &amp; DBA[[#This Row],[Num]] &amp;", Bairro "&amp; DBA[[#This Row],[Bairro2]]</f>
        <v>FAZENDA LIMEIRA, N° S/N, Bairro ZONA RURAL</v>
      </c>
      <c r="Z825" t="str">
        <f>DBA[[#This Row],[Cidade Responsável]] &amp; " - " &amp; DBA[[#This Row],[Estado Responsável]]</f>
        <v>CONCEICAO DA APARECIDA - MG</v>
      </c>
    </row>
    <row r="826" spans="1:26" x14ac:dyDescent="0.25">
      <c r="A826">
        <v>825</v>
      </c>
      <c r="B826" t="s">
        <v>3575</v>
      </c>
      <c r="C826" s="1">
        <v>43754</v>
      </c>
      <c r="D826" t="s">
        <v>3576</v>
      </c>
      <c r="E826" t="s">
        <v>3577</v>
      </c>
      <c r="F826" s="1">
        <v>36537</v>
      </c>
      <c r="G826" t="s">
        <v>3572</v>
      </c>
      <c r="H826" t="s">
        <v>194</v>
      </c>
      <c r="I826" t="s">
        <v>44</v>
      </c>
      <c r="J826" t="s">
        <v>3486</v>
      </c>
      <c r="K826" t="s">
        <v>26</v>
      </c>
      <c r="L826" t="s">
        <v>3487</v>
      </c>
      <c r="M826" t="s">
        <v>3575</v>
      </c>
      <c r="N826" t="s">
        <v>3576</v>
      </c>
      <c r="O826" t="s">
        <v>3577</v>
      </c>
      <c r="P826" s="1">
        <v>36537</v>
      </c>
      <c r="Q826" t="s">
        <v>3572</v>
      </c>
      <c r="R826" t="s">
        <v>194</v>
      </c>
      <c r="S826" t="s">
        <v>44</v>
      </c>
      <c r="T826" t="s">
        <v>3486</v>
      </c>
      <c r="U826" t="s">
        <v>26</v>
      </c>
      <c r="V826" t="str">
        <f>TRIM(DBA[[#This Row],[Endereço Responsável]])</f>
        <v>FAZENDA LIMEIRA</v>
      </c>
      <c r="W826" t="str">
        <f>TRIM(DBA[[#This Row],[Nº Responsável]])</f>
        <v>S/N</v>
      </c>
      <c r="X826" t="str">
        <f>TRIM(DBA[[#This Row],[Bairro Responsável]])</f>
        <v>ZONA RURAL</v>
      </c>
      <c r="Y826" t="str">
        <f>DBA[[#This Row],[End]] &amp;", N° " &amp; DBA[[#This Row],[Num]] &amp;", Bairro "&amp; DBA[[#This Row],[Bairro2]]</f>
        <v>FAZENDA LIMEIRA, N° S/N, Bairro ZONA RURAL</v>
      </c>
      <c r="Z826" t="str">
        <f>DBA[[#This Row],[Cidade Responsável]] &amp; " - " &amp; DBA[[#This Row],[Estado Responsável]]</f>
        <v>CONCEICAO DA APARECIDA - MG</v>
      </c>
    </row>
    <row r="827" spans="1:26" x14ac:dyDescent="0.25">
      <c r="A827">
        <v>826</v>
      </c>
      <c r="B827" t="s">
        <v>3578</v>
      </c>
      <c r="C827" s="1">
        <v>43754</v>
      </c>
      <c r="F827" s="1">
        <v>37914</v>
      </c>
      <c r="G827" t="s">
        <v>3579</v>
      </c>
      <c r="H827">
        <v>107</v>
      </c>
      <c r="I827" t="s">
        <v>73</v>
      </c>
      <c r="J827" t="s">
        <v>3486</v>
      </c>
      <c r="K827" t="s">
        <v>26</v>
      </c>
      <c r="L827" t="s">
        <v>3487</v>
      </c>
      <c r="M827" t="s">
        <v>3569</v>
      </c>
      <c r="N827" t="s">
        <v>3580</v>
      </c>
      <c r="O827">
        <v>69833818668</v>
      </c>
      <c r="P827" s="1">
        <v>25303</v>
      </c>
      <c r="Q827" t="s">
        <v>3579</v>
      </c>
      <c r="R827">
        <v>107</v>
      </c>
      <c r="S827" t="s">
        <v>73</v>
      </c>
      <c r="T827" t="s">
        <v>3486</v>
      </c>
      <c r="U827" t="s">
        <v>26</v>
      </c>
      <c r="V827" t="str">
        <f>TRIM(DBA[[#This Row],[Endereço Responsável]])</f>
        <v>RUA BORBA</v>
      </c>
      <c r="W827" t="str">
        <f>TRIM(DBA[[#This Row],[Nº Responsável]])</f>
        <v>107</v>
      </c>
      <c r="X827" t="str">
        <f>TRIM(DBA[[#This Row],[Bairro Responsável]])</f>
        <v>CENTRO</v>
      </c>
      <c r="Y827" t="str">
        <f>DBA[[#This Row],[End]] &amp;", N° " &amp; DBA[[#This Row],[Num]] &amp;", Bairro "&amp; DBA[[#This Row],[Bairro2]]</f>
        <v>RUA BORBA, N° 107, Bairro CENTRO</v>
      </c>
      <c r="Z827" t="str">
        <f>DBA[[#This Row],[Cidade Responsável]] &amp; " - " &amp; DBA[[#This Row],[Estado Responsável]]</f>
        <v>CONCEICAO DA APARECIDA - MG</v>
      </c>
    </row>
    <row r="828" spans="1:26" x14ac:dyDescent="0.25">
      <c r="A828">
        <v>827</v>
      </c>
      <c r="B828" t="s">
        <v>3581</v>
      </c>
      <c r="C828" s="1">
        <v>43754</v>
      </c>
      <c r="F828" s="1">
        <v>37933</v>
      </c>
      <c r="G828" t="s">
        <v>3499</v>
      </c>
      <c r="H828">
        <v>71</v>
      </c>
      <c r="I828" t="s">
        <v>2260</v>
      </c>
      <c r="J828" t="s">
        <v>3486</v>
      </c>
      <c r="K828" t="s">
        <v>26</v>
      </c>
      <c r="L828" t="s">
        <v>3487</v>
      </c>
      <c r="M828" t="s">
        <v>3500</v>
      </c>
      <c r="N828" t="s">
        <v>3582</v>
      </c>
      <c r="P828" s="1">
        <v>27890</v>
      </c>
      <c r="Q828" t="s">
        <v>3499</v>
      </c>
      <c r="R828">
        <v>71</v>
      </c>
      <c r="S828" t="s">
        <v>2260</v>
      </c>
      <c r="T828" t="s">
        <v>3486</v>
      </c>
      <c r="U828" t="s">
        <v>26</v>
      </c>
      <c r="V828" t="str">
        <f>TRIM(DBA[[#This Row],[Endereço Responsável]])</f>
        <v>RUA VEREADOR FRANCISCO SALES</v>
      </c>
      <c r="W828" t="str">
        <f>TRIM(DBA[[#This Row],[Nº Responsável]])</f>
        <v>71</v>
      </c>
      <c r="X828" t="str">
        <f>TRIM(DBA[[#This Row],[Bairro Responsável]])</f>
        <v>CIDADE JARDIM</v>
      </c>
      <c r="Y828" t="str">
        <f>DBA[[#This Row],[End]] &amp;", N° " &amp; DBA[[#This Row],[Num]] &amp;", Bairro "&amp; DBA[[#This Row],[Bairro2]]</f>
        <v>RUA VEREADOR FRANCISCO SALES, N° 71, Bairro CIDADE JARDIM</v>
      </c>
      <c r="Z828" t="str">
        <f>DBA[[#This Row],[Cidade Responsável]] &amp; " - " &amp; DBA[[#This Row],[Estado Responsável]]</f>
        <v>CONCEICAO DA APARECIDA - MG</v>
      </c>
    </row>
    <row r="829" spans="1:26" x14ac:dyDescent="0.25">
      <c r="A829">
        <v>828</v>
      </c>
      <c r="B829" t="s">
        <v>3583</v>
      </c>
      <c r="C829" s="1">
        <v>43754</v>
      </c>
      <c r="F829" s="1">
        <v>37837</v>
      </c>
      <c r="G829" t="s">
        <v>3584</v>
      </c>
      <c r="H829">
        <v>50</v>
      </c>
      <c r="I829" t="s">
        <v>3585</v>
      </c>
      <c r="J829" t="s">
        <v>3486</v>
      </c>
      <c r="K829" t="s">
        <v>26</v>
      </c>
      <c r="L829" t="s">
        <v>3487</v>
      </c>
      <c r="M829" t="s">
        <v>3586</v>
      </c>
      <c r="N829" t="s">
        <v>3587</v>
      </c>
      <c r="O829">
        <v>7169210657</v>
      </c>
      <c r="P829" s="1">
        <v>27439</v>
      </c>
      <c r="Q829" t="s">
        <v>3584</v>
      </c>
      <c r="R829">
        <v>50</v>
      </c>
      <c r="S829" t="s">
        <v>3585</v>
      </c>
      <c r="T829" t="s">
        <v>3486</v>
      </c>
      <c r="U829" t="s">
        <v>26</v>
      </c>
      <c r="V829" t="str">
        <f>TRIM(DBA[[#This Row],[Endereço Responsável]])</f>
        <v>RUA AMERICA</v>
      </c>
      <c r="W829" t="str">
        <f>TRIM(DBA[[#This Row],[Nº Responsável]])</f>
        <v>50</v>
      </c>
      <c r="X829" t="str">
        <f>TRIM(DBA[[#This Row],[Bairro Responsável]])</f>
        <v>MARRECA</v>
      </c>
      <c r="Y829" t="str">
        <f>DBA[[#This Row],[End]] &amp;", N° " &amp; DBA[[#This Row],[Num]] &amp;", Bairro "&amp; DBA[[#This Row],[Bairro2]]</f>
        <v>RUA AMERICA, N° 50, Bairro MARRECA</v>
      </c>
      <c r="Z829" t="str">
        <f>DBA[[#This Row],[Cidade Responsável]] &amp; " - " &amp; DBA[[#This Row],[Estado Responsável]]</f>
        <v>CONCEICAO DA APARECIDA - MG</v>
      </c>
    </row>
    <row r="830" spans="1:26" x14ac:dyDescent="0.25">
      <c r="A830">
        <v>829</v>
      </c>
      <c r="B830" t="s">
        <v>3588</v>
      </c>
      <c r="C830" s="1">
        <v>43754</v>
      </c>
      <c r="F830" s="1">
        <v>38385</v>
      </c>
      <c r="G830" t="s">
        <v>2425</v>
      </c>
      <c r="H830">
        <v>51</v>
      </c>
      <c r="I830" t="s">
        <v>73</v>
      </c>
      <c r="J830" t="s">
        <v>3486</v>
      </c>
      <c r="K830" t="s">
        <v>26</v>
      </c>
      <c r="L830" t="s">
        <v>3487</v>
      </c>
      <c r="M830" t="s">
        <v>3589</v>
      </c>
      <c r="N830" t="s">
        <v>3590</v>
      </c>
      <c r="O830">
        <v>4277616623</v>
      </c>
      <c r="P830" s="1">
        <v>24473</v>
      </c>
      <c r="Q830" t="s">
        <v>2425</v>
      </c>
      <c r="R830">
        <v>51</v>
      </c>
      <c r="S830" t="s">
        <v>73</v>
      </c>
      <c r="T830" t="s">
        <v>3486</v>
      </c>
      <c r="U830" t="s">
        <v>26</v>
      </c>
      <c r="V830" t="str">
        <f>TRIM(DBA[[#This Row],[Endereço Responsável]])</f>
        <v>RUA 7 DE SETEMBRO</v>
      </c>
      <c r="W830" t="str">
        <f>TRIM(DBA[[#This Row],[Nº Responsável]])</f>
        <v>51</v>
      </c>
      <c r="X830" t="str">
        <f>TRIM(DBA[[#This Row],[Bairro Responsável]])</f>
        <v>CENTRO</v>
      </c>
      <c r="Y830" t="str">
        <f>DBA[[#This Row],[End]] &amp;", N° " &amp; DBA[[#This Row],[Num]] &amp;", Bairro "&amp; DBA[[#This Row],[Bairro2]]</f>
        <v>RUA 7 DE SETEMBRO, N° 51, Bairro CENTRO</v>
      </c>
      <c r="Z830" t="str">
        <f>DBA[[#This Row],[Cidade Responsável]] &amp; " - " &amp; DBA[[#This Row],[Estado Responsável]]</f>
        <v>CONCEICAO DA APARECIDA - MG</v>
      </c>
    </row>
    <row r="831" spans="1:26" x14ac:dyDescent="0.25">
      <c r="A831">
        <v>830</v>
      </c>
      <c r="B831" t="s">
        <v>3591</v>
      </c>
      <c r="C831" s="1">
        <v>43754</v>
      </c>
      <c r="F831" s="1">
        <v>37844</v>
      </c>
      <c r="G831" t="s">
        <v>3592</v>
      </c>
      <c r="H831">
        <v>226</v>
      </c>
      <c r="I831" t="s">
        <v>73</v>
      </c>
      <c r="J831" t="s">
        <v>3486</v>
      </c>
      <c r="K831" t="s">
        <v>26</v>
      </c>
      <c r="L831" t="s">
        <v>3487</v>
      </c>
      <c r="M831" t="s">
        <v>3593</v>
      </c>
      <c r="N831" t="s">
        <v>3594</v>
      </c>
      <c r="O831" t="s">
        <v>3595</v>
      </c>
      <c r="P831" s="1">
        <v>28982</v>
      </c>
      <c r="Q831" t="s">
        <v>3592</v>
      </c>
      <c r="R831">
        <v>226</v>
      </c>
      <c r="S831" t="s">
        <v>73</v>
      </c>
      <c r="T831" t="s">
        <v>3486</v>
      </c>
      <c r="U831" t="s">
        <v>26</v>
      </c>
      <c r="V831" t="str">
        <f>TRIM(DBA[[#This Row],[Endereço Responsável]])</f>
        <v>RUA MANOEL ZE FIRINO</v>
      </c>
      <c r="W831" t="str">
        <f>TRIM(DBA[[#This Row],[Nº Responsável]])</f>
        <v>226</v>
      </c>
      <c r="X831" t="str">
        <f>TRIM(DBA[[#This Row],[Bairro Responsável]])</f>
        <v>CENTRO</v>
      </c>
      <c r="Y831" t="str">
        <f>DBA[[#This Row],[End]] &amp;", N° " &amp; DBA[[#This Row],[Num]] &amp;", Bairro "&amp; DBA[[#This Row],[Bairro2]]</f>
        <v>RUA MANOEL ZE FIRINO, N° 226, Bairro CENTRO</v>
      </c>
      <c r="Z831" t="str">
        <f>DBA[[#This Row],[Cidade Responsável]] &amp; " - " &amp; DBA[[#This Row],[Estado Responsável]]</f>
        <v>CONCEICAO DA APARECIDA - MG</v>
      </c>
    </row>
    <row r="832" spans="1:26" x14ac:dyDescent="0.25">
      <c r="A832">
        <v>831</v>
      </c>
      <c r="B832" t="s">
        <v>3596</v>
      </c>
      <c r="C832" s="1">
        <v>43759</v>
      </c>
      <c r="F832" s="1">
        <v>38334</v>
      </c>
      <c r="G832" t="s">
        <v>3597</v>
      </c>
      <c r="H832" t="s">
        <v>194</v>
      </c>
      <c r="I832" t="s">
        <v>44</v>
      </c>
      <c r="J832" t="s">
        <v>3486</v>
      </c>
      <c r="K832" t="s">
        <v>26</v>
      </c>
      <c r="L832" t="s">
        <v>3487</v>
      </c>
      <c r="M832" t="s">
        <v>3598</v>
      </c>
      <c r="N832">
        <v>12145186</v>
      </c>
      <c r="O832">
        <v>4894333678</v>
      </c>
      <c r="P832" s="1">
        <v>28876</v>
      </c>
      <c r="Q832" t="s">
        <v>3597</v>
      </c>
      <c r="R832" t="s">
        <v>194</v>
      </c>
      <c r="S832" t="s">
        <v>44</v>
      </c>
      <c r="T832" t="s">
        <v>3486</v>
      </c>
      <c r="U832" t="s">
        <v>26</v>
      </c>
      <c r="V832" t="str">
        <f>TRIM(DBA[[#This Row],[Endereço Responsável]])</f>
        <v>SITIO DA MATA</v>
      </c>
      <c r="W832" t="str">
        <f>TRIM(DBA[[#This Row],[Nº Responsável]])</f>
        <v>S/N</v>
      </c>
      <c r="X832" t="str">
        <f>TRIM(DBA[[#This Row],[Bairro Responsável]])</f>
        <v>ZONA RURAL</v>
      </c>
      <c r="Y832" t="str">
        <f>DBA[[#This Row],[End]] &amp;", N° " &amp; DBA[[#This Row],[Num]] &amp;", Bairro "&amp; DBA[[#This Row],[Bairro2]]</f>
        <v>SITIO DA MATA, N° S/N, Bairro ZONA RURAL</v>
      </c>
      <c r="Z832" t="str">
        <f>DBA[[#This Row],[Cidade Responsável]] &amp; " - " &amp; DBA[[#This Row],[Estado Responsável]]</f>
        <v>CONCEICAO DA APARECIDA - MG</v>
      </c>
    </row>
    <row r="833" spans="1:26" x14ac:dyDescent="0.25">
      <c r="A833">
        <v>832</v>
      </c>
      <c r="B833" t="s">
        <v>3599</v>
      </c>
      <c r="C833" s="1">
        <v>43766</v>
      </c>
      <c r="F833" s="1">
        <v>37475</v>
      </c>
      <c r="G833" t="s">
        <v>3600</v>
      </c>
      <c r="H833">
        <v>882</v>
      </c>
      <c r="I833" t="s">
        <v>3601</v>
      </c>
      <c r="J833" t="s">
        <v>3602</v>
      </c>
      <c r="K833" t="s">
        <v>26</v>
      </c>
      <c r="L833" t="s">
        <v>3603</v>
      </c>
      <c r="M833" t="s">
        <v>3604</v>
      </c>
      <c r="N833" t="s">
        <v>3605</v>
      </c>
      <c r="O833" t="s">
        <v>3606</v>
      </c>
      <c r="P833" s="1">
        <v>26079</v>
      </c>
      <c r="Q833" t="s">
        <v>3600</v>
      </c>
      <c r="R833">
        <v>882</v>
      </c>
      <c r="S833" t="s">
        <v>3601</v>
      </c>
      <c r="T833" t="s">
        <v>3602</v>
      </c>
      <c r="U833" t="s">
        <v>26</v>
      </c>
      <c r="V833" t="str">
        <f>TRIM(DBA[[#This Row],[Endereço Responsável]])</f>
        <v>RUA JOSE DO PATROCINIO</v>
      </c>
      <c r="W833" t="str">
        <f>TRIM(DBA[[#This Row],[Nº Responsável]])</f>
        <v>882</v>
      </c>
      <c r="X833" t="str">
        <f>TRIM(DBA[[#This Row],[Bairro Responsável]])</f>
        <v>SINARA</v>
      </c>
      <c r="Y833" t="str">
        <f>DBA[[#This Row],[End]] &amp;", N° " &amp; DBA[[#This Row],[Num]] &amp;", Bairro "&amp; DBA[[#This Row],[Bairro2]]</f>
        <v>RUA JOSE DO PATROCINIO, N° 882, Bairro SINARA</v>
      </c>
      <c r="Z833" t="str">
        <f>DBA[[#This Row],[Cidade Responsável]] &amp; " - " &amp; DBA[[#This Row],[Estado Responsável]]</f>
        <v>BOA ESPERANCA - MG</v>
      </c>
    </row>
    <row r="834" spans="1:26" x14ac:dyDescent="0.25">
      <c r="A834">
        <v>833</v>
      </c>
      <c r="B834" t="s">
        <v>3607</v>
      </c>
      <c r="C834" s="1">
        <v>43766</v>
      </c>
      <c r="F834" s="1">
        <v>38406</v>
      </c>
      <c r="G834" t="s">
        <v>3608</v>
      </c>
      <c r="H834">
        <v>25</v>
      </c>
      <c r="I834" t="s">
        <v>3609</v>
      </c>
      <c r="J834" t="s">
        <v>3602</v>
      </c>
      <c r="K834" t="s">
        <v>26</v>
      </c>
      <c r="L834" t="s">
        <v>3603</v>
      </c>
      <c r="M834" t="s">
        <v>3610</v>
      </c>
      <c r="N834" t="s">
        <v>3611</v>
      </c>
      <c r="P834" s="1">
        <v>18204</v>
      </c>
      <c r="Q834" t="s">
        <v>3612</v>
      </c>
      <c r="R834" t="s">
        <v>194</v>
      </c>
      <c r="S834" t="s">
        <v>44</v>
      </c>
      <c r="T834" t="s">
        <v>3602</v>
      </c>
      <c r="U834" t="s">
        <v>26</v>
      </c>
      <c r="V834" t="str">
        <f>TRIM(DBA[[#This Row],[Endereço Responsável]])</f>
        <v>ROCA CARDOSOS</v>
      </c>
      <c r="W834" t="str">
        <f>TRIM(DBA[[#This Row],[Nº Responsável]])</f>
        <v>S/N</v>
      </c>
      <c r="X834" t="str">
        <f>TRIM(DBA[[#This Row],[Bairro Responsável]])</f>
        <v>ZONA RURAL</v>
      </c>
      <c r="Y834" t="str">
        <f>DBA[[#This Row],[End]] &amp;", N° " &amp; DBA[[#This Row],[Num]] &amp;", Bairro "&amp; DBA[[#This Row],[Bairro2]]</f>
        <v>ROCA CARDOSOS, N° S/N, Bairro ZONA RURAL</v>
      </c>
      <c r="Z834" t="str">
        <f>DBA[[#This Row],[Cidade Responsável]] &amp; " - " &amp; DBA[[#This Row],[Estado Responsável]]</f>
        <v>BOA ESPERANCA - MG</v>
      </c>
    </row>
    <row r="835" spans="1:26" x14ac:dyDescent="0.25">
      <c r="A835">
        <v>834</v>
      </c>
      <c r="B835" t="s">
        <v>3613</v>
      </c>
      <c r="C835" s="1">
        <v>43766</v>
      </c>
      <c r="F835" s="1">
        <v>38148</v>
      </c>
      <c r="G835" t="s">
        <v>3614</v>
      </c>
      <c r="H835">
        <v>887</v>
      </c>
      <c r="I835" t="s">
        <v>142</v>
      </c>
      <c r="J835" t="s">
        <v>3602</v>
      </c>
      <c r="K835" t="s">
        <v>26</v>
      </c>
      <c r="L835" t="s">
        <v>3603</v>
      </c>
      <c r="M835" t="s">
        <v>3615</v>
      </c>
      <c r="O835" t="s">
        <v>3616</v>
      </c>
      <c r="P835" s="1">
        <v>28964</v>
      </c>
      <c r="Q835" t="s">
        <v>3614</v>
      </c>
      <c r="R835">
        <v>887</v>
      </c>
      <c r="S835" t="s">
        <v>142</v>
      </c>
      <c r="T835" t="s">
        <v>3602</v>
      </c>
      <c r="U835" t="s">
        <v>26</v>
      </c>
      <c r="V835" t="str">
        <f>TRIM(DBA[[#This Row],[Endereço Responsável]])</f>
        <v>RUA MARILIA DIORCEU</v>
      </c>
      <c r="W835" t="str">
        <f>TRIM(DBA[[#This Row],[Nº Responsável]])</f>
        <v>887</v>
      </c>
      <c r="X835" t="str">
        <f>TRIM(DBA[[#This Row],[Bairro Responsável]])</f>
        <v>SANTA RITA</v>
      </c>
      <c r="Y835" t="str">
        <f>DBA[[#This Row],[End]] &amp;", N° " &amp; DBA[[#This Row],[Num]] &amp;", Bairro "&amp; DBA[[#This Row],[Bairro2]]</f>
        <v>RUA MARILIA DIORCEU, N° 887, Bairro SANTA RITA</v>
      </c>
      <c r="Z835" t="str">
        <f>DBA[[#This Row],[Cidade Responsável]] &amp; " - " &amp; DBA[[#This Row],[Estado Responsável]]</f>
        <v>BOA ESPERANCA - MG</v>
      </c>
    </row>
    <row r="836" spans="1:26" x14ac:dyDescent="0.25">
      <c r="A836">
        <v>835</v>
      </c>
      <c r="B836" t="s">
        <v>3617</v>
      </c>
      <c r="C836" s="1">
        <v>43766</v>
      </c>
      <c r="F836" s="1">
        <v>37459</v>
      </c>
      <c r="G836" t="s">
        <v>3618</v>
      </c>
      <c r="H836">
        <v>346</v>
      </c>
      <c r="I836" t="s">
        <v>3619</v>
      </c>
      <c r="J836" t="s">
        <v>3602</v>
      </c>
      <c r="K836" t="s">
        <v>26</v>
      </c>
      <c r="L836" t="s">
        <v>3603</v>
      </c>
      <c r="M836" t="s">
        <v>3620</v>
      </c>
      <c r="N836" t="s">
        <v>3621</v>
      </c>
      <c r="O836" t="s">
        <v>3622</v>
      </c>
      <c r="P836" s="1">
        <v>24304</v>
      </c>
      <c r="Q836" t="s">
        <v>3618</v>
      </c>
      <c r="R836">
        <v>346</v>
      </c>
      <c r="S836" t="s">
        <v>3619</v>
      </c>
      <c r="T836" t="s">
        <v>3602</v>
      </c>
      <c r="U836" t="s">
        <v>26</v>
      </c>
      <c r="V836" t="str">
        <f>TRIM(DBA[[#This Row],[Endereço Responsável]])</f>
        <v>RUA GERALDO JOSE MONTEIRO</v>
      </c>
      <c r="W836" t="str">
        <f>TRIM(DBA[[#This Row],[Nº Responsável]])</f>
        <v>346</v>
      </c>
      <c r="X836" t="str">
        <f>TRIM(DBA[[#This Row],[Bairro Responsável]])</f>
        <v>ELDORADO</v>
      </c>
      <c r="Y836" t="str">
        <f>DBA[[#This Row],[End]] &amp;", N° " &amp; DBA[[#This Row],[Num]] &amp;", Bairro "&amp; DBA[[#This Row],[Bairro2]]</f>
        <v>RUA GERALDO JOSE MONTEIRO, N° 346, Bairro ELDORADO</v>
      </c>
      <c r="Z836" t="str">
        <f>DBA[[#This Row],[Cidade Responsável]] &amp; " - " &amp; DBA[[#This Row],[Estado Responsável]]</f>
        <v>BOA ESPERANCA - MG</v>
      </c>
    </row>
    <row r="837" spans="1:26" x14ac:dyDescent="0.25">
      <c r="A837">
        <v>836</v>
      </c>
      <c r="B837" t="s">
        <v>3623</v>
      </c>
      <c r="C837" s="1">
        <v>43766</v>
      </c>
      <c r="F837" s="1">
        <v>37105</v>
      </c>
      <c r="G837" t="s">
        <v>3624</v>
      </c>
      <c r="H837">
        <v>730</v>
      </c>
      <c r="I837" t="s">
        <v>3625</v>
      </c>
      <c r="J837" t="s">
        <v>3602</v>
      </c>
      <c r="K837" t="s">
        <v>26</v>
      </c>
      <c r="L837" t="s">
        <v>3169</v>
      </c>
      <c r="M837" t="s">
        <v>3626</v>
      </c>
      <c r="N837" t="s">
        <v>3627</v>
      </c>
      <c r="O837" t="s">
        <v>3628</v>
      </c>
      <c r="P837" s="1">
        <v>27209</v>
      </c>
      <c r="Q837" t="s">
        <v>3624</v>
      </c>
      <c r="R837">
        <v>730</v>
      </c>
      <c r="S837" t="s">
        <v>3625</v>
      </c>
      <c r="T837" t="s">
        <v>3602</v>
      </c>
      <c r="U837" t="s">
        <v>26</v>
      </c>
      <c r="V837" t="str">
        <f>TRIM(DBA[[#This Row],[Endereço Responsável]])</f>
        <v>AVENIDA LUIZ ZINOCHI</v>
      </c>
      <c r="W837" t="str">
        <f>TRIM(DBA[[#This Row],[Nº Responsável]])</f>
        <v>730</v>
      </c>
      <c r="X837" t="str">
        <f>TRIM(DBA[[#This Row],[Bairro Responsável]])</f>
        <v>SOL NASCENTE</v>
      </c>
      <c r="Y837" t="str">
        <f>DBA[[#This Row],[End]] &amp;", N° " &amp; DBA[[#This Row],[Num]] &amp;", Bairro "&amp; DBA[[#This Row],[Bairro2]]</f>
        <v>AVENIDA LUIZ ZINOCHI, N° 730, Bairro SOL NASCENTE</v>
      </c>
      <c r="Z837" t="str">
        <f>DBA[[#This Row],[Cidade Responsável]] &amp; " - " &amp; DBA[[#This Row],[Estado Responsável]]</f>
        <v>BOA ESPERANCA - MG</v>
      </c>
    </row>
    <row r="838" spans="1:26" x14ac:dyDescent="0.25">
      <c r="A838">
        <v>837</v>
      </c>
      <c r="B838" t="s">
        <v>3629</v>
      </c>
      <c r="C838" s="1">
        <v>43766</v>
      </c>
      <c r="F838" s="1">
        <v>37994</v>
      </c>
      <c r="G838" t="s">
        <v>3630</v>
      </c>
      <c r="H838">
        <v>52</v>
      </c>
      <c r="I838" t="s">
        <v>3631</v>
      </c>
      <c r="J838" t="s">
        <v>3602</v>
      </c>
      <c r="K838" t="s">
        <v>26</v>
      </c>
      <c r="L838" t="s">
        <v>3603</v>
      </c>
      <c r="M838" t="s">
        <v>3632</v>
      </c>
      <c r="N838" t="s">
        <v>3633</v>
      </c>
      <c r="O838" t="s">
        <v>3634</v>
      </c>
      <c r="P838" s="1">
        <v>27364</v>
      </c>
      <c r="Q838" t="s">
        <v>3630</v>
      </c>
      <c r="R838">
        <v>52</v>
      </c>
      <c r="S838" t="s">
        <v>3631</v>
      </c>
      <c r="T838" t="s">
        <v>3602</v>
      </c>
      <c r="U838" t="s">
        <v>26</v>
      </c>
      <c r="V838" t="str">
        <f>TRIM(DBA[[#This Row],[Endereço Responsável]])</f>
        <v>ANTONIO BARROS DE ANDRADE</v>
      </c>
      <c r="W838" t="str">
        <f>TRIM(DBA[[#This Row],[Nº Responsável]])</f>
        <v>52</v>
      </c>
      <c r="X838" t="str">
        <f>TRIM(DBA[[#This Row],[Bairro Responsável]])</f>
        <v>CENTENARIO</v>
      </c>
      <c r="Y838" t="str">
        <f>DBA[[#This Row],[End]] &amp;", N° " &amp; DBA[[#This Row],[Num]] &amp;", Bairro "&amp; DBA[[#This Row],[Bairro2]]</f>
        <v>ANTONIO BARROS DE ANDRADE, N° 52, Bairro CENTENARIO</v>
      </c>
      <c r="Z838" t="str">
        <f>DBA[[#This Row],[Cidade Responsável]] &amp; " - " &amp; DBA[[#This Row],[Estado Responsável]]</f>
        <v>BOA ESPERANCA - MG</v>
      </c>
    </row>
    <row r="839" spans="1:26" x14ac:dyDescent="0.25">
      <c r="A839">
        <v>838</v>
      </c>
      <c r="B839" t="s">
        <v>3635</v>
      </c>
      <c r="C839" s="1">
        <v>43766</v>
      </c>
      <c r="F839" s="1">
        <v>38054</v>
      </c>
      <c r="G839" t="s">
        <v>3636</v>
      </c>
      <c r="H839">
        <v>445</v>
      </c>
      <c r="I839" t="s">
        <v>3637</v>
      </c>
      <c r="J839" t="s">
        <v>3602</v>
      </c>
      <c r="K839" t="s">
        <v>26</v>
      </c>
      <c r="L839" t="s">
        <v>3603</v>
      </c>
      <c r="M839" t="s">
        <v>3638</v>
      </c>
      <c r="N839" t="s">
        <v>3639</v>
      </c>
      <c r="O839">
        <v>5091508619</v>
      </c>
      <c r="P839" s="1">
        <v>28555</v>
      </c>
      <c r="Q839" t="s">
        <v>3636</v>
      </c>
      <c r="R839">
        <v>445</v>
      </c>
      <c r="S839" t="s">
        <v>3637</v>
      </c>
      <c r="T839" t="s">
        <v>3602</v>
      </c>
      <c r="U839" t="s">
        <v>26</v>
      </c>
      <c r="V839" t="str">
        <f>TRIM(DBA[[#This Row],[Endereço Responsável]])</f>
        <v>RUA ALAMEDA DAS BEGONIAS</v>
      </c>
      <c r="W839" t="str">
        <f>TRIM(DBA[[#This Row],[Nº Responsável]])</f>
        <v>445</v>
      </c>
      <c r="X839" t="str">
        <f>TRIM(DBA[[#This Row],[Bairro Responsável]])</f>
        <v>JARDIM ACASSIAS</v>
      </c>
      <c r="Y839" t="str">
        <f>DBA[[#This Row],[End]] &amp;", N° " &amp; DBA[[#This Row],[Num]] &amp;", Bairro "&amp; DBA[[#This Row],[Bairro2]]</f>
        <v>RUA ALAMEDA DAS BEGONIAS, N° 445, Bairro JARDIM ACASSIAS</v>
      </c>
      <c r="Z839" t="str">
        <f>DBA[[#This Row],[Cidade Responsável]] &amp; " - " &amp; DBA[[#This Row],[Estado Responsável]]</f>
        <v>BOA ESPERANCA - MG</v>
      </c>
    </row>
    <row r="840" spans="1:26" x14ac:dyDescent="0.25">
      <c r="A840">
        <v>839</v>
      </c>
      <c r="B840" t="s">
        <v>3640</v>
      </c>
      <c r="C840" s="1">
        <v>43766</v>
      </c>
      <c r="F840" s="1">
        <v>37645</v>
      </c>
      <c r="G840" t="s">
        <v>3641</v>
      </c>
      <c r="H840">
        <v>531</v>
      </c>
      <c r="I840" t="s">
        <v>3642</v>
      </c>
      <c r="J840" t="s">
        <v>3602</v>
      </c>
      <c r="K840" t="s">
        <v>26</v>
      </c>
      <c r="L840" t="s">
        <v>3603</v>
      </c>
      <c r="M840" t="s">
        <v>3643</v>
      </c>
      <c r="N840" t="s">
        <v>3644</v>
      </c>
      <c r="O840" t="s">
        <v>3645</v>
      </c>
      <c r="P840" s="1">
        <v>34960</v>
      </c>
      <c r="Q840" t="s">
        <v>3641</v>
      </c>
      <c r="R840">
        <v>531</v>
      </c>
      <c r="S840" t="s">
        <v>3642</v>
      </c>
      <c r="T840" t="s">
        <v>3602</v>
      </c>
      <c r="U840" t="s">
        <v>26</v>
      </c>
      <c r="V840" t="str">
        <f>TRIM(DBA[[#This Row],[Endereço Responsável]])</f>
        <v>DR ANTONIO SOARES DA SILVEIRA</v>
      </c>
      <c r="W840" t="str">
        <f>TRIM(DBA[[#This Row],[Nº Responsável]])</f>
        <v>531</v>
      </c>
      <c r="X840" t="str">
        <f>TRIM(DBA[[#This Row],[Bairro Responsável]])</f>
        <v>MARINGA</v>
      </c>
      <c r="Y840" t="str">
        <f>DBA[[#This Row],[End]] &amp;", N° " &amp; DBA[[#This Row],[Num]] &amp;", Bairro "&amp; DBA[[#This Row],[Bairro2]]</f>
        <v>DR ANTONIO SOARES DA SILVEIRA, N° 531, Bairro MARINGA</v>
      </c>
      <c r="Z840" t="str">
        <f>DBA[[#This Row],[Cidade Responsável]] &amp; " - " &amp; DBA[[#This Row],[Estado Responsável]]</f>
        <v>BOA ESPERANCA - MG</v>
      </c>
    </row>
    <row r="841" spans="1:26" x14ac:dyDescent="0.25">
      <c r="A841">
        <v>840</v>
      </c>
      <c r="B841" t="s">
        <v>3646</v>
      </c>
      <c r="C841" s="1">
        <v>43766</v>
      </c>
      <c r="F841" s="1">
        <v>38225</v>
      </c>
      <c r="G841" t="s">
        <v>3647</v>
      </c>
      <c r="H841">
        <v>453</v>
      </c>
      <c r="I841" t="s">
        <v>3648</v>
      </c>
      <c r="J841" t="s">
        <v>3602</v>
      </c>
      <c r="K841" t="s">
        <v>26</v>
      </c>
      <c r="L841" t="s">
        <v>3603</v>
      </c>
      <c r="M841" t="s">
        <v>3649</v>
      </c>
      <c r="N841" t="s">
        <v>3650</v>
      </c>
      <c r="O841" t="s">
        <v>3651</v>
      </c>
      <c r="P841" s="1">
        <v>30801</v>
      </c>
      <c r="Q841" t="s">
        <v>3647</v>
      </c>
      <c r="R841">
        <v>453</v>
      </c>
      <c r="S841" t="s">
        <v>3648</v>
      </c>
      <c r="T841" t="s">
        <v>3602</v>
      </c>
      <c r="U841" t="s">
        <v>26</v>
      </c>
      <c r="V841" t="str">
        <f>TRIM(DBA[[#This Row],[Endereço Responsável]])</f>
        <v>RUA ALAMEDA DOS FLAMBOYANTS</v>
      </c>
      <c r="W841" t="str">
        <f>TRIM(DBA[[#This Row],[Nº Responsável]])</f>
        <v>453</v>
      </c>
      <c r="X841" t="str">
        <f>TRIM(DBA[[#This Row],[Bairro Responsável]])</f>
        <v>JARDIM DAS ACACIAS</v>
      </c>
      <c r="Y841" t="str">
        <f>DBA[[#This Row],[End]] &amp;", N° " &amp; DBA[[#This Row],[Num]] &amp;", Bairro "&amp; DBA[[#This Row],[Bairro2]]</f>
        <v>RUA ALAMEDA DOS FLAMBOYANTS, N° 453, Bairro JARDIM DAS ACACIAS</v>
      </c>
      <c r="Z841" t="str">
        <f>DBA[[#This Row],[Cidade Responsável]] &amp; " - " &amp; DBA[[#This Row],[Estado Responsável]]</f>
        <v>BOA ESPERANCA - MG</v>
      </c>
    </row>
    <row r="842" spans="1:26" x14ac:dyDescent="0.25">
      <c r="A842">
        <v>841</v>
      </c>
      <c r="B842" t="s">
        <v>3652</v>
      </c>
      <c r="C842" s="1">
        <v>43766</v>
      </c>
      <c r="F842" s="1">
        <v>37622</v>
      </c>
      <c r="G842" t="s">
        <v>3653</v>
      </c>
      <c r="H842">
        <v>87</v>
      </c>
      <c r="I842" t="s">
        <v>3654</v>
      </c>
      <c r="J842" t="s">
        <v>3602</v>
      </c>
      <c r="K842" t="s">
        <v>26</v>
      </c>
      <c r="L842" t="s">
        <v>3603</v>
      </c>
      <c r="M842" t="s">
        <v>3655</v>
      </c>
      <c r="N842">
        <v>8241343</v>
      </c>
      <c r="O842" t="s">
        <v>3656</v>
      </c>
      <c r="P842" s="1">
        <v>27422</v>
      </c>
      <c r="Q842" t="s">
        <v>3653</v>
      </c>
      <c r="R842">
        <v>87</v>
      </c>
      <c r="S842" t="s">
        <v>3654</v>
      </c>
      <c r="T842" t="s">
        <v>3602</v>
      </c>
      <c r="U842" t="s">
        <v>26</v>
      </c>
      <c r="V842" t="str">
        <f>TRIM(DBA[[#This Row],[Endereço Responsável]])</f>
        <v>RUA DOS CRAVOS</v>
      </c>
      <c r="W842" t="str">
        <f>TRIM(DBA[[#This Row],[Nº Responsável]])</f>
        <v>87</v>
      </c>
      <c r="X842" t="str">
        <f>TRIM(DBA[[#This Row],[Bairro Responsável]])</f>
        <v>JARDIM DAS MAGNOLIAS</v>
      </c>
      <c r="Y842" t="str">
        <f>DBA[[#This Row],[End]] &amp;", N° " &amp; DBA[[#This Row],[Num]] &amp;", Bairro "&amp; DBA[[#This Row],[Bairro2]]</f>
        <v>RUA DOS CRAVOS, N° 87, Bairro JARDIM DAS MAGNOLIAS</v>
      </c>
      <c r="Z842" t="str">
        <f>DBA[[#This Row],[Cidade Responsável]] &amp; " - " &amp; DBA[[#This Row],[Estado Responsável]]</f>
        <v>BOA ESPERANCA - MG</v>
      </c>
    </row>
    <row r="843" spans="1:26" x14ac:dyDescent="0.25">
      <c r="A843">
        <v>842</v>
      </c>
      <c r="B843" t="s">
        <v>3657</v>
      </c>
      <c r="C843" s="1">
        <v>43766</v>
      </c>
      <c r="F843" s="1">
        <v>37477</v>
      </c>
      <c r="G843" t="s">
        <v>3658</v>
      </c>
      <c r="H843">
        <v>545</v>
      </c>
      <c r="I843" t="s">
        <v>3659</v>
      </c>
      <c r="J843" t="s">
        <v>3602</v>
      </c>
      <c r="K843" t="s">
        <v>26</v>
      </c>
      <c r="L843" t="s">
        <v>3603</v>
      </c>
      <c r="M843" t="s">
        <v>3660</v>
      </c>
      <c r="N843" t="s">
        <v>3661</v>
      </c>
      <c r="O843" t="s">
        <v>3662</v>
      </c>
      <c r="P843" s="1">
        <v>23371</v>
      </c>
      <c r="Q843" t="s">
        <v>3658</v>
      </c>
      <c r="R843">
        <v>545</v>
      </c>
      <c r="S843" t="s">
        <v>3659</v>
      </c>
      <c r="T843" t="s">
        <v>3602</v>
      </c>
      <c r="U843" t="s">
        <v>26</v>
      </c>
      <c r="V843" t="str">
        <f>TRIM(DBA[[#This Row],[Endereço Responsável]])</f>
        <v>ALAMEDA DOS HIBISCOS</v>
      </c>
      <c r="W843" t="str">
        <f>TRIM(DBA[[#This Row],[Nº Responsável]])</f>
        <v>545</v>
      </c>
      <c r="X843" t="str">
        <f>TRIM(DBA[[#This Row],[Bairro Responsável]])</f>
        <v>JARDIM BELVEDERE</v>
      </c>
      <c r="Y843" t="str">
        <f>DBA[[#This Row],[End]] &amp;", N° " &amp; DBA[[#This Row],[Num]] &amp;", Bairro "&amp; DBA[[#This Row],[Bairro2]]</f>
        <v>ALAMEDA DOS HIBISCOS, N° 545, Bairro JARDIM BELVEDERE</v>
      </c>
      <c r="Z843" t="str">
        <f>DBA[[#This Row],[Cidade Responsável]] &amp; " - " &amp; DBA[[#This Row],[Estado Responsável]]</f>
        <v>BOA ESPERANCA - MG</v>
      </c>
    </row>
    <row r="844" spans="1:26" x14ac:dyDescent="0.25">
      <c r="A844">
        <v>843</v>
      </c>
      <c r="B844" t="s">
        <v>3663</v>
      </c>
      <c r="C844" s="1">
        <v>43766</v>
      </c>
      <c r="F844" s="1">
        <v>37920</v>
      </c>
      <c r="G844" t="s">
        <v>3664</v>
      </c>
      <c r="H844">
        <v>153</v>
      </c>
      <c r="I844" t="s">
        <v>142</v>
      </c>
      <c r="J844" t="s">
        <v>3602</v>
      </c>
      <c r="K844" t="s">
        <v>26</v>
      </c>
      <c r="L844" t="s">
        <v>3603</v>
      </c>
      <c r="M844" t="s">
        <v>3665</v>
      </c>
      <c r="N844" t="s">
        <v>3666</v>
      </c>
      <c r="O844" t="s">
        <v>3667</v>
      </c>
      <c r="P844" s="1">
        <v>27614</v>
      </c>
      <c r="Q844" t="s">
        <v>3664</v>
      </c>
      <c r="R844">
        <v>153</v>
      </c>
      <c r="S844" t="s">
        <v>142</v>
      </c>
      <c r="T844" t="s">
        <v>3602</v>
      </c>
      <c r="U844" t="s">
        <v>26</v>
      </c>
      <c r="V844" t="str">
        <f>TRIM(DBA[[#This Row],[Endereço Responsável]])</f>
        <v>RUA CASTRO ALVES</v>
      </c>
      <c r="W844" t="str">
        <f>TRIM(DBA[[#This Row],[Nº Responsável]])</f>
        <v>153</v>
      </c>
      <c r="X844" t="str">
        <f>TRIM(DBA[[#This Row],[Bairro Responsável]])</f>
        <v>SANTA RITA</v>
      </c>
      <c r="Y844" t="str">
        <f>DBA[[#This Row],[End]] &amp;", N° " &amp; DBA[[#This Row],[Num]] &amp;", Bairro "&amp; DBA[[#This Row],[Bairro2]]</f>
        <v>RUA CASTRO ALVES, N° 153, Bairro SANTA RITA</v>
      </c>
      <c r="Z844" t="str">
        <f>DBA[[#This Row],[Cidade Responsável]] &amp; " - " &amp; DBA[[#This Row],[Estado Responsável]]</f>
        <v>BOA ESPERANCA - MG</v>
      </c>
    </row>
    <row r="845" spans="1:26" x14ac:dyDescent="0.25">
      <c r="A845">
        <v>844</v>
      </c>
      <c r="B845" t="s">
        <v>3668</v>
      </c>
      <c r="C845" s="1">
        <v>43766</v>
      </c>
      <c r="D845" t="s">
        <v>3669</v>
      </c>
      <c r="E845" t="s">
        <v>3670</v>
      </c>
      <c r="F845" s="1">
        <v>36724</v>
      </c>
      <c r="G845" t="s">
        <v>3671</v>
      </c>
      <c r="H845">
        <v>805</v>
      </c>
      <c r="I845" t="s">
        <v>142</v>
      </c>
      <c r="J845" t="s">
        <v>3602</v>
      </c>
      <c r="K845" t="s">
        <v>26</v>
      </c>
      <c r="L845" t="s">
        <v>3603</v>
      </c>
      <c r="M845" t="s">
        <v>3668</v>
      </c>
      <c r="N845" t="s">
        <v>3669</v>
      </c>
      <c r="O845" t="s">
        <v>3670</v>
      </c>
      <c r="P845" s="1">
        <v>36724</v>
      </c>
      <c r="Q845" t="s">
        <v>3671</v>
      </c>
      <c r="R845">
        <v>805</v>
      </c>
      <c r="S845" t="s">
        <v>142</v>
      </c>
      <c r="T845" t="s">
        <v>3602</v>
      </c>
      <c r="U845" t="s">
        <v>26</v>
      </c>
      <c r="V845" t="str">
        <f>TRIM(DBA[[#This Row],[Endereço Responsável]])</f>
        <v>GUTEMBERGUE MOREIRA LEITE</v>
      </c>
      <c r="W845" t="str">
        <f>TRIM(DBA[[#This Row],[Nº Responsável]])</f>
        <v>805</v>
      </c>
      <c r="X845" t="str">
        <f>TRIM(DBA[[#This Row],[Bairro Responsável]])</f>
        <v>SANTA RITA</v>
      </c>
      <c r="Y845" t="str">
        <f>DBA[[#This Row],[End]] &amp;", N° " &amp; DBA[[#This Row],[Num]] &amp;", Bairro "&amp; DBA[[#This Row],[Bairro2]]</f>
        <v>GUTEMBERGUE MOREIRA LEITE, N° 805, Bairro SANTA RITA</v>
      </c>
      <c r="Z845" t="str">
        <f>DBA[[#This Row],[Cidade Responsável]] &amp; " - " &amp; DBA[[#This Row],[Estado Responsável]]</f>
        <v>BOA ESPERANCA - MG</v>
      </c>
    </row>
    <row r="846" spans="1:26" x14ac:dyDescent="0.25">
      <c r="A846">
        <v>845</v>
      </c>
      <c r="B846" t="s">
        <v>3672</v>
      </c>
      <c r="C846" s="1">
        <v>43766</v>
      </c>
      <c r="D846" t="s">
        <v>3673</v>
      </c>
      <c r="E846" t="s">
        <v>3674</v>
      </c>
      <c r="F846" s="1">
        <v>37129</v>
      </c>
      <c r="G846" t="s">
        <v>3675</v>
      </c>
      <c r="H846">
        <v>314</v>
      </c>
      <c r="I846" t="s">
        <v>3676</v>
      </c>
      <c r="J846" t="s">
        <v>3602</v>
      </c>
      <c r="K846" t="s">
        <v>26</v>
      </c>
      <c r="L846" t="s">
        <v>3603</v>
      </c>
      <c r="M846" t="s">
        <v>3672</v>
      </c>
      <c r="N846" t="s">
        <v>3673</v>
      </c>
      <c r="O846" t="s">
        <v>3674</v>
      </c>
      <c r="P846" s="1">
        <v>37129</v>
      </c>
      <c r="Q846" t="s">
        <v>3675</v>
      </c>
      <c r="R846">
        <v>314</v>
      </c>
      <c r="S846" t="s">
        <v>3676</v>
      </c>
      <c r="T846" t="s">
        <v>3602</v>
      </c>
      <c r="U846" t="s">
        <v>26</v>
      </c>
      <c r="V846" t="str">
        <f>TRIM(DBA[[#This Row],[Endereço Responsável]])</f>
        <v>RUA VEREADOR MANOEL PESSOA</v>
      </c>
      <c r="W846" t="str">
        <f>TRIM(DBA[[#This Row],[Nº Responsável]])</f>
        <v>314</v>
      </c>
      <c r="X846" t="str">
        <f>TRIM(DBA[[#This Row],[Bairro Responsável]])</f>
        <v>CIDADE NOVA</v>
      </c>
      <c r="Y846" t="str">
        <f>DBA[[#This Row],[End]] &amp;", N° " &amp; DBA[[#This Row],[Num]] &amp;", Bairro "&amp; DBA[[#This Row],[Bairro2]]</f>
        <v>RUA VEREADOR MANOEL PESSOA, N° 314, Bairro CIDADE NOVA</v>
      </c>
      <c r="Z846" t="str">
        <f>DBA[[#This Row],[Cidade Responsável]] &amp; " - " &amp; DBA[[#This Row],[Estado Responsável]]</f>
        <v>BOA ESPERANCA - MG</v>
      </c>
    </row>
    <row r="847" spans="1:26" x14ac:dyDescent="0.25">
      <c r="A847">
        <v>846</v>
      </c>
      <c r="B847" t="s">
        <v>3677</v>
      </c>
      <c r="C847" s="1">
        <v>43766</v>
      </c>
      <c r="F847" s="1">
        <v>38168</v>
      </c>
      <c r="G847" t="s">
        <v>3678</v>
      </c>
      <c r="H847">
        <v>445</v>
      </c>
      <c r="I847" t="s">
        <v>3619</v>
      </c>
      <c r="J847" t="s">
        <v>3602</v>
      </c>
      <c r="K847" t="s">
        <v>26</v>
      </c>
      <c r="L847" t="s">
        <v>3603</v>
      </c>
      <c r="M847" t="s">
        <v>3679</v>
      </c>
      <c r="N847" t="s">
        <v>3680</v>
      </c>
      <c r="O847" t="s">
        <v>3681</v>
      </c>
      <c r="P847" s="1">
        <v>31592</v>
      </c>
      <c r="Q847" t="s">
        <v>3678</v>
      </c>
      <c r="R847">
        <v>445</v>
      </c>
      <c r="S847" t="s">
        <v>3619</v>
      </c>
      <c r="T847" t="s">
        <v>3602</v>
      </c>
      <c r="U847" t="s">
        <v>26</v>
      </c>
      <c r="V847" t="str">
        <f>TRIM(DBA[[#This Row],[Endereço Responsável]])</f>
        <v>RUA JOSE COROINHA</v>
      </c>
      <c r="W847" t="str">
        <f>TRIM(DBA[[#This Row],[Nº Responsável]])</f>
        <v>445</v>
      </c>
      <c r="X847" t="str">
        <f>TRIM(DBA[[#This Row],[Bairro Responsável]])</f>
        <v>ELDORADO</v>
      </c>
      <c r="Y847" t="str">
        <f>DBA[[#This Row],[End]] &amp;", N° " &amp; DBA[[#This Row],[Num]] &amp;", Bairro "&amp; DBA[[#This Row],[Bairro2]]</f>
        <v>RUA JOSE COROINHA, N° 445, Bairro ELDORADO</v>
      </c>
      <c r="Z847" t="str">
        <f>DBA[[#This Row],[Cidade Responsável]] &amp; " - " &amp; DBA[[#This Row],[Estado Responsável]]</f>
        <v>BOA ESPERANCA - MG</v>
      </c>
    </row>
    <row r="848" spans="1:26" x14ac:dyDescent="0.25">
      <c r="A848">
        <v>847</v>
      </c>
      <c r="B848" t="s">
        <v>3682</v>
      </c>
      <c r="C848" s="1">
        <v>43766</v>
      </c>
      <c r="F848" s="1">
        <v>38348</v>
      </c>
      <c r="G848" t="s">
        <v>3683</v>
      </c>
      <c r="H848">
        <v>42</v>
      </c>
      <c r="I848" t="s">
        <v>3642</v>
      </c>
      <c r="J848" t="s">
        <v>3602</v>
      </c>
      <c r="K848" t="s">
        <v>26</v>
      </c>
      <c r="L848" t="s">
        <v>3603</v>
      </c>
      <c r="M848" t="s">
        <v>3684</v>
      </c>
      <c r="N848" t="s">
        <v>3685</v>
      </c>
      <c r="O848" t="s">
        <v>3686</v>
      </c>
      <c r="P848" s="1">
        <v>27269</v>
      </c>
      <c r="Q848" t="s">
        <v>3683</v>
      </c>
      <c r="R848">
        <v>42</v>
      </c>
      <c r="S848" t="s">
        <v>3642</v>
      </c>
      <c r="T848" t="s">
        <v>3602</v>
      </c>
      <c r="U848" t="s">
        <v>26</v>
      </c>
      <c r="V848" t="str">
        <f>TRIM(DBA[[#This Row],[Endereço Responsável]])</f>
        <v>RUA BAHIA</v>
      </c>
      <c r="W848" t="str">
        <f>TRIM(DBA[[#This Row],[Nº Responsável]])</f>
        <v>42</v>
      </c>
      <c r="X848" t="str">
        <f>TRIM(DBA[[#This Row],[Bairro Responsável]])</f>
        <v>MARINGA</v>
      </c>
      <c r="Y848" t="str">
        <f>DBA[[#This Row],[End]] &amp;", N° " &amp; DBA[[#This Row],[Num]] &amp;", Bairro "&amp; DBA[[#This Row],[Bairro2]]</f>
        <v>RUA BAHIA, N° 42, Bairro MARINGA</v>
      </c>
      <c r="Z848" t="str">
        <f>DBA[[#This Row],[Cidade Responsável]] &amp; " - " &amp; DBA[[#This Row],[Estado Responsável]]</f>
        <v>BOA ESPERANCA - MG</v>
      </c>
    </row>
    <row r="849" spans="1:26" x14ac:dyDescent="0.25">
      <c r="A849">
        <v>848</v>
      </c>
      <c r="B849" t="s">
        <v>3687</v>
      </c>
      <c r="C849" s="1">
        <v>43766</v>
      </c>
      <c r="F849" s="1">
        <v>38224</v>
      </c>
      <c r="G849" t="s">
        <v>3688</v>
      </c>
      <c r="H849">
        <v>499</v>
      </c>
      <c r="I849" t="s">
        <v>3659</v>
      </c>
      <c r="J849" t="s">
        <v>3602</v>
      </c>
      <c r="K849" t="s">
        <v>26</v>
      </c>
      <c r="L849" t="s">
        <v>3603</v>
      </c>
      <c r="M849" t="s">
        <v>3689</v>
      </c>
      <c r="N849" t="s">
        <v>3690</v>
      </c>
      <c r="O849" t="s">
        <v>3691</v>
      </c>
      <c r="P849" s="1">
        <v>28022</v>
      </c>
      <c r="Q849" t="s">
        <v>3688</v>
      </c>
      <c r="R849">
        <v>499</v>
      </c>
      <c r="S849" t="s">
        <v>3659</v>
      </c>
      <c r="T849" t="s">
        <v>3602</v>
      </c>
      <c r="U849" t="s">
        <v>26</v>
      </c>
      <c r="V849" t="str">
        <f>TRIM(DBA[[#This Row],[Endereço Responsável]])</f>
        <v>RUA DA MACONARIA</v>
      </c>
      <c r="W849" t="str">
        <f>TRIM(DBA[[#This Row],[Nº Responsável]])</f>
        <v>499</v>
      </c>
      <c r="X849" t="str">
        <f>TRIM(DBA[[#This Row],[Bairro Responsável]])</f>
        <v>JARDIM BELVEDERE</v>
      </c>
      <c r="Y849" t="str">
        <f>DBA[[#This Row],[End]] &amp;", N° " &amp; DBA[[#This Row],[Num]] &amp;", Bairro "&amp; DBA[[#This Row],[Bairro2]]</f>
        <v>RUA DA MACONARIA, N° 499, Bairro JARDIM BELVEDERE</v>
      </c>
      <c r="Z849" t="str">
        <f>DBA[[#This Row],[Cidade Responsável]] &amp; " - " &amp; DBA[[#This Row],[Estado Responsável]]</f>
        <v>BOA ESPERANCA - MG</v>
      </c>
    </row>
    <row r="850" spans="1:26" x14ac:dyDescent="0.25">
      <c r="A850">
        <v>849</v>
      </c>
      <c r="B850" t="s">
        <v>3692</v>
      </c>
      <c r="C850" s="1">
        <v>43766</v>
      </c>
      <c r="F850" s="1">
        <v>37895</v>
      </c>
      <c r="G850" t="s">
        <v>3129</v>
      </c>
      <c r="H850">
        <v>460</v>
      </c>
      <c r="I850" t="s">
        <v>3642</v>
      </c>
      <c r="J850" t="s">
        <v>3602</v>
      </c>
      <c r="K850" t="s">
        <v>26</v>
      </c>
      <c r="L850" t="s">
        <v>3603</v>
      </c>
      <c r="M850" t="s">
        <v>3693</v>
      </c>
      <c r="N850" t="s">
        <v>3694</v>
      </c>
      <c r="O850" t="s">
        <v>3695</v>
      </c>
      <c r="P850" s="1">
        <v>28310</v>
      </c>
      <c r="Q850" t="s">
        <v>3129</v>
      </c>
      <c r="R850">
        <v>460</v>
      </c>
      <c r="S850" t="s">
        <v>3642</v>
      </c>
      <c r="T850" t="s">
        <v>3602</v>
      </c>
      <c r="U850" t="s">
        <v>26</v>
      </c>
      <c r="V850" t="str">
        <f>TRIM(DBA[[#This Row],[Endereço Responsável]])</f>
        <v>RUA SERGIPE</v>
      </c>
      <c r="W850" t="str">
        <f>TRIM(DBA[[#This Row],[Nº Responsável]])</f>
        <v>460</v>
      </c>
      <c r="X850" t="str">
        <f>TRIM(DBA[[#This Row],[Bairro Responsável]])</f>
        <v>MARINGA</v>
      </c>
      <c r="Y850" t="str">
        <f>DBA[[#This Row],[End]] &amp;", N° " &amp; DBA[[#This Row],[Num]] &amp;", Bairro "&amp; DBA[[#This Row],[Bairro2]]</f>
        <v>RUA SERGIPE, N° 460, Bairro MARINGA</v>
      </c>
      <c r="Z850" t="str">
        <f>DBA[[#This Row],[Cidade Responsável]] &amp; " - " &amp; DBA[[#This Row],[Estado Responsável]]</f>
        <v>BOA ESPERANCA - MG</v>
      </c>
    </row>
    <row r="851" spans="1:26" x14ac:dyDescent="0.25">
      <c r="A851">
        <v>850</v>
      </c>
      <c r="B851" t="s">
        <v>3696</v>
      </c>
      <c r="C851" s="1">
        <v>43766</v>
      </c>
      <c r="F851" s="1">
        <v>38251</v>
      </c>
      <c r="G851" t="s">
        <v>3697</v>
      </c>
      <c r="H851">
        <v>1090</v>
      </c>
      <c r="I851" t="s">
        <v>142</v>
      </c>
      <c r="J851" t="s">
        <v>3602</v>
      </c>
      <c r="K851" t="s">
        <v>26</v>
      </c>
      <c r="L851" t="s">
        <v>3603</v>
      </c>
      <c r="M851" t="s">
        <v>3698</v>
      </c>
      <c r="N851" t="s">
        <v>3699</v>
      </c>
      <c r="O851">
        <v>6965370602</v>
      </c>
      <c r="P851" s="1">
        <v>24345</v>
      </c>
      <c r="Q851" t="s">
        <v>3697</v>
      </c>
      <c r="R851">
        <v>1090</v>
      </c>
      <c r="S851" t="s">
        <v>142</v>
      </c>
      <c r="T851" t="s">
        <v>3602</v>
      </c>
      <c r="U851" t="s">
        <v>26</v>
      </c>
      <c r="V851" t="str">
        <f>TRIM(DBA[[#This Row],[Endereço Responsável]])</f>
        <v>RUA CATAMBERGUE MOREIRA LEITE</v>
      </c>
      <c r="W851" t="str">
        <f>TRIM(DBA[[#This Row],[Nº Responsável]])</f>
        <v>1090</v>
      </c>
      <c r="X851" t="str">
        <f>TRIM(DBA[[#This Row],[Bairro Responsável]])</f>
        <v>SANTA RITA</v>
      </c>
      <c r="Y851" t="str">
        <f>DBA[[#This Row],[End]] &amp;", N° " &amp; DBA[[#This Row],[Num]] &amp;", Bairro "&amp; DBA[[#This Row],[Bairro2]]</f>
        <v>RUA CATAMBERGUE MOREIRA LEITE, N° 1090, Bairro SANTA RITA</v>
      </c>
      <c r="Z851" t="str">
        <f>DBA[[#This Row],[Cidade Responsável]] &amp; " - " &amp; DBA[[#This Row],[Estado Responsável]]</f>
        <v>BOA ESPERANCA - MG</v>
      </c>
    </row>
    <row r="852" spans="1:26" x14ac:dyDescent="0.25">
      <c r="A852">
        <v>851</v>
      </c>
      <c r="B852" t="s">
        <v>3700</v>
      </c>
      <c r="C852" s="1">
        <v>43766</v>
      </c>
      <c r="F852" s="1">
        <v>38199</v>
      </c>
      <c r="G852" t="s">
        <v>3678</v>
      </c>
      <c r="H852">
        <v>11</v>
      </c>
      <c r="I852" t="s">
        <v>341</v>
      </c>
      <c r="J852" t="s">
        <v>3602</v>
      </c>
      <c r="K852" t="s">
        <v>26</v>
      </c>
      <c r="L852" t="s">
        <v>3603</v>
      </c>
      <c r="M852" t="s">
        <v>3701</v>
      </c>
      <c r="N852" t="s">
        <v>3702</v>
      </c>
      <c r="O852" t="s">
        <v>3703</v>
      </c>
      <c r="P852" s="1">
        <v>36573</v>
      </c>
      <c r="Q852" t="s">
        <v>3678</v>
      </c>
      <c r="R852">
        <v>11</v>
      </c>
      <c r="S852" t="s">
        <v>341</v>
      </c>
      <c r="T852" t="s">
        <v>3602</v>
      </c>
      <c r="U852" t="s">
        <v>26</v>
      </c>
      <c r="V852" t="str">
        <f>TRIM(DBA[[#This Row],[Endereço Responsável]])</f>
        <v>RUA JOSE COROINHA</v>
      </c>
      <c r="W852" t="str">
        <f>TRIM(DBA[[#This Row],[Nº Responsável]])</f>
        <v>11</v>
      </c>
      <c r="X852" t="str">
        <f>TRIM(DBA[[#This Row],[Bairro Responsável]])</f>
        <v>ALVORADA</v>
      </c>
      <c r="Y852" t="str">
        <f>DBA[[#This Row],[End]] &amp;", N° " &amp; DBA[[#This Row],[Num]] &amp;", Bairro "&amp; DBA[[#This Row],[Bairro2]]</f>
        <v>RUA JOSE COROINHA, N° 11, Bairro ALVORADA</v>
      </c>
      <c r="Z852" t="str">
        <f>DBA[[#This Row],[Cidade Responsável]] &amp; " - " &amp; DBA[[#This Row],[Estado Responsável]]</f>
        <v>BOA ESPERANCA - MG</v>
      </c>
    </row>
    <row r="853" spans="1:26" x14ac:dyDescent="0.25">
      <c r="A853">
        <v>852</v>
      </c>
      <c r="B853" t="s">
        <v>3704</v>
      </c>
      <c r="C853" s="1">
        <v>43766</v>
      </c>
      <c r="F853" s="1">
        <v>38102</v>
      </c>
      <c r="G853" t="s">
        <v>3705</v>
      </c>
      <c r="H853">
        <v>2155</v>
      </c>
      <c r="I853" t="s">
        <v>3706</v>
      </c>
      <c r="J853" t="s">
        <v>3602</v>
      </c>
      <c r="K853" t="s">
        <v>26</v>
      </c>
      <c r="L853" t="s">
        <v>3603</v>
      </c>
      <c r="M853" t="s">
        <v>3707</v>
      </c>
      <c r="N853" t="s">
        <v>3708</v>
      </c>
      <c r="O853" t="s">
        <v>3709</v>
      </c>
      <c r="P853" s="1">
        <v>31532</v>
      </c>
      <c r="Q853" t="s">
        <v>3705</v>
      </c>
      <c r="R853">
        <v>2155</v>
      </c>
      <c r="S853" t="s">
        <v>3706</v>
      </c>
      <c r="T853" t="s">
        <v>3602</v>
      </c>
      <c r="U853" t="s">
        <v>26</v>
      </c>
      <c r="V853" t="str">
        <f>TRIM(DBA[[#This Row],[Endereço Responsável]])</f>
        <v>AV JOAO JULIO DE FARIA</v>
      </c>
      <c r="W853" t="str">
        <f>TRIM(DBA[[#This Row],[Nº Responsável]])</f>
        <v>2155</v>
      </c>
      <c r="X853" t="str">
        <f>TRIM(DBA[[#This Row],[Bairro Responsável]])</f>
        <v>JARDIM DAS PALMEIRAS</v>
      </c>
      <c r="Y853" t="str">
        <f>DBA[[#This Row],[End]] &amp;", N° " &amp; DBA[[#This Row],[Num]] &amp;", Bairro "&amp; DBA[[#This Row],[Bairro2]]</f>
        <v>AV JOAO JULIO DE FARIA, N° 2155, Bairro JARDIM DAS PALMEIRAS</v>
      </c>
      <c r="Z853" t="str">
        <f>DBA[[#This Row],[Cidade Responsável]] &amp; " - " &amp; DBA[[#This Row],[Estado Responsável]]</f>
        <v>BOA ESPERANCA - MG</v>
      </c>
    </row>
    <row r="854" spans="1:26" x14ac:dyDescent="0.25">
      <c r="A854">
        <v>853</v>
      </c>
      <c r="B854" t="s">
        <v>3710</v>
      </c>
      <c r="C854" s="1">
        <v>43766</v>
      </c>
      <c r="F854" s="1">
        <v>38132</v>
      </c>
      <c r="G854" t="s">
        <v>3711</v>
      </c>
      <c r="H854">
        <v>45</v>
      </c>
      <c r="I854" t="s">
        <v>3625</v>
      </c>
      <c r="J854" t="s">
        <v>3602</v>
      </c>
      <c r="K854" t="s">
        <v>26</v>
      </c>
      <c r="L854" t="s">
        <v>3603</v>
      </c>
      <c r="M854" t="s">
        <v>3712</v>
      </c>
      <c r="N854" t="s">
        <v>3713</v>
      </c>
      <c r="O854" t="s">
        <v>3714</v>
      </c>
      <c r="P854" s="1">
        <v>36189</v>
      </c>
      <c r="Q854" t="s">
        <v>3715</v>
      </c>
      <c r="R854">
        <v>160</v>
      </c>
      <c r="S854" t="s">
        <v>861</v>
      </c>
      <c r="T854" t="s">
        <v>3602</v>
      </c>
      <c r="U854" t="s">
        <v>26</v>
      </c>
      <c r="V854" t="str">
        <f>TRIM(DBA[[#This Row],[Endereço Responsável]])</f>
        <v>RUA NOGUEIRA</v>
      </c>
      <c r="W854" t="str">
        <f>TRIM(DBA[[#This Row],[Nº Responsável]])</f>
        <v>160</v>
      </c>
      <c r="X854" t="str">
        <f>TRIM(DBA[[#This Row],[Bairro Responsável]])</f>
        <v>NOVO HORIZONTE</v>
      </c>
      <c r="Y854" t="str">
        <f>DBA[[#This Row],[End]] &amp;", N° " &amp; DBA[[#This Row],[Num]] &amp;", Bairro "&amp; DBA[[#This Row],[Bairro2]]</f>
        <v>RUA NOGUEIRA, N° 160, Bairro NOVO HORIZONTE</v>
      </c>
      <c r="Z854" t="str">
        <f>DBA[[#This Row],[Cidade Responsável]] &amp; " - " &amp; DBA[[#This Row],[Estado Responsável]]</f>
        <v>BOA ESPERANCA - MG</v>
      </c>
    </row>
    <row r="855" spans="1:26" x14ac:dyDescent="0.25">
      <c r="A855">
        <v>854</v>
      </c>
      <c r="B855" t="s">
        <v>3716</v>
      </c>
      <c r="C855" s="1">
        <v>43766</v>
      </c>
      <c r="F855" s="1">
        <v>37952</v>
      </c>
      <c r="G855" t="s">
        <v>3717</v>
      </c>
      <c r="H855">
        <v>80</v>
      </c>
      <c r="I855" t="s">
        <v>3718</v>
      </c>
      <c r="J855" t="s">
        <v>3602</v>
      </c>
      <c r="K855" t="s">
        <v>26</v>
      </c>
      <c r="L855" t="s">
        <v>3603</v>
      </c>
      <c r="M855" t="s">
        <v>3719</v>
      </c>
      <c r="N855" t="s">
        <v>3720</v>
      </c>
      <c r="O855" t="s">
        <v>3721</v>
      </c>
      <c r="P855" s="1">
        <v>28250</v>
      </c>
      <c r="Q855" t="s">
        <v>3717</v>
      </c>
      <c r="R855">
        <v>80</v>
      </c>
      <c r="S855" t="s">
        <v>3718</v>
      </c>
      <c r="T855" t="s">
        <v>3602</v>
      </c>
      <c r="U855" t="s">
        <v>26</v>
      </c>
      <c r="V855" t="str">
        <f>TRIM(DBA[[#This Row],[Endereço Responsável]])</f>
        <v>RUA ESTADOS UNIDOS</v>
      </c>
      <c r="W855" t="str">
        <f>TRIM(DBA[[#This Row],[Nº Responsável]])</f>
        <v>80</v>
      </c>
      <c r="X855" t="str">
        <f>TRIM(DBA[[#This Row],[Bairro Responsável]])</f>
        <v>MARCONE</v>
      </c>
      <c r="Y855" t="str">
        <f>DBA[[#This Row],[End]] &amp;", N° " &amp; DBA[[#This Row],[Num]] &amp;", Bairro "&amp; DBA[[#This Row],[Bairro2]]</f>
        <v>RUA ESTADOS UNIDOS, N° 80, Bairro MARCONE</v>
      </c>
      <c r="Z855" t="str">
        <f>DBA[[#This Row],[Cidade Responsável]] &amp; " - " &amp; DBA[[#This Row],[Estado Responsável]]</f>
        <v>BOA ESPERANCA - MG</v>
      </c>
    </row>
    <row r="856" spans="1:26" x14ac:dyDescent="0.25">
      <c r="A856">
        <v>855</v>
      </c>
      <c r="B856" t="s">
        <v>3722</v>
      </c>
      <c r="C856" s="1">
        <v>43766</v>
      </c>
      <c r="F856" s="1">
        <v>38455</v>
      </c>
      <c r="G856" t="s">
        <v>3723</v>
      </c>
      <c r="H856" t="s">
        <v>194</v>
      </c>
      <c r="I856" t="s">
        <v>44</v>
      </c>
      <c r="J856" t="s">
        <v>3602</v>
      </c>
      <c r="K856" t="s">
        <v>26</v>
      </c>
      <c r="L856" t="s">
        <v>3603</v>
      </c>
      <c r="M856" t="s">
        <v>3724</v>
      </c>
      <c r="N856" t="s">
        <v>3725</v>
      </c>
      <c r="O856" t="s">
        <v>3726</v>
      </c>
      <c r="P856" s="1">
        <v>27385</v>
      </c>
      <c r="Q856" t="s">
        <v>3723</v>
      </c>
      <c r="R856" t="s">
        <v>194</v>
      </c>
      <c r="S856" t="s">
        <v>44</v>
      </c>
      <c r="T856" t="s">
        <v>3602</v>
      </c>
      <c r="U856" t="s">
        <v>26</v>
      </c>
      <c r="V856" t="str">
        <f>TRIM(DBA[[#This Row],[Endereço Responsável]])</f>
        <v>SITIO DOS COQUEIROS</v>
      </c>
      <c r="W856" t="str">
        <f>TRIM(DBA[[#This Row],[Nº Responsável]])</f>
        <v>S/N</v>
      </c>
      <c r="X856" t="str">
        <f>TRIM(DBA[[#This Row],[Bairro Responsável]])</f>
        <v>ZONA RURAL</v>
      </c>
      <c r="Y856" t="str">
        <f>DBA[[#This Row],[End]] &amp;", N° " &amp; DBA[[#This Row],[Num]] &amp;", Bairro "&amp; DBA[[#This Row],[Bairro2]]</f>
        <v>SITIO DOS COQUEIROS, N° S/N, Bairro ZONA RURAL</v>
      </c>
      <c r="Z856" t="str">
        <f>DBA[[#This Row],[Cidade Responsável]] &amp; " - " &amp; DBA[[#This Row],[Estado Responsável]]</f>
        <v>BOA ESPERANCA - MG</v>
      </c>
    </row>
    <row r="857" spans="1:26" x14ac:dyDescent="0.25">
      <c r="A857">
        <v>856</v>
      </c>
      <c r="B857" t="s">
        <v>3727</v>
      </c>
      <c r="C857" s="1">
        <v>43766</v>
      </c>
      <c r="F857" s="1">
        <v>37824</v>
      </c>
      <c r="G857" t="s">
        <v>3728</v>
      </c>
      <c r="H857">
        <v>38</v>
      </c>
      <c r="I857" t="s">
        <v>3729</v>
      </c>
      <c r="J857" t="s">
        <v>3602</v>
      </c>
      <c r="K857" t="s">
        <v>26</v>
      </c>
      <c r="L857" t="s">
        <v>3603</v>
      </c>
      <c r="M857" t="s">
        <v>3730</v>
      </c>
      <c r="N857" t="s">
        <v>3731</v>
      </c>
      <c r="O857" t="s">
        <v>3732</v>
      </c>
      <c r="P857" s="1">
        <v>30673</v>
      </c>
      <c r="Q857" t="s">
        <v>3728</v>
      </c>
      <c r="R857">
        <v>38</v>
      </c>
      <c r="S857" t="s">
        <v>3729</v>
      </c>
      <c r="T857" t="s">
        <v>3602</v>
      </c>
      <c r="U857" t="s">
        <v>26</v>
      </c>
      <c r="V857" t="str">
        <f>TRIM(DBA[[#This Row],[Endereço Responsável]])</f>
        <v>JOAO PAULO II</v>
      </c>
      <c r="W857" t="str">
        <f>TRIM(DBA[[#This Row],[Nº Responsável]])</f>
        <v>38</v>
      </c>
      <c r="X857" t="str">
        <f>TRIM(DBA[[#This Row],[Bairro Responsável]])</f>
        <v>OZANAN</v>
      </c>
      <c r="Y857" t="str">
        <f>DBA[[#This Row],[End]] &amp;", N° " &amp; DBA[[#This Row],[Num]] &amp;", Bairro "&amp; DBA[[#This Row],[Bairro2]]</f>
        <v>JOAO PAULO II, N° 38, Bairro OZANAN</v>
      </c>
      <c r="Z857" t="str">
        <f>DBA[[#This Row],[Cidade Responsável]] &amp; " - " &amp; DBA[[#This Row],[Estado Responsável]]</f>
        <v>BOA ESPERANCA - MG</v>
      </c>
    </row>
    <row r="858" spans="1:26" x14ac:dyDescent="0.25">
      <c r="A858">
        <v>857</v>
      </c>
      <c r="B858" t="s">
        <v>3733</v>
      </c>
      <c r="C858" s="1">
        <v>43766</v>
      </c>
      <c r="F858" s="1">
        <v>38036</v>
      </c>
      <c r="G858" t="s">
        <v>3734</v>
      </c>
      <c r="H858">
        <v>1280</v>
      </c>
      <c r="I858" t="s">
        <v>3729</v>
      </c>
      <c r="J858" t="s">
        <v>3602</v>
      </c>
      <c r="K858" t="s">
        <v>26</v>
      </c>
      <c r="L858" t="s">
        <v>3603</v>
      </c>
      <c r="M858" t="s">
        <v>3735</v>
      </c>
      <c r="N858" t="s">
        <v>3736</v>
      </c>
      <c r="O858" t="s">
        <v>3737</v>
      </c>
      <c r="P858" s="1">
        <v>27623</v>
      </c>
      <c r="Q858" t="s">
        <v>3738</v>
      </c>
      <c r="R858">
        <v>850</v>
      </c>
      <c r="S858" t="s">
        <v>3601</v>
      </c>
      <c r="T858" t="s">
        <v>3602</v>
      </c>
      <c r="U858" t="s">
        <v>26</v>
      </c>
      <c r="V858" t="str">
        <f>TRIM(DBA[[#This Row],[Endereço Responsável]])</f>
        <v>RUA JOSE CONSTANTINO BARBOSA</v>
      </c>
      <c r="W858" t="str">
        <f>TRIM(DBA[[#This Row],[Nº Responsável]])</f>
        <v>850</v>
      </c>
      <c r="X858" t="str">
        <f>TRIM(DBA[[#This Row],[Bairro Responsável]])</f>
        <v>SINARA</v>
      </c>
      <c r="Y858" t="str">
        <f>DBA[[#This Row],[End]] &amp;", N° " &amp; DBA[[#This Row],[Num]] &amp;", Bairro "&amp; DBA[[#This Row],[Bairro2]]</f>
        <v>RUA JOSE CONSTANTINO BARBOSA, N° 850, Bairro SINARA</v>
      </c>
      <c r="Z858" t="str">
        <f>DBA[[#This Row],[Cidade Responsável]] &amp; " - " &amp; DBA[[#This Row],[Estado Responsável]]</f>
        <v>BOA ESPERANCA - MG</v>
      </c>
    </row>
    <row r="859" spans="1:26" x14ac:dyDescent="0.25">
      <c r="A859">
        <v>858</v>
      </c>
      <c r="B859" t="s">
        <v>3739</v>
      </c>
      <c r="C859" s="1">
        <v>43766</v>
      </c>
      <c r="F859" s="1">
        <v>38455</v>
      </c>
      <c r="G859" t="s">
        <v>3740</v>
      </c>
      <c r="H859">
        <v>80</v>
      </c>
      <c r="I859" t="s">
        <v>3706</v>
      </c>
      <c r="J859" t="s">
        <v>3602</v>
      </c>
      <c r="K859" t="s">
        <v>26</v>
      </c>
      <c r="L859" t="s">
        <v>3603</v>
      </c>
      <c r="M859" t="s">
        <v>3741</v>
      </c>
      <c r="N859" t="s">
        <v>3742</v>
      </c>
      <c r="O859" t="s">
        <v>3743</v>
      </c>
      <c r="P859" s="1">
        <v>27316</v>
      </c>
      <c r="Q859" t="s">
        <v>3744</v>
      </c>
      <c r="R859">
        <v>494</v>
      </c>
      <c r="S859" t="s">
        <v>3601</v>
      </c>
      <c r="T859" t="s">
        <v>3602</v>
      </c>
      <c r="U859" t="s">
        <v>26</v>
      </c>
      <c r="V859" t="str">
        <f>TRIM(DBA[[#This Row],[Endereço Responsável]])</f>
        <v>RUA CARLOS GOMES</v>
      </c>
      <c r="W859" t="str">
        <f>TRIM(DBA[[#This Row],[Nº Responsável]])</f>
        <v>494</v>
      </c>
      <c r="X859" t="str">
        <f>TRIM(DBA[[#This Row],[Bairro Responsável]])</f>
        <v>SINARA</v>
      </c>
      <c r="Y859" t="str">
        <f>DBA[[#This Row],[End]] &amp;", N° " &amp; DBA[[#This Row],[Num]] &amp;", Bairro "&amp; DBA[[#This Row],[Bairro2]]</f>
        <v>RUA CARLOS GOMES, N° 494, Bairro SINARA</v>
      </c>
      <c r="Z859" t="str">
        <f>DBA[[#This Row],[Cidade Responsável]] &amp; " - " &amp; DBA[[#This Row],[Estado Responsável]]</f>
        <v>BOA ESPERANCA - MG</v>
      </c>
    </row>
    <row r="860" spans="1:26" x14ac:dyDescent="0.25">
      <c r="A860">
        <v>859</v>
      </c>
      <c r="B860" t="s">
        <v>3745</v>
      </c>
      <c r="C860" s="1">
        <v>43766</v>
      </c>
      <c r="F860" s="1">
        <v>37573</v>
      </c>
      <c r="G860" t="s">
        <v>3746</v>
      </c>
      <c r="H860">
        <v>248</v>
      </c>
      <c r="I860" t="s">
        <v>3642</v>
      </c>
      <c r="J860" t="s">
        <v>3602</v>
      </c>
      <c r="K860" t="s">
        <v>26</v>
      </c>
      <c r="L860" t="s">
        <v>3603</v>
      </c>
      <c r="M860" t="s">
        <v>3747</v>
      </c>
      <c r="N860" t="s">
        <v>3748</v>
      </c>
      <c r="O860" t="s">
        <v>3749</v>
      </c>
      <c r="P860" s="1">
        <v>30749</v>
      </c>
      <c r="Q860" t="s">
        <v>3746</v>
      </c>
      <c r="R860">
        <v>248</v>
      </c>
      <c r="S860" t="s">
        <v>3642</v>
      </c>
      <c r="T860" t="s">
        <v>3602</v>
      </c>
      <c r="U860" t="s">
        <v>26</v>
      </c>
      <c r="V860" t="str">
        <f>TRIM(DBA[[#This Row],[Endereço Responsável]])</f>
        <v>RUA AMAZONAS</v>
      </c>
      <c r="W860" t="str">
        <f>TRIM(DBA[[#This Row],[Nº Responsável]])</f>
        <v>248</v>
      </c>
      <c r="X860" t="str">
        <f>TRIM(DBA[[#This Row],[Bairro Responsável]])</f>
        <v>MARINGA</v>
      </c>
      <c r="Y860" t="str">
        <f>DBA[[#This Row],[End]] &amp;", N° " &amp; DBA[[#This Row],[Num]] &amp;", Bairro "&amp; DBA[[#This Row],[Bairro2]]</f>
        <v>RUA AMAZONAS, N° 248, Bairro MARINGA</v>
      </c>
      <c r="Z860" t="str">
        <f>DBA[[#This Row],[Cidade Responsável]] &amp; " - " &amp; DBA[[#This Row],[Estado Responsável]]</f>
        <v>BOA ESPERANCA - MG</v>
      </c>
    </row>
    <row r="861" spans="1:26" x14ac:dyDescent="0.25">
      <c r="A861">
        <v>860</v>
      </c>
      <c r="B861" t="s">
        <v>3750</v>
      </c>
      <c r="C861" s="1">
        <v>43766</v>
      </c>
      <c r="F861" s="1">
        <v>37819</v>
      </c>
      <c r="G861" t="s">
        <v>3751</v>
      </c>
      <c r="H861" t="s">
        <v>194</v>
      </c>
      <c r="I861" t="s">
        <v>3752</v>
      </c>
      <c r="J861" t="s">
        <v>3602</v>
      </c>
      <c r="K861" t="s">
        <v>26</v>
      </c>
      <c r="L861" t="s">
        <v>3603</v>
      </c>
      <c r="M861" t="s">
        <v>3753</v>
      </c>
      <c r="N861" t="s">
        <v>3754</v>
      </c>
      <c r="O861" t="s">
        <v>3755</v>
      </c>
      <c r="P861" s="1">
        <v>25903</v>
      </c>
      <c r="Q861" t="s">
        <v>3756</v>
      </c>
      <c r="R861" t="s">
        <v>194</v>
      </c>
      <c r="S861" t="s">
        <v>44</v>
      </c>
      <c r="T861" t="s">
        <v>3602</v>
      </c>
      <c r="U861" t="s">
        <v>26</v>
      </c>
      <c r="V861" t="str">
        <f>TRIM(DBA[[#This Row],[Endereço Responsável]])</f>
        <v>SAPEZINHO</v>
      </c>
      <c r="W861" t="str">
        <f>TRIM(DBA[[#This Row],[Nº Responsável]])</f>
        <v>S/N</v>
      </c>
      <c r="X861" t="str">
        <f>TRIM(DBA[[#This Row],[Bairro Responsável]])</f>
        <v>ZONA RURAL</v>
      </c>
      <c r="Y861" t="str">
        <f>DBA[[#This Row],[End]] &amp;", N° " &amp; DBA[[#This Row],[Num]] &amp;", Bairro "&amp; DBA[[#This Row],[Bairro2]]</f>
        <v>SAPEZINHO, N° S/N, Bairro ZONA RURAL</v>
      </c>
      <c r="Z861" t="str">
        <f>DBA[[#This Row],[Cidade Responsável]] &amp; " - " &amp; DBA[[#This Row],[Estado Responsável]]</f>
        <v>BOA ESPERANCA - MG</v>
      </c>
    </row>
    <row r="862" spans="1:26" x14ac:dyDescent="0.25">
      <c r="A862">
        <v>861</v>
      </c>
      <c r="B862" t="s">
        <v>3757</v>
      </c>
      <c r="C862" s="1">
        <v>43766</v>
      </c>
      <c r="F862" s="1">
        <v>37633</v>
      </c>
      <c r="G862" t="s">
        <v>3758</v>
      </c>
      <c r="H862">
        <v>225</v>
      </c>
      <c r="I862" t="s">
        <v>3759</v>
      </c>
      <c r="J862" t="s">
        <v>3602</v>
      </c>
      <c r="K862" t="s">
        <v>26</v>
      </c>
      <c r="L862" t="s">
        <v>3603</v>
      </c>
      <c r="M862" t="s">
        <v>3760</v>
      </c>
      <c r="N862" t="s">
        <v>3761</v>
      </c>
      <c r="O862" t="s">
        <v>3762</v>
      </c>
      <c r="P862" s="1">
        <v>29292</v>
      </c>
      <c r="Q862" t="s">
        <v>3758</v>
      </c>
      <c r="R862">
        <v>225</v>
      </c>
      <c r="S862" t="s">
        <v>3759</v>
      </c>
      <c r="T862" t="s">
        <v>3602</v>
      </c>
      <c r="U862" t="s">
        <v>26</v>
      </c>
      <c r="V862" t="str">
        <f>TRIM(DBA[[#This Row],[Endereço Responsável]])</f>
        <v>RUA MANOEL SEBASTIAO GONZAGA</v>
      </c>
      <c r="W862" t="str">
        <f>TRIM(DBA[[#This Row],[Nº Responsável]])</f>
        <v>225</v>
      </c>
      <c r="X862" t="str">
        <f>TRIM(DBA[[#This Row],[Bairro Responsável]])</f>
        <v>JARDIM GERALDO FREIRE</v>
      </c>
      <c r="Y862" t="str">
        <f>DBA[[#This Row],[End]] &amp;", N° " &amp; DBA[[#This Row],[Num]] &amp;", Bairro "&amp; DBA[[#This Row],[Bairro2]]</f>
        <v>RUA MANOEL SEBASTIAO GONZAGA, N° 225, Bairro JARDIM GERALDO FREIRE</v>
      </c>
      <c r="Z862" t="str">
        <f>DBA[[#This Row],[Cidade Responsável]] &amp; " - " &amp; DBA[[#This Row],[Estado Responsável]]</f>
        <v>BOA ESPERANCA - MG</v>
      </c>
    </row>
    <row r="863" spans="1:26" x14ac:dyDescent="0.25">
      <c r="A863">
        <v>862</v>
      </c>
      <c r="B863" t="s">
        <v>3763</v>
      </c>
      <c r="C863" s="1">
        <v>43766</v>
      </c>
      <c r="F863" s="1">
        <v>38437</v>
      </c>
      <c r="G863" t="s">
        <v>3758</v>
      </c>
      <c r="H863">
        <v>225</v>
      </c>
      <c r="I863" t="s">
        <v>3759</v>
      </c>
      <c r="J863" t="s">
        <v>3602</v>
      </c>
      <c r="K863" t="s">
        <v>26</v>
      </c>
      <c r="L863" t="s">
        <v>3603</v>
      </c>
      <c r="M863" t="s">
        <v>3760</v>
      </c>
      <c r="N863" t="s">
        <v>3761</v>
      </c>
      <c r="O863" t="s">
        <v>3762</v>
      </c>
      <c r="P863" s="1">
        <v>29292</v>
      </c>
      <c r="Q863" t="s">
        <v>3758</v>
      </c>
      <c r="R863">
        <v>225</v>
      </c>
      <c r="S863" t="s">
        <v>3759</v>
      </c>
      <c r="T863" t="s">
        <v>3602</v>
      </c>
      <c r="U863" t="s">
        <v>26</v>
      </c>
      <c r="V863" t="str">
        <f>TRIM(DBA[[#This Row],[Endereço Responsável]])</f>
        <v>RUA MANOEL SEBASTIAO GONZAGA</v>
      </c>
      <c r="W863" t="str">
        <f>TRIM(DBA[[#This Row],[Nº Responsável]])</f>
        <v>225</v>
      </c>
      <c r="X863" t="str">
        <f>TRIM(DBA[[#This Row],[Bairro Responsável]])</f>
        <v>JARDIM GERALDO FREIRE</v>
      </c>
      <c r="Y863" t="str">
        <f>DBA[[#This Row],[End]] &amp;", N° " &amp; DBA[[#This Row],[Num]] &amp;", Bairro "&amp; DBA[[#This Row],[Bairro2]]</f>
        <v>RUA MANOEL SEBASTIAO GONZAGA, N° 225, Bairro JARDIM GERALDO FREIRE</v>
      </c>
      <c r="Z863" t="str">
        <f>DBA[[#This Row],[Cidade Responsável]] &amp; " - " &amp; DBA[[#This Row],[Estado Responsável]]</f>
        <v>BOA ESPERANCA - MG</v>
      </c>
    </row>
    <row r="864" spans="1:26" x14ac:dyDescent="0.25">
      <c r="A864">
        <v>863</v>
      </c>
      <c r="B864" t="s">
        <v>3764</v>
      </c>
      <c r="C864" s="1">
        <v>43766</v>
      </c>
      <c r="F864" s="1">
        <v>38126</v>
      </c>
      <c r="G864" t="s">
        <v>3600</v>
      </c>
      <c r="H864">
        <v>340</v>
      </c>
      <c r="I864" t="s">
        <v>3601</v>
      </c>
      <c r="J864" t="s">
        <v>3602</v>
      </c>
      <c r="K864" t="s">
        <v>26</v>
      </c>
      <c r="L864" t="s">
        <v>3603</v>
      </c>
      <c r="M864" t="s">
        <v>3765</v>
      </c>
      <c r="N864" t="s">
        <v>3766</v>
      </c>
      <c r="O864" t="s">
        <v>3767</v>
      </c>
      <c r="P864" s="1">
        <v>28484</v>
      </c>
      <c r="Q864" t="s">
        <v>3600</v>
      </c>
      <c r="R864">
        <v>340</v>
      </c>
      <c r="S864" t="s">
        <v>3601</v>
      </c>
      <c r="T864" t="s">
        <v>3602</v>
      </c>
      <c r="U864" t="s">
        <v>26</v>
      </c>
      <c r="V864" t="str">
        <f>TRIM(DBA[[#This Row],[Endereço Responsável]])</f>
        <v>RUA JOSE DO PATROCINIO</v>
      </c>
      <c r="W864" t="str">
        <f>TRIM(DBA[[#This Row],[Nº Responsável]])</f>
        <v>340</v>
      </c>
      <c r="X864" t="str">
        <f>TRIM(DBA[[#This Row],[Bairro Responsável]])</f>
        <v>SINARA</v>
      </c>
      <c r="Y864" t="str">
        <f>DBA[[#This Row],[End]] &amp;", N° " &amp; DBA[[#This Row],[Num]] &amp;", Bairro "&amp; DBA[[#This Row],[Bairro2]]</f>
        <v>RUA JOSE DO PATROCINIO, N° 340, Bairro SINARA</v>
      </c>
      <c r="Z864" t="str">
        <f>DBA[[#This Row],[Cidade Responsável]] &amp; " - " &amp; DBA[[#This Row],[Estado Responsável]]</f>
        <v>BOA ESPERANCA - MG</v>
      </c>
    </row>
    <row r="865" spans="1:26" x14ac:dyDescent="0.25">
      <c r="A865">
        <v>864</v>
      </c>
      <c r="B865" t="s">
        <v>3768</v>
      </c>
      <c r="C865" s="1">
        <v>43766</v>
      </c>
      <c r="F865" s="1">
        <v>37419</v>
      </c>
      <c r="G865" t="s">
        <v>3769</v>
      </c>
      <c r="H865">
        <v>1012</v>
      </c>
      <c r="I865" t="s">
        <v>3601</v>
      </c>
      <c r="J865" t="s">
        <v>3602</v>
      </c>
      <c r="K865" t="s">
        <v>26</v>
      </c>
      <c r="L865" t="s">
        <v>3603</v>
      </c>
      <c r="M865" t="s">
        <v>3770</v>
      </c>
      <c r="N865" t="s">
        <v>3771</v>
      </c>
      <c r="O865" t="s">
        <v>3772</v>
      </c>
      <c r="P865" s="1">
        <v>22223</v>
      </c>
      <c r="Q865" t="s">
        <v>3769</v>
      </c>
      <c r="R865">
        <v>1012</v>
      </c>
      <c r="S865" t="s">
        <v>3601</v>
      </c>
      <c r="T865" t="s">
        <v>3602</v>
      </c>
      <c r="U865" t="s">
        <v>26</v>
      </c>
      <c r="V865" t="str">
        <f>TRIM(DBA[[#This Row],[Endereço Responsável]])</f>
        <v>RUA JARBAS PIMENTA</v>
      </c>
      <c r="W865" t="str">
        <f>TRIM(DBA[[#This Row],[Nº Responsável]])</f>
        <v>1012</v>
      </c>
      <c r="X865" t="str">
        <f>TRIM(DBA[[#This Row],[Bairro Responsável]])</f>
        <v>SINARA</v>
      </c>
      <c r="Y865" t="str">
        <f>DBA[[#This Row],[End]] &amp;", N° " &amp; DBA[[#This Row],[Num]] &amp;", Bairro "&amp; DBA[[#This Row],[Bairro2]]</f>
        <v>RUA JARBAS PIMENTA, N° 1012, Bairro SINARA</v>
      </c>
      <c r="Z865" t="str">
        <f>DBA[[#This Row],[Cidade Responsável]] &amp; " - " &amp; DBA[[#This Row],[Estado Responsável]]</f>
        <v>BOA ESPERANCA - MG</v>
      </c>
    </row>
    <row r="866" spans="1:26" x14ac:dyDescent="0.25">
      <c r="A866">
        <v>865</v>
      </c>
      <c r="B866" t="s">
        <v>3773</v>
      </c>
      <c r="C866" s="1">
        <v>43767</v>
      </c>
      <c r="F866" s="1">
        <v>37991</v>
      </c>
      <c r="G866" t="s">
        <v>3774</v>
      </c>
      <c r="H866">
        <v>49</v>
      </c>
      <c r="I866" t="s">
        <v>3706</v>
      </c>
      <c r="J866" t="s">
        <v>3602</v>
      </c>
      <c r="K866" t="s">
        <v>26</v>
      </c>
      <c r="L866" t="s">
        <v>3603</v>
      </c>
      <c r="M866" t="s">
        <v>3775</v>
      </c>
      <c r="N866" t="s">
        <v>3776</v>
      </c>
      <c r="O866" t="s">
        <v>3777</v>
      </c>
      <c r="P866" s="1">
        <v>26121</v>
      </c>
      <c r="Q866" t="s">
        <v>3774</v>
      </c>
      <c r="R866">
        <v>49</v>
      </c>
      <c r="S866" t="s">
        <v>3706</v>
      </c>
      <c r="T866" t="s">
        <v>3602</v>
      </c>
      <c r="U866" t="s">
        <v>26</v>
      </c>
      <c r="V866" t="str">
        <f>TRIM(DBA[[#This Row],[Endereço Responsável]])</f>
        <v>RUA EUNICE BANTERLI SILVA NAVES</v>
      </c>
      <c r="W866" t="str">
        <f>TRIM(DBA[[#This Row],[Nº Responsável]])</f>
        <v>49</v>
      </c>
      <c r="X866" t="str">
        <f>TRIM(DBA[[#This Row],[Bairro Responsável]])</f>
        <v>JARDIM DAS PALMEIRAS</v>
      </c>
      <c r="Y866" t="str">
        <f>DBA[[#This Row],[End]] &amp;", N° " &amp; DBA[[#This Row],[Num]] &amp;", Bairro "&amp; DBA[[#This Row],[Bairro2]]</f>
        <v>RUA EUNICE BANTERLI SILVA NAVES, N° 49, Bairro JARDIM DAS PALMEIRAS</v>
      </c>
      <c r="Z866" t="str">
        <f>DBA[[#This Row],[Cidade Responsável]] &amp; " - " &amp; DBA[[#This Row],[Estado Responsável]]</f>
        <v>BOA ESPERANCA - MG</v>
      </c>
    </row>
    <row r="867" spans="1:26" x14ac:dyDescent="0.25">
      <c r="A867">
        <v>866</v>
      </c>
      <c r="B867" t="s">
        <v>3778</v>
      </c>
      <c r="C867" s="1">
        <v>43767</v>
      </c>
      <c r="F867" s="1">
        <v>37872</v>
      </c>
      <c r="G867" t="s">
        <v>3779</v>
      </c>
      <c r="H867">
        <v>425</v>
      </c>
      <c r="I867" t="s">
        <v>73</v>
      </c>
      <c r="J867" t="s">
        <v>3602</v>
      </c>
      <c r="K867" t="s">
        <v>26</v>
      </c>
      <c r="L867" t="s">
        <v>3603</v>
      </c>
      <c r="M867" t="s">
        <v>3780</v>
      </c>
      <c r="N867" t="s">
        <v>3781</v>
      </c>
      <c r="O867" t="s">
        <v>3782</v>
      </c>
      <c r="P867" s="1">
        <v>32024</v>
      </c>
      <c r="Q867" t="s">
        <v>3779</v>
      </c>
      <c r="R867">
        <v>425</v>
      </c>
      <c r="S867" t="s">
        <v>73</v>
      </c>
      <c r="T867" t="s">
        <v>3602</v>
      </c>
      <c r="U867" t="s">
        <v>26</v>
      </c>
      <c r="V867" t="str">
        <f>TRIM(DBA[[#This Row],[Endereço Responsável]])</f>
        <v>RUA DOIS DE NOVEMBRO</v>
      </c>
      <c r="W867" t="str">
        <f>TRIM(DBA[[#This Row],[Nº Responsável]])</f>
        <v>425</v>
      </c>
      <c r="X867" t="str">
        <f>TRIM(DBA[[#This Row],[Bairro Responsável]])</f>
        <v>CENTRO</v>
      </c>
      <c r="Y867" t="str">
        <f>DBA[[#This Row],[End]] &amp;", N° " &amp; DBA[[#This Row],[Num]] &amp;", Bairro "&amp; DBA[[#This Row],[Bairro2]]</f>
        <v>RUA DOIS DE NOVEMBRO, N° 425, Bairro CENTRO</v>
      </c>
      <c r="Z867" t="str">
        <f>DBA[[#This Row],[Cidade Responsável]] &amp; " - " &amp; DBA[[#This Row],[Estado Responsável]]</f>
        <v>BOA ESPERANCA - MG</v>
      </c>
    </row>
    <row r="868" spans="1:26" x14ac:dyDescent="0.25">
      <c r="A868">
        <v>867</v>
      </c>
      <c r="B868" t="s">
        <v>3783</v>
      </c>
      <c r="C868" s="1">
        <v>43770</v>
      </c>
      <c r="F868" s="1">
        <v>37345</v>
      </c>
      <c r="G868" t="s">
        <v>3784</v>
      </c>
      <c r="H868" t="s">
        <v>194</v>
      </c>
      <c r="I868" t="s">
        <v>44</v>
      </c>
      <c r="J868" t="s">
        <v>3602</v>
      </c>
      <c r="K868" t="s">
        <v>26</v>
      </c>
      <c r="L868" t="s">
        <v>3603</v>
      </c>
      <c r="M868" t="s">
        <v>3785</v>
      </c>
      <c r="N868" t="s">
        <v>3786</v>
      </c>
      <c r="O868" t="s">
        <v>3787</v>
      </c>
      <c r="P868" s="1">
        <v>26218</v>
      </c>
      <c r="Q868" t="s">
        <v>3784</v>
      </c>
      <c r="R868" t="s">
        <v>194</v>
      </c>
      <c r="S868" t="s">
        <v>44</v>
      </c>
      <c r="T868" t="s">
        <v>3602</v>
      </c>
      <c r="U868" t="s">
        <v>26</v>
      </c>
      <c r="V868" t="str">
        <f>TRIM(DBA[[#This Row],[Endereço Responsável]])</f>
        <v>FAZENDA DA MATA</v>
      </c>
      <c r="W868" t="str">
        <f>TRIM(DBA[[#This Row],[Nº Responsável]])</f>
        <v>S/N</v>
      </c>
      <c r="X868" t="str">
        <f>TRIM(DBA[[#This Row],[Bairro Responsável]])</f>
        <v>ZONA RURAL</v>
      </c>
      <c r="Y868" t="str">
        <f>DBA[[#This Row],[End]] &amp;", N° " &amp; DBA[[#This Row],[Num]] &amp;", Bairro "&amp; DBA[[#This Row],[Bairro2]]</f>
        <v>FAZENDA DA MATA, N° S/N, Bairro ZONA RURAL</v>
      </c>
      <c r="Z868" t="str">
        <f>DBA[[#This Row],[Cidade Responsável]] &amp; " - " &amp; DBA[[#This Row],[Estado Responsável]]</f>
        <v>BOA ESPERANCA - MG</v>
      </c>
    </row>
    <row r="869" spans="1:26" x14ac:dyDescent="0.25">
      <c r="A869">
        <v>868</v>
      </c>
      <c r="B869" t="s">
        <v>3788</v>
      </c>
      <c r="C869" s="1">
        <v>43770</v>
      </c>
      <c r="F869" s="1">
        <v>37810</v>
      </c>
      <c r="G869" t="s">
        <v>3789</v>
      </c>
      <c r="H869">
        <v>352</v>
      </c>
      <c r="I869" t="s">
        <v>73</v>
      </c>
      <c r="J869" t="s">
        <v>3602</v>
      </c>
      <c r="K869" t="s">
        <v>26</v>
      </c>
      <c r="L869" t="s">
        <v>3603</v>
      </c>
      <c r="M869" t="s">
        <v>3790</v>
      </c>
      <c r="N869" t="s">
        <v>3791</v>
      </c>
      <c r="O869">
        <v>5052175620</v>
      </c>
      <c r="P869" s="1">
        <v>29807</v>
      </c>
      <c r="Q869" t="s">
        <v>3789</v>
      </c>
      <c r="R869">
        <v>352</v>
      </c>
      <c r="S869" t="s">
        <v>73</v>
      </c>
      <c r="T869" t="s">
        <v>3602</v>
      </c>
      <c r="U869" t="s">
        <v>26</v>
      </c>
      <c r="V869" t="str">
        <f>TRIM(DBA[[#This Row],[Endereço Responsável]])</f>
        <v>DR SALES</v>
      </c>
      <c r="W869" t="str">
        <f>TRIM(DBA[[#This Row],[Nº Responsável]])</f>
        <v>352</v>
      </c>
      <c r="X869" t="str">
        <f>TRIM(DBA[[#This Row],[Bairro Responsável]])</f>
        <v>CENTRO</v>
      </c>
      <c r="Y869" t="str">
        <f>DBA[[#This Row],[End]] &amp;", N° " &amp; DBA[[#This Row],[Num]] &amp;", Bairro "&amp; DBA[[#This Row],[Bairro2]]</f>
        <v>DR SALES, N° 352, Bairro CENTRO</v>
      </c>
      <c r="Z869" t="str">
        <f>DBA[[#This Row],[Cidade Responsável]] &amp; " - " &amp; DBA[[#This Row],[Estado Responsável]]</f>
        <v>BOA ESPERANCA - MG</v>
      </c>
    </row>
    <row r="870" spans="1:26" x14ac:dyDescent="0.25">
      <c r="A870">
        <v>869</v>
      </c>
      <c r="B870" t="s">
        <v>3792</v>
      </c>
      <c r="C870" s="1">
        <v>43774</v>
      </c>
      <c r="F870" s="1">
        <v>37720</v>
      </c>
      <c r="G870" t="s">
        <v>3793</v>
      </c>
      <c r="H870">
        <v>76</v>
      </c>
      <c r="I870" t="s">
        <v>3794</v>
      </c>
      <c r="J870" t="s">
        <v>3795</v>
      </c>
      <c r="K870" t="s">
        <v>1999</v>
      </c>
      <c r="L870" t="s">
        <v>3796</v>
      </c>
      <c r="M870" t="s">
        <v>3797</v>
      </c>
      <c r="N870">
        <v>42012250</v>
      </c>
      <c r="O870">
        <v>36663134850</v>
      </c>
      <c r="P870" s="1">
        <v>32112</v>
      </c>
      <c r="Q870" t="s">
        <v>3793</v>
      </c>
      <c r="R870">
        <v>76</v>
      </c>
      <c r="S870" t="s">
        <v>3794</v>
      </c>
      <c r="T870" t="s">
        <v>3795</v>
      </c>
      <c r="U870" t="s">
        <v>1999</v>
      </c>
      <c r="V870" t="str">
        <f>TRIM(DBA[[#This Row],[Endereço Responsável]])</f>
        <v>RUA MATO GROSSO</v>
      </c>
      <c r="W870" t="str">
        <f>TRIM(DBA[[#This Row],[Nº Responsável]])</f>
        <v>76</v>
      </c>
      <c r="X870" t="str">
        <f>TRIM(DBA[[#This Row],[Bairro Responsável]])</f>
        <v>VARZEA</v>
      </c>
      <c r="Y870" t="str">
        <f>DBA[[#This Row],[End]] &amp;", N° " &amp; DBA[[#This Row],[Num]] &amp;", Bairro "&amp; DBA[[#This Row],[Bairro2]]</f>
        <v>RUA MATO GROSSO, N° 76, Bairro VARZEA</v>
      </c>
      <c r="Z870" t="str">
        <f>DBA[[#This Row],[Cidade Responsável]] &amp; " - " &amp; DBA[[#This Row],[Estado Responsável]]</f>
        <v>CACONDE - SP</v>
      </c>
    </row>
    <row r="871" spans="1:26" x14ac:dyDescent="0.25">
      <c r="A871">
        <v>870</v>
      </c>
      <c r="B871" t="s">
        <v>3798</v>
      </c>
      <c r="C871" s="1">
        <v>43774</v>
      </c>
      <c r="E871" t="s">
        <v>3799</v>
      </c>
      <c r="F871" s="1">
        <v>35132</v>
      </c>
      <c r="G871" t="s">
        <v>3800</v>
      </c>
      <c r="H871">
        <v>124</v>
      </c>
      <c r="I871" t="s">
        <v>3801</v>
      </c>
      <c r="J871" t="s">
        <v>3795</v>
      </c>
      <c r="K871" t="s">
        <v>1999</v>
      </c>
      <c r="L871" t="s">
        <v>3796</v>
      </c>
      <c r="M871" t="s">
        <v>3798</v>
      </c>
      <c r="O871" t="s">
        <v>3799</v>
      </c>
      <c r="P871" s="1">
        <v>35132</v>
      </c>
      <c r="Q871" t="s">
        <v>3800</v>
      </c>
      <c r="R871">
        <v>124</v>
      </c>
      <c r="S871" t="s">
        <v>3801</v>
      </c>
      <c r="T871" t="s">
        <v>3795</v>
      </c>
      <c r="U871" t="s">
        <v>1999</v>
      </c>
      <c r="V871" t="str">
        <f>TRIM(DBA[[#This Row],[Endereço Responsável]])</f>
        <v>RUA EDMUNDO NIGLEACCIO</v>
      </c>
      <c r="W871" t="str">
        <f>TRIM(DBA[[#This Row],[Nº Responsável]])</f>
        <v>124</v>
      </c>
      <c r="X871" t="str">
        <f>TRIM(DBA[[#This Row],[Bairro Responsável]])</f>
        <v>SANTA LUCIA</v>
      </c>
      <c r="Y871" t="str">
        <f>DBA[[#This Row],[End]] &amp;", N° " &amp; DBA[[#This Row],[Num]] &amp;", Bairro "&amp; DBA[[#This Row],[Bairro2]]</f>
        <v>RUA EDMUNDO NIGLEACCIO, N° 124, Bairro SANTA LUCIA</v>
      </c>
      <c r="Z871" t="str">
        <f>DBA[[#This Row],[Cidade Responsável]] &amp; " - " &amp; DBA[[#This Row],[Estado Responsável]]</f>
        <v>CACONDE - SP</v>
      </c>
    </row>
    <row r="872" spans="1:26" x14ac:dyDescent="0.25">
      <c r="A872">
        <v>871</v>
      </c>
      <c r="B872" t="s">
        <v>3802</v>
      </c>
      <c r="C872" s="1">
        <v>43774</v>
      </c>
      <c r="F872" s="1">
        <v>37902</v>
      </c>
      <c r="G872" t="s">
        <v>3803</v>
      </c>
      <c r="H872">
        <v>82</v>
      </c>
      <c r="I872" t="s">
        <v>904</v>
      </c>
      <c r="J872" t="s">
        <v>3795</v>
      </c>
      <c r="K872" t="s">
        <v>1999</v>
      </c>
      <c r="L872" t="s">
        <v>3796</v>
      </c>
      <c r="M872" t="s">
        <v>3804</v>
      </c>
      <c r="N872">
        <v>373250897</v>
      </c>
      <c r="O872" t="s">
        <v>3805</v>
      </c>
      <c r="P872" s="1">
        <v>28381</v>
      </c>
      <c r="Q872" t="s">
        <v>3803</v>
      </c>
      <c r="R872">
        <v>82</v>
      </c>
      <c r="S872" t="s">
        <v>904</v>
      </c>
      <c r="T872" t="s">
        <v>3795</v>
      </c>
      <c r="U872" t="s">
        <v>1999</v>
      </c>
      <c r="V872" t="str">
        <f>TRIM(DBA[[#This Row],[Endereço Responsável]])</f>
        <v>RUA GUARANI</v>
      </c>
      <c r="W872" t="str">
        <f>TRIM(DBA[[#This Row],[Nº Responsável]])</f>
        <v>82</v>
      </c>
      <c r="X872" t="str">
        <f>TRIM(DBA[[#This Row],[Bairro Responsável]])</f>
        <v>SANTA CRUZ</v>
      </c>
      <c r="Y872" t="str">
        <f>DBA[[#This Row],[End]] &amp;", N° " &amp; DBA[[#This Row],[Num]] &amp;", Bairro "&amp; DBA[[#This Row],[Bairro2]]</f>
        <v>RUA GUARANI, N° 82, Bairro SANTA CRUZ</v>
      </c>
      <c r="Z872" t="str">
        <f>DBA[[#This Row],[Cidade Responsável]] &amp; " - " &amp; DBA[[#This Row],[Estado Responsável]]</f>
        <v>CACONDE - SP</v>
      </c>
    </row>
    <row r="873" spans="1:26" x14ac:dyDescent="0.25">
      <c r="A873">
        <v>872</v>
      </c>
      <c r="B873" t="s">
        <v>3806</v>
      </c>
      <c r="C873" s="1">
        <v>43774</v>
      </c>
      <c r="F873" s="1">
        <v>37719</v>
      </c>
      <c r="G873" t="s">
        <v>3807</v>
      </c>
      <c r="H873" t="s">
        <v>194</v>
      </c>
      <c r="I873" t="s">
        <v>44</v>
      </c>
      <c r="J873" t="s">
        <v>3795</v>
      </c>
      <c r="K873" t="s">
        <v>1999</v>
      </c>
      <c r="L873" t="s">
        <v>3796</v>
      </c>
      <c r="M873" t="s">
        <v>3808</v>
      </c>
      <c r="N873">
        <v>37723592</v>
      </c>
      <c r="O873">
        <v>41632822890</v>
      </c>
      <c r="P873" s="1">
        <v>29255</v>
      </c>
      <c r="Q873" t="s">
        <v>3807</v>
      </c>
      <c r="R873" t="s">
        <v>194</v>
      </c>
      <c r="S873" t="s">
        <v>44</v>
      </c>
      <c r="T873" t="s">
        <v>3795</v>
      </c>
      <c r="U873" t="s">
        <v>1999</v>
      </c>
      <c r="V873" t="str">
        <f>TRIM(DBA[[#This Row],[Endereço Responsável]])</f>
        <v>SITIO MATO DENTRO</v>
      </c>
      <c r="W873" t="str">
        <f>TRIM(DBA[[#This Row],[Nº Responsável]])</f>
        <v>S/N</v>
      </c>
      <c r="X873" t="str">
        <f>TRIM(DBA[[#This Row],[Bairro Responsável]])</f>
        <v>ZONA RURAL</v>
      </c>
      <c r="Y873" t="str">
        <f>DBA[[#This Row],[End]] &amp;", N° " &amp; DBA[[#This Row],[Num]] &amp;", Bairro "&amp; DBA[[#This Row],[Bairro2]]</f>
        <v>SITIO MATO DENTRO, N° S/N, Bairro ZONA RURAL</v>
      </c>
      <c r="Z873" t="str">
        <f>DBA[[#This Row],[Cidade Responsável]] &amp; " - " &amp; DBA[[#This Row],[Estado Responsável]]</f>
        <v>CACONDE - SP</v>
      </c>
    </row>
    <row r="874" spans="1:26" x14ac:dyDescent="0.25">
      <c r="A874">
        <v>873</v>
      </c>
      <c r="B874" t="s">
        <v>3809</v>
      </c>
      <c r="C874" s="1">
        <v>43774</v>
      </c>
      <c r="F874" s="1">
        <v>37640</v>
      </c>
      <c r="G874" t="s">
        <v>3810</v>
      </c>
      <c r="H874" t="s">
        <v>194</v>
      </c>
      <c r="I874" t="s">
        <v>44</v>
      </c>
      <c r="J874" t="s">
        <v>3795</v>
      </c>
      <c r="K874" t="s">
        <v>1999</v>
      </c>
      <c r="L874" t="s">
        <v>3796</v>
      </c>
      <c r="M874" t="s">
        <v>3811</v>
      </c>
      <c r="N874">
        <v>328223190</v>
      </c>
      <c r="O874" t="s">
        <v>3812</v>
      </c>
      <c r="P874" s="1">
        <v>27620</v>
      </c>
      <c r="Q874" t="s">
        <v>3810</v>
      </c>
      <c r="R874" t="s">
        <v>194</v>
      </c>
      <c r="S874" t="s">
        <v>44</v>
      </c>
      <c r="T874" t="s">
        <v>3795</v>
      </c>
      <c r="U874" t="s">
        <v>1999</v>
      </c>
      <c r="V874" t="str">
        <f>TRIM(DBA[[#This Row],[Endereço Responsável]])</f>
        <v>SITIO BARRA GRANDE</v>
      </c>
      <c r="W874" t="str">
        <f>TRIM(DBA[[#This Row],[Nº Responsável]])</f>
        <v>S/N</v>
      </c>
      <c r="X874" t="str">
        <f>TRIM(DBA[[#This Row],[Bairro Responsável]])</f>
        <v>ZONA RURAL</v>
      </c>
      <c r="Y874" t="str">
        <f>DBA[[#This Row],[End]] &amp;", N° " &amp; DBA[[#This Row],[Num]] &amp;", Bairro "&amp; DBA[[#This Row],[Bairro2]]</f>
        <v>SITIO BARRA GRANDE, N° S/N, Bairro ZONA RURAL</v>
      </c>
      <c r="Z874" t="str">
        <f>DBA[[#This Row],[Cidade Responsável]] &amp; " - " &amp; DBA[[#This Row],[Estado Responsável]]</f>
        <v>CACONDE - SP</v>
      </c>
    </row>
    <row r="875" spans="1:26" x14ac:dyDescent="0.25">
      <c r="A875">
        <v>874</v>
      </c>
      <c r="B875" t="s">
        <v>3813</v>
      </c>
      <c r="C875" s="1">
        <v>43774</v>
      </c>
      <c r="F875" s="1">
        <v>38037</v>
      </c>
      <c r="G875" t="s">
        <v>3814</v>
      </c>
      <c r="H875">
        <v>25</v>
      </c>
      <c r="I875" t="s">
        <v>3815</v>
      </c>
      <c r="J875" t="s">
        <v>3795</v>
      </c>
      <c r="K875" t="s">
        <v>1999</v>
      </c>
      <c r="L875" t="s">
        <v>3796</v>
      </c>
      <c r="M875" t="s">
        <v>3816</v>
      </c>
      <c r="N875">
        <v>456665407</v>
      </c>
      <c r="O875" t="s">
        <v>3817</v>
      </c>
      <c r="P875" s="1">
        <v>29767</v>
      </c>
      <c r="Q875" t="s">
        <v>3814</v>
      </c>
      <c r="R875">
        <v>25</v>
      </c>
      <c r="S875" t="s">
        <v>3815</v>
      </c>
      <c r="T875" t="s">
        <v>3795</v>
      </c>
      <c r="U875" t="s">
        <v>1999</v>
      </c>
      <c r="V875" t="str">
        <f>TRIM(DBA[[#This Row],[Endereço Responsável]])</f>
        <v>RUA TUPINAMBAS</v>
      </c>
      <c r="W875" t="str">
        <f>TRIM(DBA[[#This Row],[Nº Responsável]])</f>
        <v>25</v>
      </c>
      <c r="X875" t="str">
        <f>TRIM(DBA[[#This Row],[Bairro Responsável]])</f>
        <v>CRISTAIS</v>
      </c>
      <c r="Y875" t="str">
        <f>DBA[[#This Row],[End]] &amp;", N° " &amp; DBA[[#This Row],[Num]] &amp;", Bairro "&amp; DBA[[#This Row],[Bairro2]]</f>
        <v>RUA TUPINAMBAS, N° 25, Bairro CRISTAIS</v>
      </c>
      <c r="Z875" t="str">
        <f>DBA[[#This Row],[Cidade Responsável]] &amp; " - " &amp; DBA[[#This Row],[Estado Responsável]]</f>
        <v>CACONDE - SP</v>
      </c>
    </row>
    <row r="876" spans="1:26" x14ac:dyDescent="0.25">
      <c r="A876">
        <v>875</v>
      </c>
      <c r="B876" t="s">
        <v>3818</v>
      </c>
      <c r="C876" s="1">
        <v>43774</v>
      </c>
      <c r="F876" s="1">
        <v>37271</v>
      </c>
      <c r="G876" t="s">
        <v>3819</v>
      </c>
      <c r="H876" t="s">
        <v>194</v>
      </c>
      <c r="I876" t="s">
        <v>44</v>
      </c>
      <c r="J876" t="s">
        <v>3795</v>
      </c>
      <c r="K876" t="s">
        <v>1999</v>
      </c>
      <c r="L876" t="s">
        <v>3796</v>
      </c>
      <c r="M876" t="s">
        <v>3820</v>
      </c>
      <c r="N876">
        <v>42560352</v>
      </c>
      <c r="O876" t="s">
        <v>3821</v>
      </c>
      <c r="P876" s="1">
        <v>29064</v>
      </c>
      <c r="Q876" t="s">
        <v>3819</v>
      </c>
      <c r="R876" t="s">
        <v>194</v>
      </c>
      <c r="S876" t="s">
        <v>44</v>
      </c>
      <c r="T876" t="s">
        <v>3795</v>
      </c>
      <c r="U876" t="s">
        <v>1999</v>
      </c>
      <c r="V876" t="str">
        <f>TRIM(DBA[[#This Row],[Endereço Responsável]])</f>
        <v>SITIO SAO GERALDO</v>
      </c>
      <c r="W876" t="str">
        <f>TRIM(DBA[[#This Row],[Nº Responsável]])</f>
        <v>S/N</v>
      </c>
      <c r="X876" t="str">
        <f>TRIM(DBA[[#This Row],[Bairro Responsável]])</f>
        <v>ZONA RURAL</v>
      </c>
      <c r="Y876" t="str">
        <f>DBA[[#This Row],[End]] &amp;", N° " &amp; DBA[[#This Row],[Num]] &amp;", Bairro "&amp; DBA[[#This Row],[Bairro2]]</f>
        <v>SITIO SAO GERALDO, N° S/N, Bairro ZONA RURAL</v>
      </c>
      <c r="Z876" t="str">
        <f>DBA[[#This Row],[Cidade Responsável]] &amp; " - " &amp; DBA[[#This Row],[Estado Responsável]]</f>
        <v>CACONDE - SP</v>
      </c>
    </row>
    <row r="877" spans="1:26" x14ac:dyDescent="0.25">
      <c r="A877">
        <v>876</v>
      </c>
      <c r="B877" t="s">
        <v>3822</v>
      </c>
      <c r="C877" s="1">
        <v>43774</v>
      </c>
      <c r="F877" s="1">
        <v>37262</v>
      </c>
      <c r="G877" t="s">
        <v>3823</v>
      </c>
      <c r="H877" t="s">
        <v>194</v>
      </c>
      <c r="I877" t="s">
        <v>3824</v>
      </c>
      <c r="J877" t="s">
        <v>3795</v>
      </c>
      <c r="K877" t="s">
        <v>1999</v>
      </c>
      <c r="L877" t="s">
        <v>3796</v>
      </c>
      <c r="M877" t="s">
        <v>3825</v>
      </c>
      <c r="N877">
        <v>42011831</v>
      </c>
      <c r="O877" t="s">
        <v>3826</v>
      </c>
      <c r="P877" s="1">
        <v>29999</v>
      </c>
      <c r="Q877" t="s">
        <v>3823</v>
      </c>
      <c r="R877" t="s">
        <v>194</v>
      </c>
      <c r="S877" t="s">
        <v>3824</v>
      </c>
      <c r="T877" t="s">
        <v>3795</v>
      </c>
      <c r="U877" t="s">
        <v>1999</v>
      </c>
      <c r="V877" t="str">
        <f>TRIM(DBA[[#This Row],[Endereço Responsável]])</f>
        <v>FAZENDA PECUARIA</v>
      </c>
      <c r="W877" t="str">
        <f>TRIM(DBA[[#This Row],[Nº Responsável]])</f>
        <v>S/N</v>
      </c>
      <c r="X877" t="str">
        <f>TRIM(DBA[[#This Row],[Bairro Responsável]])</f>
        <v>BOM JESUS</v>
      </c>
      <c r="Y877" t="str">
        <f>DBA[[#This Row],[End]] &amp;", N° " &amp; DBA[[#This Row],[Num]] &amp;", Bairro "&amp; DBA[[#This Row],[Bairro2]]</f>
        <v>FAZENDA PECUARIA, N° S/N, Bairro BOM JESUS</v>
      </c>
      <c r="Z877" t="str">
        <f>DBA[[#This Row],[Cidade Responsável]] &amp; " - " &amp; DBA[[#This Row],[Estado Responsável]]</f>
        <v>CACONDE - SP</v>
      </c>
    </row>
    <row r="878" spans="1:26" x14ac:dyDescent="0.25">
      <c r="A878">
        <v>877</v>
      </c>
      <c r="B878" t="s">
        <v>3827</v>
      </c>
      <c r="C878" s="1">
        <v>43774</v>
      </c>
      <c r="F878" s="1">
        <v>38143</v>
      </c>
      <c r="G878" t="s">
        <v>3828</v>
      </c>
      <c r="H878">
        <v>65</v>
      </c>
      <c r="I878" t="s">
        <v>3829</v>
      </c>
      <c r="J878" t="s">
        <v>3795</v>
      </c>
      <c r="K878" t="s">
        <v>1999</v>
      </c>
      <c r="L878" t="s">
        <v>3796</v>
      </c>
      <c r="M878" t="s">
        <v>3830</v>
      </c>
      <c r="N878">
        <v>13367633</v>
      </c>
      <c r="O878" t="s">
        <v>3831</v>
      </c>
      <c r="P878" s="1">
        <v>22259</v>
      </c>
      <c r="Q878" t="s">
        <v>3828</v>
      </c>
      <c r="R878">
        <v>65</v>
      </c>
      <c r="S878" t="s">
        <v>3829</v>
      </c>
      <c r="T878" t="s">
        <v>3795</v>
      </c>
      <c r="U878" t="s">
        <v>1999</v>
      </c>
      <c r="V878" t="str">
        <f>TRIM(DBA[[#This Row],[Endereço Responsável]])</f>
        <v>RUA MANOEL DOS SANTOS</v>
      </c>
      <c r="W878" t="str">
        <f>TRIM(DBA[[#This Row],[Nº Responsável]])</f>
        <v>65</v>
      </c>
      <c r="X878" t="str">
        <f>TRIM(DBA[[#This Row],[Bairro Responsável]])</f>
        <v>JARDIM REDENTOR</v>
      </c>
      <c r="Y878" t="str">
        <f>DBA[[#This Row],[End]] &amp;", N° " &amp; DBA[[#This Row],[Num]] &amp;", Bairro "&amp; DBA[[#This Row],[Bairro2]]</f>
        <v>RUA MANOEL DOS SANTOS, N° 65, Bairro JARDIM REDENTOR</v>
      </c>
      <c r="Z878" t="str">
        <f>DBA[[#This Row],[Cidade Responsável]] &amp; " - " &amp; DBA[[#This Row],[Estado Responsável]]</f>
        <v>CACONDE - SP</v>
      </c>
    </row>
    <row r="879" spans="1:26" x14ac:dyDescent="0.25">
      <c r="A879">
        <v>878</v>
      </c>
      <c r="B879" t="s">
        <v>3832</v>
      </c>
      <c r="C879" s="1">
        <v>43774</v>
      </c>
      <c r="F879" s="1">
        <v>38467</v>
      </c>
      <c r="G879" t="s">
        <v>3833</v>
      </c>
      <c r="H879">
        <v>302</v>
      </c>
      <c r="I879" t="s">
        <v>3834</v>
      </c>
      <c r="J879" t="s">
        <v>3795</v>
      </c>
      <c r="K879" t="s">
        <v>1999</v>
      </c>
      <c r="L879" t="s">
        <v>3796</v>
      </c>
      <c r="M879" t="s">
        <v>3835</v>
      </c>
      <c r="N879">
        <v>36253209</v>
      </c>
      <c r="O879" t="s">
        <v>3836</v>
      </c>
      <c r="P879" s="1">
        <v>28828</v>
      </c>
      <c r="Q879" t="s">
        <v>3833</v>
      </c>
      <c r="R879">
        <v>302</v>
      </c>
      <c r="S879" t="s">
        <v>3834</v>
      </c>
      <c r="T879" t="s">
        <v>3795</v>
      </c>
      <c r="U879" t="s">
        <v>1999</v>
      </c>
      <c r="V879" t="str">
        <f>TRIM(DBA[[#This Row],[Endereço Responsável]])</f>
        <v>RUA BENEDITO CARLOS DA FONSECA</v>
      </c>
      <c r="W879" t="str">
        <f>TRIM(DBA[[#This Row],[Nº Responsável]])</f>
        <v>302</v>
      </c>
      <c r="X879" t="str">
        <f>TRIM(DBA[[#This Row],[Bairro Responsável]])</f>
        <v>VEREADOR JOSE FORNARI</v>
      </c>
      <c r="Y879" t="str">
        <f>DBA[[#This Row],[End]] &amp;", N° " &amp; DBA[[#This Row],[Num]] &amp;", Bairro "&amp; DBA[[#This Row],[Bairro2]]</f>
        <v>RUA BENEDITO CARLOS DA FONSECA, N° 302, Bairro VEREADOR JOSE FORNARI</v>
      </c>
      <c r="Z879" t="str">
        <f>DBA[[#This Row],[Cidade Responsável]] &amp; " - " &amp; DBA[[#This Row],[Estado Responsável]]</f>
        <v>CACONDE - SP</v>
      </c>
    </row>
    <row r="880" spans="1:26" x14ac:dyDescent="0.25">
      <c r="A880">
        <v>879</v>
      </c>
      <c r="B880" t="s">
        <v>3837</v>
      </c>
      <c r="C880" s="1">
        <v>43774</v>
      </c>
      <c r="F880" s="1">
        <v>37704</v>
      </c>
      <c r="G880" t="s">
        <v>3838</v>
      </c>
      <c r="H880">
        <v>302</v>
      </c>
      <c r="I880" t="s">
        <v>3839</v>
      </c>
      <c r="J880" t="s">
        <v>3795</v>
      </c>
      <c r="K880" t="s">
        <v>1999</v>
      </c>
      <c r="L880" t="s">
        <v>3796</v>
      </c>
      <c r="M880" t="s">
        <v>3835</v>
      </c>
      <c r="N880">
        <v>36253209</v>
      </c>
      <c r="O880" t="s">
        <v>3836</v>
      </c>
      <c r="P880" s="1">
        <v>28828</v>
      </c>
      <c r="Q880" t="s">
        <v>3838</v>
      </c>
      <c r="R880">
        <v>302</v>
      </c>
      <c r="S880" t="s">
        <v>3839</v>
      </c>
      <c r="T880" t="s">
        <v>3795</v>
      </c>
      <c r="U880" t="s">
        <v>1999</v>
      </c>
      <c r="V880" t="str">
        <f>TRIM(DBA[[#This Row],[Endereço Responsável]])</f>
        <v>RUA BENEDITO C FONSECA</v>
      </c>
      <c r="W880" t="str">
        <f>TRIM(DBA[[#This Row],[Nº Responsável]])</f>
        <v>302</v>
      </c>
      <c r="X880" t="str">
        <f>TRIM(DBA[[#This Row],[Bairro Responsável]])</f>
        <v>VEREADOR JOSE FORNATI</v>
      </c>
      <c r="Y880" t="str">
        <f>DBA[[#This Row],[End]] &amp;", N° " &amp; DBA[[#This Row],[Num]] &amp;", Bairro "&amp; DBA[[#This Row],[Bairro2]]</f>
        <v>RUA BENEDITO C FONSECA, N° 302, Bairro VEREADOR JOSE FORNATI</v>
      </c>
      <c r="Z880" t="str">
        <f>DBA[[#This Row],[Cidade Responsável]] &amp; " - " &amp; DBA[[#This Row],[Estado Responsável]]</f>
        <v>CACONDE - SP</v>
      </c>
    </row>
    <row r="881" spans="1:26" x14ac:dyDescent="0.25">
      <c r="A881">
        <v>880</v>
      </c>
      <c r="B881" t="s">
        <v>3840</v>
      </c>
      <c r="C881" s="1">
        <v>43774</v>
      </c>
      <c r="F881" s="1">
        <v>38353</v>
      </c>
      <c r="G881" t="s">
        <v>3841</v>
      </c>
      <c r="H881">
        <v>200</v>
      </c>
      <c r="I881" t="s">
        <v>3801</v>
      </c>
      <c r="J881" t="s">
        <v>3795</v>
      </c>
      <c r="K881" t="s">
        <v>1999</v>
      </c>
      <c r="L881" t="s">
        <v>3796</v>
      </c>
      <c r="M881" t="s">
        <v>3842</v>
      </c>
      <c r="N881">
        <v>42560546</v>
      </c>
      <c r="O881">
        <v>45536458825</v>
      </c>
      <c r="P881" s="1">
        <v>30882</v>
      </c>
      <c r="Q881" t="s">
        <v>3841</v>
      </c>
      <c r="R881">
        <v>200</v>
      </c>
      <c r="S881" t="s">
        <v>3801</v>
      </c>
      <c r="T881" t="s">
        <v>3795</v>
      </c>
      <c r="U881" t="s">
        <v>1999</v>
      </c>
      <c r="V881" t="str">
        <f>TRIM(DBA[[#This Row],[Endereço Responsável]])</f>
        <v>RUA ALONSO LEONEL DE PAIVA</v>
      </c>
      <c r="W881" t="str">
        <f>TRIM(DBA[[#This Row],[Nº Responsável]])</f>
        <v>200</v>
      </c>
      <c r="X881" t="str">
        <f>TRIM(DBA[[#This Row],[Bairro Responsável]])</f>
        <v>SANTA LUCIA</v>
      </c>
      <c r="Y881" t="str">
        <f>DBA[[#This Row],[End]] &amp;", N° " &amp; DBA[[#This Row],[Num]] &amp;", Bairro "&amp; DBA[[#This Row],[Bairro2]]</f>
        <v>RUA ALONSO LEONEL DE PAIVA, N° 200, Bairro SANTA LUCIA</v>
      </c>
      <c r="Z881" t="str">
        <f>DBA[[#This Row],[Cidade Responsável]] &amp; " - " &amp; DBA[[#This Row],[Estado Responsável]]</f>
        <v>CACONDE - SP</v>
      </c>
    </row>
    <row r="882" spans="1:26" x14ac:dyDescent="0.25">
      <c r="A882">
        <v>881</v>
      </c>
      <c r="B882" t="s">
        <v>3843</v>
      </c>
      <c r="C882" s="1">
        <v>43774</v>
      </c>
      <c r="F882" s="1">
        <v>37621</v>
      </c>
      <c r="G882" t="s">
        <v>3844</v>
      </c>
      <c r="H882">
        <v>205</v>
      </c>
      <c r="I882" t="s">
        <v>3845</v>
      </c>
      <c r="J882" t="s">
        <v>3795</v>
      </c>
      <c r="K882" t="s">
        <v>1999</v>
      </c>
      <c r="L882" t="s">
        <v>3796</v>
      </c>
      <c r="M882" t="s">
        <v>3846</v>
      </c>
      <c r="N882">
        <v>577947540</v>
      </c>
      <c r="O882">
        <v>47186826814</v>
      </c>
      <c r="P882" s="1">
        <v>36193</v>
      </c>
      <c r="Q882" t="s">
        <v>3844</v>
      </c>
      <c r="R882">
        <v>205</v>
      </c>
      <c r="S882" t="s">
        <v>3845</v>
      </c>
      <c r="T882" t="s">
        <v>3795</v>
      </c>
      <c r="U882" t="s">
        <v>1999</v>
      </c>
      <c r="V882" t="str">
        <f>TRIM(DBA[[#This Row],[Endereço Responsável]])</f>
        <v>RUA CANDIDO PORTINARI</v>
      </c>
      <c r="W882" t="str">
        <f>TRIM(DBA[[#This Row],[Nº Responsável]])</f>
        <v>205</v>
      </c>
      <c r="X882" t="str">
        <f>TRIM(DBA[[#This Row],[Bairro Responsável]])</f>
        <v>NOVA ESTANCIA</v>
      </c>
      <c r="Y882" t="str">
        <f>DBA[[#This Row],[End]] &amp;", N° " &amp; DBA[[#This Row],[Num]] &amp;", Bairro "&amp; DBA[[#This Row],[Bairro2]]</f>
        <v>RUA CANDIDO PORTINARI, N° 205, Bairro NOVA ESTANCIA</v>
      </c>
      <c r="Z882" t="str">
        <f>DBA[[#This Row],[Cidade Responsável]] &amp; " - " &amp; DBA[[#This Row],[Estado Responsável]]</f>
        <v>CACONDE - SP</v>
      </c>
    </row>
    <row r="883" spans="1:26" x14ac:dyDescent="0.25">
      <c r="A883">
        <v>882</v>
      </c>
      <c r="B883" t="s">
        <v>3847</v>
      </c>
      <c r="C883" s="1">
        <v>43774</v>
      </c>
      <c r="F883" s="1">
        <v>37463</v>
      </c>
      <c r="G883" t="s">
        <v>3848</v>
      </c>
      <c r="H883" t="s">
        <v>194</v>
      </c>
      <c r="I883" t="s">
        <v>44</v>
      </c>
      <c r="J883" t="s">
        <v>3795</v>
      </c>
      <c r="K883" t="s">
        <v>1999</v>
      </c>
      <c r="L883" t="s">
        <v>3796</v>
      </c>
      <c r="M883" t="s">
        <v>3849</v>
      </c>
      <c r="N883" t="s">
        <v>3850</v>
      </c>
      <c r="O883" t="s">
        <v>3851</v>
      </c>
      <c r="P883" s="1">
        <v>29134</v>
      </c>
      <c r="Q883" t="s">
        <v>3848</v>
      </c>
      <c r="R883" t="s">
        <v>194</v>
      </c>
      <c r="S883" t="s">
        <v>44</v>
      </c>
      <c r="T883" t="s">
        <v>3795</v>
      </c>
      <c r="U883" t="s">
        <v>1999</v>
      </c>
      <c r="V883" t="str">
        <f>TRIM(DBA[[#This Row],[Endereço Responsável]])</f>
        <v>SITIO MORRO GRANDE SAO JOAO</v>
      </c>
      <c r="W883" t="str">
        <f>TRIM(DBA[[#This Row],[Nº Responsável]])</f>
        <v>S/N</v>
      </c>
      <c r="X883" t="str">
        <f>TRIM(DBA[[#This Row],[Bairro Responsável]])</f>
        <v>ZONA RURAL</v>
      </c>
      <c r="Y883" t="str">
        <f>DBA[[#This Row],[End]] &amp;", N° " &amp; DBA[[#This Row],[Num]] &amp;", Bairro "&amp; DBA[[#This Row],[Bairro2]]</f>
        <v>SITIO MORRO GRANDE SAO JOAO, N° S/N, Bairro ZONA RURAL</v>
      </c>
      <c r="Z883" t="str">
        <f>DBA[[#This Row],[Cidade Responsável]] &amp; " - " &amp; DBA[[#This Row],[Estado Responsável]]</f>
        <v>CACONDE - SP</v>
      </c>
    </row>
    <row r="884" spans="1:26" x14ac:dyDescent="0.25">
      <c r="A884">
        <v>883</v>
      </c>
      <c r="B884" t="s">
        <v>3852</v>
      </c>
      <c r="C884" s="1">
        <v>43774</v>
      </c>
      <c r="F884" s="1">
        <v>37278</v>
      </c>
      <c r="G884" t="s">
        <v>3853</v>
      </c>
      <c r="H884">
        <v>35</v>
      </c>
      <c r="I884" t="s">
        <v>73</v>
      </c>
      <c r="J884" t="s">
        <v>3795</v>
      </c>
      <c r="K884" t="s">
        <v>1999</v>
      </c>
      <c r="L884" t="s">
        <v>3796</v>
      </c>
      <c r="M884" t="s">
        <v>3854</v>
      </c>
      <c r="N884" t="s">
        <v>3855</v>
      </c>
      <c r="O884" t="s">
        <v>3856</v>
      </c>
      <c r="P884" s="1">
        <v>29915</v>
      </c>
      <c r="Q884" t="s">
        <v>3853</v>
      </c>
      <c r="R884">
        <v>35</v>
      </c>
      <c r="S884" t="s">
        <v>73</v>
      </c>
      <c r="T884" t="s">
        <v>3795</v>
      </c>
      <c r="U884" t="s">
        <v>1999</v>
      </c>
      <c r="V884" t="str">
        <f>TRIM(DBA[[#This Row],[Endereço Responsável]])</f>
        <v>RUA DUQUE DE CAXIAS</v>
      </c>
      <c r="W884" t="str">
        <f>TRIM(DBA[[#This Row],[Nº Responsável]])</f>
        <v>35</v>
      </c>
      <c r="X884" t="str">
        <f>TRIM(DBA[[#This Row],[Bairro Responsável]])</f>
        <v>CENTRO</v>
      </c>
      <c r="Y884" t="str">
        <f>DBA[[#This Row],[End]] &amp;", N° " &amp; DBA[[#This Row],[Num]] &amp;", Bairro "&amp; DBA[[#This Row],[Bairro2]]</f>
        <v>RUA DUQUE DE CAXIAS, N° 35, Bairro CENTRO</v>
      </c>
      <c r="Z884" t="str">
        <f>DBA[[#This Row],[Cidade Responsável]] &amp; " - " &amp; DBA[[#This Row],[Estado Responsável]]</f>
        <v>CACONDE - SP</v>
      </c>
    </row>
    <row r="885" spans="1:26" x14ac:dyDescent="0.25">
      <c r="A885">
        <v>884</v>
      </c>
      <c r="B885" t="s">
        <v>3857</v>
      </c>
      <c r="C885" s="1">
        <v>43774</v>
      </c>
      <c r="F885" s="1">
        <v>37749</v>
      </c>
      <c r="G885" t="s">
        <v>3858</v>
      </c>
      <c r="H885">
        <v>176</v>
      </c>
      <c r="I885" t="s">
        <v>850</v>
      </c>
      <c r="J885" t="s">
        <v>3795</v>
      </c>
      <c r="K885" t="s">
        <v>1999</v>
      </c>
      <c r="L885" t="s">
        <v>3796</v>
      </c>
      <c r="M885" t="s">
        <v>3859</v>
      </c>
      <c r="N885">
        <v>545332</v>
      </c>
      <c r="O885">
        <v>27734126804</v>
      </c>
      <c r="P885" s="1">
        <v>28290</v>
      </c>
      <c r="Q885" t="s">
        <v>3858</v>
      </c>
      <c r="R885">
        <v>176</v>
      </c>
      <c r="S885" t="s">
        <v>850</v>
      </c>
      <c r="T885" t="s">
        <v>3795</v>
      </c>
      <c r="U885" t="s">
        <v>1999</v>
      </c>
      <c r="V885" t="str">
        <f>TRIM(DBA[[#This Row],[Endereço Responsável]])</f>
        <v>RUA FRANCISCO RODRIGUES</v>
      </c>
      <c r="W885" t="str">
        <f>TRIM(DBA[[#This Row],[Nº Responsável]])</f>
        <v>176</v>
      </c>
      <c r="X885" t="str">
        <f>TRIM(DBA[[#This Row],[Bairro Responsável]])</f>
        <v>SAO JOSE</v>
      </c>
      <c r="Y885" t="str">
        <f>DBA[[#This Row],[End]] &amp;", N° " &amp; DBA[[#This Row],[Num]] &amp;", Bairro "&amp; DBA[[#This Row],[Bairro2]]</f>
        <v>RUA FRANCISCO RODRIGUES, N° 176, Bairro SAO JOSE</v>
      </c>
      <c r="Z885" t="str">
        <f>DBA[[#This Row],[Cidade Responsável]] &amp; " - " &amp; DBA[[#This Row],[Estado Responsável]]</f>
        <v>CACONDE - SP</v>
      </c>
    </row>
    <row r="886" spans="1:26" x14ac:dyDescent="0.25">
      <c r="A886">
        <v>885</v>
      </c>
      <c r="B886" t="s">
        <v>3860</v>
      </c>
      <c r="C886" s="1">
        <v>43774</v>
      </c>
      <c r="F886" s="1">
        <v>38007</v>
      </c>
      <c r="G886" t="s">
        <v>999</v>
      </c>
      <c r="H886" t="s">
        <v>194</v>
      </c>
      <c r="I886" t="s">
        <v>3861</v>
      </c>
      <c r="J886" t="s">
        <v>3795</v>
      </c>
      <c r="K886" t="s">
        <v>1999</v>
      </c>
      <c r="L886" t="s">
        <v>3796</v>
      </c>
      <c r="M886" t="s">
        <v>3862</v>
      </c>
      <c r="N886">
        <v>479738415</v>
      </c>
      <c r="O886">
        <v>40062338846</v>
      </c>
      <c r="P886" s="1">
        <v>33434</v>
      </c>
      <c r="Q886" t="s">
        <v>999</v>
      </c>
      <c r="R886" t="s">
        <v>194</v>
      </c>
      <c r="S886" t="s">
        <v>3861</v>
      </c>
      <c r="T886" t="s">
        <v>3795</v>
      </c>
      <c r="U886" t="s">
        <v>1999</v>
      </c>
      <c r="V886" t="str">
        <f>TRIM(DBA[[#This Row],[Endereço Responsável]])</f>
        <v>SITIO SAO MIGUEL</v>
      </c>
      <c r="W886" t="str">
        <f>TRIM(DBA[[#This Row],[Nº Responsável]])</f>
        <v>S/N</v>
      </c>
      <c r="X886" t="str">
        <f>TRIM(DBA[[#This Row],[Bairro Responsável]])</f>
        <v>BEIRA RIO</v>
      </c>
      <c r="Y886" t="str">
        <f>DBA[[#This Row],[End]] &amp;", N° " &amp; DBA[[#This Row],[Num]] &amp;", Bairro "&amp; DBA[[#This Row],[Bairro2]]</f>
        <v>SITIO SAO MIGUEL, N° S/N, Bairro BEIRA RIO</v>
      </c>
      <c r="Z886" t="str">
        <f>DBA[[#This Row],[Cidade Responsável]] &amp; " - " &amp; DBA[[#This Row],[Estado Responsável]]</f>
        <v>CACONDE - SP</v>
      </c>
    </row>
    <row r="887" spans="1:26" x14ac:dyDescent="0.25">
      <c r="A887">
        <v>886</v>
      </c>
      <c r="B887" t="s">
        <v>3863</v>
      </c>
      <c r="C887" s="1">
        <v>43774</v>
      </c>
      <c r="F887" s="1">
        <v>37820</v>
      </c>
      <c r="G887" t="s">
        <v>3864</v>
      </c>
      <c r="H887" t="s">
        <v>194</v>
      </c>
      <c r="I887" t="s">
        <v>3865</v>
      </c>
      <c r="J887" t="s">
        <v>3795</v>
      </c>
      <c r="K887" t="s">
        <v>1999</v>
      </c>
      <c r="L887" t="s">
        <v>3796</v>
      </c>
      <c r="M887" t="s">
        <v>3866</v>
      </c>
      <c r="N887">
        <v>425602606</v>
      </c>
      <c r="O887">
        <v>45700247852</v>
      </c>
      <c r="P887" s="1">
        <v>28476</v>
      </c>
      <c r="Q887" t="s">
        <v>3864</v>
      </c>
      <c r="R887" t="s">
        <v>194</v>
      </c>
      <c r="S887" t="s">
        <v>3865</v>
      </c>
      <c r="T887" t="s">
        <v>3795</v>
      </c>
      <c r="U887" t="s">
        <v>1999</v>
      </c>
      <c r="V887" t="str">
        <f>TRIM(DBA[[#This Row],[Endereço Responsável]])</f>
        <v>SITIO IPE</v>
      </c>
      <c r="W887" t="str">
        <f>TRIM(DBA[[#This Row],[Nº Responsável]])</f>
        <v>S/N</v>
      </c>
      <c r="X887" t="str">
        <f>TRIM(DBA[[#This Row],[Bairro Responsável]])</f>
        <v>CONCEICAO</v>
      </c>
      <c r="Y887" t="str">
        <f>DBA[[#This Row],[End]] &amp;", N° " &amp; DBA[[#This Row],[Num]] &amp;", Bairro "&amp; DBA[[#This Row],[Bairro2]]</f>
        <v>SITIO IPE, N° S/N, Bairro CONCEICAO</v>
      </c>
      <c r="Z887" t="str">
        <f>DBA[[#This Row],[Cidade Responsável]] &amp; " - " &amp; DBA[[#This Row],[Estado Responsável]]</f>
        <v>CACONDE - SP</v>
      </c>
    </row>
    <row r="888" spans="1:26" x14ac:dyDescent="0.25">
      <c r="A888">
        <v>887</v>
      </c>
      <c r="B888" t="s">
        <v>3867</v>
      </c>
      <c r="C888" s="1">
        <v>43774</v>
      </c>
      <c r="F888" s="1">
        <v>37569</v>
      </c>
      <c r="G888" t="s">
        <v>3868</v>
      </c>
      <c r="H888">
        <v>430</v>
      </c>
      <c r="I888" t="s">
        <v>3870</v>
      </c>
      <c r="J888" t="s">
        <v>3871</v>
      </c>
      <c r="K888" t="s">
        <v>1999</v>
      </c>
      <c r="L888" t="s">
        <v>3872</v>
      </c>
      <c r="M888" t="s">
        <v>3873</v>
      </c>
      <c r="N888">
        <v>20199233</v>
      </c>
      <c r="O888">
        <v>10235899828</v>
      </c>
      <c r="P888" s="1">
        <v>25125</v>
      </c>
      <c r="Q888" t="s">
        <v>1594</v>
      </c>
      <c r="R888">
        <v>15</v>
      </c>
      <c r="S888" t="s">
        <v>3874</v>
      </c>
      <c r="T888" t="s">
        <v>3795</v>
      </c>
      <c r="U888" t="s">
        <v>1999</v>
      </c>
      <c r="V888" t="str">
        <f>TRIM(DBA[[#This Row],[Endereço Responsável]])</f>
        <v>RUA EXPEDICIONARIOS</v>
      </c>
      <c r="W888" t="str">
        <f>TRIM(DBA[[#This Row],[Nº Responsável]])</f>
        <v>15</v>
      </c>
      <c r="X888" t="str">
        <f>TRIM(DBA[[#This Row],[Bairro Responsável]])</f>
        <v>NOVA DISTANCIA</v>
      </c>
      <c r="Y888" t="str">
        <f>DBA[[#This Row],[End]] &amp;", N° " &amp; DBA[[#This Row],[Num]] &amp;", Bairro "&amp; DBA[[#This Row],[Bairro2]]</f>
        <v>RUA EXPEDICIONARIOS, N° 15, Bairro NOVA DISTANCIA</v>
      </c>
      <c r="Z888" t="str">
        <f>DBA[[#This Row],[Cidade Responsável]] &amp; " - " &amp; DBA[[#This Row],[Estado Responsável]]</f>
        <v>CACONDE - SP</v>
      </c>
    </row>
    <row r="889" spans="1:26" x14ac:dyDescent="0.25">
      <c r="A889">
        <v>888</v>
      </c>
      <c r="B889" t="s">
        <v>3875</v>
      </c>
      <c r="C889" s="1">
        <v>43774</v>
      </c>
      <c r="F889" s="1">
        <v>37691</v>
      </c>
      <c r="G889" t="s">
        <v>3876</v>
      </c>
      <c r="H889">
        <v>95</v>
      </c>
      <c r="I889" t="s">
        <v>422</v>
      </c>
      <c r="J889" t="s">
        <v>3795</v>
      </c>
      <c r="K889" t="s">
        <v>1999</v>
      </c>
      <c r="L889" t="s">
        <v>3796</v>
      </c>
      <c r="M889" t="s">
        <v>3877</v>
      </c>
      <c r="N889" t="s">
        <v>3878</v>
      </c>
      <c r="O889" t="s">
        <v>3879</v>
      </c>
      <c r="P889" s="1">
        <v>30437</v>
      </c>
      <c r="Q889" t="s">
        <v>3876</v>
      </c>
      <c r="R889">
        <v>95</v>
      </c>
      <c r="S889" t="s">
        <v>422</v>
      </c>
      <c r="T889" t="s">
        <v>3795</v>
      </c>
      <c r="U889" t="s">
        <v>1999</v>
      </c>
      <c r="V889" t="str">
        <f>TRIM(DBA[[#This Row],[Endereço Responsável]])</f>
        <v>RUA ANTONIO LEAL DE ARAUJO</v>
      </c>
      <c r="W889" t="str">
        <f>TRIM(DBA[[#This Row],[Nº Responsável]])</f>
        <v>95</v>
      </c>
      <c r="X889" t="str">
        <f>TRIM(DBA[[#This Row],[Bairro Responsável]])</f>
        <v>SANTO ANTONIO</v>
      </c>
      <c r="Y889" t="str">
        <f>DBA[[#This Row],[End]] &amp;", N° " &amp; DBA[[#This Row],[Num]] &amp;", Bairro "&amp; DBA[[#This Row],[Bairro2]]</f>
        <v>RUA ANTONIO LEAL DE ARAUJO, N° 95, Bairro SANTO ANTONIO</v>
      </c>
      <c r="Z889" t="str">
        <f>DBA[[#This Row],[Cidade Responsável]] &amp; " - " &amp; DBA[[#This Row],[Estado Responsável]]</f>
        <v>CACONDE - SP</v>
      </c>
    </row>
    <row r="890" spans="1:26" x14ac:dyDescent="0.25">
      <c r="A890">
        <v>889</v>
      </c>
      <c r="B890" t="s">
        <v>3880</v>
      </c>
      <c r="C890" s="1">
        <v>43774</v>
      </c>
      <c r="F890" s="1">
        <v>38153</v>
      </c>
      <c r="G890" t="s">
        <v>3881</v>
      </c>
      <c r="H890" t="s">
        <v>194</v>
      </c>
      <c r="I890" t="s">
        <v>3824</v>
      </c>
      <c r="J890" t="s">
        <v>3795</v>
      </c>
      <c r="K890" t="s">
        <v>1999</v>
      </c>
      <c r="L890" t="s">
        <v>3796</v>
      </c>
      <c r="M890" t="s">
        <v>3882</v>
      </c>
      <c r="N890">
        <v>272808210</v>
      </c>
      <c r="O890">
        <v>24726980890</v>
      </c>
      <c r="P890" s="1">
        <v>27451</v>
      </c>
      <c r="Q890" t="s">
        <v>3881</v>
      </c>
      <c r="R890" t="s">
        <v>194</v>
      </c>
      <c r="S890" t="s">
        <v>3824</v>
      </c>
      <c r="T890" t="s">
        <v>3795</v>
      </c>
      <c r="U890" t="s">
        <v>1999</v>
      </c>
      <c r="V890" t="str">
        <f>TRIM(DBA[[#This Row],[Endereço Responsável]])</f>
        <v>SITIO PECUARIA -ASSENTAMENTO HUGO MAZILI</v>
      </c>
      <c r="W890" t="str">
        <f>TRIM(DBA[[#This Row],[Nº Responsável]])</f>
        <v>S/N</v>
      </c>
      <c r="X890" t="str">
        <f>TRIM(DBA[[#This Row],[Bairro Responsável]])</f>
        <v>BOM JESUS</v>
      </c>
      <c r="Y890" t="str">
        <f>DBA[[#This Row],[End]] &amp;", N° " &amp; DBA[[#This Row],[Num]] &amp;", Bairro "&amp; DBA[[#This Row],[Bairro2]]</f>
        <v>SITIO PECUARIA -ASSENTAMENTO HUGO MAZILI, N° S/N, Bairro BOM JESUS</v>
      </c>
      <c r="Z890" t="str">
        <f>DBA[[#This Row],[Cidade Responsável]] &amp; " - " &amp; DBA[[#This Row],[Estado Responsável]]</f>
        <v>CACONDE - SP</v>
      </c>
    </row>
    <row r="891" spans="1:26" x14ac:dyDescent="0.25">
      <c r="A891">
        <v>890</v>
      </c>
      <c r="B891" t="s">
        <v>3883</v>
      </c>
      <c r="C891" s="1">
        <v>43774</v>
      </c>
      <c r="F891" s="1">
        <v>37816</v>
      </c>
      <c r="G891" t="s">
        <v>2860</v>
      </c>
      <c r="H891">
        <v>320</v>
      </c>
      <c r="I891" t="s">
        <v>73</v>
      </c>
      <c r="J891" t="s">
        <v>3795</v>
      </c>
      <c r="K891" t="s">
        <v>1999</v>
      </c>
      <c r="L891" t="s">
        <v>3796</v>
      </c>
      <c r="M891" t="s">
        <v>3884</v>
      </c>
      <c r="N891">
        <v>6297744</v>
      </c>
      <c r="O891" t="s">
        <v>3885</v>
      </c>
      <c r="P891" s="1">
        <v>19368</v>
      </c>
      <c r="Q891" t="s">
        <v>2860</v>
      </c>
      <c r="R891">
        <v>320</v>
      </c>
      <c r="S891" t="s">
        <v>73</v>
      </c>
      <c r="T891" t="s">
        <v>3795</v>
      </c>
      <c r="U891" t="s">
        <v>1999</v>
      </c>
      <c r="V891" t="str">
        <f>TRIM(DBA[[#This Row],[Endereço Responsável]])</f>
        <v>RUA TIRADENTES</v>
      </c>
      <c r="W891" t="str">
        <f>TRIM(DBA[[#This Row],[Nº Responsável]])</f>
        <v>320</v>
      </c>
      <c r="X891" t="str">
        <f>TRIM(DBA[[#This Row],[Bairro Responsável]])</f>
        <v>CENTRO</v>
      </c>
      <c r="Y891" t="str">
        <f>DBA[[#This Row],[End]] &amp;", N° " &amp; DBA[[#This Row],[Num]] &amp;", Bairro "&amp; DBA[[#This Row],[Bairro2]]</f>
        <v>RUA TIRADENTES, N° 320, Bairro CENTRO</v>
      </c>
      <c r="Z891" t="str">
        <f>DBA[[#This Row],[Cidade Responsável]] &amp; " - " &amp; DBA[[#This Row],[Estado Responsável]]</f>
        <v>CACONDE - SP</v>
      </c>
    </row>
    <row r="892" spans="1:26" x14ac:dyDescent="0.25">
      <c r="A892">
        <v>891</v>
      </c>
      <c r="B892" t="s">
        <v>3886</v>
      </c>
      <c r="C892" s="1">
        <v>43780</v>
      </c>
      <c r="F892" s="1">
        <v>37311</v>
      </c>
      <c r="G892" t="s">
        <v>3887</v>
      </c>
      <c r="H892">
        <v>90</v>
      </c>
      <c r="I892" t="s">
        <v>3888</v>
      </c>
      <c r="J892" t="s">
        <v>3795</v>
      </c>
      <c r="K892" t="s">
        <v>1999</v>
      </c>
      <c r="L892" t="s">
        <v>3796</v>
      </c>
      <c r="M892" t="s">
        <v>3889</v>
      </c>
      <c r="N892">
        <v>34027399</v>
      </c>
      <c r="O892">
        <v>29780419861</v>
      </c>
      <c r="P892" s="1">
        <v>28383</v>
      </c>
      <c r="Q892" t="s">
        <v>3887</v>
      </c>
      <c r="R892">
        <v>90</v>
      </c>
      <c r="S892" t="s">
        <v>3888</v>
      </c>
      <c r="T892" t="s">
        <v>3795</v>
      </c>
      <c r="U892" t="s">
        <v>1999</v>
      </c>
      <c r="V892" t="str">
        <f>TRIM(DBA[[#This Row],[Endereço Responsável]])</f>
        <v>RUAS CRIZEIDE NIGRO DE SOUZA</v>
      </c>
      <c r="W892" t="str">
        <f>TRIM(DBA[[#This Row],[Nº Responsável]])</f>
        <v>90</v>
      </c>
      <c r="X892" t="str">
        <f>TRIM(DBA[[#This Row],[Bairro Responsável]])</f>
        <v>JD REDENTOR</v>
      </c>
      <c r="Y892" t="str">
        <f>DBA[[#This Row],[End]] &amp;", N° " &amp; DBA[[#This Row],[Num]] &amp;", Bairro "&amp; DBA[[#This Row],[Bairro2]]</f>
        <v>RUAS CRIZEIDE NIGRO DE SOUZA, N° 90, Bairro JD REDENTOR</v>
      </c>
      <c r="Z892" t="str">
        <f>DBA[[#This Row],[Cidade Responsável]] &amp; " - " &amp; DBA[[#This Row],[Estado Responsável]]</f>
        <v>CACONDE - SP</v>
      </c>
    </row>
    <row r="893" spans="1:26" x14ac:dyDescent="0.25">
      <c r="A893">
        <v>892</v>
      </c>
      <c r="B893" t="s">
        <v>3890</v>
      </c>
      <c r="C893" s="1">
        <v>43782</v>
      </c>
      <c r="F893" s="1">
        <v>37869</v>
      </c>
      <c r="G893" t="s">
        <v>3891</v>
      </c>
      <c r="H893">
        <v>306</v>
      </c>
      <c r="I893" t="s">
        <v>3892</v>
      </c>
      <c r="J893" t="s">
        <v>3893</v>
      </c>
      <c r="K893" t="s">
        <v>26</v>
      </c>
      <c r="L893" t="s">
        <v>3894</v>
      </c>
      <c r="M893" t="s">
        <v>3895</v>
      </c>
      <c r="N893" t="s">
        <v>3896</v>
      </c>
      <c r="O893" t="s">
        <v>3897</v>
      </c>
      <c r="P893" s="1">
        <v>24473</v>
      </c>
      <c r="Q893" t="s">
        <v>3891</v>
      </c>
      <c r="R893">
        <v>306</v>
      </c>
      <c r="S893" t="s">
        <v>3892</v>
      </c>
      <c r="T893" t="s">
        <v>3893</v>
      </c>
      <c r="U893" t="s">
        <v>26</v>
      </c>
      <c r="V893" t="str">
        <f>TRIM(DBA[[#This Row],[Endereço Responsável]])</f>
        <v>RUA FRANCISCO PROFICIO</v>
      </c>
      <c r="W893" t="str">
        <f>TRIM(DBA[[#This Row],[Nº Responsável]])</f>
        <v>306</v>
      </c>
      <c r="X893" t="str">
        <f>TRIM(DBA[[#This Row],[Bairro Responsável]])</f>
        <v>VILA GRAZIANE</v>
      </c>
      <c r="Y893" t="str">
        <f>DBA[[#This Row],[End]] &amp;", N° " &amp; DBA[[#This Row],[Num]] &amp;", Bairro "&amp; DBA[[#This Row],[Bairro2]]</f>
        <v>RUA FRANCISCO PROFICIO, N° 306, Bairro VILA GRAZIANE</v>
      </c>
      <c r="Z893" t="str">
        <f>DBA[[#This Row],[Cidade Responsável]] &amp; " - " &amp; DBA[[#This Row],[Estado Responsável]]</f>
        <v>ANDRADAS - MG</v>
      </c>
    </row>
    <row r="894" spans="1:26" x14ac:dyDescent="0.25">
      <c r="A894">
        <v>893</v>
      </c>
      <c r="B894" t="s">
        <v>3898</v>
      </c>
      <c r="C894" s="1">
        <v>43782</v>
      </c>
      <c r="F894" s="1">
        <v>38450</v>
      </c>
      <c r="G894" t="s">
        <v>2565</v>
      </c>
      <c r="H894" t="s">
        <v>194</v>
      </c>
      <c r="I894" t="s">
        <v>3899</v>
      </c>
      <c r="J894" t="s">
        <v>3893</v>
      </c>
      <c r="K894" t="s">
        <v>26</v>
      </c>
      <c r="L894" t="s">
        <v>3894</v>
      </c>
      <c r="M894" t="s">
        <v>3900</v>
      </c>
      <c r="N894" t="s">
        <v>3901</v>
      </c>
      <c r="P894" s="1">
        <v>28056</v>
      </c>
      <c r="Q894" t="s">
        <v>2565</v>
      </c>
      <c r="R894" t="s">
        <v>194</v>
      </c>
      <c r="S894" t="s">
        <v>3899</v>
      </c>
      <c r="T894" t="s">
        <v>3893</v>
      </c>
      <c r="U894" t="s">
        <v>26</v>
      </c>
      <c r="V894" t="str">
        <f>TRIM(DBA[[#This Row],[Endereço Responsável]])</f>
        <v>SITIO SAO JOSE</v>
      </c>
      <c r="W894" t="str">
        <f>TRIM(DBA[[#This Row],[Nº Responsável]])</f>
        <v>S/N</v>
      </c>
      <c r="X894" t="str">
        <f>TRIM(DBA[[#This Row],[Bairro Responsável]])</f>
        <v>SAO JOSE DA CACHOEIRA</v>
      </c>
      <c r="Y894" t="str">
        <f>DBA[[#This Row],[End]] &amp;", N° " &amp; DBA[[#This Row],[Num]] &amp;", Bairro "&amp; DBA[[#This Row],[Bairro2]]</f>
        <v>SITIO SAO JOSE, N° S/N, Bairro SAO JOSE DA CACHOEIRA</v>
      </c>
      <c r="Z894" t="str">
        <f>DBA[[#This Row],[Cidade Responsável]] &amp; " - " &amp; DBA[[#This Row],[Estado Responsável]]</f>
        <v>ANDRADAS - MG</v>
      </c>
    </row>
    <row r="895" spans="1:26" x14ac:dyDescent="0.25">
      <c r="A895">
        <v>894</v>
      </c>
      <c r="B895" t="s">
        <v>3902</v>
      </c>
      <c r="C895" s="1">
        <v>43782</v>
      </c>
      <c r="F895" s="1">
        <v>37649</v>
      </c>
      <c r="G895" t="s">
        <v>3903</v>
      </c>
      <c r="H895" t="s">
        <v>194</v>
      </c>
      <c r="I895" t="s">
        <v>3904</v>
      </c>
      <c r="J895" t="s">
        <v>3893</v>
      </c>
      <c r="K895" t="s">
        <v>26</v>
      </c>
      <c r="L895" t="s">
        <v>3894</v>
      </c>
      <c r="M895" t="s">
        <v>3905</v>
      </c>
      <c r="N895" t="s">
        <v>3906</v>
      </c>
      <c r="O895">
        <v>88054594615</v>
      </c>
      <c r="P895" s="1">
        <v>26639</v>
      </c>
      <c r="Q895" t="s">
        <v>3903</v>
      </c>
      <c r="R895" t="s">
        <v>194</v>
      </c>
      <c r="S895" t="s">
        <v>3904</v>
      </c>
      <c r="T895" t="s">
        <v>3893</v>
      </c>
      <c r="U895" t="s">
        <v>26</v>
      </c>
      <c r="V895" t="str">
        <f>TRIM(DBA[[#This Row],[Endereço Responsável]])</f>
        <v>RUA MARIA AMELIA CONCEICAO</v>
      </c>
      <c r="W895" t="str">
        <f>TRIM(DBA[[#This Row],[Nº Responsável]])</f>
        <v>S/N</v>
      </c>
      <c r="X895" t="str">
        <f>TRIM(DBA[[#This Row],[Bairro Responsável]])</f>
        <v>VILA MOSCONI</v>
      </c>
      <c r="Y895" t="str">
        <f>DBA[[#This Row],[End]] &amp;", N° " &amp; DBA[[#This Row],[Num]] &amp;", Bairro "&amp; DBA[[#This Row],[Bairro2]]</f>
        <v>RUA MARIA AMELIA CONCEICAO, N° S/N, Bairro VILA MOSCONI</v>
      </c>
      <c r="Z895" t="str">
        <f>DBA[[#This Row],[Cidade Responsável]] &amp; " - " &amp; DBA[[#This Row],[Estado Responsável]]</f>
        <v>ANDRADAS - MG</v>
      </c>
    </row>
    <row r="896" spans="1:26" x14ac:dyDescent="0.25">
      <c r="A896">
        <v>895</v>
      </c>
      <c r="B896" t="s">
        <v>3907</v>
      </c>
      <c r="C896" s="1">
        <v>43782</v>
      </c>
      <c r="F896" s="1">
        <v>38596</v>
      </c>
      <c r="G896" t="s">
        <v>2087</v>
      </c>
      <c r="H896" t="s">
        <v>194</v>
      </c>
      <c r="I896" t="s">
        <v>3908</v>
      </c>
      <c r="J896" t="s">
        <v>3893</v>
      </c>
      <c r="K896" t="s">
        <v>26</v>
      </c>
      <c r="L896" t="s">
        <v>3894</v>
      </c>
      <c r="M896" t="s">
        <v>3909</v>
      </c>
      <c r="N896" t="s">
        <v>3910</v>
      </c>
      <c r="O896" t="s">
        <v>3911</v>
      </c>
      <c r="P896" s="1">
        <v>22520</v>
      </c>
      <c r="Q896" t="s">
        <v>2087</v>
      </c>
      <c r="R896" t="s">
        <v>194</v>
      </c>
      <c r="S896" t="s">
        <v>3908</v>
      </c>
      <c r="T896" t="s">
        <v>3893</v>
      </c>
      <c r="U896" t="s">
        <v>26</v>
      </c>
      <c r="V896" t="str">
        <f>TRIM(DBA[[#This Row],[Endereço Responsável]])</f>
        <v>SITIO NOSSA SENHORA DE FATIMA</v>
      </c>
      <c r="W896" t="str">
        <f>TRIM(DBA[[#This Row],[Nº Responsável]])</f>
        <v>S/N</v>
      </c>
      <c r="X896" t="str">
        <f>TRIM(DBA[[#This Row],[Bairro Responsável]])</f>
        <v>BELA CRUZ</v>
      </c>
      <c r="Y896" t="str">
        <f>DBA[[#This Row],[End]] &amp;", N° " &amp; DBA[[#This Row],[Num]] &amp;", Bairro "&amp; DBA[[#This Row],[Bairro2]]</f>
        <v>SITIO NOSSA SENHORA DE FATIMA, N° S/N, Bairro BELA CRUZ</v>
      </c>
      <c r="Z896" t="str">
        <f>DBA[[#This Row],[Cidade Responsável]] &amp; " - " &amp; DBA[[#This Row],[Estado Responsável]]</f>
        <v>ANDRADAS - MG</v>
      </c>
    </row>
    <row r="897" spans="1:26" x14ac:dyDescent="0.25">
      <c r="A897">
        <v>896</v>
      </c>
      <c r="B897" t="s">
        <v>3912</v>
      </c>
      <c r="C897" s="1">
        <v>43782</v>
      </c>
      <c r="F897" s="1">
        <v>37509</v>
      </c>
      <c r="G897" t="s">
        <v>3913</v>
      </c>
      <c r="H897" t="s">
        <v>194</v>
      </c>
      <c r="I897" t="s">
        <v>3914</v>
      </c>
      <c r="J897" t="s">
        <v>3893</v>
      </c>
      <c r="K897" t="s">
        <v>26</v>
      </c>
      <c r="L897" t="s">
        <v>3894</v>
      </c>
      <c r="M897" t="s">
        <v>3915</v>
      </c>
      <c r="N897" t="s">
        <v>3916</v>
      </c>
      <c r="O897" t="s">
        <v>3917</v>
      </c>
      <c r="P897" s="1">
        <v>23501</v>
      </c>
      <c r="Q897" t="s">
        <v>3913</v>
      </c>
      <c r="R897" t="s">
        <v>194</v>
      </c>
      <c r="S897" t="s">
        <v>3914</v>
      </c>
      <c r="T897" t="s">
        <v>3893</v>
      </c>
      <c r="U897" t="s">
        <v>26</v>
      </c>
      <c r="V897" t="str">
        <f>TRIM(DBA[[#This Row],[Endereço Responsável]])</f>
        <v>RUA ALCINO BRETAS DE OLIVEIRA</v>
      </c>
      <c r="W897" t="str">
        <f>TRIM(DBA[[#This Row],[Nº Responsável]])</f>
        <v>S/N</v>
      </c>
      <c r="X897" t="str">
        <f>TRIM(DBA[[#This Row],[Bairro Responsável]])</f>
        <v>JARDIM NOVA ANDRADAS</v>
      </c>
      <c r="Y897" t="str">
        <f>DBA[[#This Row],[End]] &amp;", N° " &amp; DBA[[#This Row],[Num]] &amp;", Bairro "&amp; DBA[[#This Row],[Bairro2]]</f>
        <v>RUA ALCINO BRETAS DE OLIVEIRA, N° S/N, Bairro JARDIM NOVA ANDRADAS</v>
      </c>
      <c r="Z897" t="str">
        <f>DBA[[#This Row],[Cidade Responsável]] &amp; " - " &amp; DBA[[#This Row],[Estado Responsável]]</f>
        <v>ANDRADAS - MG</v>
      </c>
    </row>
    <row r="898" spans="1:26" x14ac:dyDescent="0.25">
      <c r="A898">
        <v>897</v>
      </c>
      <c r="B898" t="s">
        <v>3918</v>
      </c>
      <c r="C898" s="1">
        <v>43782</v>
      </c>
      <c r="F898" s="1">
        <v>37638</v>
      </c>
      <c r="G898" t="s">
        <v>3919</v>
      </c>
      <c r="H898">
        <v>149</v>
      </c>
      <c r="I898" t="s">
        <v>3920</v>
      </c>
      <c r="J898" t="s">
        <v>3893</v>
      </c>
      <c r="K898" t="s">
        <v>26</v>
      </c>
      <c r="L898" t="s">
        <v>3894</v>
      </c>
      <c r="M898" t="s">
        <v>3921</v>
      </c>
      <c r="N898" t="s">
        <v>3922</v>
      </c>
      <c r="P898" s="1">
        <v>25181</v>
      </c>
      <c r="Q898" t="s">
        <v>3919</v>
      </c>
      <c r="R898">
        <v>149</v>
      </c>
      <c r="S898" t="s">
        <v>3920</v>
      </c>
      <c r="T898" t="s">
        <v>3893</v>
      </c>
      <c r="U898" t="s">
        <v>26</v>
      </c>
      <c r="V898" t="str">
        <f>TRIM(DBA[[#This Row],[Endereço Responsável]])</f>
        <v>RUA JOSE LEITE</v>
      </c>
      <c r="W898" t="str">
        <f>TRIM(DBA[[#This Row],[Nº Responsável]])</f>
        <v>149</v>
      </c>
      <c r="X898" t="str">
        <f>TRIM(DBA[[#This Row],[Bairro Responsável]])</f>
        <v>VILA LEITE</v>
      </c>
      <c r="Y898" t="str">
        <f>DBA[[#This Row],[End]] &amp;", N° " &amp; DBA[[#This Row],[Num]] &amp;", Bairro "&amp; DBA[[#This Row],[Bairro2]]</f>
        <v>RUA JOSE LEITE, N° 149, Bairro VILA LEITE</v>
      </c>
      <c r="Z898" t="str">
        <f>DBA[[#This Row],[Cidade Responsável]] &amp; " - " &amp; DBA[[#This Row],[Estado Responsável]]</f>
        <v>ANDRADAS - MG</v>
      </c>
    </row>
    <row r="899" spans="1:26" x14ac:dyDescent="0.25">
      <c r="A899">
        <v>898</v>
      </c>
      <c r="B899" t="s">
        <v>3923</v>
      </c>
      <c r="C899" s="1">
        <v>43782</v>
      </c>
      <c r="F899" s="1">
        <v>38055</v>
      </c>
      <c r="G899" t="s">
        <v>3924</v>
      </c>
      <c r="H899">
        <v>260</v>
      </c>
      <c r="I899" t="s">
        <v>3925</v>
      </c>
      <c r="J899" t="s">
        <v>3893</v>
      </c>
      <c r="K899" t="s">
        <v>26</v>
      </c>
      <c r="L899" t="s">
        <v>3894</v>
      </c>
      <c r="M899" t="s">
        <v>3926</v>
      </c>
      <c r="N899" t="s">
        <v>3927</v>
      </c>
      <c r="O899" t="s">
        <v>3928</v>
      </c>
      <c r="P899" s="1">
        <v>28696</v>
      </c>
      <c r="Q899" t="s">
        <v>3924</v>
      </c>
      <c r="R899">
        <v>260</v>
      </c>
      <c r="S899" t="s">
        <v>3925</v>
      </c>
      <c r="T899" t="s">
        <v>3893</v>
      </c>
      <c r="U899" t="s">
        <v>26</v>
      </c>
      <c r="V899" t="str">
        <f>TRIM(DBA[[#This Row],[Endereço Responsável]])</f>
        <v>RUA BAUCHITA</v>
      </c>
      <c r="W899" t="str">
        <f>TRIM(DBA[[#This Row],[Nº Responsável]])</f>
        <v>260</v>
      </c>
      <c r="X899" t="str">
        <f>TRIM(DBA[[#This Row],[Bairro Responsável]])</f>
        <v>VILA SANTA RITA</v>
      </c>
      <c r="Y899" t="str">
        <f>DBA[[#This Row],[End]] &amp;", N° " &amp; DBA[[#This Row],[Num]] &amp;", Bairro "&amp; DBA[[#This Row],[Bairro2]]</f>
        <v>RUA BAUCHITA, N° 260, Bairro VILA SANTA RITA</v>
      </c>
      <c r="Z899" t="str">
        <f>DBA[[#This Row],[Cidade Responsável]] &amp; " - " &amp; DBA[[#This Row],[Estado Responsável]]</f>
        <v>ANDRADAS - MG</v>
      </c>
    </row>
    <row r="900" spans="1:26" x14ac:dyDescent="0.25">
      <c r="A900">
        <v>899</v>
      </c>
      <c r="B900" t="s">
        <v>3929</v>
      </c>
      <c r="C900" s="1">
        <v>43782</v>
      </c>
      <c r="F900" s="1">
        <v>37647</v>
      </c>
      <c r="G900" t="s">
        <v>3930</v>
      </c>
      <c r="H900" t="s">
        <v>194</v>
      </c>
      <c r="I900" t="s">
        <v>1322</v>
      </c>
      <c r="J900" t="s">
        <v>3893</v>
      </c>
      <c r="K900" t="s">
        <v>26</v>
      </c>
      <c r="L900" t="s">
        <v>3894</v>
      </c>
      <c r="M900" t="s">
        <v>3931</v>
      </c>
      <c r="N900">
        <v>870253</v>
      </c>
      <c r="O900">
        <v>8566248619</v>
      </c>
      <c r="P900" s="1">
        <v>28214</v>
      </c>
      <c r="Q900" t="s">
        <v>3930</v>
      </c>
      <c r="R900" t="s">
        <v>194</v>
      </c>
      <c r="S900" t="s">
        <v>1322</v>
      </c>
      <c r="T900" t="s">
        <v>3893</v>
      </c>
      <c r="U900" t="s">
        <v>26</v>
      </c>
      <c r="V900" t="str">
        <f>TRIM(DBA[[#This Row],[Endereço Responsável]])</f>
        <v>RUA CARLOS ROBERTO CAZAROTO</v>
      </c>
      <c r="W900" t="str">
        <f>TRIM(DBA[[#This Row],[Nº Responsável]])</f>
        <v>S/N</v>
      </c>
      <c r="X900" t="str">
        <f>TRIM(DBA[[#This Row],[Bairro Responsável]])</f>
        <v>JARDIM EUROPA</v>
      </c>
      <c r="Y900" t="str">
        <f>DBA[[#This Row],[End]] &amp;", N° " &amp; DBA[[#This Row],[Num]] &amp;", Bairro "&amp; DBA[[#This Row],[Bairro2]]</f>
        <v>RUA CARLOS ROBERTO CAZAROTO, N° S/N, Bairro JARDIM EUROPA</v>
      </c>
      <c r="Z900" t="str">
        <f>DBA[[#This Row],[Cidade Responsável]] &amp; " - " &amp; DBA[[#This Row],[Estado Responsável]]</f>
        <v>ANDRADAS - MG</v>
      </c>
    </row>
    <row r="901" spans="1:26" x14ac:dyDescent="0.25">
      <c r="A901">
        <v>900</v>
      </c>
      <c r="B901" t="s">
        <v>3932</v>
      </c>
      <c r="C901" s="1">
        <v>43782</v>
      </c>
      <c r="F901" s="1">
        <v>38334</v>
      </c>
      <c r="G901" t="s">
        <v>3933</v>
      </c>
      <c r="H901">
        <v>45</v>
      </c>
      <c r="I901" t="s">
        <v>3934</v>
      </c>
      <c r="J901" t="s">
        <v>3893</v>
      </c>
      <c r="K901" t="s">
        <v>26</v>
      </c>
      <c r="L901" t="s">
        <v>3894</v>
      </c>
      <c r="M901" t="s">
        <v>3935</v>
      </c>
      <c r="N901" t="s">
        <v>3936</v>
      </c>
      <c r="O901" t="s">
        <v>3937</v>
      </c>
      <c r="P901" s="1">
        <v>28641</v>
      </c>
      <c r="Q901" t="s">
        <v>3933</v>
      </c>
      <c r="R901">
        <v>45</v>
      </c>
      <c r="S901" t="s">
        <v>3934</v>
      </c>
      <c r="T901" t="s">
        <v>3893</v>
      </c>
      <c r="U901" t="s">
        <v>26</v>
      </c>
      <c r="V901" t="str">
        <f>TRIM(DBA[[#This Row],[Endereço Responsável]])</f>
        <v>RUA DO OURO</v>
      </c>
      <c r="W901" t="str">
        <f>TRIM(DBA[[#This Row],[Nº Responsável]])</f>
        <v>45</v>
      </c>
      <c r="X901" t="str">
        <f>TRIM(DBA[[#This Row],[Bairro Responsável]])</f>
        <v>JD MUTULE</v>
      </c>
      <c r="Y901" t="str">
        <f>DBA[[#This Row],[End]] &amp;", N° " &amp; DBA[[#This Row],[Num]] &amp;", Bairro "&amp; DBA[[#This Row],[Bairro2]]</f>
        <v>RUA DO OURO, N° 45, Bairro JD MUTULE</v>
      </c>
      <c r="Z901" t="str">
        <f>DBA[[#This Row],[Cidade Responsável]] &amp; " - " &amp; DBA[[#This Row],[Estado Responsável]]</f>
        <v>ANDRADAS - MG</v>
      </c>
    </row>
    <row r="902" spans="1:26" x14ac:dyDescent="0.25">
      <c r="A902">
        <v>901</v>
      </c>
      <c r="B902" t="s">
        <v>3938</v>
      </c>
      <c r="C902" s="1">
        <v>43782</v>
      </c>
      <c r="F902" s="1">
        <v>38098</v>
      </c>
      <c r="G902" t="s">
        <v>3939</v>
      </c>
      <c r="H902">
        <v>78</v>
      </c>
      <c r="I902" t="s">
        <v>3940</v>
      </c>
      <c r="J902" t="s">
        <v>3893</v>
      </c>
      <c r="K902" t="s">
        <v>26</v>
      </c>
      <c r="L902" t="s">
        <v>3894</v>
      </c>
      <c r="M902" t="s">
        <v>3941</v>
      </c>
      <c r="N902">
        <v>13477849</v>
      </c>
      <c r="O902" t="s">
        <v>3942</v>
      </c>
      <c r="P902" s="1">
        <v>24473</v>
      </c>
      <c r="Q902" t="s">
        <v>3939</v>
      </c>
      <c r="R902">
        <v>78</v>
      </c>
      <c r="S902" t="s">
        <v>3940</v>
      </c>
      <c r="T902" t="s">
        <v>3893</v>
      </c>
      <c r="U902" t="s">
        <v>26</v>
      </c>
      <c r="V902" t="str">
        <f>TRIM(DBA[[#This Row],[Endereço Responsável]])</f>
        <v>RUA VICENTE CAMARGO</v>
      </c>
      <c r="W902" t="str">
        <f>TRIM(DBA[[#This Row],[Nº Responsável]])</f>
        <v>78</v>
      </c>
      <c r="X902" t="str">
        <f>TRIM(DBA[[#This Row],[Bairro Responsável]])</f>
        <v>JD BRASIL</v>
      </c>
      <c r="Y902" t="str">
        <f>DBA[[#This Row],[End]] &amp;", N° " &amp; DBA[[#This Row],[Num]] &amp;", Bairro "&amp; DBA[[#This Row],[Bairro2]]</f>
        <v>RUA VICENTE CAMARGO, N° 78, Bairro JD BRASIL</v>
      </c>
      <c r="Z902" t="str">
        <f>DBA[[#This Row],[Cidade Responsável]] &amp; " - " &amp; DBA[[#This Row],[Estado Responsável]]</f>
        <v>ANDRADAS - MG</v>
      </c>
    </row>
    <row r="903" spans="1:26" x14ac:dyDescent="0.25">
      <c r="A903">
        <v>902</v>
      </c>
      <c r="B903" t="s">
        <v>3943</v>
      </c>
      <c r="C903" s="1">
        <v>43782</v>
      </c>
      <c r="F903" s="1">
        <v>38351</v>
      </c>
      <c r="G903" t="s">
        <v>3944</v>
      </c>
      <c r="H903">
        <v>558</v>
      </c>
      <c r="I903" t="s">
        <v>3945</v>
      </c>
      <c r="J903" t="s">
        <v>3893</v>
      </c>
      <c r="K903" t="s">
        <v>26</v>
      </c>
      <c r="L903" t="s">
        <v>3894</v>
      </c>
      <c r="M903" t="s">
        <v>3946</v>
      </c>
      <c r="N903" t="s">
        <v>3947</v>
      </c>
      <c r="O903" t="s">
        <v>3948</v>
      </c>
      <c r="P903" s="1">
        <v>23764</v>
      </c>
      <c r="Q903" t="s">
        <v>3944</v>
      </c>
      <c r="R903">
        <v>558</v>
      </c>
      <c r="S903" t="s">
        <v>3945</v>
      </c>
      <c r="T903" t="s">
        <v>3893</v>
      </c>
      <c r="U903" t="s">
        <v>26</v>
      </c>
      <c r="V903" t="str">
        <f>TRIM(DBA[[#This Row],[Endereço Responsável]])</f>
        <v>RUA CAPITAO CIRILO</v>
      </c>
      <c r="W903" t="str">
        <f>TRIM(DBA[[#This Row],[Nº Responsável]])</f>
        <v>558</v>
      </c>
      <c r="X903" t="str">
        <f>TRIM(DBA[[#This Row],[Bairro Responsável]])</f>
        <v>ALTO ALEGRE</v>
      </c>
      <c r="Y903" t="str">
        <f>DBA[[#This Row],[End]] &amp;", N° " &amp; DBA[[#This Row],[Num]] &amp;", Bairro "&amp; DBA[[#This Row],[Bairro2]]</f>
        <v>RUA CAPITAO CIRILO, N° 558, Bairro ALTO ALEGRE</v>
      </c>
      <c r="Z903" t="str">
        <f>DBA[[#This Row],[Cidade Responsável]] &amp; " - " &amp; DBA[[#This Row],[Estado Responsável]]</f>
        <v>ANDRADAS - MG</v>
      </c>
    </row>
    <row r="904" spans="1:26" x14ac:dyDescent="0.25">
      <c r="A904">
        <v>903</v>
      </c>
      <c r="B904" t="s">
        <v>3949</v>
      </c>
      <c r="C904" s="1">
        <v>43782</v>
      </c>
      <c r="F904" s="1">
        <v>38172</v>
      </c>
      <c r="G904" t="s">
        <v>3950</v>
      </c>
      <c r="H904" t="s">
        <v>194</v>
      </c>
      <c r="I904" t="s">
        <v>3908</v>
      </c>
      <c r="J904" t="s">
        <v>3893</v>
      </c>
      <c r="K904" t="s">
        <v>26</v>
      </c>
      <c r="L904" t="s">
        <v>3894</v>
      </c>
      <c r="M904" t="s">
        <v>3951</v>
      </c>
      <c r="N904" t="s">
        <v>3952</v>
      </c>
      <c r="O904" t="s">
        <v>3953</v>
      </c>
      <c r="P904" s="1">
        <v>35318</v>
      </c>
      <c r="Q904" t="s">
        <v>3950</v>
      </c>
      <c r="R904" t="s">
        <v>194</v>
      </c>
      <c r="S904" t="s">
        <v>3908</v>
      </c>
      <c r="T904" t="s">
        <v>3893</v>
      </c>
      <c r="U904" t="s">
        <v>26</v>
      </c>
      <c r="V904" t="str">
        <f>TRIM(DBA[[#This Row],[Endereço Responsável]])</f>
        <v>SITIO SANTA LUZIA</v>
      </c>
      <c r="W904" t="str">
        <f>TRIM(DBA[[#This Row],[Nº Responsável]])</f>
        <v>S/N</v>
      </c>
      <c r="X904" t="str">
        <f>TRIM(DBA[[#This Row],[Bairro Responsável]])</f>
        <v>BELA CRUZ</v>
      </c>
      <c r="Y904" t="str">
        <f>DBA[[#This Row],[End]] &amp;", N° " &amp; DBA[[#This Row],[Num]] &amp;", Bairro "&amp; DBA[[#This Row],[Bairro2]]</f>
        <v>SITIO SANTA LUZIA, N° S/N, Bairro BELA CRUZ</v>
      </c>
      <c r="Z904" t="str">
        <f>DBA[[#This Row],[Cidade Responsável]] &amp; " - " &amp; DBA[[#This Row],[Estado Responsável]]</f>
        <v>ANDRADAS - MG</v>
      </c>
    </row>
    <row r="905" spans="1:26" x14ac:dyDescent="0.25">
      <c r="A905">
        <v>904</v>
      </c>
      <c r="B905" t="s">
        <v>3954</v>
      </c>
      <c r="C905" s="1">
        <v>43782</v>
      </c>
      <c r="E905" t="s">
        <v>3955</v>
      </c>
      <c r="F905" s="1">
        <v>37110</v>
      </c>
      <c r="G905" t="s">
        <v>3956</v>
      </c>
      <c r="H905">
        <v>27</v>
      </c>
      <c r="I905" t="s">
        <v>3957</v>
      </c>
      <c r="J905" t="s">
        <v>3893</v>
      </c>
      <c r="K905" t="s">
        <v>26</v>
      </c>
      <c r="L905" t="s">
        <v>3894</v>
      </c>
      <c r="M905" t="s">
        <v>3954</v>
      </c>
      <c r="O905" t="s">
        <v>3955</v>
      </c>
      <c r="P905" s="1">
        <v>37110</v>
      </c>
      <c r="Q905" t="s">
        <v>3956</v>
      </c>
      <c r="R905">
        <v>27</v>
      </c>
      <c r="S905" t="s">
        <v>3957</v>
      </c>
      <c r="T905" t="s">
        <v>3893</v>
      </c>
      <c r="U905" t="s">
        <v>26</v>
      </c>
      <c r="V905" t="str">
        <f>TRIM(DBA[[#This Row],[Endereço Responsável]])</f>
        <v>RUA PASCHOAL AMERICO VICENTIN</v>
      </c>
      <c r="W905" t="str">
        <f>TRIM(DBA[[#This Row],[Nº Responsável]])</f>
        <v>27</v>
      </c>
      <c r="X905" t="str">
        <f>TRIM(DBA[[#This Row],[Bairro Responsável]])</f>
        <v>VILA SAO JOAO</v>
      </c>
      <c r="Y905" t="str">
        <f>DBA[[#This Row],[End]] &amp;", N° " &amp; DBA[[#This Row],[Num]] &amp;", Bairro "&amp; DBA[[#This Row],[Bairro2]]</f>
        <v>RUA PASCHOAL AMERICO VICENTIN, N° 27, Bairro VILA SAO JOAO</v>
      </c>
      <c r="Z905" t="str">
        <f>DBA[[#This Row],[Cidade Responsável]] &amp; " - " &amp; DBA[[#This Row],[Estado Responsável]]</f>
        <v>ANDRADAS - MG</v>
      </c>
    </row>
    <row r="906" spans="1:26" x14ac:dyDescent="0.25">
      <c r="A906">
        <v>905</v>
      </c>
      <c r="B906" t="s">
        <v>3958</v>
      </c>
      <c r="C906" s="1">
        <v>43782</v>
      </c>
      <c r="F906" s="1">
        <v>38015</v>
      </c>
      <c r="G906" t="s">
        <v>3959</v>
      </c>
      <c r="H906" t="s">
        <v>194</v>
      </c>
      <c r="I906" t="s">
        <v>3960</v>
      </c>
      <c r="J906" t="s">
        <v>3893</v>
      </c>
      <c r="K906" t="s">
        <v>26</v>
      </c>
      <c r="L906" t="s">
        <v>3894</v>
      </c>
      <c r="M906" t="s">
        <v>3961</v>
      </c>
      <c r="N906" t="s">
        <v>3962</v>
      </c>
      <c r="O906" t="s">
        <v>3963</v>
      </c>
      <c r="P906" s="1">
        <v>28448</v>
      </c>
      <c r="Q906" t="s">
        <v>3959</v>
      </c>
      <c r="R906" t="s">
        <v>194</v>
      </c>
      <c r="S906" t="s">
        <v>3960</v>
      </c>
      <c r="T906" t="s">
        <v>3893</v>
      </c>
      <c r="U906" t="s">
        <v>26</v>
      </c>
      <c r="V906" t="str">
        <f>TRIM(DBA[[#This Row],[Endereço Responsável]])</f>
        <v>CHACARA DOS AMIGOS</v>
      </c>
      <c r="W906" t="str">
        <f>TRIM(DBA[[#This Row],[Nº Responsável]])</f>
        <v>S/N</v>
      </c>
      <c r="X906" t="str">
        <f>TRIM(DBA[[#This Row],[Bairro Responsável]])</f>
        <v>RETIRINHO</v>
      </c>
      <c r="Y906" t="str">
        <f>DBA[[#This Row],[End]] &amp;", N° " &amp; DBA[[#This Row],[Num]] &amp;", Bairro "&amp; DBA[[#This Row],[Bairro2]]</f>
        <v>CHACARA DOS AMIGOS, N° S/N, Bairro RETIRINHO</v>
      </c>
      <c r="Z906" t="str">
        <f>DBA[[#This Row],[Cidade Responsável]] &amp; " - " &amp; DBA[[#This Row],[Estado Responsável]]</f>
        <v>ANDRADAS - MG</v>
      </c>
    </row>
    <row r="907" spans="1:26" x14ac:dyDescent="0.25">
      <c r="A907">
        <v>906</v>
      </c>
      <c r="B907" t="s">
        <v>3964</v>
      </c>
      <c r="C907" s="1">
        <v>43782</v>
      </c>
      <c r="F907" s="1">
        <v>38712</v>
      </c>
      <c r="G907" t="s">
        <v>3965</v>
      </c>
      <c r="H907">
        <v>702</v>
      </c>
      <c r="I907" t="s">
        <v>73</v>
      </c>
      <c r="J907" t="s">
        <v>3893</v>
      </c>
      <c r="K907" t="s">
        <v>26</v>
      </c>
      <c r="L907" t="s">
        <v>3894</v>
      </c>
      <c r="M907" t="s">
        <v>3966</v>
      </c>
      <c r="N907" t="s">
        <v>3967</v>
      </c>
      <c r="O907" t="s">
        <v>3968</v>
      </c>
      <c r="P907" s="1">
        <v>31905</v>
      </c>
      <c r="Q907" t="s">
        <v>3965</v>
      </c>
      <c r="R907">
        <v>702</v>
      </c>
      <c r="S907" t="s">
        <v>73</v>
      </c>
      <c r="T907" t="s">
        <v>3893</v>
      </c>
      <c r="U907" t="s">
        <v>26</v>
      </c>
      <c r="V907" t="str">
        <f>TRIM(DBA[[#This Row],[Endereço Responsável]])</f>
        <v>AV DOUTOR BIA FORTES</v>
      </c>
      <c r="W907" t="str">
        <f>TRIM(DBA[[#This Row],[Nº Responsável]])</f>
        <v>702</v>
      </c>
      <c r="X907" t="str">
        <f>TRIM(DBA[[#This Row],[Bairro Responsável]])</f>
        <v>CENTRO</v>
      </c>
      <c r="Y907" t="str">
        <f>DBA[[#This Row],[End]] &amp;", N° " &amp; DBA[[#This Row],[Num]] &amp;", Bairro "&amp; DBA[[#This Row],[Bairro2]]</f>
        <v>AV DOUTOR BIA FORTES, N° 702, Bairro CENTRO</v>
      </c>
      <c r="Z907" t="str">
        <f>DBA[[#This Row],[Cidade Responsável]] &amp; " - " &amp; DBA[[#This Row],[Estado Responsável]]</f>
        <v>ANDRADAS - MG</v>
      </c>
    </row>
    <row r="908" spans="1:26" x14ac:dyDescent="0.25">
      <c r="A908">
        <v>907</v>
      </c>
      <c r="B908" t="s">
        <v>3969</v>
      </c>
      <c r="C908" s="1">
        <v>43782</v>
      </c>
      <c r="F908" s="1">
        <v>37379</v>
      </c>
      <c r="G908" t="s">
        <v>3970</v>
      </c>
      <c r="H908">
        <v>54</v>
      </c>
      <c r="I908" t="s">
        <v>3971</v>
      </c>
      <c r="J908" t="s">
        <v>3893</v>
      </c>
      <c r="K908" t="s">
        <v>26</v>
      </c>
      <c r="L908" t="s">
        <v>3894</v>
      </c>
      <c r="M908" t="s">
        <v>3972</v>
      </c>
      <c r="N908">
        <v>13559583</v>
      </c>
      <c r="O908">
        <v>93767285649</v>
      </c>
      <c r="P908" s="1">
        <v>25799</v>
      </c>
      <c r="Q908" t="s">
        <v>3970</v>
      </c>
      <c r="R908">
        <v>54</v>
      </c>
      <c r="S908" t="s">
        <v>3971</v>
      </c>
      <c r="T908" t="s">
        <v>3893</v>
      </c>
      <c r="U908" t="s">
        <v>26</v>
      </c>
      <c r="V908" t="str">
        <f>TRIM(DBA[[#This Row],[Endereço Responsável]])</f>
        <v>RUA JOSE VENTURELI</v>
      </c>
      <c r="W908" t="str">
        <f>TRIM(DBA[[#This Row],[Nº Responsável]])</f>
        <v>54</v>
      </c>
      <c r="X908" t="str">
        <f>TRIM(DBA[[#This Row],[Bairro Responsável]])</f>
        <v>JOAO TEIXEIRA FILHO</v>
      </c>
      <c r="Y908" t="str">
        <f>DBA[[#This Row],[End]] &amp;", N° " &amp; DBA[[#This Row],[Num]] &amp;", Bairro "&amp; DBA[[#This Row],[Bairro2]]</f>
        <v>RUA JOSE VENTURELI, N° 54, Bairro JOAO TEIXEIRA FILHO</v>
      </c>
      <c r="Z908" t="str">
        <f>DBA[[#This Row],[Cidade Responsável]] &amp; " - " &amp; DBA[[#This Row],[Estado Responsável]]</f>
        <v>ANDRADAS - MG</v>
      </c>
    </row>
    <row r="909" spans="1:26" x14ac:dyDescent="0.25">
      <c r="A909">
        <v>908</v>
      </c>
      <c r="B909" t="s">
        <v>3973</v>
      </c>
      <c r="C909" s="1">
        <v>43782</v>
      </c>
      <c r="F909" s="1">
        <v>38722</v>
      </c>
      <c r="G909" t="s">
        <v>3974</v>
      </c>
      <c r="H909" t="s">
        <v>194</v>
      </c>
      <c r="I909" t="s">
        <v>44</v>
      </c>
      <c r="J909" t="s">
        <v>3893</v>
      </c>
      <c r="K909" t="s">
        <v>26</v>
      </c>
      <c r="L909" t="s">
        <v>3894</v>
      </c>
      <c r="M909" t="s">
        <v>3975</v>
      </c>
      <c r="N909" t="s">
        <v>3976</v>
      </c>
      <c r="O909" t="s">
        <v>3977</v>
      </c>
      <c r="P909" s="1">
        <v>26863</v>
      </c>
      <c r="Q909" t="s">
        <v>3974</v>
      </c>
      <c r="R909" t="s">
        <v>194</v>
      </c>
      <c r="S909" t="s">
        <v>44</v>
      </c>
      <c r="T909" t="s">
        <v>3893</v>
      </c>
      <c r="U909" t="s">
        <v>26</v>
      </c>
      <c r="V909" t="str">
        <f>TRIM(DBA[[#This Row],[Endereço Responsável]])</f>
        <v>SITIO BELA CRUZ</v>
      </c>
      <c r="W909" t="str">
        <f>TRIM(DBA[[#This Row],[Nº Responsável]])</f>
        <v>S/N</v>
      </c>
      <c r="X909" t="str">
        <f>TRIM(DBA[[#This Row],[Bairro Responsável]])</f>
        <v>ZONA RURAL</v>
      </c>
      <c r="Y909" t="str">
        <f>DBA[[#This Row],[End]] &amp;", N° " &amp; DBA[[#This Row],[Num]] &amp;", Bairro "&amp; DBA[[#This Row],[Bairro2]]</f>
        <v>SITIO BELA CRUZ, N° S/N, Bairro ZONA RURAL</v>
      </c>
      <c r="Z909" t="str">
        <f>DBA[[#This Row],[Cidade Responsável]] &amp; " - " &amp; DBA[[#This Row],[Estado Responsável]]</f>
        <v>ANDRADAS - MG</v>
      </c>
    </row>
    <row r="910" spans="1:26" x14ac:dyDescent="0.25">
      <c r="A910">
        <v>909</v>
      </c>
      <c r="B910" t="s">
        <v>3978</v>
      </c>
      <c r="C910" s="1">
        <v>43782</v>
      </c>
      <c r="F910" s="1">
        <v>37843</v>
      </c>
      <c r="G910" t="s">
        <v>3979</v>
      </c>
      <c r="H910" t="s">
        <v>194</v>
      </c>
      <c r="I910" t="s">
        <v>280</v>
      </c>
      <c r="J910" t="s">
        <v>3893</v>
      </c>
      <c r="K910" t="s">
        <v>26</v>
      </c>
      <c r="L910" t="s">
        <v>3894</v>
      </c>
      <c r="M910" t="s">
        <v>3980</v>
      </c>
      <c r="N910" t="s">
        <v>3981</v>
      </c>
      <c r="O910" t="s">
        <v>3982</v>
      </c>
      <c r="P910" s="1">
        <v>22251</v>
      </c>
      <c r="Q910" t="s">
        <v>3979</v>
      </c>
      <c r="R910" t="s">
        <v>194</v>
      </c>
      <c r="S910" t="s">
        <v>280</v>
      </c>
      <c r="T910" t="s">
        <v>3893</v>
      </c>
      <c r="U910" t="s">
        <v>26</v>
      </c>
      <c r="V910" t="str">
        <f>TRIM(DBA[[#This Row],[Endereço Responsável]])</f>
        <v>CHACARA ALTO ALEGRE</v>
      </c>
      <c r="W910" t="str">
        <f>TRIM(DBA[[#This Row],[Nº Responsável]])</f>
        <v>S/N</v>
      </c>
      <c r="X910" t="str">
        <f>TRIM(DBA[[#This Row],[Bairro Responsável]])</f>
        <v>BELA VISTA</v>
      </c>
      <c r="Y910" t="str">
        <f>DBA[[#This Row],[End]] &amp;", N° " &amp; DBA[[#This Row],[Num]] &amp;", Bairro "&amp; DBA[[#This Row],[Bairro2]]</f>
        <v>CHACARA ALTO ALEGRE, N° S/N, Bairro BELA VISTA</v>
      </c>
      <c r="Z910" t="str">
        <f>DBA[[#This Row],[Cidade Responsável]] &amp; " - " &amp; DBA[[#This Row],[Estado Responsável]]</f>
        <v>ANDRADAS - MG</v>
      </c>
    </row>
    <row r="911" spans="1:26" x14ac:dyDescent="0.25">
      <c r="A911">
        <v>910</v>
      </c>
      <c r="B911" t="s">
        <v>3983</v>
      </c>
      <c r="C911" s="1">
        <v>43782</v>
      </c>
      <c r="D911" t="s">
        <v>3984</v>
      </c>
      <c r="E911" t="s">
        <v>3985</v>
      </c>
      <c r="F911" s="1">
        <v>37019</v>
      </c>
      <c r="G911" t="s">
        <v>3986</v>
      </c>
      <c r="H911">
        <v>89</v>
      </c>
      <c r="I911" t="s">
        <v>3987</v>
      </c>
      <c r="J911" t="s">
        <v>3893</v>
      </c>
      <c r="K911" t="s">
        <v>26</v>
      </c>
      <c r="L911" t="s">
        <v>3894</v>
      </c>
      <c r="M911" t="s">
        <v>3983</v>
      </c>
      <c r="N911" t="s">
        <v>3984</v>
      </c>
      <c r="O911" t="s">
        <v>3985</v>
      </c>
      <c r="P911" s="1">
        <v>37019</v>
      </c>
      <c r="Q911" t="s">
        <v>3986</v>
      </c>
      <c r="R911">
        <v>89</v>
      </c>
      <c r="S911" t="s">
        <v>3987</v>
      </c>
      <c r="T911" t="s">
        <v>3893</v>
      </c>
      <c r="U911" t="s">
        <v>26</v>
      </c>
      <c r="V911" t="str">
        <f>TRIM(DBA[[#This Row],[Endereço Responsável]])</f>
        <v>RUA DA PRATA</v>
      </c>
      <c r="W911" t="str">
        <f>TRIM(DBA[[#This Row],[Nº Responsável]])</f>
        <v>89</v>
      </c>
      <c r="X911" t="str">
        <f>TRIM(DBA[[#This Row],[Bairro Responsável]])</f>
        <v>JD MUTERLE</v>
      </c>
      <c r="Y911" t="str">
        <f>DBA[[#This Row],[End]] &amp;", N° " &amp; DBA[[#This Row],[Num]] &amp;", Bairro "&amp; DBA[[#This Row],[Bairro2]]</f>
        <v>RUA DA PRATA, N° 89, Bairro JD MUTERLE</v>
      </c>
      <c r="Z911" t="str">
        <f>DBA[[#This Row],[Cidade Responsável]] &amp; " - " &amp; DBA[[#This Row],[Estado Responsável]]</f>
        <v>ANDRADAS - MG</v>
      </c>
    </row>
    <row r="912" spans="1:26" x14ac:dyDescent="0.25">
      <c r="A912">
        <v>911</v>
      </c>
      <c r="B912" t="s">
        <v>3988</v>
      </c>
      <c r="C912" s="1">
        <v>43782</v>
      </c>
      <c r="F912" s="1">
        <v>38669</v>
      </c>
      <c r="G912" t="s">
        <v>3989</v>
      </c>
      <c r="H912">
        <v>65</v>
      </c>
      <c r="I912" t="s">
        <v>3321</v>
      </c>
      <c r="J912" t="s">
        <v>3893</v>
      </c>
      <c r="K912" t="s">
        <v>26</v>
      </c>
      <c r="L912" t="s">
        <v>3894</v>
      </c>
      <c r="M912" t="s">
        <v>3990</v>
      </c>
      <c r="N912" t="s">
        <v>3991</v>
      </c>
      <c r="O912" t="s">
        <v>3992</v>
      </c>
      <c r="P912" s="1">
        <v>26456</v>
      </c>
      <c r="Q912" t="s">
        <v>3989</v>
      </c>
      <c r="R912">
        <v>65</v>
      </c>
      <c r="S912" t="s">
        <v>3321</v>
      </c>
      <c r="T912" t="s">
        <v>3893</v>
      </c>
      <c r="U912" t="s">
        <v>26</v>
      </c>
      <c r="V912" t="str">
        <f>TRIM(DBA[[#This Row],[Endereço Responsável]])</f>
        <v>RUA BELGICA</v>
      </c>
      <c r="W912" t="str">
        <f>TRIM(DBA[[#This Row],[Nº Responsável]])</f>
        <v>65</v>
      </c>
      <c r="X912" t="str">
        <f>TRIM(DBA[[#This Row],[Bairro Responsável]])</f>
        <v>JD BELA VISTA</v>
      </c>
      <c r="Y912" t="str">
        <f>DBA[[#This Row],[End]] &amp;", N° " &amp; DBA[[#This Row],[Num]] &amp;", Bairro "&amp; DBA[[#This Row],[Bairro2]]</f>
        <v>RUA BELGICA, N° 65, Bairro JD BELA VISTA</v>
      </c>
      <c r="Z912" t="str">
        <f>DBA[[#This Row],[Cidade Responsável]] &amp; " - " &amp; DBA[[#This Row],[Estado Responsável]]</f>
        <v>ANDRADAS - MG</v>
      </c>
    </row>
    <row r="913" spans="1:26" x14ac:dyDescent="0.25">
      <c r="A913">
        <v>912</v>
      </c>
      <c r="B913" t="s">
        <v>3993</v>
      </c>
      <c r="C913" s="1">
        <v>43782</v>
      </c>
      <c r="F913" s="1">
        <v>37938</v>
      </c>
      <c r="G913" t="s">
        <v>3994</v>
      </c>
      <c r="H913">
        <v>331</v>
      </c>
      <c r="I913" t="s">
        <v>3995</v>
      </c>
      <c r="J913" t="s">
        <v>3893</v>
      </c>
      <c r="K913" t="s">
        <v>26</v>
      </c>
      <c r="L913" t="s">
        <v>3894</v>
      </c>
      <c r="M913" t="s">
        <v>3996</v>
      </c>
      <c r="N913" t="s">
        <v>3997</v>
      </c>
      <c r="O913">
        <v>25010029898</v>
      </c>
      <c r="P913" s="1">
        <v>23600</v>
      </c>
      <c r="Q913" t="s">
        <v>3994</v>
      </c>
      <c r="R913">
        <v>331</v>
      </c>
      <c r="S913" t="s">
        <v>3995</v>
      </c>
      <c r="T913" t="s">
        <v>3893</v>
      </c>
      <c r="U913" t="s">
        <v>26</v>
      </c>
      <c r="V913" t="str">
        <f>TRIM(DBA[[#This Row],[Endereço Responsável]])</f>
        <v>RUA JATOBA</v>
      </c>
      <c r="W913" t="str">
        <f>TRIM(DBA[[#This Row],[Nº Responsável]])</f>
        <v>331</v>
      </c>
      <c r="X913" t="str">
        <f>TRIM(DBA[[#This Row],[Bairro Responsável]])</f>
        <v>JARDIM ALTO DA SERRA</v>
      </c>
      <c r="Y913" t="str">
        <f>DBA[[#This Row],[End]] &amp;", N° " &amp; DBA[[#This Row],[Num]] &amp;", Bairro "&amp; DBA[[#This Row],[Bairro2]]</f>
        <v>RUA JATOBA, N° 331, Bairro JARDIM ALTO DA SERRA</v>
      </c>
      <c r="Z913" t="str">
        <f>DBA[[#This Row],[Cidade Responsável]] &amp; " - " &amp; DBA[[#This Row],[Estado Responsável]]</f>
        <v>ANDRADAS - MG</v>
      </c>
    </row>
    <row r="914" spans="1:26" x14ac:dyDescent="0.25">
      <c r="A914">
        <v>913</v>
      </c>
      <c r="B914" t="s">
        <v>3998</v>
      </c>
      <c r="C914" s="1">
        <v>43782</v>
      </c>
      <c r="F914" s="1">
        <v>36836</v>
      </c>
      <c r="G914" t="s">
        <v>3999</v>
      </c>
      <c r="H914" t="s">
        <v>194</v>
      </c>
      <c r="I914" t="s">
        <v>44</v>
      </c>
      <c r="J914" t="s">
        <v>3893</v>
      </c>
      <c r="K914" t="s">
        <v>26</v>
      </c>
      <c r="L914" t="s">
        <v>3894</v>
      </c>
      <c r="M914" t="s">
        <v>4000</v>
      </c>
      <c r="N914">
        <v>6776789637</v>
      </c>
      <c r="O914">
        <v>7495144696</v>
      </c>
      <c r="P914" s="1">
        <v>31259</v>
      </c>
      <c r="Q914" t="s">
        <v>3999</v>
      </c>
      <c r="R914" t="s">
        <v>194</v>
      </c>
      <c r="S914" t="s">
        <v>44</v>
      </c>
      <c r="T914" t="s">
        <v>3893</v>
      </c>
      <c r="U914" t="s">
        <v>26</v>
      </c>
      <c r="V914" t="str">
        <f>TRIM(DBA[[#This Row],[Endereço Responsável]])</f>
        <v>CHACARA PALESTRINA</v>
      </c>
      <c r="W914" t="str">
        <f>TRIM(DBA[[#This Row],[Nº Responsável]])</f>
        <v>S/N</v>
      </c>
      <c r="X914" t="str">
        <f>TRIM(DBA[[#This Row],[Bairro Responsável]])</f>
        <v>ZONA RURAL</v>
      </c>
      <c r="Y914" t="str">
        <f>DBA[[#This Row],[End]] &amp;", N° " &amp; DBA[[#This Row],[Num]] &amp;", Bairro "&amp; DBA[[#This Row],[Bairro2]]</f>
        <v>CHACARA PALESTRINA, N° S/N, Bairro ZONA RURAL</v>
      </c>
      <c r="Z914" t="str">
        <f>DBA[[#This Row],[Cidade Responsável]] &amp; " - " &amp; DBA[[#This Row],[Estado Responsável]]</f>
        <v>ANDRADAS - MG</v>
      </c>
    </row>
    <row r="915" spans="1:26" x14ac:dyDescent="0.25">
      <c r="A915">
        <v>914</v>
      </c>
      <c r="B915" t="s">
        <v>4001</v>
      </c>
      <c r="C915" s="1">
        <v>43782</v>
      </c>
      <c r="F915" s="1">
        <v>37856</v>
      </c>
      <c r="G915" t="s">
        <v>4002</v>
      </c>
      <c r="H915">
        <v>160</v>
      </c>
      <c r="I915" t="s">
        <v>4003</v>
      </c>
      <c r="J915" t="s">
        <v>3893</v>
      </c>
      <c r="K915" t="s">
        <v>26</v>
      </c>
      <c r="L915" t="s">
        <v>3894</v>
      </c>
      <c r="M915" t="s">
        <v>4004</v>
      </c>
      <c r="N915" t="s">
        <v>4005</v>
      </c>
      <c r="O915" t="s">
        <v>4006</v>
      </c>
      <c r="P915" s="1">
        <v>29959</v>
      </c>
      <c r="Q915" t="s">
        <v>4002</v>
      </c>
      <c r="R915">
        <v>160</v>
      </c>
      <c r="S915" t="s">
        <v>4003</v>
      </c>
      <c r="T915" t="s">
        <v>3893</v>
      </c>
      <c r="U915" t="s">
        <v>26</v>
      </c>
      <c r="V915" t="str">
        <f>TRIM(DBA[[#This Row],[Endereço Responsável]])</f>
        <v>RUA GALALAO FELISBERTO DOS REIS</v>
      </c>
      <c r="W915" t="str">
        <f>TRIM(DBA[[#This Row],[Nº Responsável]])</f>
        <v>160</v>
      </c>
      <c r="X915" t="str">
        <f>TRIM(DBA[[#This Row],[Bairro Responsável]])</f>
        <v>JARDIM RIO NEGRO</v>
      </c>
      <c r="Y915" t="str">
        <f>DBA[[#This Row],[End]] &amp;", N° " &amp; DBA[[#This Row],[Num]] &amp;", Bairro "&amp; DBA[[#This Row],[Bairro2]]</f>
        <v>RUA GALALAO FELISBERTO DOS REIS, N° 160, Bairro JARDIM RIO NEGRO</v>
      </c>
      <c r="Z915" t="str">
        <f>DBA[[#This Row],[Cidade Responsável]] &amp; " - " &amp; DBA[[#This Row],[Estado Responsável]]</f>
        <v>ANDRADAS - MG</v>
      </c>
    </row>
    <row r="916" spans="1:26" x14ac:dyDescent="0.25">
      <c r="A916">
        <v>915</v>
      </c>
      <c r="B916" t="s">
        <v>4007</v>
      </c>
      <c r="C916" s="1">
        <v>43782</v>
      </c>
      <c r="F916" s="1">
        <v>38554</v>
      </c>
      <c r="G916" t="s">
        <v>64</v>
      </c>
      <c r="H916">
        <v>144</v>
      </c>
      <c r="I916" t="s">
        <v>4008</v>
      </c>
      <c r="J916" t="s">
        <v>3893</v>
      </c>
      <c r="K916" t="s">
        <v>26</v>
      </c>
      <c r="L916" t="s">
        <v>3894</v>
      </c>
      <c r="M916" t="s">
        <v>4009</v>
      </c>
      <c r="N916" t="s">
        <v>4010</v>
      </c>
      <c r="O916" t="s">
        <v>4011</v>
      </c>
      <c r="P916" s="1">
        <v>31222</v>
      </c>
      <c r="Q916" t="s">
        <v>64</v>
      </c>
      <c r="R916">
        <v>144</v>
      </c>
      <c r="S916" t="s">
        <v>4008</v>
      </c>
      <c r="T916" t="s">
        <v>3893</v>
      </c>
      <c r="U916" t="s">
        <v>26</v>
      </c>
      <c r="V916" t="str">
        <f>TRIM(DBA[[#This Row],[Endereço Responsável]])</f>
        <v>RUA B</v>
      </c>
      <c r="W916" t="str">
        <f>TRIM(DBA[[#This Row],[Nº Responsável]])</f>
        <v>144</v>
      </c>
      <c r="X916" t="str">
        <f>TRIM(DBA[[#This Row],[Bairro Responsável]])</f>
        <v>MANUEL ALVES</v>
      </c>
      <c r="Y916" t="str">
        <f>DBA[[#This Row],[End]] &amp;", N° " &amp; DBA[[#This Row],[Num]] &amp;", Bairro "&amp; DBA[[#This Row],[Bairro2]]</f>
        <v>RUA B, N° 144, Bairro MANUEL ALVES</v>
      </c>
      <c r="Z916" t="str">
        <f>DBA[[#This Row],[Cidade Responsável]] &amp; " - " &amp; DBA[[#This Row],[Estado Responsável]]</f>
        <v>ANDRADAS - MG</v>
      </c>
    </row>
    <row r="917" spans="1:26" x14ac:dyDescent="0.25">
      <c r="A917">
        <v>916</v>
      </c>
      <c r="B917" t="s">
        <v>4012</v>
      </c>
      <c r="C917" s="1">
        <v>43782</v>
      </c>
      <c r="F917" s="1">
        <v>37875</v>
      </c>
      <c r="G917" t="s">
        <v>4013</v>
      </c>
      <c r="H917">
        <v>36</v>
      </c>
      <c r="I917" t="s">
        <v>3321</v>
      </c>
      <c r="J917" t="s">
        <v>3893</v>
      </c>
      <c r="K917" t="s">
        <v>26</v>
      </c>
      <c r="L917" t="s">
        <v>3894</v>
      </c>
      <c r="M917" t="s">
        <v>4014</v>
      </c>
      <c r="N917">
        <v>13980015</v>
      </c>
      <c r="O917">
        <v>7902116610</v>
      </c>
      <c r="P917" s="1">
        <v>30493</v>
      </c>
      <c r="Q917" t="s">
        <v>4013</v>
      </c>
      <c r="R917">
        <v>36</v>
      </c>
      <c r="S917" t="s">
        <v>3321</v>
      </c>
      <c r="T917" t="s">
        <v>3893</v>
      </c>
      <c r="U917" t="s">
        <v>26</v>
      </c>
      <c r="V917" t="str">
        <f>TRIM(DBA[[#This Row],[Endereço Responsável]])</f>
        <v>RUA FRANCA</v>
      </c>
      <c r="W917" t="str">
        <f>TRIM(DBA[[#This Row],[Nº Responsável]])</f>
        <v>36</v>
      </c>
      <c r="X917" t="str">
        <f>TRIM(DBA[[#This Row],[Bairro Responsável]])</f>
        <v>JD BELA VISTA</v>
      </c>
      <c r="Y917" t="str">
        <f>DBA[[#This Row],[End]] &amp;", N° " &amp; DBA[[#This Row],[Num]] &amp;", Bairro "&amp; DBA[[#This Row],[Bairro2]]</f>
        <v>RUA FRANCA, N° 36, Bairro JD BELA VISTA</v>
      </c>
      <c r="Z917" t="str">
        <f>DBA[[#This Row],[Cidade Responsável]] &amp; " - " &amp; DBA[[#This Row],[Estado Responsável]]</f>
        <v>ANDRADAS - MG</v>
      </c>
    </row>
    <row r="918" spans="1:26" x14ac:dyDescent="0.25">
      <c r="A918">
        <v>917</v>
      </c>
      <c r="B918" t="s">
        <v>4015</v>
      </c>
      <c r="C918" s="1">
        <v>43782</v>
      </c>
      <c r="F918" s="1">
        <v>37669</v>
      </c>
      <c r="G918" t="s">
        <v>4016</v>
      </c>
      <c r="H918">
        <v>348</v>
      </c>
      <c r="I918" t="s">
        <v>4017</v>
      </c>
      <c r="J918" t="s">
        <v>3893</v>
      </c>
      <c r="K918" t="s">
        <v>26</v>
      </c>
      <c r="L918" t="s">
        <v>3894</v>
      </c>
      <c r="M918" t="s">
        <v>4018</v>
      </c>
      <c r="N918" t="s">
        <v>4019</v>
      </c>
      <c r="O918" t="s">
        <v>4020</v>
      </c>
      <c r="P918" s="1">
        <v>26568</v>
      </c>
      <c r="Q918" t="s">
        <v>4016</v>
      </c>
      <c r="R918">
        <v>348</v>
      </c>
      <c r="S918" t="s">
        <v>4017</v>
      </c>
      <c r="T918" t="s">
        <v>3893</v>
      </c>
      <c r="U918" t="s">
        <v>26</v>
      </c>
      <c r="V918" t="str">
        <f>TRIM(DBA[[#This Row],[Endereço Responsável]])</f>
        <v>RUA IPE</v>
      </c>
      <c r="W918" t="str">
        <f>TRIM(DBA[[#This Row],[Nº Responsável]])</f>
        <v>348</v>
      </c>
      <c r="X918" t="str">
        <f>TRIM(DBA[[#This Row],[Bairro Responsável]])</f>
        <v>JD ALTO DA SERRA</v>
      </c>
      <c r="Y918" t="str">
        <f>DBA[[#This Row],[End]] &amp;", N° " &amp; DBA[[#This Row],[Num]] &amp;", Bairro "&amp; DBA[[#This Row],[Bairro2]]</f>
        <v>RUA IPE, N° 348, Bairro JD ALTO DA SERRA</v>
      </c>
      <c r="Z918" t="str">
        <f>DBA[[#This Row],[Cidade Responsável]] &amp; " - " &amp; DBA[[#This Row],[Estado Responsável]]</f>
        <v>ANDRADAS - MG</v>
      </c>
    </row>
    <row r="919" spans="1:26" x14ac:dyDescent="0.25">
      <c r="A919">
        <v>918</v>
      </c>
      <c r="B919" t="s">
        <v>4021</v>
      </c>
      <c r="C919" s="1">
        <v>43782</v>
      </c>
      <c r="D919" t="s">
        <v>4022</v>
      </c>
      <c r="E919" t="s">
        <v>4023</v>
      </c>
      <c r="F919" s="1">
        <v>37117</v>
      </c>
      <c r="G919" t="s">
        <v>4024</v>
      </c>
      <c r="H919">
        <v>48</v>
      </c>
      <c r="I919" t="s">
        <v>73</v>
      </c>
      <c r="J919" t="s">
        <v>3893</v>
      </c>
      <c r="K919" t="s">
        <v>26</v>
      </c>
      <c r="L919" t="s">
        <v>3894</v>
      </c>
      <c r="M919" t="s">
        <v>4021</v>
      </c>
      <c r="N919" t="s">
        <v>4022</v>
      </c>
      <c r="O919" t="s">
        <v>4023</v>
      </c>
      <c r="P919" s="1">
        <v>37117</v>
      </c>
      <c r="Q919" t="s">
        <v>4024</v>
      </c>
      <c r="R919">
        <v>48</v>
      </c>
      <c r="S919" t="s">
        <v>73</v>
      </c>
      <c r="T919" t="s">
        <v>3893</v>
      </c>
      <c r="U919" t="s">
        <v>26</v>
      </c>
      <c r="V919" t="str">
        <f>TRIM(DBA[[#This Row],[Endereço Responsável]])</f>
        <v>RUA CORONEL EDUARDO AMARAL</v>
      </c>
      <c r="W919" t="str">
        <f>TRIM(DBA[[#This Row],[Nº Responsável]])</f>
        <v>48</v>
      </c>
      <c r="X919" t="str">
        <f>TRIM(DBA[[#This Row],[Bairro Responsável]])</f>
        <v>CENTRO</v>
      </c>
      <c r="Y919" t="str">
        <f>DBA[[#This Row],[End]] &amp;", N° " &amp; DBA[[#This Row],[Num]] &amp;", Bairro "&amp; DBA[[#This Row],[Bairro2]]</f>
        <v>RUA CORONEL EDUARDO AMARAL, N° 48, Bairro CENTRO</v>
      </c>
      <c r="Z919" t="str">
        <f>DBA[[#This Row],[Cidade Responsável]] &amp; " - " &amp; DBA[[#This Row],[Estado Responsável]]</f>
        <v>ANDRADAS - MG</v>
      </c>
    </row>
    <row r="920" spans="1:26" x14ac:dyDescent="0.25">
      <c r="A920">
        <v>919</v>
      </c>
      <c r="B920" t="s">
        <v>4025</v>
      </c>
      <c r="C920" s="1">
        <v>43782</v>
      </c>
      <c r="F920" s="1">
        <v>37767</v>
      </c>
      <c r="G920" t="s">
        <v>4026</v>
      </c>
      <c r="H920">
        <v>396</v>
      </c>
      <c r="I920" t="s">
        <v>3995</v>
      </c>
      <c r="J920" t="s">
        <v>3893</v>
      </c>
      <c r="K920" t="s">
        <v>26</v>
      </c>
      <c r="L920" t="s">
        <v>3894</v>
      </c>
      <c r="M920" t="s">
        <v>4027</v>
      </c>
      <c r="N920" t="s">
        <v>4028</v>
      </c>
      <c r="O920" t="s">
        <v>4029</v>
      </c>
      <c r="P920" s="1">
        <v>29290</v>
      </c>
      <c r="Q920" t="s">
        <v>4026</v>
      </c>
      <c r="R920">
        <v>396</v>
      </c>
      <c r="S920" t="s">
        <v>3995</v>
      </c>
      <c r="T920" t="s">
        <v>3893</v>
      </c>
      <c r="U920" t="s">
        <v>26</v>
      </c>
      <c r="V920" t="str">
        <f>TRIM(DBA[[#This Row],[Endereço Responsável]])</f>
        <v>RUA YPE</v>
      </c>
      <c r="W920" t="str">
        <f>TRIM(DBA[[#This Row],[Nº Responsável]])</f>
        <v>396</v>
      </c>
      <c r="X920" t="str">
        <f>TRIM(DBA[[#This Row],[Bairro Responsável]])</f>
        <v>JARDIM ALTO DA SERRA</v>
      </c>
      <c r="Y920" t="str">
        <f>DBA[[#This Row],[End]] &amp;", N° " &amp; DBA[[#This Row],[Num]] &amp;", Bairro "&amp; DBA[[#This Row],[Bairro2]]</f>
        <v>RUA YPE, N° 396, Bairro JARDIM ALTO DA SERRA</v>
      </c>
      <c r="Z920" t="str">
        <f>DBA[[#This Row],[Cidade Responsável]] &amp; " - " &amp; DBA[[#This Row],[Estado Responsável]]</f>
        <v>ANDRADAS - MG</v>
      </c>
    </row>
    <row r="921" spans="1:26" x14ac:dyDescent="0.25">
      <c r="A921">
        <v>920</v>
      </c>
      <c r="B921" t="s">
        <v>4030</v>
      </c>
      <c r="C921" s="1">
        <v>43782</v>
      </c>
      <c r="F921" s="1">
        <v>37762</v>
      </c>
      <c r="G921" t="s">
        <v>64</v>
      </c>
      <c r="H921">
        <v>115</v>
      </c>
      <c r="I921" t="s">
        <v>2624</v>
      </c>
      <c r="J921" t="s">
        <v>3893</v>
      </c>
      <c r="K921" t="s">
        <v>26</v>
      </c>
      <c r="L921" t="s">
        <v>3894</v>
      </c>
      <c r="M921" t="s">
        <v>4031</v>
      </c>
      <c r="N921" t="s">
        <v>4032</v>
      </c>
      <c r="O921" t="s">
        <v>4033</v>
      </c>
      <c r="P921" s="1">
        <v>34869</v>
      </c>
      <c r="Q921" t="s">
        <v>64</v>
      </c>
      <c r="R921">
        <v>115</v>
      </c>
      <c r="S921" t="s">
        <v>2624</v>
      </c>
      <c r="T921" t="s">
        <v>3893</v>
      </c>
      <c r="U921" t="s">
        <v>26</v>
      </c>
      <c r="V921" t="str">
        <f>TRIM(DBA[[#This Row],[Endereço Responsável]])</f>
        <v>RUA B</v>
      </c>
      <c r="W921" t="str">
        <f>TRIM(DBA[[#This Row],[Nº Responsável]])</f>
        <v>115</v>
      </c>
      <c r="X921" t="str">
        <f>TRIM(DBA[[#This Row],[Bairro Responsável]])</f>
        <v>SAO DOMINGOS</v>
      </c>
      <c r="Y921" t="str">
        <f>DBA[[#This Row],[End]] &amp;", N° " &amp; DBA[[#This Row],[Num]] &amp;", Bairro "&amp; DBA[[#This Row],[Bairro2]]</f>
        <v>RUA B, N° 115, Bairro SAO DOMINGOS</v>
      </c>
      <c r="Z921" t="str">
        <f>DBA[[#This Row],[Cidade Responsável]] &amp; " - " &amp; DBA[[#This Row],[Estado Responsável]]</f>
        <v>ANDRADAS - MG</v>
      </c>
    </row>
    <row r="922" spans="1:26" x14ac:dyDescent="0.25">
      <c r="A922">
        <v>921</v>
      </c>
      <c r="B922" t="s">
        <v>4034</v>
      </c>
      <c r="C922" s="1">
        <v>43782</v>
      </c>
      <c r="F922" s="1">
        <v>38118</v>
      </c>
      <c r="G922" t="s">
        <v>4035</v>
      </c>
      <c r="H922">
        <v>239</v>
      </c>
      <c r="I922" t="s">
        <v>73</v>
      </c>
      <c r="J922" t="s">
        <v>3893</v>
      </c>
      <c r="K922" t="s">
        <v>26</v>
      </c>
      <c r="L922" t="s">
        <v>3894</v>
      </c>
      <c r="M922" t="s">
        <v>4036</v>
      </c>
      <c r="N922" t="s">
        <v>4037</v>
      </c>
      <c r="O922" t="s">
        <v>4038</v>
      </c>
      <c r="P922" s="1">
        <v>36483</v>
      </c>
      <c r="Q922" t="s">
        <v>4035</v>
      </c>
      <c r="R922">
        <v>239</v>
      </c>
      <c r="S922" t="s">
        <v>73</v>
      </c>
      <c r="T922" t="s">
        <v>3893</v>
      </c>
      <c r="U922" t="s">
        <v>26</v>
      </c>
      <c r="V922" t="str">
        <f>TRIM(DBA[[#This Row],[Endereço Responsável]])</f>
        <v>RUA PADRE BENATTI</v>
      </c>
      <c r="W922" t="str">
        <f>TRIM(DBA[[#This Row],[Nº Responsável]])</f>
        <v>239</v>
      </c>
      <c r="X922" t="str">
        <f>TRIM(DBA[[#This Row],[Bairro Responsável]])</f>
        <v>CENTRO</v>
      </c>
      <c r="Y922" t="str">
        <f>DBA[[#This Row],[End]] &amp;", N° " &amp; DBA[[#This Row],[Num]] &amp;", Bairro "&amp; DBA[[#This Row],[Bairro2]]</f>
        <v>RUA PADRE BENATTI, N° 239, Bairro CENTRO</v>
      </c>
      <c r="Z922" t="str">
        <f>DBA[[#This Row],[Cidade Responsável]] &amp; " - " &amp; DBA[[#This Row],[Estado Responsável]]</f>
        <v>ANDRADAS - MG</v>
      </c>
    </row>
    <row r="923" spans="1:26" x14ac:dyDescent="0.25">
      <c r="A923">
        <v>922</v>
      </c>
      <c r="B923" t="s">
        <v>4039</v>
      </c>
      <c r="C923" s="1">
        <v>43782</v>
      </c>
      <c r="D923">
        <v>22158538</v>
      </c>
      <c r="F923" s="1">
        <v>38546</v>
      </c>
      <c r="G923" t="s">
        <v>4040</v>
      </c>
      <c r="H923">
        <v>233</v>
      </c>
      <c r="I923" t="s">
        <v>4041</v>
      </c>
      <c r="J923" t="s">
        <v>3893</v>
      </c>
      <c r="K923" t="s">
        <v>26</v>
      </c>
      <c r="L923" t="s">
        <v>3894</v>
      </c>
      <c r="M923" t="s">
        <v>4042</v>
      </c>
      <c r="N923">
        <v>10840761</v>
      </c>
      <c r="O923">
        <v>90952405687</v>
      </c>
      <c r="P923" s="1">
        <v>27366</v>
      </c>
      <c r="Q923" t="s">
        <v>4040</v>
      </c>
      <c r="R923">
        <v>233</v>
      </c>
      <c r="S923" t="s">
        <v>4041</v>
      </c>
      <c r="T923" t="s">
        <v>3893</v>
      </c>
      <c r="U923" t="s">
        <v>26</v>
      </c>
      <c r="V923" t="str">
        <f>TRIM(DBA[[#This Row],[Endereço Responsável]])</f>
        <v>RUA DOS SALLES</v>
      </c>
      <c r="W923" t="str">
        <f>TRIM(DBA[[#This Row],[Nº Responsável]])</f>
        <v>233</v>
      </c>
      <c r="X923" t="str">
        <f>TRIM(DBA[[#This Row],[Bairro Responsável]])</f>
        <v>JARDIM RIO BRANCO</v>
      </c>
      <c r="Y923" t="str">
        <f>DBA[[#This Row],[End]] &amp;", N° " &amp; DBA[[#This Row],[Num]] &amp;", Bairro "&amp; DBA[[#This Row],[Bairro2]]</f>
        <v>RUA DOS SALLES, N° 233, Bairro JARDIM RIO BRANCO</v>
      </c>
      <c r="Z923" t="str">
        <f>DBA[[#This Row],[Cidade Responsável]] &amp; " - " &amp; DBA[[#This Row],[Estado Responsável]]</f>
        <v>ANDRADAS - MG</v>
      </c>
    </row>
    <row r="924" spans="1:26" x14ac:dyDescent="0.25">
      <c r="A924">
        <v>923</v>
      </c>
      <c r="B924" t="s">
        <v>4043</v>
      </c>
      <c r="C924" s="1">
        <v>43782</v>
      </c>
      <c r="F924" s="1">
        <v>38513</v>
      </c>
      <c r="G924" t="s">
        <v>4044</v>
      </c>
      <c r="H924">
        <v>64</v>
      </c>
      <c r="I924" t="s">
        <v>4045</v>
      </c>
      <c r="J924" t="s">
        <v>3893</v>
      </c>
      <c r="K924" t="s">
        <v>26</v>
      </c>
      <c r="L924" t="s">
        <v>3894</v>
      </c>
      <c r="M924" t="s">
        <v>4046</v>
      </c>
      <c r="N924">
        <v>20284342</v>
      </c>
      <c r="O924" t="s">
        <v>4047</v>
      </c>
      <c r="P924" s="1">
        <v>23032</v>
      </c>
      <c r="Q924" t="s">
        <v>4044</v>
      </c>
      <c r="R924">
        <v>64</v>
      </c>
      <c r="S924" t="s">
        <v>4045</v>
      </c>
      <c r="T924" t="s">
        <v>3893</v>
      </c>
      <c r="U924" t="s">
        <v>26</v>
      </c>
      <c r="V924" t="str">
        <f>TRIM(DBA[[#This Row],[Endereço Responsável]])</f>
        <v>RUA FANTANUTO</v>
      </c>
      <c r="W924" t="str">
        <f>TRIM(DBA[[#This Row],[Nº Responsável]])</f>
        <v>64</v>
      </c>
      <c r="X924" t="str">
        <f>TRIM(DBA[[#This Row],[Bairro Responsável]])</f>
        <v>JARDIM IPE</v>
      </c>
      <c r="Y924" t="str">
        <f>DBA[[#This Row],[End]] &amp;", N° " &amp; DBA[[#This Row],[Num]] &amp;", Bairro "&amp; DBA[[#This Row],[Bairro2]]</f>
        <v>RUA FANTANUTO, N° 64, Bairro JARDIM IPE</v>
      </c>
      <c r="Z924" t="str">
        <f>DBA[[#This Row],[Cidade Responsável]] &amp; " - " &amp; DBA[[#This Row],[Estado Responsável]]</f>
        <v>ANDRADAS - MG</v>
      </c>
    </row>
    <row r="925" spans="1:26" x14ac:dyDescent="0.25">
      <c r="A925">
        <v>924</v>
      </c>
      <c r="B925" t="s">
        <v>4048</v>
      </c>
      <c r="C925" s="1">
        <v>43782</v>
      </c>
      <c r="F925" s="1">
        <v>37895</v>
      </c>
      <c r="G925" t="s">
        <v>4049</v>
      </c>
      <c r="H925">
        <v>490</v>
      </c>
      <c r="I925" t="s">
        <v>73</v>
      </c>
      <c r="J925" t="s">
        <v>3893</v>
      </c>
      <c r="K925" t="s">
        <v>26</v>
      </c>
      <c r="L925" t="s">
        <v>3894</v>
      </c>
      <c r="M925" t="s">
        <v>4050</v>
      </c>
      <c r="N925" t="s">
        <v>4051</v>
      </c>
      <c r="O925" t="s">
        <v>4052</v>
      </c>
      <c r="P925" s="1">
        <v>28540</v>
      </c>
      <c r="Q925" t="s">
        <v>4049</v>
      </c>
      <c r="R925">
        <v>490</v>
      </c>
      <c r="S925" t="s">
        <v>73</v>
      </c>
      <c r="T925" t="s">
        <v>3893</v>
      </c>
      <c r="U925" t="s">
        <v>26</v>
      </c>
      <c r="V925" t="str">
        <f>TRIM(DBA[[#This Row],[Endereço Responsável]])</f>
        <v>AV BIA FORTES</v>
      </c>
      <c r="W925" t="str">
        <f>TRIM(DBA[[#This Row],[Nº Responsável]])</f>
        <v>490</v>
      </c>
      <c r="X925" t="str">
        <f>TRIM(DBA[[#This Row],[Bairro Responsável]])</f>
        <v>CENTRO</v>
      </c>
      <c r="Y925" t="str">
        <f>DBA[[#This Row],[End]] &amp;", N° " &amp; DBA[[#This Row],[Num]] &amp;", Bairro "&amp; DBA[[#This Row],[Bairro2]]</f>
        <v>AV BIA FORTES, N° 490, Bairro CENTRO</v>
      </c>
      <c r="Z925" t="str">
        <f>DBA[[#This Row],[Cidade Responsável]] &amp; " - " &amp; DBA[[#This Row],[Estado Responsável]]</f>
        <v>ANDRADAS - MG</v>
      </c>
    </row>
    <row r="926" spans="1:26" x14ac:dyDescent="0.25">
      <c r="A926">
        <v>925</v>
      </c>
      <c r="B926" t="s">
        <v>4053</v>
      </c>
      <c r="C926" s="1">
        <v>43782</v>
      </c>
      <c r="F926" s="1">
        <v>38575</v>
      </c>
      <c r="G926" t="s">
        <v>4049</v>
      </c>
      <c r="H926">
        <v>490</v>
      </c>
      <c r="I926" t="s">
        <v>73</v>
      </c>
      <c r="J926" t="s">
        <v>3893</v>
      </c>
      <c r="K926" t="s">
        <v>26</v>
      </c>
      <c r="L926" t="s">
        <v>3894</v>
      </c>
      <c r="M926" t="s">
        <v>4054</v>
      </c>
      <c r="N926" t="s">
        <v>4051</v>
      </c>
      <c r="O926" t="s">
        <v>4052</v>
      </c>
      <c r="P926" s="1">
        <v>28540</v>
      </c>
      <c r="Q926" t="s">
        <v>4049</v>
      </c>
      <c r="R926">
        <v>490</v>
      </c>
      <c r="S926" t="s">
        <v>73</v>
      </c>
      <c r="T926" t="s">
        <v>3893</v>
      </c>
      <c r="U926" t="s">
        <v>26</v>
      </c>
      <c r="V926" t="str">
        <f>TRIM(DBA[[#This Row],[Endereço Responsável]])</f>
        <v>AV BIA FORTES</v>
      </c>
      <c r="W926" t="str">
        <f>TRIM(DBA[[#This Row],[Nº Responsável]])</f>
        <v>490</v>
      </c>
      <c r="X926" t="str">
        <f>TRIM(DBA[[#This Row],[Bairro Responsável]])</f>
        <v>CENTRO</v>
      </c>
      <c r="Y926" t="str">
        <f>DBA[[#This Row],[End]] &amp;", N° " &amp; DBA[[#This Row],[Num]] &amp;", Bairro "&amp; DBA[[#This Row],[Bairro2]]</f>
        <v>AV BIA FORTES, N° 490, Bairro CENTRO</v>
      </c>
      <c r="Z926" t="str">
        <f>DBA[[#This Row],[Cidade Responsável]] &amp; " - " &amp; DBA[[#This Row],[Estado Responsável]]</f>
        <v>ANDRADAS - MG</v>
      </c>
    </row>
    <row r="927" spans="1:26" x14ac:dyDescent="0.25">
      <c r="A927">
        <v>926</v>
      </c>
      <c r="B927" t="s">
        <v>4055</v>
      </c>
      <c r="C927" s="1">
        <v>43782</v>
      </c>
      <c r="F927" s="1">
        <v>37532</v>
      </c>
      <c r="G927" t="s">
        <v>4056</v>
      </c>
      <c r="H927">
        <v>521</v>
      </c>
      <c r="I927" t="s">
        <v>3892</v>
      </c>
      <c r="J927" t="s">
        <v>3893</v>
      </c>
      <c r="K927" t="s">
        <v>26</v>
      </c>
      <c r="L927" t="s">
        <v>3894</v>
      </c>
      <c r="M927" t="s">
        <v>3983</v>
      </c>
      <c r="N927" t="s">
        <v>4057</v>
      </c>
      <c r="O927" t="s">
        <v>4058</v>
      </c>
      <c r="P927" s="1">
        <v>37019</v>
      </c>
      <c r="Q927" t="s">
        <v>4056</v>
      </c>
      <c r="R927">
        <v>521</v>
      </c>
      <c r="S927" t="s">
        <v>3892</v>
      </c>
      <c r="T927" t="s">
        <v>3893</v>
      </c>
      <c r="U927" t="s">
        <v>26</v>
      </c>
      <c r="V927" t="str">
        <f>TRIM(DBA[[#This Row],[Endereço Responsável]])</f>
        <v>RUA THEODORO HIGINO BRANDAO</v>
      </c>
      <c r="W927" t="str">
        <f>TRIM(DBA[[#This Row],[Nº Responsável]])</f>
        <v>521</v>
      </c>
      <c r="X927" t="str">
        <f>TRIM(DBA[[#This Row],[Bairro Responsável]])</f>
        <v>VILA GRAZIANE</v>
      </c>
      <c r="Y927" t="str">
        <f>DBA[[#This Row],[End]] &amp;", N° " &amp; DBA[[#This Row],[Num]] &amp;", Bairro "&amp; DBA[[#This Row],[Bairro2]]</f>
        <v>RUA THEODORO HIGINO BRANDAO, N° 521, Bairro VILA GRAZIANE</v>
      </c>
      <c r="Z927" t="str">
        <f>DBA[[#This Row],[Cidade Responsável]] &amp; " - " &amp; DBA[[#This Row],[Estado Responsável]]</f>
        <v>ANDRADAS - MG</v>
      </c>
    </row>
    <row r="928" spans="1:26" x14ac:dyDescent="0.25">
      <c r="A928">
        <v>927</v>
      </c>
      <c r="B928" t="s">
        <v>4059</v>
      </c>
      <c r="C928" s="1">
        <v>43782</v>
      </c>
      <c r="F928" s="1">
        <v>38161</v>
      </c>
      <c r="G928" t="s">
        <v>4060</v>
      </c>
      <c r="H928" t="s">
        <v>194</v>
      </c>
      <c r="I928" t="s">
        <v>4061</v>
      </c>
      <c r="J928" t="s">
        <v>3893</v>
      </c>
      <c r="K928" t="s">
        <v>26</v>
      </c>
      <c r="L928" t="s">
        <v>3894</v>
      </c>
      <c r="M928" t="s">
        <v>4062</v>
      </c>
      <c r="N928" t="s">
        <v>4063</v>
      </c>
      <c r="O928" t="s">
        <v>4064</v>
      </c>
      <c r="P928" s="1">
        <v>28486</v>
      </c>
      <c r="Q928" t="s">
        <v>4060</v>
      </c>
      <c r="R928" t="s">
        <v>194</v>
      </c>
      <c r="S928" t="s">
        <v>4061</v>
      </c>
      <c r="T928" t="s">
        <v>3893</v>
      </c>
      <c r="U928" t="s">
        <v>26</v>
      </c>
      <c r="V928" t="str">
        <f>TRIM(DBA[[#This Row],[Endereço Responsável]])</f>
        <v>SITIO BELA VISTA</v>
      </c>
      <c r="W928" t="str">
        <f>TRIM(DBA[[#This Row],[Nº Responsável]])</f>
        <v>S/N</v>
      </c>
      <c r="X928" t="str">
        <f>TRIM(DBA[[#This Row],[Bairro Responsável]])</f>
        <v>BAIRRO DOS LOBOS</v>
      </c>
      <c r="Y928" t="str">
        <f>DBA[[#This Row],[End]] &amp;", N° " &amp; DBA[[#This Row],[Num]] &amp;", Bairro "&amp; DBA[[#This Row],[Bairro2]]</f>
        <v>SITIO BELA VISTA, N° S/N, Bairro BAIRRO DOS LOBOS</v>
      </c>
      <c r="Z928" t="str">
        <f>DBA[[#This Row],[Cidade Responsável]] &amp; " - " &amp; DBA[[#This Row],[Estado Responsável]]</f>
        <v>ANDRADAS - MG</v>
      </c>
    </row>
    <row r="929" spans="1:26" x14ac:dyDescent="0.25">
      <c r="A929">
        <v>928</v>
      </c>
      <c r="B929" t="s">
        <v>4065</v>
      </c>
      <c r="C929" s="1">
        <v>43782</v>
      </c>
      <c r="D929" t="s">
        <v>4066</v>
      </c>
      <c r="E929" t="s">
        <v>4067</v>
      </c>
      <c r="F929" s="1">
        <v>37125</v>
      </c>
      <c r="G929" t="s">
        <v>3994</v>
      </c>
      <c r="H929">
        <v>283</v>
      </c>
      <c r="I929" t="s">
        <v>4068</v>
      </c>
      <c r="J929" t="s">
        <v>3893</v>
      </c>
      <c r="K929" t="s">
        <v>26</v>
      </c>
      <c r="L929" t="s">
        <v>3894</v>
      </c>
      <c r="M929" t="s">
        <v>4065</v>
      </c>
      <c r="N929" t="s">
        <v>4066</v>
      </c>
      <c r="O929" t="s">
        <v>4067</v>
      </c>
      <c r="P929" s="1">
        <v>37125</v>
      </c>
      <c r="Q929" t="s">
        <v>3994</v>
      </c>
      <c r="R929">
        <v>283</v>
      </c>
      <c r="S929" t="s">
        <v>4068</v>
      </c>
      <c r="T929" t="s">
        <v>3893</v>
      </c>
      <c r="U929" t="s">
        <v>26</v>
      </c>
      <c r="V929" t="str">
        <f>TRIM(DBA[[#This Row],[Endereço Responsável]])</f>
        <v>RUA JATOBA</v>
      </c>
      <c r="W929" t="str">
        <f>TRIM(DBA[[#This Row],[Nº Responsável]])</f>
        <v>283</v>
      </c>
      <c r="X929" t="str">
        <f>TRIM(DBA[[#This Row],[Bairro Responsável]])</f>
        <v>ALTO DA SERRA</v>
      </c>
      <c r="Y929" t="str">
        <f>DBA[[#This Row],[End]] &amp;", N° " &amp; DBA[[#This Row],[Num]] &amp;", Bairro "&amp; DBA[[#This Row],[Bairro2]]</f>
        <v>RUA JATOBA, N° 283, Bairro ALTO DA SERRA</v>
      </c>
      <c r="Z929" t="str">
        <f>DBA[[#This Row],[Cidade Responsável]] &amp; " - " &amp; DBA[[#This Row],[Estado Responsável]]</f>
        <v>ANDRADAS - MG</v>
      </c>
    </row>
    <row r="930" spans="1:26" x14ac:dyDescent="0.25">
      <c r="A930">
        <v>929</v>
      </c>
      <c r="B930" t="s">
        <v>4069</v>
      </c>
      <c r="C930" s="1">
        <v>43783</v>
      </c>
      <c r="F930" s="1">
        <v>38534</v>
      </c>
      <c r="G930" t="s">
        <v>4070</v>
      </c>
      <c r="H930">
        <v>98</v>
      </c>
      <c r="I930" t="s">
        <v>4071</v>
      </c>
      <c r="J930" t="s">
        <v>3893</v>
      </c>
      <c r="K930" t="s">
        <v>26</v>
      </c>
      <c r="L930" t="s">
        <v>3894</v>
      </c>
      <c r="M930" t="s">
        <v>4072</v>
      </c>
      <c r="N930" t="s">
        <v>4073</v>
      </c>
      <c r="O930" t="s">
        <v>4074</v>
      </c>
      <c r="P930" s="1">
        <v>22282</v>
      </c>
      <c r="Q930" t="s">
        <v>4070</v>
      </c>
      <c r="R930">
        <v>98</v>
      </c>
      <c r="S930" t="s">
        <v>4071</v>
      </c>
      <c r="T930" t="s">
        <v>3893</v>
      </c>
      <c r="U930" t="s">
        <v>26</v>
      </c>
      <c r="V930" t="str">
        <f>TRIM(DBA[[#This Row],[Endereço Responsável]])</f>
        <v>RUA SEBASTIAO CURY</v>
      </c>
      <c r="W930" t="str">
        <f>TRIM(DBA[[#This Row],[Nº Responsável]])</f>
        <v>98</v>
      </c>
      <c r="X930" t="str">
        <f>TRIM(DBA[[#This Row],[Bairro Responsável]])</f>
        <v>VILA TIRADENTES</v>
      </c>
      <c r="Y930" t="str">
        <f>DBA[[#This Row],[End]] &amp;", N° " &amp; DBA[[#This Row],[Num]] &amp;", Bairro "&amp; DBA[[#This Row],[Bairro2]]</f>
        <v>RUA SEBASTIAO CURY, N° 98, Bairro VILA TIRADENTES</v>
      </c>
      <c r="Z930" t="str">
        <f>DBA[[#This Row],[Cidade Responsável]] &amp; " - " &amp; DBA[[#This Row],[Estado Responsável]]</f>
        <v>ANDRADAS - MG</v>
      </c>
    </row>
    <row r="931" spans="1:26" x14ac:dyDescent="0.25">
      <c r="A931">
        <v>930</v>
      </c>
      <c r="B931" t="s">
        <v>4075</v>
      </c>
      <c r="C931" s="1">
        <v>43783</v>
      </c>
      <c r="F931" s="1">
        <v>38800</v>
      </c>
      <c r="G931" t="s">
        <v>4076</v>
      </c>
      <c r="H931" t="s">
        <v>194</v>
      </c>
      <c r="I931" t="s">
        <v>44</v>
      </c>
      <c r="J931" t="s">
        <v>3893</v>
      </c>
      <c r="K931" t="s">
        <v>26</v>
      </c>
      <c r="L931" t="s">
        <v>3894</v>
      </c>
      <c r="M931" t="s">
        <v>4077</v>
      </c>
      <c r="N931" t="s">
        <v>4078</v>
      </c>
      <c r="O931" t="s">
        <v>4079</v>
      </c>
      <c r="P931" s="1">
        <v>31071</v>
      </c>
      <c r="Q931" t="s">
        <v>4076</v>
      </c>
      <c r="R931" t="s">
        <v>194</v>
      </c>
      <c r="S931" t="s">
        <v>44</v>
      </c>
      <c r="T931" t="s">
        <v>3893</v>
      </c>
      <c r="U931" t="s">
        <v>26</v>
      </c>
      <c r="V931" t="str">
        <f>TRIM(DBA[[#This Row],[Endereço Responsável]])</f>
        <v>SITIO MANGA CURTA</v>
      </c>
      <c r="W931" t="str">
        <f>TRIM(DBA[[#This Row],[Nº Responsável]])</f>
        <v>S/N</v>
      </c>
      <c r="X931" t="str">
        <f>TRIM(DBA[[#This Row],[Bairro Responsável]])</f>
        <v>ZONA RURAL</v>
      </c>
      <c r="Y931" t="str">
        <f>DBA[[#This Row],[End]] &amp;", N° " &amp; DBA[[#This Row],[Num]] &amp;", Bairro "&amp; DBA[[#This Row],[Bairro2]]</f>
        <v>SITIO MANGA CURTA, N° S/N, Bairro ZONA RURAL</v>
      </c>
      <c r="Z931" t="str">
        <f>DBA[[#This Row],[Cidade Responsável]] &amp; " - " &amp; DBA[[#This Row],[Estado Responsável]]</f>
        <v>ANDRADAS - MG</v>
      </c>
    </row>
    <row r="932" spans="1:26" x14ac:dyDescent="0.25">
      <c r="A932">
        <v>931</v>
      </c>
      <c r="B932" t="s">
        <v>4080</v>
      </c>
      <c r="C932" s="1">
        <v>43783</v>
      </c>
      <c r="D932" t="s">
        <v>4081</v>
      </c>
      <c r="E932" t="s">
        <v>4082</v>
      </c>
      <c r="F932" s="1">
        <v>35960</v>
      </c>
      <c r="G932" t="s">
        <v>4083</v>
      </c>
      <c r="H932" t="s">
        <v>194</v>
      </c>
      <c r="I932" t="s">
        <v>4084</v>
      </c>
      <c r="J932" t="s">
        <v>3893</v>
      </c>
      <c r="K932" t="s">
        <v>26</v>
      </c>
      <c r="L932" t="s">
        <v>3894</v>
      </c>
      <c r="M932" t="s">
        <v>4080</v>
      </c>
      <c r="N932" t="s">
        <v>4081</v>
      </c>
      <c r="O932" t="s">
        <v>4082</v>
      </c>
      <c r="P932" s="1">
        <v>35960</v>
      </c>
      <c r="Q932" t="s">
        <v>4083</v>
      </c>
      <c r="R932" t="s">
        <v>194</v>
      </c>
      <c r="S932" t="s">
        <v>4084</v>
      </c>
      <c r="T932" t="s">
        <v>3893</v>
      </c>
      <c r="U932" t="s">
        <v>26</v>
      </c>
      <c r="V932" t="str">
        <f>TRIM(DBA[[#This Row],[Endereço Responsável]])</f>
        <v>CLUBE DE SICAMPO</v>
      </c>
      <c r="W932" t="str">
        <f>TRIM(DBA[[#This Row],[Nº Responsável]])</f>
        <v>S/N</v>
      </c>
      <c r="X932" t="str">
        <f>TRIM(DBA[[#This Row],[Bairro Responsável]])</f>
        <v>CLUBE U.V.A</v>
      </c>
      <c r="Y932" t="str">
        <f>DBA[[#This Row],[End]] &amp;", N° " &amp; DBA[[#This Row],[Num]] &amp;", Bairro "&amp; DBA[[#This Row],[Bairro2]]</f>
        <v>CLUBE DE SICAMPO, N° S/N, Bairro CLUBE U.V.A</v>
      </c>
      <c r="Z932" t="str">
        <f>DBA[[#This Row],[Cidade Responsável]] &amp; " - " &amp; DBA[[#This Row],[Estado Responsável]]</f>
        <v>ANDRADAS - MG</v>
      </c>
    </row>
    <row r="933" spans="1:26" x14ac:dyDescent="0.25">
      <c r="A933">
        <v>932</v>
      </c>
      <c r="B933" t="s">
        <v>4085</v>
      </c>
      <c r="C933" s="1">
        <v>43783</v>
      </c>
      <c r="D933" t="s">
        <v>4086</v>
      </c>
      <c r="E933" t="s">
        <v>4087</v>
      </c>
      <c r="F933" s="1">
        <v>37179</v>
      </c>
      <c r="G933" t="s">
        <v>4088</v>
      </c>
      <c r="H933">
        <v>37</v>
      </c>
      <c r="I933" t="s">
        <v>3920</v>
      </c>
      <c r="J933" t="s">
        <v>3893</v>
      </c>
      <c r="K933" t="s">
        <v>26</v>
      </c>
      <c r="L933" t="s">
        <v>3894</v>
      </c>
      <c r="M933" t="s">
        <v>4085</v>
      </c>
      <c r="N933" t="s">
        <v>4086</v>
      </c>
      <c r="O933" t="s">
        <v>4087</v>
      </c>
      <c r="P933" s="1">
        <v>37179</v>
      </c>
      <c r="Q933" t="s">
        <v>4088</v>
      </c>
      <c r="R933">
        <v>37</v>
      </c>
      <c r="S933" t="s">
        <v>3920</v>
      </c>
      <c r="T933" t="s">
        <v>3893</v>
      </c>
      <c r="U933" t="s">
        <v>26</v>
      </c>
      <c r="V933" t="str">
        <f>TRIM(DBA[[#This Row],[Endereço Responsável]])</f>
        <v>RUA JOAO RAMOS DE PONTE</v>
      </c>
      <c r="W933" t="str">
        <f>TRIM(DBA[[#This Row],[Nº Responsável]])</f>
        <v>37</v>
      </c>
      <c r="X933" t="str">
        <f>TRIM(DBA[[#This Row],[Bairro Responsável]])</f>
        <v>VILA LEITE</v>
      </c>
      <c r="Y933" t="str">
        <f>DBA[[#This Row],[End]] &amp;", N° " &amp; DBA[[#This Row],[Num]] &amp;", Bairro "&amp; DBA[[#This Row],[Bairro2]]</f>
        <v>RUA JOAO RAMOS DE PONTE, N° 37, Bairro VILA LEITE</v>
      </c>
      <c r="Z933" t="str">
        <f>DBA[[#This Row],[Cidade Responsável]] &amp; " - " &amp; DBA[[#This Row],[Estado Responsável]]</f>
        <v>ANDRADAS - MG</v>
      </c>
    </row>
    <row r="934" spans="1:26" x14ac:dyDescent="0.25">
      <c r="A934">
        <v>933</v>
      </c>
      <c r="B934" t="s">
        <v>4089</v>
      </c>
      <c r="C934" s="1">
        <v>43783</v>
      </c>
      <c r="F934" s="1">
        <v>38021</v>
      </c>
      <c r="G934" t="s">
        <v>4090</v>
      </c>
      <c r="H934">
        <v>186</v>
      </c>
      <c r="I934" t="s">
        <v>4017</v>
      </c>
      <c r="J934" t="s">
        <v>3893</v>
      </c>
      <c r="K934" t="s">
        <v>26</v>
      </c>
      <c r="L934" t="s">
        <v>3894</v>
      </c>
      <c r="M934" t="s">
        <v>4091</v>
      </c>
      <c r="N934" t="s">
        <v>4092</v>
      </c>
      <c r="O934">
        <v>9223176662</v>
      </c>
      <c r="P934" s="1">
        <v>30671</v>
      </c>
      <c r="Q934" t="s">
        <v>4090</v>
      </c>
      <c r="R934">
        <v>186</v>
      </c>
      <c r="S934" t="s">
        <v>4017</v>
      </c>
      <c r="T934" t="s">
        <v>3893</v>
      </c>
      <c r="U934" t="s">
        <v>26</v>
      </c>
      <c r="V934" t="str">
        <f>TRIM(DBA[[#This Row],[Endereço Responsável]])</f>
        <v>RUA MARFIM</v>
      </c>
      <c r="W934" t="str">
        <f>TRIM(DBA[[#This Row],[Nº Responsável]])</f>
        <v>186</v>
      </c>
      <c r="X934" t="str">
        <f>TRIM(DBA[[#This Row],[Bairro Responsável]])</f>
        <v>JD ALTO DA SERRA</v>
      </c>
      <c r="Y934" t="str">
        <f>DBA[[#This Row],[End]] &amp;", N° " &amp; DBA[[#This Row],[Num]] &amp;", Bairro "&amp; DBA[[#This Row],[Bairro2]]</f>
        <v>RUA MARFIM, N° 186, Bairro JD ALTO DA SERRA</v>
      </c>
      <c r="Z934" t="str">
        <f>DBA[[#This Row],[Cidade Responsável]] &amp; " - " &amp; DBA[[#This Row],[Estado Responsável]]</f>
        <v>ANDRADAS - MG</v>
      </c>
    </row>
    <row r="935" spans="1:26" x14ac:dyDescent="0.25">
      <c r="A935">
        <v>934</v>
      </c>
      <c r="B935" t="s">
        <v>4093</v>
      </c>
      <c r="C935" s="1">
        <v>43783</v>
      </c>
      <c r="F935" s="1">
        <v>38139</v>
      </c>
      <c r="G935" t="s">
        <v>4094</v>
      </c>
      <c r="H935">
        <v>186</v>
      </c>
      <c r="I935" t="s">
        <v>4095</v>
      </c>
      <c r="J935" t="s">
        <v>3893</v>
      </c>
      <c r="K935" t="s">
        <v>26</v>
      </c>
      <c r="L935" t="s">
        <v>3894</v>
      </c>
      <c r="M935" t="s">
        <v>4096</v>
      </c>
      <c r="N935" t="s">
        <v>4097</v>
      </c>
      <c r="O935" t="s">
        <v>4098</v>
      </c>
      <c r="P935" s="1">
        <v>28633</v>
      </c>
      <c r="Q935" t="s">
        <v>4094</v>
      </c>
      <c r="R935">
        <v>186</v>
      </c>
      <c r="S935" t="s">
        <v>4095</v>
      </c>
      <c r="T935" t="s">
        <v>3893</v>
      </c>
      <c r="U935" t="s">
        <v>26</v>
      </c>
      <c r="V935" t="str">
        <f>TRIM(DBA[[#This Row],[Endereço Responsável]])</f>
        <v>RUA HELITON MARCIO MAGALHAES</v>
      </c>
      <c r="W935" t="str">
        <f>TRIM(DBA[[#This Row],[Nº Responsável]])</f>
        <v>186</v>
      </c>
      <c r="X935" t="str">
        <f>TRIM(DBA[[#This Row],[Bairro Responsável]])</f>
        <v>JD RIO NEGO 2</v>
      </c>
      <c r="Y935" t="str">
        <f>DBA[[#This Row],[End]] &amp;", N° " &amp; DBA[[#This Row],[Num]] &amp;", Bairro "&amp; DBA[[#This Row],[Bairro2]]</f>
        <v>RUA HELITON MARCIO MAGALHAES, N° 186, Bairro JD RIO NEGO 2</v>
      </c>
      <c r="Z935" t="str">
        <f>DBA[[#This Row],[Cidade Responsável]] &amp; " - " &amp; DBA[[#This Row],[Estado Responsável]]</f>
        <v>ANDRADAS - MG</v>
      </c>
    </row>
    <row r="936" spans="1:26" x14ac:dyDescent="0.25">
      <c r="A936">
        <v>935</v>
      </c>
      <c r="B936" t="s">
        <v>4099</v>
      </c>
      <c r="C936" s="1">
        <v>43783</v>
      </c>
      <c r="D936" t="s">
        <v>4100</v>
      </c>
      <c r="E936" t="s">
        <v>4101</v>
      </c>
      <c r="F936" s="1">
        <v>37096</v>
      </c>
      <c r="G936" t="s">
        <v>4102</v>
      </c>
      <c r="H936" t="s">
        <v>194</v>
      </c>
      <c r="I936" t="s">
        <v>4103</v>
      </c>
      <c r="J936" t="s">
        <v>3893</v>
      </c>
      <c r="K936" t="s">
        <v>26</v>
      </c>
      <c r="L936" t="s">
        <v>3894</v>
      </c>
      <c r="M936" t="s">
        <v>4099</v>
      </c>
      <c r="N936" t="s">
        <v>4100</v>
      </c>
      <c r="O936" t="s">
        <v>4101</v>
      </c>
      <c r="P936" s="1">
        <v>37096</v>
      </c>
      <c r="Q936" t="s">
        <v>4102</v>
      </c>
      <c r="R936" t="s">
        <v>194</v>
      </c>
      <c r="S936" t="s">
        <v>4103</v>
      </c>
      <c r="T936" t="s">
        <v>3893</v>
      </c>
      <c r="U936" t="s">
        <v>26</v>
      </c>
      <c r="V936" t="str">
        <f>TRIM(DBA[[#This Row],[Endereço Responsável]])</f>
        <v>SITIO RETIRINHO</v>
      </c>
      <c r="W936" t="str">
        <f>TRIM(DBA[[#This Row],[Nº Responsável]])</f>
        <v>S/N</v>
      </c>
      <c r="X936" t="str">
        <f>TRIM(DBA[[#This Row],[Bairro Responsável]])</f>
        <v>LAGOA</v>
      </c>
      <c r="Y936" t="str">
        <f>DBA[[#This Row],[End]] &amp;", N° " &amp; DBA[[#This Row],[Num]] &amp;", Bairro "&amp; DBA[[#This Row],[Bairro2]]</f>
        <v>SITIO RETIRINHO, N° S/N, Bairro LAGOA</v>
      </c>
      <c r="Z936" t="str">
        <f>DBA[[#This Row],[Cidade Responsável]] &amp; " - " &amp; DBA[[#This Row],[Estado Responsável]]</f>
        <v>ANDRADAS - MG</v>
      </c>
    </row>
    <row r="937" spans="1:26" x14ac:dyDescent="0.25">
      <c r="A937">
        <v>936</v>
      </c>
      <c r="B937" t="s">
        <v>4104</v>
      </c>
      <c r="C937" s="1">
        <v>43783</v>
      </c>
      <c r="F937" s="1">
        <v>38303</v>
      </c>
      <c r="G937" t="s">
        <v>4105</v>
      </c>
      <c r="H937">
        <v>114</v>
      </c>
      <c r="I937" t="s">
        <v>4106</v>
      </c>
      <c r="J937" t="s">
        <v>3893</v>
      </c>
      <c r="K937" t="s">
        <v>26</v>
      </c>
      <c r="L937" t="s">
        <v>3894</v>
      </c>
      <c r="M937" t="s">
        <v>4107</v>
      </c>
      <c r="N937">
        <v>11513210</v>
      </c>
      <c r="O937" t="s">
        <v>4108</v>
      </c>
      <c r="P937" s="1">
        <v>20798</v>
      </c>
      <c r="Q937" t="s">
        <v>4105</v>
      </c>
      <c r="R937">
        <v>114</v>
      </c>
      <c r="S937" t="s">
        <v>4106</v>
      </c>
      <c r="T937" t="s">
        <v>3893</v>
      </c>
      <c r="U937" t="s">
        <v>26</v>
      </c>
      <c r="V937" t="str">
        <f>TRIM(DBA[[#This Row],[Endereço Responsável]])</f>
        <v>RUA CORONEL JOAO MOSCONI</v>
      </c>
      <c r="W937" t="str">
        <f>TRIM(DBA[[#This Row],[Nº Responsável]])</f>
        <v>114</v>
      </c>
      <c r="X937" t="str">
        <f>TRIM(DBA[[#This Row],[Bairro Responsável]])</f>
        <v>JD PIRAPITINGA</v>
      </c>
      <c r="Y937" t="str">
        <f>DBA[[#This Row],[End]] &amp;", N° " &amp; DBA[[#This Row],[Num]] &amp;", Bairro "&amp; DBA[[#This Row],[Bairro2]]</f>
        <v>RUA CORONEL JOAO MOSCONI, N° 114, Bairro JD PIRAPITINGA</v>
      </c>
      <c r="Z937" t="str">
        <f>DBA[[#This Row],[Cidade Responsável]] &amp; " - " &amp; DBA[[#This Row],[Estado Responsável]]</f>
        <v>ANDRADAS - MG</v>
      </c>
    </row>
    <row r="938" spans="1:26" x14ac:dyDescent="0.25">
      <c r="A938">
        <v>937</v>
      </c>
      <c r="B938" t="s">
        <v>4109</v>
      </c>
      <c r="C938" s="1">
        <v>43783</v>
      </c>
      <c r="F938" s="1">
        <v>38601</v>
      </c>
      <c r="G938" t="s">
        <v>4110</v>
      </c>
      <c r="H938">
        <v>358</v>
      </c>
      <c r="I938" t="s">
        <v>73</v>
      </c>
      <c r="J938" t="s">
        <v>3893</v>
      </c>
      <c r="K938" t="s">
        <v>26</v>
      </c>
      <c r="L938" t="s">
        <v>3894</v>
      </c>
      <c r="M938" t="s">
        <v>4111</v>
      </c>
      <c r="N938" t="s">
        <v>4112</v>
      </c>
      <c r="O938" t="s">
        <v>4113</v>
      </c>
      <c r="P938" s="1">
        <v>31675</v>
      </c>
      <c r="Q938" t="s">
        <v>4110</v>
      </c>
      <c r="R938">
        <v>358</v>
      </c>
      <c r="S938" t="s">
        <v>73</v>
      </c>
      <c r="T938" t="s">
        <v>3893</v>
      </c>
      <c r="U938" t="s">
        <v>26</v>
      </c>
      <c r="V938" t="str">
        <f>TRIM(DBA[[#This Row],[Endereço Responsável]])</f>
        <v>RUA PROFESSOR XANICO</v>
      </c>
      <c r="W938" t="str">
        <f>TRIM(DBA[[#This Row],[Nº Responsável]])</f>
        <v>358</v>
      </c>
      <c r="X938" t="str">
        <f>TRIM(DBA[[#This Row],[Bairro Responsável]])</f>
        <v>CENTRO</v>
      </c>
      <c r="Y938" t="str">
        <f>DBA[[#This Row],[End]] &amp;", N° " &amp; DBA[[#This Row],[Num]] &amp;", Bairro "&amp; DBA[[#This Row],[Bairro2]]</f>
        <v>RUA PROFESSOR XANICO, N° 358, Bairro CENTRO</v>
      </c>
      <c r="Z938" t="str">
        <f>DBA[[#This Row],[Cidade Responsável]] &amp; " - " &amp; DBA[[#This Row],[Estado Responsável]]</f>
        <v>ANDRADAS - MG</v>
      </c>
    </row>
    <row r="939" spans="1:26" x14ac:dyDescent="0.25">
      <c r="A939">
        <v>938</v>
      </c>
      <c r="B939" t="s">
        <v>4114</v>
      </c>
      <c r="C939" s="1">
        <v>43783</v>
      </c>
      <c r="F939" s="1">
        <v>38117</v>
      </c>
      <c r="G939" t="s">
        <v>4115</v>
      </c>
      <c r="H939">
        <v>1559</v>
      </c>
      <c r="I939" t="s">
        <v>4017</v>
      </c>
      <c r="J939" t="s">
        <v>3893</v>
      </c>
      <c r="K939" t="s">
        <v>26</v>
      </c>
      <c r="L939" t="s">
        <v>3894</v>
      </c>
      <c r="M939" t="s">
        <v>4116</v>
      </c>
      <c r="N939" t="s">
        <v>4117</v>
      </c>
      <c r="O939" t="s">
        <v>4118</v>
      </c>
      <c r="P939" s="1">
        <v>29106</v>
      </c>
      <c r="Q939" t="s">
        <v>4115</v>
      </c>
      <c r="R939">
        <v>1559</v>
      </c>
      <c r="S939" t="s">
        <v>4017</v>
      </c>
      <c r="T939" t="s">
        <v>3893</v>
      </c>
      <c r="U939" t="s">
        <v>26</v>
      </c>
      <c r="V939" t="str">
        <f>TRIM(DBA[[#This Row],[Endereço Responsável]])</f>
        <v>AV PROCOPIO STELLA</v>
      </c>
      <c r="W939" t="str">
        <f>TRIM(DBA[[#This Row],[Nº Responsável]])</f>
        <v>1559</v>
      </c>
      <c r="X939" t="str">
        <f>TRIM(DBA[[#This Row],[Bairro Responsável]])</f>
        <v>JD ALTO DA SERRA</v>
      </c>
      <c r="Y939" t="str">
        <f>DBA[[#This Row],[End]] &amp;", N° " &amp; DBA[[#This Row],[Num]] &amp;", Bairro "&amp; DBA[[#This Row],[Bairro2]]</f>
        <v>AV PROCOPIO STELLA, N° 1559, Bairro JD ALTO DA SERRA</v>
      </c>
      <c r="Z939" t="str">
        <f>DBA[[#This Row],[Cidade Responsável]] &amp; " - " &amp; DBA[[#This Row],[Estado Responsável]]</f>
        <v>ANDRADAS - MG</v>
      </c>
    </row>
    <row r="940" spans="1:26" x14ac:dyDescent="0.25">
      <c r="A940">
        <v>939</v>
      </c>
      <c r="B940" t="s">
        <v>4119</v>
      </c>
      <c r="C940" s="1">
        <v>43783</v>
      </c>
      <c r="D940" t="s">
        <v>4120</v>
      </c>
      <c r="E940" t="s">
        <v>4121</v>
      </c>
      <c r="F940" s="1">
        <v>29145</v>
      </c>
      <c r="G940" t="s">
        <v>4122</v>
      </c>
      <c r="H940">
        <v>73</v>
      </c>
      <c r="I940" t="s">
        <v>4123</v>
      </c>
      <c r="J940" t="s">
        <v>3893</v>
      </c>
      <c r="K940" t="s">
        <v>26</v>
      </c>
      <c r="L940" t="s">
        <v>3894</v>
      </c>
      <c r="M940" t="s">
        <v>4119</v>
      </c>
      <c r="N940" t="s">
        <v>4120</v>
      </c>
      <c r="O940" t="s">
        <v>4121</v>
      </c>
      <c r="P940" s="1">
        <v>29145</v>
      </c>
      <c r="Q940" t="s">
        <v>4122</v>
      </c>
      <c r="R940">
        <v>73</v>
      </c>
      <c r="S940" t="s">
        <v>4123</v>
      </c>
      <c r="T940" t="s">
        <v>3893</v>
      </c>
      <c r="U940" t="s">
        <v>26</v>
      </c>
      <c r="V940" t="str">
        <f>TRIM(DBA[[#This Row],[Endereço Responsável]])</f>
        <v>RUA VEREADOR ALCEU O RANGEL</v>
      </c>
      <c r="W940" t="str">
        <f>TRIM(DBA[[#This Row],[Nº Responsável]])</f>
        <v>73</v>
      </c>
      <c r="X940" t="str">
        <f>TRIM(DBA[[#This Row],[Bairro Responsável]])</f>
        <v>JD SANTO ANTONIO</v>
      </c>
      <c r="Y940" t="str">
        <f>DBA[[#This Row],[End]] &amp;", N° " &amp; DBA[[#This Row],[Num]] &amp;", Bairro "&amp; DBA[[#This Row],[Bairro2]]</f>
        <v>RUA VEREADOR ALCEU O RANGEL, N° 73, Bairro JD SANTO ANTONIO</v>
      </c>
      <c r="Z940" t="str">
        <f>DBA[[#This Row],[Cidade Responsável]] &amp; " - " &amp; DBA[[#This Row],[Estado Responsável]]</f>
        <v>ANDRADAS - MG</v>
      </c>
    </row>
    <row r="941" spans="1:26" x14ac:dyDescent="0.25">
      <c r="A941">
        <v>940</v>
      </c>
      <c r="B941" t="s">
        <v>4124</v>
      </c>
      <c r="C941" s="1">
        <v>43783</v>
      </c>
      <c r="F941" s="1">
        <v>38787</v>
      </c>
      <c r="G941" t="s">
        <v>4125</v>
      </c>
      <c r="H941" t="s">
        <v>194</v>
      </c>
      <c r="I941" t="s">
        <v>4126</v>
      </c>
      <c r="J941" t="s">
        <v>3893</v>
      </c>
      <c r="K941" t="s">
        <v>26</v>
      </c>
      <c r="L941" t="s">
        <v>3894</v>
      </c>
      <c r="M941" t="s">
        <v>4127</v>
      </c>
      <c r="N941" t="s">
        <v>4128</v>
      </c>
      <c r="O941">
        <v>8726347601</v>
      </c>
      <c r="P941" s="1">
        <v>31777</v>
      </c>
      <c r="Q941" t="s">
        <v>4125</v>
      </c>
      <c r="R941" t="s">
        <v>194</v>
      </c>
      <c r="S941" t="s">
        <v>4126</v>
      </c>
      <c r="T941" t="s">
        <v>3893</v>
      </c>
      <c r="U941" t="s">
        <v>26</v>
      </c>
      <c r="V941" t="str">
        <f>TRIM(DBA[[#This Row],[Endereço Responsável]])</f>
        <v>GRANJA UNIAO</v>
      </c>
      <c r="W941" t="str">
        <f>TRIM(DBA[[#This Row],[Nº Responsável]])</f>
        <v>S/N</v>
      </c>
      <c r="X941" t="str">
        <f>TRIM(DBA[[#This Row],[Bairro Responsável]])</f>
        <v>BAIRRO BELOTO</v>
      </c>
      <c r="Y941" t="str">
        <f>DBA[[#This Row],[End]] &amp;", N° " &amp; DBA[[#This Row],[Num]] &amp;", Bairro "&amp; DBA[[#This Row],[Bairro2]]</f>
        <v>GRANJA UNIAO, N° S/N, Bairro BAIRRO BELOTO</v>
      </c>
      <c r="Z941" t="str">
        <f>DBA[[#This Row],[Cidade Responsável]] &amp; " - " &amp; DBA[[#This Row],[Estado Responsável]]</f>
        <v>ANDRADAS - MG</v>
      </c>
    </row>
    <row r="942" spans="1:26" x14ac:dyDescent="0.25">
      <c r="A942">
        <v>941</v>
      </c>
      <c r="B942" t="s">
        <v>4129</v>
      </c>
      <c r="C942" s="1">
        <v>43783</v>
      </c>
      <c r="F942" s="1">
        <v>38183</v>
      </c>
      <c r="G942" t="s">
        <v>3994</v>
      </c>
      <c r="H942">
        <v>366</v>
      </c>
      <c r="I942" t="s">
        <v>4017</v>
      </c>
      <c r="J942" t="s">
        <v>3893</v>
      </c>
      <c r="K942" t="s">
        <v>26</v>
      </c>
      <c r="L942" t="s">
        <v>3894</v>
      </c>
      <c r="M942" t="s">
        <v>4130</v>
      </c>
      <c r="N942" t="s">
        <v>4131</v>
      </c>
      <c r="O942" t="s">
        <v>4132</v>
      </c>
      <c r="P942" s="1">
        <v>31572</v>
      </c>
      <c r="Q942" t="s">
        <v>3994</v>
      </c>
      <c r="R942">
        <v>366</v>
      </c>
      <c r="S942" t="s">
        <v>4017</v>
      </c>
      <c r="T942" t="s">
        <v>3893</v>
      </c>
      <c r="U942" t="s">
        <v>26</v>
      </c>
      <c r="V942" t="str">
        <f>TRIM(DBA[[#This Row],[Endereço Responsável]])</f>
        <v>RUA JATOBA</v>
      </c>
      <c r="W942" t="str">
        <f>TRIM(DBA[[#This Row],[Nº Responsável]])</f>
        <v>366</v>
      </c>
      <c r="X942" t="str">
        <f>TRIM(DBA[[#This Row],[Bairro Responsável]])</f>
        <v>JD ALTO DA SERRA</v>
      </c>
      <c r="Y942" t="str">
        <f>DBA[[#This Row],[End]] &amp;", N° " &amp; DBA[[#This Row],[Num]] &amp;", Bairro "&amp; DBA[[#This Row],[Bairro2]]</f>
        <v>RUA JATOBA, N° 366, Bairro JD ALTO DA SERRA</v>
      </c>
      <c r="Z942" t="str">
        <f>DBA[[#This Row],[Cidade Responsável]] &amp; " - " &amp; DBA[[#This Row],[Estado Responsável]]</f>
        <v>ANDRADAS - MG</v>
      </c>
    </row>
    <row r="943" spans="1:26" x14ac:dyDescent="0.25">
      <c r="A943">
        <v>942</v>
      </c>
      <c r="B943" t="s">
        <v>4133</v>
      </c>
      <c r="C943" s="1">
        <v>43783</v>
      </c>
      <c r="F943" s="1">
        <v>38358</v>
      </c>
      <c r="G943" t="s">
        <v>4134</v>
      </c>
      <c r="H943">
        <v>133</v>
      </c>
      <c r="I943" t="s">
        <v>4135</v>
      </c>
      <c r="J943" t="s">
        <v>3893</v>
      </c>
      <c r="K943" t="s">
        <v>26</v>
      </c>
      <c r="L943" t="s">
        <v>3894</v>
      </c>
      <c r="M943" t="s">
        <v>4136</v>
      </c>
      <c r="N943" t="s">
        <v>4137</v>
      </c>
      <c r="O943" t="s">
        <v>4138</v>
      </c>
      <c r="P943" s="1">
        <v>23985</v>
      </c>
      <c r="Q943" t="s">
        <v>4134</v>
      </c>
      <c r="R943">
        <v>133</v>
      </c>
      <c r="S943" t="s">
        <v>4135</v>
      </c>
      <c r="T943" t="s">
        <v>3893</v>
      </c>
      <c r="U943" t="s">
        <v>26</v>
      </c>
      <c r="V943" t="str">
        <f>TRIM(DBA[[#This Row],[Endereço Responsável]])</f>
        <v>RUA DOS FRANCO</v>
      </c>
      <c r="W943" t="str">
        <f>TRIM(DBA[[#This Row],[Nº Responsável]])</f>
        <v>133</v>
      </c>
      <c r="X943" t="str">
        <f>TRIM(DBA[[#This Row],[Bairro Responsável]])</f>
        <v>JD PANORAMA</v>
      </c>
      <c r="Y943" t="str">
        <f>DBA[[#This Row],[End]] &amp;", N° " &amp; DBA[[#This Row],[Num]] &amp;", Bairro "&amp; DBA[[#This Row],[Bairro2]]</f>
        <v>RUA DOS FRANCO, N° 133, Bairro JD PANORAMA</v>
      </c>
      <c r="Z943" t="str">
        <f>DBA[[#This Row],[Cidade Responsável]] &amp; " - " &amp; DBA[[#This Row],[Estado Responsável]]</f>
        <v>ANDRADAS - MG</v>
      </c>
    </row>
    <row r="944" spans="1:26" x14ac:dyDescent="0.25">
      <c r="A944">
        <v>943</v>
      </c>
      <c r="B944" t="s">
        <v>4139</v>
      </c>
      <c r="C944" s="1">
        <v>43783</v>
      </c>
      <c r="F944" s="1">
        <v>37467</v>
      </c>
      <c r="G944" t="s">
        <v>4140</v>
      </c>
      <c r="H944" t="s">
        <v>194</v>
      </c>
      <c r="I944" t="s">
        <v>44</v>
      </c>
      <c r="J944" t="s">
        <v>3893</v>
      </c>
      <c r="K944" t="s">
        <v>26</v>
      </c>
      <c r="L944" t="s">
        <v>3894</v>
      </c>
      <c r="M944" t="s">
        <v>4141</v>
      </c>
      <c r="N944" t="s">
        <v>4142</v>
      </c>
      <c r="O944" t="s">
        <v>4143</v>
      </c>
      <c r="P944" s="1">
        <v>29566</v>
      </c>
      <c r="Q944" t="s">
        <v>4140</v>
      </c>
      <c r="R944" t="s">
        <v>194</v>
      </c>
      <c r="S944" t="s">
        <v>44</v>
      </c>
      <c r="T944" t="s">
        <v>3893</v>
      </c>
      <c r="U944" t="s">
        <v>26</v>
      </c>
      <c r="V944" t="str">
        <f>TRIM(DBA[[#This Row],[Endereço Responsável]])</f>
        <v>SITIO SNATA ROSA</v>
      </c>
      <c r="W944" t="str">
        <f>TRIM(DBA[[#This Row],[Nº Responsável]])</f>
        <v>S/N</v>
      </c>
      <c r="X944" t="str">
        <f>TRIM(DBA[[#This Row],[Bairro Responsável]])</f>
        <v>ZONA RURAL</v>
      </c>
      <c r="Y944" t="str">
        <f>DBA[[#This Row],[End]] &amp;", N° " &amp; DBA[[#This Row],[Num]] &amp;", Bairro "&amp; DBA[[#This Row],[Bairro2]]</f>
        <v>SITIO SNATA ROSA, N° S/N, Bairro ZONA RURAL</v>
      </c>
      <c r="Z944" t="str">
        <f>DBA[[#This Row],[Cidade Responsável]] &amp; " - " &amp; DBA[[#This Row],[Estado Responsável]]</f>
        <v>ANDRADAS - MG</v>
      </c>
    </row>
    <row r="945" spans="1:26" x14ac:dyDescent="0.25">
      <c r="A945">
        <v>944</v>
      </c>
      <c r="B945" t="s">
        <v>4144</v>
      </c>
      <c r="C945" s="1">
        <v>43783</v>
      </c>
      <c r="D945" t="s">
        <v>4145</v>
      </c>
      <c r="E945" t="s">
        <v>4146</v>
      </c>
      <c r="F945" s="1">
        <v>36526</v>
      </c>
      <c r="G945" t="s">
        <v>3744</v>
      </c>
      <c r="H945">
        <v>400</v>
      </c>
      <c r="I945" t="s">
        <v>3794</v>
      </c>
      <c r="J945" t="s">
        <v>3795</v>
      </c>
      <c r="K945" t="s">
        <v>1999</v>
      </c>
      <c r="L945" t="s">
        <v>3796</v>
      </c>
      <c r="M945" t="s">
        <v>4144</v>
      </c>
      <c r="N945" t="s">
        <v>4145</v>
      </c>
      <c r="O945" t="s">
        <v>4146</v>
      </c>
      <c r="P945" s="1">
        <v>36526</v>
      </c>
      <c r="Q945" t="s">
        <v>3744</v>
      </c>
      <c r="R945">
        <v>400</v>
      </c>
      <c r="S945" t="s">
        <v>3794</v>
      </c>
      <c r="T945" t="s">
        <v>3795</v>
      </c>
      <c r="U945" t="s">
        <v>1999</v>
      </c>
      <c r="V945" t="str">
        <f>TRIM(DBA[[#This Row],[Endereço Responsável]])</f>
        <v>RUA CARLOS GOMES</v>
      </c>
      <c r="W945" t="str">
        <f>TRIM(DBA[[#This Row],[Nº Responsável]])</f>
        <v>400</v>
      </c>
      <c r="X945" t="str">
        <f>TRIM(DBA[[#This Row],[Bairro Responsável]])</f>
        <v>VARZEA</v>
      </c>
      <c r="Y945" t="str">
        <f>DBA[[#This Row],[End]] &amp;", N° " &amp; DBA[[#This Row],[Num]] &amp;", Bairro "&amp; DBA[[#This Row],[Bairro2]]</f>
        <v>RUA CARLOS GOMES, N° 400, Bairro VARZEA</v>
      </c>
      <c r="Z945" t="str">
        <f>DBA[[#This Row],[Cidade Responsável]] &amp; " - " &amp; DBA[[#This Row],[Estado Responsável]]</f>
        <v>CACONDE - SP</v>
      </c>
    </row>
    <row r="946" spans="1:26" x14ac:dyDescent="0.25">
      <c r="A946">
        <v>945</v>
      </c>
      <c r="B946" t="s">
        <v>4147</v>
      </c>
      <c r="C946" s="1">
        <v>43784</v>
      </c>
      <c r="F946" s="1">
        <v>38047</v>
      </c>
      <c r="G946" t="s">
        <v>4148</v>
      </c>
      <c r="H946">
        <v>46</v>
      </c>
      <c r="I946" t="s">
        <v>4149</v>
      </c>
      <c r="J946" t="s">
        <v>4150</v>
      </c>
      <c r="K946" t="s">
        <v>26</v>
      </c>
      <c r="L946" t="s">
        <v>4151</v>
      </c>
      <c r="M946" t="s">
        <v>4152</v>
      </c>
      <c r="N946" t="s">
        <v>4153</v>
      </c>
      <c r="O946" t="s">
        <v>4154</v>
      </c>
      <c r="P946" s="1">
        <v>25714</v>
      </c>
      <c r="Q946" t="s">
        <v>4148</v>
      </c>
      <c r="R946">
        <v>46</v>
      </c>
      <c r="S946" t="s">
        <v>4149</v>
      </c>
      <c r="T946" t="s">
        <v>4150</v>
      </c>
      <c r="U946" t="s">
        <v>26</v>
      </c>
      <c r="V946" t="str">
        <f>TRIM(DBA[[#This Row],[Endereço Responsável]])</f>
        <v>RUA ANGELO NICIOLI</v>
      </c>
      <c r="W946" t="str">
        <f>TRIM(DBA[[#This Row],[Nº Responsável]])</f>
        <v>46</v>
      </c>
      <c r="X946" t="str">
        <f>TRIM(DBA[[#This Row],[Bairro Responsável]])</f>
        <v>JARDIM COLINA</v>
      </c>
      <c r="Y946" t="str">
        <f>DBA[[#This Row],[End]] &amp;", N° " &amp; DBA[[#This Row],[Num]] &amp;", Bairro "&amp; DBA[[#This Row],[Bairro2]]</f>
        <v>RUA ANGELO NICIOLI, N° 46, Bairro JARDIM COLINA</v>
      </c>
      <c r="Z946" t="str">
        <f>DBA[[#This Row],[Cidade Responsável]] &amp; " - " &amp; DBA[[#This Row],[Estado Responsável]]</f>
        <v>JACUTINGA - MG</v>
      </c>
    </row>
    <row r="947" spans="1:26" x14ac:dyDescent="0.25">
      <c r="A947">
        <v>946</v>
      </c>
      <c r="B947" t="s">
        <v>4155</v>
      </c>
      <c r="C947" s="1">
        <v>43784</v>
      </c>
      <c r="F947" s="1">
        <v>37546</v>
      </c>
      <c r="G947" t="s">
        <v>4156</v>
      </c>
      <c r="H947">
        <v>5</v>
      </c>
      <c r="I947" t="s">
        <v>4157</v>
      </c>
      <c r="J947" t="s">
        <v>4150</v>
      </c>
      <c r="K947" t="s">
        <v>26</v>
      </c>
      <c r="L947" t="s">
        <v>4151</v>
      </c>
      <c r="M947" t="s">
        <v>4158</v>
      </c>
      <c r="N947" t="s">
        <v>4159</v>
      </c>
      <c r="O947" t="s">
        <v>4160</v>
      </c>
      <c r="P947" s="1">
        <v>32643</v>
      </c>
      <c r="Q947" t="s">
        <v>4156</v>
      </c>
      <c r="R947">
        <v>5</v>
      </c>
      <c r="S947" t="s">
        <v>4157</v>
      </c>
      <c r="T947" t="s">
        <v>4150</v>
      </c>
      <c r="U947" t="s">
        <v>26</v>
      </c>
      <c r="V947" t="str">
        <f>TRIM(DBA[[#This Row],[Endereço Responsável]])</f>
        <v>RUA BENEDITO ALMEIDA</v>
      </c>
      <c r="W947" t="str">
        <f>TRIM(DBA[[#This Row],[Nº Responsável]])</f>
        <v>5</v>
      </c>
      <c r="X947" t="str">
        <f>TRIM(DBA[[#This Row],[Bairro Responsável]])</f>
        <v>BOM CONSELHO</v>
      </c>
      <c r="Y947" t="str">
        <f>DBA[[#This Row],[End]] &amp;", N° " &amp; DBA[[#This Row],[Num]] &amp;", Bairro "&amp; DBA[[#This Row],[Bairro2]]</f>
        <v>RUA BENEDITO ALMEIDA, N° 5, Bairro BOM CONSELHO</v>
      </c>
      <c r="Z947" t="str">
        <f>DBA[[#This Row],[Cidade Responsável]] &amp; " - " &amp; DBA[[#This Row],[Estado Responsável]]</f>
        <v>JACUTINGA - MG</v>
      </c>
    </row>
    <row r="948" spans="1:26" x14ac:dyDescent="0.25">
      <c r="A948">
        <v>947</v>
      </c>
      <c r="B948" t="s">
        <v>4161</v>
      </c>
      <c r="C948" s="1">
        <v>43784</v>
      </c>
      <c r="F948" s="1">
        <v>37397</v>
      </c>
      <c r="G948" t="s">
        <v>2565</v>
      </c>
      <c r="H948" t="s">
        <v>194</v>
      </c>
      <c r="I948" t="s">
        <v>4162</v>
      </c>
      <c r="J948" t="s">
        <v>4150</v>
      </c>
      <c r="K948" t="s">
        <v>26</v>
      </c>
      <c r="L948" t="s">
        <v>4151</v>
      </c>
      <c r="M948" t="s">
        <v>4163</v>
      </c>
      <c r="N948" t="s">
        <v>4164</v>
      </c>
      <c r="O948" t="s">
        <v>4165</v>
      </c>
      <c r="P948" s="1">
        <v>29449</v>
      </c>
      <c r="Q948" t="s">
        <v>2565</v>
      </c>
      <c r="R948" t="s">
        <v>194</v>
      </c>
      <c r="S948" t="s">
        <v>4162</v>
      </c>
      <c r="T948" t="s">
        <v>4150</v>
      </c>
      <c r="U948" t="s">
        <v>26</v>
      </c>
      <c r="V948" t="str">
        <f>TRIM(DBA[[#This Row],[Endereço Responsável]])</f>
        <v>SITIO SAO JOSE</v>
      </c>
      <c r="W948" t="str">
        <f>TRIM(DBA[[#This Row],[Nº Responsável]])</f>
        <v>S/N</v>
      </c>
      <c r="X948" t="str">
        <f>TRIM(DBA[[#This Row],[Bairro Responsável]])</f>
        <v>SAO LUIZ</v>
      </c>
      <c r="Y948" t="str">
        <f>DBA[[#This Row],[End]] &amp;", N° " &amp; DBA[[#This Row],[Num]] &amp;", Bairro "&amp; DBA[[#This Row],[Bairro2]]</f>
        <v>SITIO SAO JOSE, N° S/N, Bairro SAO LUIZ</v>
      </c>
      <c r="Z948" t="str">
        <f>DBA[[#This Row],[Cidade Responsável]] &amp; " - " &amp; DBA[[#This Row],[Estado Responsável]]</f>
        <v>JACUTINGA - MG</v>
      </c>
    </row>
    <row r="949" spans="1:26" x14ac:dyDescent="0.25">
      <c r="A949">
        <v>948</v>
      </c>
      <c r="B949" t="s">
        <v>4166</v>
      </c>
      <c r="C949" s="1">
        <v>43784</v>
      </c>
      <c r="F949" s="1">
        <v>37197</v>
      </c>
      <c r="G949" t="s">
        <v>4167</v>
      </c>
      <c r="H949">
        <v>1003</v>
      </c>
      <c r="I949" t="s">
        <v>4168</v>
      </c>
      <c r="J949" t="s">
        <v>4150</v>
      </c>
      <c r="K949" t="s">
        <v>26</v>
      </c>
      <c r="L949" t="s">
        <v>4151</v>
      </c>
      <c r="M949" t="s">
        <v>4166</v>
      </c>
      <c r="N949" t="s">
        <v>4169</v>
      </c>
      <c r="O949" t="s">
        <v>4170</v>
      </c>
      <c r="P949" s="1">
        <v>37197</v>
      </c>
      <c r="Q949" t="s">
        <v>4167</v>
      </c>
      <c r="R949">
        <v>1003</v>
      </c>
      <c r="S949" t="s">
        <v>4168</v>
      </c>
      <c r="T949" t="s">
        <v>4150</v>
      </c>
      <c r="U949" t="s">
        <v>26</v>
      </c>
      <c r="V949" t="str">
        <f>TRIM(DBA[[#This Row],[Endereço Responsável]])</f>
        <v>RUA LEONARDO PINTO DA CUNHA</v>
      </c>
      <c r="W949" t="str">
        <f>TRIM(DBA[[#This Row],[Nº Responsável]])</f>
        <v>1003</v>
      </c>
      <c r="X949" t="str">
        <f>TRIM(DBA[[#This Row],[Bairro Responsável]])</f>
        <v>CORONEL RENO DE BAIXO</v>
      </c>
      <c r="Y949" t="str">
        <f>DBA[[#This Row],[End]] &amp;", N° " &amp; DBA[[#This Row],[Num]] &amp;", Bairro "&amp; DBA[[#This Row],[Bairro2]]</f>
        <v>RUA LEONARDO PINTO DA CUNHA, N° 1003, Bairro CORONEL RENO DE BAIXO</v>
      </c>
      <c r="Z949" t="str">
        <f>DBA[[#This Row],[Cidade Responsável]] &amp; " - " &amp; DBA[[#This Row],[Estado Responsável]]</f>
        <v>JACUTINGA - MG</v>
      </c>
    </row>
    <row r="950" spans="1:26" x14ac:dyDescent="0.25">
      <c r="A950">
        <v>949</v>
      </c>
      <c r="B950" t="s">
        <v>4171</v>
      </c>
      <c r="C950" s="1">
        <v>43784</v>
      </c>
      <c r="F950" s="1">
        <v>38515</v>
      </c>
      <c r="G950" t="s">
        <v>4172</v>
      </c>
      <c r="H950">
        <v>520</v>
      </c>
      <c r="I950" t="s">
        <v>73</v>
      </c>
      <c r="J950" t="s">
        <v>4150</v>
      </c>
      <c r="K950" t="s">
        <v>26</v>
      </c>
      <c r="L950" t="s">
        <v>4151</v>
      </c>
      <c r="M950" t="s">
        <v>4173</v>
      </c>
      <c r="N950" t="s">
        <v>4174</v>
      </c>
      <c r="O950" t="s">
        <v>4175</v>
      </c>
      <c r="P950" s="1">
        <v>30555</v>
      </c>
      <c r="Q950" t="s">
        <v>4172</v>
      </c>
      <c r="R950">
        <v>520</v>
      </c>
      <c r="S950" t="s">
        <v>73</v>
      </c>
      <c r="T950" t="s">
        <v>4150</v>
      </c>
      <c r="U950" t="s">
        <v>26</v>
      </c>
      <c r="V950" t="str">
        <f>TRIM(DBA[[#This Row],[Endereço Responsável]])</f>
        <v>RUA JOSE FERNANDES RIBEIRO</v>
      </c>
      <c r="W950" t="str">
        <f>TRIM(DBA[[#This Row],[Nº Responsável]])</f>
        <v>520</v>
      </c>
      <c r="X950" t="str">
        <f>TRIM(DBA[[#This Row],[Bairro Responsável]])</f>
        <v>CENTRO</v>
      </c>
      <c r="Y950" t="str">
        <f>DBA[[#This Row],[End]] &amp;", N° " &amp; DBA[[#This Row],[Num]] &amp;", Bairro "&amp; DBA[[#This Row],[Bairro2]]</f>
        <v>RUA JOSE FERNANDES RIBEIRO, N° 520, Bairro CENTRO</v>
      </c>
      <c r="Z950" t="str">
        <f>DBA[[#This Row],[Cidade Responsável]] &amp; " - " &amp; DBA[[#This Row],[Estado Responsável]]</f>
        <v>JACUTINGA - MG</v>
      </c>
    </row>
    <row r="951" spans="1:26" x14ac:dyDescent="0.25">
      <c r="A951">
        <v>950</v>
      </c>
      <c r="B951" t="s">
        <v>4176</v>
      </c>
      <c r="C951" s="1">
        <v>43784</v>
      </c>
      <c r="F951" s="1">
        <v>37452</v>
      </c>
      <c r="G951" t="s">
        <v>4177</v>
      </c>
      <c r="H951">
        <v>328</v>
      </c>
      <c r="I951" t="s">
        <v>4178</v>
      </c>
      <c r="J951" t="s">
        <v>4150</v>
      </c>
      <c r="K951" t="s">
        <v>26</v>
      </c>
      <c r="L951" t="s">
        <v>4151</v>
      </c>
      <c r="M951" t="s">
        <v>4179</v>
      </c>
      <c r="N951" t="s">
        <v>4180</v>
      </c>
      <c r="O951" t="s">
        <v>4181</v>
      </c>
      <c r="P951" s="1">
        <v>31058</v>
      </c>
      <c r="Q951" t="s">
        <v>4177</v>
      </c>
      <c r="R951">
        <v>328</v>
      </c>
      <c r="S951" t="s">
        <v>4178</v>
      </c>
      <c r="T951" t="s">
        <v>4150</v>
      </c>
      <c r="U951" t="s">
        <v>26</v>
      </c>
      <c r="V951" t="str">
        <f>TRIM(DBA[[#This Row],[Endereço Responsável]])</f>
        <v>RUA ROSA CARINAQUE CARDOSO</v>
      </c>
      <c r="W951" t="str">
        <f>TRIM(DBA[[#This Row],[Nº Responsável]])</f>
        <v>328</v>
      </c>
      <c r="X951" t="str">
        <f>TRIM(DBA[[#This Row],[Bairro Responsável]])</f>
        <v>CESAR MATELI</v>
      </c>
      <c r="Y951" t="str">
        <f>DBA[[#This Row],[End]] &amp;", N° " &amp; DBA[[#This Row],[Num]] &amp;", Bairro "&amp; DBA[[#This Row],[Bairro2]]</f>
        <v>RUA ROSA CARINAQUE CARDOSO, N° 328, Bairro CESAR MATELI</v>
      </c>
      <c r="Z951" t="str">
        <f>DBA[[#This Row],[Cidade Responsável]] &amp; " - " &amp; DBA[[#This Row],[Estado Responsável]]</f>
        <v>JACUTINGA - MG</v>
      </c>
    </row>
    <row r="952" spans="1:26" x14ac:dyDescent="0.25">
      <c r="A952">
        <v>951</v>
      </c>
      <c r="B952" t="s">
        <v>4182</v>
      </c>
      <c r="C952" s="1">
        <v>43784</v>
      </c>
      <c r="F952" s="1">
        <v>36935</v>
      </c>
      <c r="G952" t="s">
        <v>4183</v>
      </c>
      <c r="H952">
        <v>188</v>
      </c>
      <c r="I952" t="s">
        <v>4184</v>
      </c>
      <c r="J952" t="s">
        <v>4150</v>
      </c>
      <c r="K952" t="s">
        <v>26</v>
      </c>
      <c r="L952" t="s">
        <v>4151</v>
      </c>
      <c r="M952" t="s">
        <v>4182</v>
      </c>
      <c r="N952" t="s">
        <v>4185</v>
      </c>
      <c r="O952" t="s">
        <v>4186</v>
      </c>
      <c r="P952" s="1">
        <v>36935</v>
      </c>
      <c r="Q952" t="s">
        <v>4183</v>
      </c>
      <c r="R952">
        <v>188</v>
      </c>
      <c r="S952" t="s">
        <v>4184</v>
      </c>
      <c r="T952" t="s">
        <v>4150</v>
      </c>
      <c r="U952" t="s">
        <v>26</v>
      </c>
      <c r="V952" t="str">
        <f>TRIM(DBA[[#This Row],[Endereço Responsável]])</f>
        <v>RUA DAS ACACIAS</v>
      </c>
      <c r="W952" t="str">
        <f>TRIM(DBA[[#This Row],[Nº Responsável]])</f>
        <v>188</v>
      </c>
      <c r="X952" t="str">
        <f>TRIM(DBA[[#This Row],[Bairro Responsável]])</f>
        <v>BAIRRO DAS FLORES</v>
      </c>
      <c r="Y952" t="str">
        <f>DBA[[#This Row],[End]] &amp;", N° " &amp; DBA[[#This Row],[Num]] &amp;", Bairro "&amp; DBA[[#This Row],[Bairro2]]</f>
        <v>RUA DAS ACACIAS, N° 188, Bairro BAIRRO DAS FLORES</v>
      </c>
      <c r="Z952" t="str">
        <f>DBA[[#This Row],[Cidade Responsável]] &amp; " - " &amp; DBA[[#This Row],[Estado Responsável]]</f>
        <v>JACUTINGA - MG</v>
      </c>
    </row>
    <row r="953" spans="1:26" x14ac:dyDescent="0.25">
      <c r="A953">
        <v>952</v>
      </c>
      <c r="B953" t="s">
        <v>4187</v>
      </c>
      <c r="C953" s="1">
        <v>43784</v>
      </c>
      <c r="F953" s="1">
        <v>37719</v>
      </c>
      <c r="G953" t="s">
        <v>4188</v>
      </c>
      <c r="H953">
        <v>324</v>
      </c>
      <c r="I953" t="s">
        <v>4189</v>
      </c>
      <c r="J953" t="s">
        <v>4150</v>
      </c>
      <c r="K953" t="s">
        <v>26</v>
      </c>
      <c r="L953" t="s">
        <v>4151</v>
      </c>
      <c r="M953" t="s">
        <v>4190</v>
      </c>
      <c r="N953" t="s">
        <v>4191</v>
      </c>
      <c r="O953" t="s">
        <v>4192</v>
      </c>
      <c r="P953" s="1">
        <v>25715</v>
      </c>
      <c r="Q953" t="s">
        <v>4188</v>
      </c>
      <c r="R953">
        <v>324</v>
      </c>
      <c r="S953" t="s">
        <v>4189</v>
      </c>
      <c r="T953" t="s">
        <v>4150</v>
      </c>
      <c r="U953" t="s">
        <v>26</v>
      </c>
      <c r="V953" t="str">
        <f>TRIM(DBA[[#This Row],[Endereço Responsável]])</f>
        <v>RUA ANTONIO CANDIDO DE CARVALHO</v>
      </c>
      <c r="W953" t="str">
        <f>TRIM(DBA[[#This Row],[Nº Responsável]])</f>
        <v>324</v>
      </c>
      <c r="X953" t="str">
        <f>TRIM(DBA[[#This Row],[Bairro Responsável]])</f>
        <v>CORONEL RENO</v>
      </c>
      <c r="Y953" t="str">
        <f>DBA[[#This Row],[End]] &amp;", N° " &amp; DBA[[#This Row],[Num]] &amp;", Bairro "&amp; DBA[[#This Row],[Bairro2]]</f>
        <v>RUA ANTONIO CANDIDO DE CARVALHO, N° 324, Bairro CORONEL RENO</v>
      </c>
      <c r="Z953" t="str">
        <f>DBA[[#This Row],[Cidade Responsável]] &amp; " - " &amp; DBA[[#This Row],[Estado Responsável]]</f>
        <v>JACUTINGA - MG</v>
      </c>
    </row>
    <row r="954" spans="1:26" x14ac:dyDescent="0.25">
      <c r="A954">
        <v>953</v>
      </c>
      <c r="B954" t="s">
        <v>4193</v>
      </c>
      <c r="C954" s="1">
        <v>43784</v>
      </c>
      <c r="F954" s="1">
        <v>37289</v>
      </c>
      <c r="G954" t="s">
        <v>4194</v>
      </c>
      <c r="H954" t="s">
        <v>194</v>
      </c>
      <c r="I954" t="s">
        <v>4195</v>
      </c>
      <c r="J954" t="s">
        <v>4150</v>
      </c>
      <c r="K954" t="s">
        <v>26</v>
      </c>
      <c r="L954" t="s">
        <v>4151</v>
      </c>
      <c r="M954" t="s">
        <v>4196</v>
      </c>
      <c r="N954" t="s">
        <v>4197</v>
      </c>
      <c r="O954" t="s">
        <v>4198</v>
      </c>
      <c r="P954" s="1">
        <v>26426</v>
      </c>
      <c r="Q954" t="s">
        <v>4194</v>
      </c>
      <c r="R954" t="s">
        <v>194</v>
      </c>
      <c r="S954" t="s">
        <v>4195</v>
      </c>
      <c r="T954" t="s">
        <v>4150</v>
      </c>
      <c r="U954" t="s">
        <v>26</v>
      </c>
      <c r="V954" t="str">
        <f>TRIM(DBA[[#This Row],[Endereço Responsável]])</f>
        <v>CHACARA SAO JOSE</v>
      </c>
      <c r="W954" t="str">
        <f>TRIM(DBA[[#This Row],[Nº Responsável]])</f>
        <v>S/N</v>
      </c>
      <c r="X954" t="str">
        <f>TRIM(DBA[[#This Row],[Bairro Responsável]])</f>
        <v>BOCAIUVA</v>
      </c>
      <c r="Y954" t="str">
        <f>DBA[[#This Row],[End]] &amp;", N° " &amp; DBA[[#This Row],[Num]] &amp;", Bairro "&amp; DBA[[#This Row],[Bairro2]]</f>
        <v>CHACARA SAO JOSE, N° S/N, Bairro BOCAIUVA</v>
      </c>
      <c r="Z954" t="str">
        <f>DBA[[#This Row],[Cidade Responsável]] &amp; " - " &amp; DBA[[#This Row],[Estado Responsável]]</f>
        <v>JACUTINGA - MG</v>
      </c>
    </row>
    <row r="955" spans="1:26" x14ac:dyDescent="0.25">
      <c r="A955">
        <v>954</v>
      </c>
      <c r="B955" t="s">
        <v>4199</v>
      </c>
      <c r="C955" s="1">
        <v>43784</v>
      </c>
      <c r="F955" s="1">
        <v>37889</v>
      </c>
      <c r="G955" t="s">
        <v>4200</v>
      </c>
      <c r="H955">
        <v>724</v>
      </c>
      <c r="I955" t="s">
        <v>73</v>
      </c>
      <c r="J955" t="s">
        <v>4150</v>
      </c>
      <c r="K955" t="s">
        <v>26</v>
      </c>
      <c r="L955" t="s">
        <v>4151</v>
      </c>
      <c r="M955" t="s">
        <v>4201</v>
      </c>
      <c r="N955" t="s">
        <v>4202</v>
      </c>
      <c r="O955" t="s">
        <v>4203</v>
      </c>
      <c r="P955" s="1">
        <v>30694</v>
      </c>
      <c r="Q955" t="s">
        <v>4200</v>
      </c>
      <c r="R955">
        <v>724</v>
      </c>
      <c r="S955" t="s">
        <v>73</v>
      </c>
      <c r="T955" t="s">
        <v>4150</v>
      </c>
      <c r="U955" t="s">
        <v>26</v>
      </c>
      <c r="V955" t="str">
        <f>TRIM(DBA[[#This Row],[Endereço Responsável]])</f>
        <v>MARECHAL DEODORO</v>
      </c>
      <c r="W955" t="str">
        <f>TRIM(DBA[[#This Row],[Nº Responsável]])</f>
        <v>724</v>
      </c>
      <c r="X955" t="str">
        <f>TRIM(DBA[[#This Row],[Bairro Responsável]])</f>
        <v>CENTRO</v>
      </c>
      <c r="Y955" t="str">
        <f>DBA[[#This Row],[End]] &amp;", N° " &amp; DBA[[#This Row],[Num]] &amp;", Bairro "&amp; DBA[[#This Row],[Bairro2]]</f>
        <v>MARECHAL DEODORO, N° 724, Bairro CENTRO</v>
      </c>
      <c r="Z955" t="str">
        <f>DBA[[#This Row],[Cidade Responsável]] &amp; " - " &amp; DBA[[#This Row],[Estado Responsável]]</f>
        <v>JACUTINGA - MG</v>
      </c>
    </row>
    <row r="956" spans="1:26" x14ac:dyDescent="0.25">
      <c r="A956">
        <v>955</v>
      </c>
      <c r="B956" t="s">
        <v>4204</v>
      </c>
      <c r="C956" s="1">
        <v>43784</v>
      </c>
      <c r="F956" s="1">
        <v>37522</v>
      </c>
      <c r="G956" t="s">
        <v>4205</v>
      </c>
      <c r="H956">
        <v>17</v>
      </c>
      <c r="I956" t="s">
        <v>4206</v>
      </c>
      <c r="J956" t="s">
        <v>4150</v>
      </c>
      <c r="K956" t="s">
        <v>26</v>
      </c>
      <c r="L956" t="s">
        <v>4151</v>
      </c>
      <c r="M956" t="s">
        <v>4207</v>
      </c>
      <c r="N956" t="s">
        <v>4208</v>
      </c>
      <c r="O956" t="s">
        <v>4209</v>
      </c>
      <c r="P956" s="1">
        <v>26587</v>
      </c>
      <c r="Q956" t="s">
        <v>4205</v>
      </c>
      <c r="R956">
        <v>17</v>
      </c>
      <c r="S956" t="s">
        <v>4206</v>
      </c>
      <c r="T956" t="s">
        <v>4150</v>
      </c>
      <c r="U956" t="s">
        <v>26</v>
      </c>
      <c r="V956" t="str">
        <f>TRIM(DBA[[#This Row],[Endereço Responsável]])</f>
        <v>SEBASTIAO DE ALMEIDA</v>
      </c>
      <c r="W956" t="str">
        <f>TRIM(DBA[[#This Row],[Nº Responsável]])</f>
        <v>17</v>
      </c>
      <c r="X956" t="str">
        <f>TRIM(DBA[[#This Row],[Bairro Responsável]])</f>
        <v>BELO HORIZONTE</v>
      </c>
      <c r="Y956" t="str">
        <f>DBA[[#This Row],[End]] &amp;", N° " &amp; DBA[[#This Row],[Num]] &amp;", Bairro "&amp; DBA[[#This Row],[Bairro2]]</f>
        <v>SEBASTIAO DE ALMEIDA, N° 17, Bairro BELO HORIZONTE</v>
      </c>
      <c r="Z956" t="str">
        <f>DBA[[#This Row],[Cidade Responsável]] &amp; " - " &amp; DBA[[#This Row],[Estado Responsável]]</f>
        <v>JACUTINGA - MG</v>
      </c>
    </row>
    <row r="957" spans="1:26" x14ac:dyDescent="0.25">
      <c r="A957">
        <v>956</v>
      </c>
      <c r="B957" t="s">
        <v>4210</v>
      </c>
      <c r="C957" s="1">
        <v>43784</v>
      </c>
      <c r="F957" s="1">
        <v>37800</v>
      </c>
      <c r="G957" t="s">
        <v>4211</v>
      </c>
      <c r="H957">
        <v>14</v>
      </c>
      <c r="I957" t="s">
        <v>4212</v>
      </c>
      <c r="J957" t="s">
        <v>4150</v>
      </c>
      <c r="K957" t="s">
        <v>26</v>
      </c>
      <c r="L957" t="s">
        <v>4151</v>
      </c>
      <c r="M957" t="s">
        <v>4213</v>
      </c>
      <c r="N957">
        <v>22003559</v>
      </c>
      <c r="O957" t="s">
        <v>4214</v>
      </c>
      <c r="P957" s="1">
        <v>34058</v>
      </c>
      <c r="Q957" t="s">
        <v>4211</v>
      </c>
      <c r="R957">
        <v>14</v>
      </c>
      <c r="S957" t="s">
        <v>4212</v>
      </c>
      <c r="T957" t="s">
        <v>4150</v>
      </c>
      <c r="U957" t="s">
        <v>26</v>
      </c>
      <c r="V957" t="str">
        <f>TRIM(DBA[[#This Row],[Endereço Responsável]])</f>
        <v>RUA DARCI MATILE</v>
      </c>
      <c r="W957" t="str">
        <f>TRIM(DBA[[#This Row],[Nº Responsável]])</f>
        <v>14</v>
      </c>
      <c r="X957" t="str">
        <f>TRIM(DBA[[#This Row],[Bairro Responsável]])</f>
        <v>CESAR MATILE</v>
      </c>
      <c r="Y957" t="str">
        <f>DBA[[#This Row],[End]] &amp;", N° " &amp; DBA[[#This Row],[Num]] &amp;", Bairro "&amp; DBA[[#This Row],[Bairro2]]</f>
        <v>RUA DARCI MATILE, N° 14, Bairro CESAR MATILE</v>
      </c>
      <c r="Z957" t="str">
        <f>DBA[[#This Row],[Cidade Responsável]] &amp; " - " &amp; DBA[[#This Row],[Estado Responsável]]</f>
        <v>JACUTINGA - MG</v>
      </c>
    </row>
    <row r="958" spans="1:26" x14ac:dyDescent="0.25">
      <c r="A958">
        <v>957</v>
      </c>
      <c r="B958" t="s">
        <v>4215</v>
      </c>
      <c r="C958" s="1">
        <v>43784</v>
      </c>
      <c r="F958" s="1">
        <v>38369</v>
      </c>
      <c r="G958" t="s">
        <v>4216</v>
      </c>
      <c r="H958">
        <v>525</v>
      </c>
      <c r="I958" t="s">
        <v>4217</v>
      </c>
      <c r="J958" t="s">
        <v>4150</v>
      </c>
      <c r="K958" t="s">
        <v>26</v>
      </c>
      <c r="L958" t="s">
        <v>4151</v>
      </c>
      <c r="M958" t="s">
        <v>4218</v>
      </c>
      <c r="N958" t="s">
        <v>4219</v>
      </c>
      <c r="O958" t="s">
        <v>4220</v>
      </c>
      <c r="P958" s="1">
        <v>22932</v>
      </c>
      <c r="Q958" t="s">
        <v>4216</v>
      </c>
      <c r="R958">
        <v>525</v>
      </c>
      <c r="S958" t="s">
        <v>4217</v>
      </c>
      <c r="T958" t="s">
        <v>4150</v>
      </c>
      <c r="U958" t="s">
        <v>26</v>
      </c>
      <c r="V958" t="str">
        <f>TRIM(DBA[[#This Row],[Endereço Responsável]])</f>
        <v>RUA SANTA CATARINA</v>
      </c>
      <c r="W958" t="str">
        <f>TRIM(DBA[[#This Row],[Nº Responsável]])</f>
        <v>525</v>
      </c>
      <c r="X958" t="str">
        <f>TRIM(DBA[[#This Row],[Bairro Responsável]])</f>
        <v>JD VILA RICA</v>
      </c>
      <c r="Y958" t="str">
        <f>DBA[[#This Row],[End]] &amp;", N° " &amp; DBA[[#This Row],[Num]] &amp;", Bairro "&amp; DBA[[#This Row],[Bairro2]]</f>
        <v>RUA SANTA CATARINA, N° 525, Bairro JD VILA RICA</v>
      </c>
      <c r="Z958" t="str">
        <f>DBA[[#This Row],[Cidade Responsável]] &amp; " - " &amp; DBA[[#This Row],[Estado Responsável]]</f>
        <v>JACUTINGA - MG</v>
      </c>
    </row>
    <row r="959" spans="1:26" x14ac:dyDescent="0.25">
      <c r="A959">
        <v>958</v>
      </c>
      <c r="B959" t="s">
        <v>4221</v>
      </c>
      <c r="C959" s="1">
        <v>43784</v>
      </c>
      <c r="F959" s="1">
        <v>37504</v>
      </c>
      <c r="G959" t="s">
        <v>4216</v>
      </c>
      <c r="H959">
        <v>220</v>
      </c>
      <c r="I959" t="s">
        <v>4217</v>
      </c>
      <c r="J959" t="s">
        <v>4150</v>
      </c>
      <c r="K959" t="s">
        <v>26</v>
      </c>
      <c r="L959" t="s">
        <v>4151</v>
      </c>
      <c r="M959" t="s">
        <v>4222</v>
      </c>
      <c r="N959" t="s">
        <v>4223</v>
      </c>
      <c r="O959" t="s">
        <v>4224</v>
      </c>
      <c r="P959" s="1">
        <v>24546</v>
      </c>
      <c r="Q959" t="s">
        <v>4216</v>
      </c>
      <c r="R959">
        <v>220</v>
      </c>
      <c r="S959" t="s">
        <v>4217</v>
      </c>
      <c r="T959" t="s">
        <v>4150</v>
      </c>
      <c r="U959" t="s">
        <v>26</v>
      </c>
      <c r="V959" t="str">
        <f>TRIM(DBA[[#This Row],[Endereço Responsável]])</f>
        <v>RUA SANTA CATARINA</v>
      </c>
      <c r="W959" t="str">
        <f>TRIM(DBA[[#This Row],[Nº Responsável]])</f>
        <v>220</v>
      </c>
      <c r="X959" t="str">
        <f>TRIM(DBA[[#This Row],[Bairro Responsável]])</f>
        <v>JD VILA RICA</v>
      </c>
      <c r="Y959" t="str">
        <f>DBA[[#This Row],[End]] &amp;", N° " &amp; DBA[[#This Row],[Num]] &amp;", Bairro "&amp; DBA[[#This Row],[Bairro2]]</f>
        <v>RUA SANTA CATARINA, N° 220, Bairro JD VILA RICA</v>
      </c>
      <c r="Z959" t="str">
        <f>DBA[[#This Row],[Cidade Responsável]] &amp; " - " &amp; DBA[[#This Row],[Estado Responsável]]</f>
        <v>JACUTINGA - MG</v>
      </c>
    </row>
    <row r="960" spans="1:26" x14ac:dyDescent="0.25">
      <c r="A960">
        <v>959</v>
      </c>
      <c r="B960" t="s">
        <v>4225</v>
      </c>
      <c r="C960" s="1">
        <v>43784</v>
      </c>
      <c r="F960" s="1">
        <v>38468</v>
      </c>
      <c r="G960" t="s">
        <v>4226</v>
      </c>
      <c r="H960">
        <v>212</v>
      </c>
      <c r="I960" t="s">
        <v>4227</v>
      </c>
      <c r="J960" t="s">
        <v>4150</v>
      </c>
      <c r="K960" t="s">
        <v>26</v>
      </c>
      <c r="L960" t="s">
        <v>4151</v>
      </c>
      <c r="M960" t="s">
        <v>4228</v>
      </c>
      <c r="N960" t="s">
        <v>4229</v>
      </c>
      <c r="O960" t="s">
        <v>4230</v>
      </c>
      <c r="P960" s="1">
        <v>27204</v>
      </c>
      <c r="Q960" t="s">
        <v>4226</v>
      </c>
      <c r="R960">
        <v>212</v>
      </c>
      <c r="S960" t="s">
        <v>4227</v>
      </c>
      <c r="T960" t="s">
        <v>4150</v>
      </c>
      <c r="U960" t="s">
        <v>26</v>
      </c>
      <c r="V960" t="str">
        <f>TRIM(DBA[[#This Row],[Endereço Responsável]])</f>
        <v>RUA SILVERIO MACHADO</v>
      </c>
      <c r="W960" t="str">
        <f>TRIM(DBA[[#This Row],[Nº Responsável]])</f>
        <v>212</v>
      </c>
      <c r="X960" t="str">
        <f>TRIM(DBA[[#This Row],[Bairro Responsável]])</f>
        <v>ALTO DA SANTA CRUZ</v>
      </c>
      <c r="Y960" t="str">
        <f>DBA[[#This Row],[End]] &amp;", N° " &amp; DBA[[#This Row],[Num]] &amp;", Bairro "&amp; DBA[[#This Row],[Bairro2]]</f>
        <v>RUA SILVERIO MACHADO, N° 212, Bairro ALTO DA SANTA CRUZ</v>
      </c>
      <c r="Z960" t="str">
        <f>DBA[[#This Row],[Cidade Responsável]] &amp; " - " &amp; DBA[[#This Row],[Estado Responsável]]</f>
        <v>JACUTINGA - MG</v>
      </c>
    </row>
    <row r="961" spans="1:26" x14ac:dyDescent="0.25">
      <c r="A961">
        <v>960</v>
      </c>
      <c r="B961" t="s">
        <v>4231</v>
      </c>
      <c r="C961" s="1">
        <v>43784</v>
      </c>
      <c r="F961" s="1">
        <v>37338</v>
      </c>
      <c r="G961" t="s">
        <v>4232</v>
      </c>
      <c r="H961" t="s">
        <v>194</v>
      </c>
      <c r="I961" t="s">
        <v>4233</v>
      </c>
      <c r="J961" t="s">
        <v>4150</v>
      </c>
      <c r="K961" t="s">
        <v>26</v>
      </c>
      <c r="L961" t="s">
        <v>4151</v>
      </c>
      <c r="M961" t="s">
        <v>4234</v>
      </c>
      <c r="N961" t="s">
        <v>4235</v>
      </c>
      <c r="O961" t="s">
        <v>4236</v>
      </c>
      <c r="P961" s="1">
        <v>27102</v>
      </c>
      <c r="Q961" t="s">
        <v>4232</v>
      </c>
      <c r="R961" t="s">
        <v>194</v>
      </c>
      <c r="S961" t="s">
        <v>4233</v>
      </c>
      <c r="T961" t="s">
        <v>4150</v>
      </c>
      <c r="U961" t="s">
        <v>26</v>
      </c>
      <c r="V961" t="str">
        <f>TRIM(DBA[[#This Row],[Endereço Responsável]])</f>
        <v>CHACARA SONHO ENCANTADO</v>
      </c>
      <c r="W961" t="str">
        <f>TRIM(DBA[[#This Row],[Nº Responsável]])</f>
        <v>S/N</v>
      </c>
      <c r="X961" t="str">
        <f>TRIM(DBA[[#This Row],[Bairro Responsável]])</f>
        <v>FURQUILHA</v>
      </c>
      <c r="Y961" t="str">
        <f>DBA[[#This Row],[End]] &amp;", N° " &amp; DBA[[#This Row],[Num]] &amp;", Bairro "&amp; DBA[[#This Row],[Bairro2]]</f>
        <v>CHACARA SONHO ENCANTADO, N° S/N, Bairro FURQUILHA</v>
      </c>
      <c r="Z961" t="str">
        <f>DBA[[#This Row],[Cidade Responsável]] &amp; " - " &amp; DBA[[#This Row],[Estado Responsável]]</f>
        <v>JACUTINGA - MG</v>
      </c>
    </row>
    <row r="962" spans="1:26" x14ac:dyDescent="0.25">
      <c r="A962">
        <v>961</v>
      </c>
      <c r="B962" t="s">
        <v>4237</v>
      </c>
      <c r="C962" s="1">
        <v>43784</v>
      </c>
      <c r="F962" s="1">
        <v>38495</v>
      </c>
      <c r="G962" t="s">
        <v>4238</v>
      </c>
      <c r="H962">
        <v>329</v>
      </c>
      <c r="I962" t="s">
        <v>4212</v>
      </c>
      <c r="J962" t="s">
        <v>4150</v>
      </c>
      <c r="K962" t="s">
        <v>26</v>
      </c>
      <c r="L962" t="s">
        <v>4151</v>
      </c>
      <c r="M962" t="s">
        <v>4239</v>
      </c>
      <c r="N962" t="s">
        <v>4240</v>
      </c>
      <c r="O962" t="s">
        <v>4241</v>
      </c>
      <c r="P962" s="1">
        <v>32027</v>
      </c>
      <c r="Q962" t="s">
        <v>4238</v>
      </c>
      <c r="R962">
        <v>329</v>
      </c>
      <c r="S962" t="s">
        <v>4212</v>
      </c>
      <c r="T962" t="s">
        <v>4150</v>
      </c>
      <c r="U962" t="s">
        <v>26</v>
      </c>
      <c r="V962" t="str">
        <f>TRIM(DBA[[#This Row],[Endereço Responsável]])</f>
        <v>RUA CARLOS ROBERTO GROSSI</v>
      </c>
      <c r="W962" t="str">
        <f>TRIM(DBA[[#This Row],[Nº Responsável]])</f>
        <v>329</v>
      </c>
      <c r="X962" t="str">
        <f>TRIM(DBA[[#This Row],[Bairro Responsável]])</f>
        <v>CESAR MATILE</v>
      </c>
      <c r="Y962" t="str">
        <f>DBA[[#This Row],[End]] &amp;", N° " &amp; DBA[[#This Row],[Num]] &amp;", Bairro "&amp; DBA[[#This Row],[Bairro2]]</f>
        <v>RUA CARLOS ROBERTO GROSSI, N° 329, Bairro CESAR MATILE</v>
      </c>
      <c r="Z962" t="str">
        <f>DBA[[#This Row],[Cidade Responsável]] &amp; " - " &amp; DBA[[#This Row],[Estado Responsável]]</f>
        <v>JACUTINGA - MG</v>
      </c>
    </row>
    <row r="963" spans="1:26" x14ac:dyDescent="0.25">
      <c r="A963">
        <v>962</v>
      </c>
      <c r="B963" t="s">
        <v>4242</v>
      </c>
      <c r="C963" s="1">
        <v>43784</v>
      </c>
      <c r="F963" s="1">
        <v>37364</v>
      </c>
      <c r="G963" t="s">
        <v>4238</v>
      </c>
      <c r="H963">
        <v>329</v>
      </c>
      <c r="I963" t="s">
        <v>4212</v>
      </c>
      <c r="J963" t="s">
        <v>4150</v>
      </c>
      <c r="K963" t="s">
        <v>26</v>
      </c>
      <c r="L963" t="s">
        <v>4151</v>
      </c>
      <c r="M963" t="s">
        <v>4239</v>
      </c>
      <c r="N963" t="s">
        <v>4243</v>
      </c>
      <c r="O963" t="s">
        <v>4241</v>
      </c>
      <c r="P963" s="1">
        <v>32027</v>
      </c>
      <c r="Q963" t="s">
        <v>4238</v>
      </c>
      <c r="R963">
        <v>329</v>
      </c>
      <c r="S963" t="s">
        <v>4212</v>
      </c>
      <c r="T963" t="s">
        <v>4150</v>
      </c>
      <c r="U963" t="s">
        <v>26</v>
      </c>
      <c r="V963" t="str">
        <f>TRIM(DBA[[#This Row],[Endereço Responsável]])</f>
        <v>RUA CARLOS ROBERTO GROSSI</v>
      </c>
      <c r="W963" t="str">
        <f>TRIM(DBA[[#This Row],[Nº Responsável]])</f>
        <v>329</v>
      </c>
      <c r="X963" t="str">
        <f>TRIM(DBA[[#This Row],[Bairro Responsável]])</f>
        <v>CESAR MATILE</v>
      </c>
      <c r="Y963" t="str">
        <f>DBA[[#This Row],[End]] &amp;", N° " &amp; DBA[[#This Row],[Num]] &amp;", Bairro "&amp; DBA[[#This Row],[Bairro2]]</f>
        <v>RUA CARLOS ROBERTO GROSSI, N° 329, Bairro CESAR MATILE</v>
      </c>
      <c r="Z963" t="str">
        <f>DBA[[#This Row],[Cidade Responsável]] &amp; " - " &amp; DBA[[#This Row],[Estado Responsável]]</f>
        <v>JACUTINGA - MG</v>
      </c>
    </row>
    <row r="964" spans="1:26" x14ac:dyDescent="0.25">
      <c r="A964">
        <v>963</v>
      </c>
      <c r="B964" t="s">
        <v>4244</v>
      </c>
      <c r="C964" s="1">
        <v>43784</v>
      </c>
      <c r="F964" s="1">
        <v>37611</v>
      </c>
      <c r="G964" t="s">
        <v>1464</v>
      </c>
      <c r="H964">
        <v>119</v>
      </c>
      <c r="I964" t="s">
        <v>4245</v>
      </c>
      <c r="J964" t="s">
        <v>4150</v>
      </c>
      <c r="K964" t="s">
        <v>26</v>
      </c>
      <c r="L964" t="s">
        <v>4151</v>
      </c>
      <c r="M964" t="s">
        <v>4246</v>
      </c>
      <c r="N964" t="s">
        <v>4247</v>
      </c>
      <c r="O964" t="s">
        <v>4248</v>
      </c>
      <c r="P964" s="1">
        <v>28580</v>
      </c>
      <c r="Q964" t="s">
        <v>1464</v>
      </c>
      <c r="R964">
        <v>119</v>
      </c>
      <c r="S964" t="s">
        <v>4245</v>
      </c>
      <c r="T964" t="s">
        <v>4150</v>
      </c>
      <c r="U964" t="s">
        <v>26</v>
      </c>
      <c r="V964" t="str">
        <f>TRIM(DBA[[#This Row],[Endereço Responsável]])</f>
        <v>RUA CHILE</v>
      </c>
      <c r="W964" t="str">
        <f>TRIM(DBA[[#This Row],[Nº Responsável]])</f>
        <v>119</v>
      </c>
      <c r="X964" t="str">
        <f>TRIM(DBA[[#This Row],[Bairro Responsável]])</f>
        <v>PQ DAS NACOES</v>
      </c>
      <c r="Y964" t="str">
        <f>DBA[[#This Row],[End]] &amp;", N° " &amp; DBA[[#This Row],[Num]] &amp;", Bairro "&amp; DBA[[#This Row],[Bairro2]]</f>
        <v>RUA CHILE, N° 119, Bairro PQ DAS NACOES</v>
      </c>
      <c r="Z964" t="str">
        <f>DBA[[#This Row],[Cidade Responsável]] &amp; " - " &amp; DBA[[#This Row],[Estado Responsável]]</f>
        <v>JACUTINGA - MG</v>
      </c>
    </row>
    <row r="965" spans="1:26" x14ac:dyDescent="0.25">
      <c r="A965">
        <v>964</v>
      </c>
      <c r="B965" t="s">
        <v>4249</v>
      </c>
      <c r="C965" s="1">
        <v>43784</v>
      </c>
      <c r="F965" s="1">
        <v>38250</v>
      </c>
      <c r="G965" t="s">
        <v>1726</v>
      </c>
      <c r="H965" t="s">
        <v>194</v>
      </c>
      <c r="I965" t="s">
        <v>4250</v>
      </c>
      <c r="J965" t="s">
        <v>4150</v>
      </c>
      <c r="K965" t="s">
        <v>26</v>
      </c>
      <c r="L965" t="s">
        <v>4151</v>
      </c>
      <c r="M965" t="s">
        <v>4251</v>
      </c>
      <c r="N965" t="s">
        <v>4252</v>
      </c>
      <c r="O965" t="s">
        <v>4253</v>
      </c>
      <c r="P965" s="1">
        <v>30455</v>
      </c>
      <c r="Q965" t="s">
        <v>1726</v>
      </c>
      <c r="R965" t="s">
        <v>194</v>
      </c>
      <c r="S965" t="s">
        <v>4250</v>
      </c>
      <c r="T965" t="s">
        <v>4150</v>
      </c>
      <c r="U965" t="s">
        <v>26</v>
      </c>
      <c r="V965" t="str">
        <f>TRIM(DBA[[#This Row],[Endereço Responsável]])</f>
        <v>SITIO NOSSA SENHORA APARECIDA</v>
      </c>
      <c r="W965" t="str">
        <f>TRIM(DBA[[#This Row],[Nº Responsável]])</f>
        <v>S/N</v>
      </c>
      <c r="X965" t="str">
        <f>TRIM(DBA[[#This Row],[Bairro Responsável]])</f>
        <v>SAPUCAI</v>
      </c>
      <c r="Y965" t="str">
        <f>DBA[[#This Row],[End]] &amp;", N° " &amp; DBA[[#This Row],[Num]] &amp;", Bairro "&amp; DBA[[#This Row],[Bairro2]]</f>
        <v>SITIO NOSSA SENHORA APARECIDA, N° S/N, Bairro SAPUCAI</v>
      </c>
      <c r="Z965" t="str">
        <f>DBA[[#This Row],[Cidade Responsável]] &amp; " - " &amp; DBA[[#This Row],[Estado Responsável]]</f>
        <v>JACUTINGA - MG</v>
      </c>
    </row>
    <row r="966" spans="1:26" x14ac:dyDescent="0.25">
      <c r="A966">
        <v>965</v>
      </c>
      <c r="B966" t="s">
        <v>4254</v>
      </c>
      <c r="C966" s="1">
        <v>43784</v>
      </c>
      <c r="F966" s="1">
        <v>37754</v>
      </c>
      <c r="G966" t="s">
        <v>4255</v>
      </c>
      <c r="H966" t="s">
        <v>194</v>
      </c>
      <c r="I966" t="s">
        <v>4256</v>
      </c>
      <c r="J966" t="s">
        <v>4150</v>
      </c>
      <c r="K966" t="s">
        <v>26</v>
      </c>
      <c r="L966" t="s">
        <v>4151</v>
      </c>
      <c r="M966" t="s">
        <v>4257</v>
      </c>
      <c r="N966" t="s">
        <v>4258</v>
      </c>
      <c r="O966" t="s">
        <v>4259</v>
      </c>
      <c r="P966" s="1">
        <v>35272</v>
      </c>
      <c r="Q966" t="s">
        <v>4255</v>
      </c>
      <c r="R966" t="s">
        <v>194</v>
      </c>
      <c r="S966" t="s">
        <v>4256</v>
      </c>
      <c r="T966" t="s">
        <v>4150</v>
      </c>
      <c r="U966" t="s">
        <v>26</v>
      </c>
      <c r="V966" t="str">
        <f>TRIM(DBA[[#This Row],[Endereço Responsável]])</f>
        <v>SITIO DO GASPAR</v>
      </c>
      <c r="W966" t="str">
        <f>TRIM(DBA[[#This Row],[Nº Responsável]])</f>
        <v>S/N</v>
      </c>
      <c r="X966" t="str">
        <f>TRIM(DBA[[#This Row],[Bairro Responsável]])</f>
        <v>ESTANCIA DO RIEIRA</v>
      </c>
      <c r="Y966" t="str">
        <f>DBA[[#This Row],[End]] &amp;", N° " &amp; DBA[[#This Row],[Num]] &amp;", Bairro "&amp; DBA[[#This Row],[Bairro2]]</f>
        <v>SITIO DO GASPAR, N° S/N, Bairro ESTANCIA DO RIEIRA</v>
      </c>
      <c r="Z966" t="str">
        <f>DBA[[#This Row],[Cidade Responsável]] &amp; " - " &amp; DBA[[#This Row],[Estado Responsável]]</f>
        <v>JACUTINGA - MG</v>
      </c>
    </row>
    <row r="967" spans="1:26" x14ac:dyDescent="0.25">
      <c r="A967">
        <v>966</v>
      </c>
      <c r="B967" t="s">
        <v>4260</v>
      </c>
      <c r="C967" s="1">
        <v>43784</v>
      </c>
      <c r="F967" s="1">
        <v>37415</v>
      </c>
      <c r="G967" t="s">
        <v>4261</v>
      </c>
      <c r="H967">
        <v>305</v>
      </c>
      <c r="I967" t="s">
        <v>4262</v>
      </c>
      <c r="J967" t="s">
        <v>4150</v>
      </c>
      <c r="K967" t="s">
        <v>26</v>
      </c>
      <c r="L967" t="s">
        <v>4151</v>
      </c>
      <c r="M967" t="s">
        <v>4263</v>
      </c>
      <c r="N967" t="s">
        <v>4264</v>
      </c>
      <c r="O967" t="s">
        <v>4265</v>
      </c>
      <c r="P967" s="1">
        <v>28383</v>
      </c>
      <c r="Q967" t="s">
        <v>4261</v>
      </c>
      <c r="R967">
        <v>305</v>
      </c>
      <c r="S967" t="s">
        <v>4262</v>
      </c>
      <c r="T967" t="s">
        <v>4150</v>
      </c>
      <c r="U967" t="s">
        <v>26</v>
      </c>
      <c r="V967" t="str">
        <f>TRIM(DBA[[#This Row],[Endereço Responsável]])</f>
        <v>RUA CAFARNAUM</v>
      </c>
      <c r="W967" t="str">
        <f>TRIM(DBA[[#This Row],[Nº Responsável]])</f>
        <v>305</v>
      </c>
      <c r="X967" t="str">
        <f>TRIM(DBA[[#This Row],[Bairro Responsável]])</f>
        <v>VILA NAZARE</v>
      </c>
      <c r="Y967" t="str">
        <f>DBA[[#This Row],[End]] &amp;", N° " &amp; DBA[[#This Row],[Num]] &amp;", Bairro "&amp; DBA[[#This Row],[Bairro2]]</f>
        <v>RUA CAFARNAUM, N° 305, Bairro VILA NAZARE</v>
      </c>
      <c r="Z967" t="str">
        <f>DBA[[#This Row],[Cidade Responsável]] &amp; " - " &amp; DBA[[#This Row],[Estado Responsável]]</f>
        <v>JACUTINGA - MG</v>
      </c>
    </row>
    <row r="968" spans="1:26" x14ac:dyDescent="0.25">
      <c r="A968">
        <v>967</v>
      </c>
      <c r="B968" t="s">
        <v>4266</v>
      </c>
      <c r="C968" s="1">
        <v>43784</v>
      </c>
      <c r="F968" s="1">
        <v>37710</v>
      </c>
      <c r="G968" t="s">
        <v>4267</v>
      </c>
      <c r="H968">
        <v>20</v>
      </c>
      <c r="I968" t="s">
        <v>4268</v>
      </c>
      <c r="J968" t="s">
        <v>4150</v>
      </c>
      <c r="K968" t="s">
        <v>26</v>
      </c>
      <c r="L968" t="s">
        <v>4151</v>
      </c>
      <c r="M968" t="s">
        <v>4269</v>
      </c>
      <c r="N968" t="s">
        <v>4270</v>
      </c>
      <c r="O968" t="s">
        <v>4271</v>
      </c>
      <c r="P968" s="1">
        <v>29658</v>
      </c>
      <c r="Q968" t="s">
        <v>4267</v>
      </c>
      <c r="R968">
        <v>20</v>
      </c>
      <c r="S968" t="s">
        <v>4268</v>
      </c>
      <c r="T968" t="s">
        <v>4150</v>
      </c>
      <c r="U968" t="s">
        <v>26</v>
      </c>
      <c r="V968" t="str">
        <f>TRIM(DBA[[#This Row],[Endereço Responsável]])</f>
        <v>RUA SILVIO BACCI</v>
      </c>
      <c r="W968" t="str">
        <f>TRIM(DBA[[#This Row],[Nº Responsável]])</f>
        <v>20</v>
      </c>
      <c r="X968" t="str">
        <f>TRIM(DBA[[#This Row],[Bairro Responsável]])</f>
        <v>CORONEL RENNO</v>
      </c>
      <c r="Y968" t="str">
        <f>DBA[[#This Row],[End]] &amp;", N° " &amp; DBA[[#This Row],[Num]] &amp;", Bairro "&amp; DBA[[#This Row],[Bairro2]]</f>
        <v>RUA SILVIO BACCI, N° 20, Bairro CORONEL RENNO</v>
      </c>
      <c r="Z968" t="str">
        <f>DBA[[#This Row],[Cidade Responsável]] &amp; " - " &amp; DBA[[#This Row],[Estado Responsável]]</f>
        <v>JACUTINGA - MG</v>
      </c>
    </row>
    <row r="969" spans="1:26" x14ac:dyDescent="0.25">
      <c r="A969">
        <v>968</v>
      </c>
      <c r="B969" t="s">
        <v>4272</v>
      </c>
      <c r="C969" s="1">
        <v>43784</v>
      </c>
      <c r="F969" s="1">
        <v>37261</v>
      </c>
      <c r="G969" t="s">
        <v>2574</v>
      </c>
      <c r="H969">
        <v>102</v>
      </c>
      <c r="I969" t="s">
        <v>4273</v>
      </c>
      <c r="J969" t="s">
        <v>4150</v>
      </c>
      <c r="K969" t="s">
        <v>26</v>
      </c>
      <c r="L969" t="s">
        <v>4151</v>
      </c>
      <c r="M969" t="s">
        <v>4274</v>
      </c>
      <c r="N969" t="s">
        <v>4275</v>
      </c>
      <c r="O969" t="s">
        <v>4276</v>
      </c>
      <c r="P969" s="1">
        <v>16593</v>
      </c>
      <c r="Q969" t="s">
        <v>2574</v>
      </c>
      <c r="R969">
        <v>102</v>
      </c>
      <c r="S969" t="s">
        <v>4273</v>
      </c>
      <c r="T969" t="s">
        <v>4150</v>
      </c>
      <c r="U969" t="s">
        <v>26</v>
      </c>
      <c r="V969" t="str">
        <f>TRIM(DBA[[#This Row],[Endereço Responsável]])</f>
        <v>RUA 1</v>
      </c>
      <c r="W969" t="str">
        <f>TRIM(DBA[[#This Row],[Nº Responsável]])</f>
        <v>102</v>
      </c>
      <c r="X969" t="str">
        <f>TRIM(DBA[[#This Row],[Bairro Responsável]])</f>
        <v>RESIDENCIA BOA VISTA</v>
      </c>
      <c r="Y969" t="str">
        <f>DBA[[#This Row],[End]] &amp;", N° " &amp; DBA[[#This Row],[Num]] &amp;", Bairro "&amp; DBA[[#This Row],[Bairro2]]</f>
        <v>RUA 1, N° 102, Bairro RESIDENCIA BOA VISTA</v>
      </c>
      <c r="Z969" t="str">
        <f>DBA[[#This Row],[Cidade Responsável]] &amp; " - " &amp; DBA[[#This Row],[Estado Responsável]]</f>
        <v>JACUTINGA - MG</v>
      </c>
    </row>
    <row r="970" spans="1:26" x14ac:dyDescent="0.25">
      <c r="A970">
        <v>969</v>
      </c>
      <c r="B970" t="s">
        <v>4277</v>
      </c>
      <c r="C970" s="1">
        <v>43784</v>
      </c>
      <c r="F970" s="1">
        <v>38257</v>
      </c>
      <c r="G970" t="s">
        <v>4278</v>
      </c>
      <c r="H970">
        <v>68</v>
      </c>
      <c r="I970" t="s">
        <v>4250</v>
      </c>
      <c r="J970" t="s">
        <v>4150</v>
      </c>
      <c r="K970" t="s">
        <v>26</v>
      </c>
      <c r="L970" t="s">
        <v>4151</v>
      </c>
      <c r="M970" t="s">
        <v>4279</v>
      </c>
      <c r="N970">
        <v>34741139</v>
      </c>
      <c r="O970" t="s">
        <v>4280</v>
      </c>
      <c r="P970" s="1">
        <v>29423</v>
      </c>
      <c r="Q970" t="s">
        <v>4278</v>
      </c>
      <c r="R970">
        <v>68</v>
      </c>
      <c r="S970" t="s">
        <v>4250</v>
      </c>
      <c r="T970" t="s">
        <v>4150</v>
      </c>
      <c r="U970" t="s">
        <v>26</v>
      </c>
      <c r="V970" t="str">
        <f>TRIM(DBA[[#This Row],[Endereço Responsável]])</f>
        <v>RUA CIRINO DA SILVA TAVARES</v>
      </c>
      <c r="W970" t="str">
        <f>TRIM(DBA[[#This Row],[Nº Responsável]])</f>
        <v>68</v>
      </c>
      <c r="X970" t="str">
        <f>TRIM(DBA[[#This Row],[Bairro Responsável]])</f>
        <v>SAPUCAI</v>
      </c>
      <c r="Y970" t="str">
        <f>DBA[[#This Row],[End]] &amp;", N° " &amp; DBA[[#This Row],[Num]] &amp;", Bairro "&amp; DBA[[#This Row],[Bairro2]]</f>
        <v>RUA CIRINO DA SILVA TAVARES, N° 68, Bairro SAPUCAI</v>
      </c>
      <c r="Z970" t="str">
        <f>DBA[[#This Row],[Cidade Responsável]] &amp; " - " &amp; DBA[[#This Row],[Estado Responsável]]</f>
        <v>JACUTINGA - MG</v>
      </c>
    </row>
    <row r="971" spans="1:26" x14ac:dyDescent="0.25">
      <c r="A971">
        <v>970</v>
      </c>
      <c r="B971" t="s">
        <v>4281</v>
      </c>
      <c r="C971" s="1">
        <v>43784</v>
      </c>
      <c r="F971" s="1">
        <v>37572</v>
      </c>
      <c r="G971" t="s">
        <v>4282</v>
      </c>
      <c r="H971" t="s">
        <v>194</v>
      </c>
      <c r="I971" t="s">
        <v>4162</v>
      </c>
      <c r="J971" t="s">
        <v>4150</v>
      </c>
      <c r="K971" t="s">
        <v>26</v>
      </c>
      <c r="L971" t="s">
        <v>4151</v>
      </c>
      <c r="M971" t="s">
        <v>4283</v>
      </c>
      <c r="N971" t="s">
        <v>4284</v>
      </c>
      <c r="O971" t="s">
        <v>4285</v>
      </c>
      <c r="P971" s="1">
        <v>24178</v>
      </c>
      <c r="Q971" t="s">
        <v>4282</v>
      </c>
      <c r="R971" t="s">
        <v>194</v>
      </c>
      <c r="S971" t="s">
        <v>4162</v>
      </c>
      <c r="T971" t="s">
        <v>4150</v>
      </c>
      <c r="U971" t="s">
        <v>26</v>
      </c>
      <c r="V971" t="str">
        <f>TRIM(DBA[[#This Row],[Endereço Responsável]])</f>
        <v>CHACARA SAO LUIZ</v>
      </c>
      <c r="W971" t="str">
        <f>TRIM(DBA[[#This Row],[Nº Responsável]])</f>
        <v>S/N</v>
      </c>
      <c r="X971" t="str">
        <f>TRIM(DBA[[#This Row],[Bairro Responsável]])</f>
        <v>SAO LUIZ</v>
      </c>
      <c r="Y971" t="str">
        <f>DBA[[#This Row],[End]] &amp;", N° " &amp; DBA[[#This Row],[Num]] &amp;", Bairro "&amp; DBA[[#This Row],[Bairro2]]</f>
        <v>CHACARA SAO LUIZ, N° S/N, Bairro SAO LUIZ</v>
      </c>
      <c r="Z971" t="str">
        <f>DBA[[#This Row],[Cidade Responsável]] &amp; " - " &amp; DBA[[#This Row],[Estado Responsável]]</f>
        <v>JACUTINGA - MG</v>
      </c>
    </row>
    <row r="972" spans="1:26" x14ac:dyDescent="0.25">
      <c r="A972">
        <v>971</v>
      </c>
      <c r="B972" t="s">
        <v>4286</v>
      </c>
      <c r="C972" s="1">
        <v>43784</v>
      </c>
      <c r="F972" s="1">
        <v>37561</v>
      </c>
      <c r="G972" t="s">
        <v>4287</v>
      </c>
      <c r="H972" t="s">
        <v>194</v>
      </c>
      <c r="I972" t="s">
        <v>4250</v>
      </c>
      <c r="J972" t="s">
        <v>4150</v>
      </c>
      <c r="K972" t="s">
        <v>26</v>
      </c>
      <c r="L972" t="s">
        <v>4151</v>
      </c>
      <c r="M972" t="s">
        <v>4288</v>
      </c>
      <c r="N972" t="s">
        <v>4289</v>
      </c>
      <c r="O972" t="s">
        <v>4290</v>
      </c>
      <c r="P972" s="1">
        <v>25265</v>
      </c>
      <c r="Q972" t="s">
        <v>4287</v>
      </c>
      <c r="R972" t="s">
        <v>194</v>
      </c>
      <c r="S972" t="s">
        <v>4250</v>
      </c>
      <c r="T972" t="s">
        <v>4150</v>
      </c>
      <c r="U972" t="s">
        <v>26</v>
      </c>
      <c r="V972" t="str">
        <f>TRIM(DBA[[#This Row],[Endereço Responsável]])</f>
        <v>AV CAPITAO VIDAL</v>
      </c>
      <c r="W972" t="str">
        <f>TRIM(DBA[[#This Row],[Nº Responsável]])</f>
        <v>S/N</v>
      </c>
      <c r="X972" t="str">
        <f>TRIM(DBA[[#This Row],[Bairro Responsável]])</f>
        <v>SAPUCAI</v>
      </c>
      <c r="Y972" t="str">
        <f>DBA[[#This Row],[End]] &amp;", N° " &amp; DBA[[#This Row],[Num]] &amp;", Bairro "&amp; DBA[[#This Row],[Bairro2]]</f>
        <v>AV CAPITAO VIDAL, N° S/N, Bairro SAPUCAI</v>
      </c>
      <c r="Z972" t="str">
        <f>DBA[[#This Row],[Cidade Responsável]] &amp; " - " &amp; DBA[[#This Row],[Estado Responsável]]</f>
        <v>JACUTINGA - MG</v>
      </c>
    </row>
    <row r="973" spans="1:26" x14ac:dyDescent="0.25">
      <c r="A973">
        <v>972</v>
      </c>
      <c r="B973" t="s">
        <v>4291</v>
      </c>
      <c r="C973" s="1">
        <v>43784</v>
      </c>
      <c r="F973" s="1">
        <v>37382</v>
      </c>
      <c r="G973" t="s">
        <v>4292</v>
      </c>
      <c r="H973">
        <v>115</v>
      </c>
      <c r="I973" t="s">
        <v>4293</v>
      </c>
      <c r="J973" t="s">
        <v>4150</v>
      </c>
      <c r="K973" t="s">
        <v>26</v>
      </c>
      <c r="L973" t="s">
        <v>4151</v>
      </c>
      <c r="M973" t="s">
        <v>4294</v>
      </c>
      <c r="N973" t="s">
        <v>4295</v>
      </c>
      <c r="O973" t="s">
        <v>4296</v>
      </c>
      <c r="P973" s="1">
        <v>29767</v>
      </c>
      <c r="Q973" t="s">
        <v>4292</v>
      </c>
      <c r="R973">
        <v>115</v>
      </c>
      <c r="S973" t="s">
        <v>4293</v>
      </c>
      <c r="T973" t="s">
        <v>4150</v>
      </c>
      <c r="U973" t="s">
        <v>26</v>
      </c>
      <c r="V973" t="str">
        <f>TRIM(DBA[[#This Row],[Endereço Responsável]])</f>
        <v>RUA EDUARDO BORTOLOTO</v>
      </c>
      <c r="W973" t="str">
        <f>TRIM(DBA[[#This Row],[Nº Responsável]])</f>
        <v>115</v>
      </c>
      <c r="X973" t="str">
        <f>TRIM(DBA[[#This Row],[Bairro Responsável]])</f>
        <v>BAIRRO DAS PRIMAVERAS</v>
      </c>
      <c r="Y973" t="str">
        <f>DBA[[#This Row],[End]] &amp;", N° " &amp; DBA[[#This Row],[Num]] &amp;", Bairro "&amp; DBA[[#This Row],[Bairro2]]</f>
        <v>RUA EDUARDO BORTOLOTO, N° 115, Bairro BAIRRO DAS PRIMAVERAS</v>
      </c>
      <c r="Z973" t="str">
        <f>DBA[[#This Row],[Cidade Responsável]] &amp; " - " &amp; DBA[[#This Row],[Estado Responsável]]</f>
        <v>JACUTINGA - MG</v>
      </c>
    </row>
    <row r="974" spans="1:26" x14ac:dyDescent="0.25">
      <c r="A974">
        <v>973</v>
      </c>
      <c r="B974" t="s">
        <v>4297</v>
      </c>
      <c r="C974" s="1">
        <v>43784</v>
      </c>
      <c r="F974" s="1">
        <v>37527</v>
      </c>
      <c r="G974" t="s">
        <v>4298</v>
      </c>
      <c r="H974">
        <v>159</v>
      </c>
      <c r="I974" t="s">
        <v>4262</v>
      </c>
      <c r="J974" t="s">
        <v>4150</v>
      </c>
      <c r="K974" t="s">
        <v>26</v>
      </c>
      <c r="L974" t="s">
        <v>4151</v>
      </c>
      <c r="M974" t="s">
        <v>4299</v>
      </c>
      <c r="N974" t="s">
        <v>4300</v>
      </c>
      <c r="O974" t="s">
        <v>4301</v>
      </c>
      <c r="P974" s="1">
        <v>26544</v>
      </c>
      <c r="Q974" t="s">
        <v>4298</v>
      </c>
      <c r="R974">
        <v>159</v>
      </c>
      <c r="S974" t="s">
        <v>4262</v>
      </c>
      <c r="T974" t="s">
        <v>4150</v>
      </c>
      <c r="U974" t="s">
        <v>26</v>
      </c>
      <c r="V974" t="str">
        <f>TRIM(DBA[[#This Row],[Endereço Responsável]])</f>
        <v>RUA HEBRON</v>
      </c>
      <c r="W974" t="str">
        <f>TRIM(DBA[[#This Row],[Nº Responsável]])</f>
        <v>159</v>
      </c>
      <c r="X974" t="str">
        <f>TRIM(DBA[[#This Row],[Bairro Responsável]])</f>
        <v>VILA NAZARE</v>
      </c>
      <c r="Y974" t="str">
        <f>DBA[[#This Row],[End]] &amp;", N° " &amp; DBA[[#This Row],[Num]] &amp;", Bairro "&amp; DBA[[#This Row],[Bairro2]]</f>
        <v>RUA HEBRON, N° 159, Bairro VILA NAZARE</v>
      </c>
      <c r="Z974" t="str">
        <f>DBA[[#This Row],[Cidade Responsável]] &amp; " - " &amp; DBA[[#This Row],[Estado Responsável]]</f>
        <v>JACUTINGA - MG</v>
      </c>
    </row>
    <row r="975" spans="1:26" x14ac:dyDescent="0.25">
      <c r="A975">
        <v>974</v>
      </c>
      <c r="B975" t="s">
        <v>4302</v>
      </c>
      <c r="C975" s="1">
        <v>43784</v>
      </c>
      <c r="F975" s="1">
        <v>37776</v>
      </c>
      <c r="G975" t="s">
        <v>4303</v>
      </c>
      <c r="H975">
        <v>6</v>
      </c>
      <c r="I975" t="s">
        <v>4304</v>
      </c>
      <c r="J975" t="s">
        <v>4150</v>
      </c>
      <c r="K975" t="s">
        <v>26</v>
      </c>
      <c r="L975" t="s">
        <v>4151</v>
      </c>
      <c r="M975" t="s">
        <v>4305</v>
      </c>
      <c r="N975" t="s">
        <v>4306</v>
      </c>
      <c r="O975" t="s">
        <v>4307</v>
      </c>
      <c r="P975" s="1">
        <v>25214</v>
      </c>
      <c r="Q975" t="s">
        <v>4303</v>
      </c>
      <c r="R975">
        <v>6</v>
      </c>
      <c r="S975" t="s">
        <v>4304</v>
      </c>
      <c r="T975" t="s">
        <v>4150</v>
      </c>
      <c r="U975" t="s">
        <v>26</v>
      </c>
      <c r="V975" t="str">
        <f>TRIM(DBA[[#This Row],[Endereço Responsável]])</f>
        <v>RUA ANTONIO PIRES BARBOSA</v>
      </c>
      <c r="W975" t="str">
        <f>TRIM(DBA[[#This Row],[Nº Responsável]])</f>
        <v>6</v>
      </c>
      <c r="X975" t="str">
        <f>TRIM(DBA[[#This Row],[Bairro Responsável]])</f>
        <v>VILA ESPERANCA</v>
      </c>
      <c r="Y975" t="str">
        <f>DBA[[#This Row],[End]] &amp;", N° " &amp; DBA[[#This Row],[Num]] &amp;", Bairro "&amp; DBA[[#This Row],[Bairro2]]</f>
        <v>RUA ANTONIO PIRES BARBOSA, N° 6, Bairro VILA ESPERANCA</v>
      </c>
      <c r="Z975" t="str">
        <f>DBA[[#This Row],[Cidade Responsável]] &amp; " - " &amp; DBA[[#This Row],[Estado Responsável]]</f>
        <v>JACUTINGA - MG</v>
      </c>
    </row>
    <row r="976" spans="1:26" x14ac:dyDescent="0.25">
      <c r="A976">
        <v>975</v>
      </c>
      <c r="B976" t="s">
        <v>4308</v>
      </c>
      <c r="C976" s="1">
        <v>43784</v>
      </c>
      <c r="F976" s="1">
        <v>37384</v>
      </c>
      <c r="G976" t="s">
        <v>4309</v>
      </c>
      <c r="H976">
        <v>180</v>
      </c>
      <c r="I976" t="s">
        <v>4268</v>
      </c>
      <c r="J976" t="s">
        <v>4150</v>
      </c>
      <c r="K976" t="s">
        <v>26</v>
      </c>
      <c r="L976" t="s">
        <v>4151</v>
      </c>
      <c r="M976" t="s">
        <v>4310</v>
      </c>
      <c r="N976">
        <v>6909770</v>
      </c>
      <c r="O976" t="s">
        <v>4311</v>
      </c>
      <c r="P976" s="1">
        <v>26602</v>
      </c>
      <c r="Q976" t="s">
        <v>4309</v>
      </c>
      <c r="R976">
        <v>180</v>
      </c>
      <c r="S976" t="s">
        <v>4268</v>
      </c>
      <c r="T976" t="s">
        <v>4150</v>
      </c>
      <c r="U976" t="s">
        <v>26</v>
      </c>
      <c r="V976" t="str">
        <f>TRIM(DBA[[#This Row],[Endereço Responsável]])</f>
        <v>RUA PEDRO TURANO</v>
      </c>
      <c r="W976" t="str">
        <f>TRIM(DBA[[#This Row],[Nº Responsável]])</f>
        <v>180</v>
      </c>
      <c r="X976" t="str">
        <f>TRIM(DBA[[#This Row],[Bairro Responsável]])</f>
        <v>CORONEL RENNO</v>
      </c>
      <c r="Y976" t="str">
        <f>DBA[[#This Row],[End]] &amp;", N° " &amp; DBA[[#This Row],[Num]] &amp;", Bairro "&amp; DBA[[#This Row],[Bairro2]]</f>
        <v>RUA PEDRO TURANO, N° 180, Bairro CORONEL RENNO</v>
      </c>
      <c r="Z976" t="str">
        <f>DBA[[#This Row],[Cidade Responsável]] &amp; " - " &amp; DBA[[#This Row],[Estado Responsável]]</f>
        <v>JACUTINGA - MG</v>
      </c>
    </row>
    <row r="977" spans="1:26" x14ac:dyDescent="0.25">
      <c r="A977">
        <v>976</v>
      </c>
      <c r="B977" t="s">
        <v>4312</v>
      </c>
      <c r="C977" s="1">
        <v>43784</v>
      </c>
      <c r="F977" s="1">
        <v>37971</v>
      </c>
      <c r="G977" t="s">
        <v>4313</v>
      </c>
      <c r="H977">
        <v>404</v>
      </c>
      <c r="I977" t="s">
        <v>4314</v>
      </c>
      <c r="J977" t="s">
        <v>4150</v>
      </c>
      <c r="K977" t="s">
        <v>26</v>
      </c>
      <c r="L977" t="s">
        <v>4151</v>
      </c>
      <c r="M977" t="s">
        <v>4315</v>
      </c>
      <c r="N977" t="s">
        <v>4316</v>
      </c>
      <c r="O977" t="s">
        <v>4317</v>
      </c>
      <c r="P977" s="1">
        <v>16265</v>
      </c>
      <c r="Q977" t="s">
        <v>4313</v>
      </c>
      <c r="R977">
        <v>404</v>
      </c>
      <c r="S977" t="s">
        <v>4314</v>
      </c>
      <c r="T977" t="s">
        <v>4150</v>
      </c>
      <c r="U977" t="s">
        <v>26</v>
      </c>
      <c r="V977" t="str">
        <f>TRIM(DBA[[#This Row],[Endereço Responsável]])</f>
        <v>RUA ANGELA MARIA MARTINS PEREIRA</v>
      </c>
      <c r="W977" t="str">
        <f>TRIM(DBA[[#This Row],[Nº Responsável]])</f>
        <v>404</v>
      </c>
      <c r="X977" t="str">
        <f>TRIM(DBA[[#This Row],[Bairro Responsável]])</f>
        <v>VIEIRAS</v>
      </c>
      <c r="Y977" t="str">
        <f>DBA[[#This Row],[End]] &amp;", N° " &amp; DBA[[#This Row],[Num]] &amp;", Bairro "&amp; DBA[[#This Row],[Bairro2]]</f>
        <v>RUA ANGELA MARIA MARTINS PEREIRA, N° 404, Bairro VIEIRAS</v>
      </c>
      <c r="Z977" t="str">
        <f>DBA[[#This Row],[Cidade Responsável]] &amp; " - " &amp; DBA[[#This Row],[Estado Responsável]]</f>
        <v>JACUTINGA - MG</v>
      </c>
    </row>
    <row r="978" spans="1:26" x14ac:dyDescent="0.25">
      <c r="A978">
        <v>977</v>
      </c>
      <c r="B978" t="s">
        <v>4318</v>
      </c>
      <c r="C978" s="1">
        <v>43784</v>
      </c>
      <c r="F978" s="1">
        <v>38051</v>
      </c>
      <c r="G978" t="s">
        <v>4319</v>
      </c>
      <c r="H978" t="s">
        <v>194</v>
      </c>
      <c r="I978" t="s">
        <v>4320</v>
      </c>
      <c r="J978" t="s">
        <v>4150</v>
      </c>
      <c r="K978" t="s">
        <v>26</v>
      </c>
      <c r="L978" t="s">
        <v>4151</v>
      </c>
      <c r="M978" t="s">
        <v>4321</v>
      </c>
      <c r="N978" t="s">
        <v>4322</v>
      </c>
      <c r="O978" t="s">
        <v>4323</v>
      </c>
      <c r="P978" s="1">
        <v>36818</v>
      </c>
      <c r="Q978" t="s">
        <v>4319</v>
      </c>
      <c r="R978" t="s">
        <v>194</v>
      </c>
      <c r="S978" t="s">
        <v>4320</v>
      </c>
      <c r="T978" t="s">
        <v>4150</v>
      </c>
      <c r="U978" t="s">
        <v>26</v>
      </c>
      <c r="V978" t="str">
        <f>TRIM(DBA[[#This Row],[Endereço Responsável]])</f>
        <v>FAZENDA RECANTO</v>
      </c>
      <c r="W978" t="str">
        <f>TRIM(DBA[[#This Row],[Nº Responsável]])</f>
        <v>S/N</v>
      </c>
      <c r="X978" t="str">
        <f>TRIM(DBA[[#This Row],[Bairro Responsável]])</f>
        <v>APARECIDINHA</v>
      </c>
      <c r="Y978" t="str">
        <f>DBA[[#This Row],[End]] &amp;", N° " &amp; DBA[[#This Row],[Num]] &amp;", Bairro "&amp; DBA[[#This Row],[Bairro2]]</f>
        <v>FAZENDA RECANTO, N° S/N, Bairro APARECIDINHA</v>
      </c>
      <c r="Z978" t="str">
        <f>DBA[[#This Row],[Cidade Responsável]] &amp; " - " &amp; DBA[[#This Row],[Estado Responsável]]</f>
        <v>JACUTINGA - MG</v>
      </c>
    </row>
    <row r="979" spans="1:26" x14ac:dyDescent="0.25">
      <c r="A979">
        <v>978</v>
      </c>
      <c r="B979" t="s">
        <v>4324</v>
      </c>
      <c r="C979" s="1">
        <v>43784</v>
      </c>
      <c r="F979" s="1">
        <v>36569</v>
      </c>
      <c r="G979" t="s">
        <v>4261</v>
      </c>
      <c r="H979" t="s">
        <v>194</v>
      </c>
      <c r="I979" t="s">
        <v>4262</v>
      </c>
      <c r="J979" t="s">
        <v>4150</v>
      </c>
      <c r="K979" t="s">
        <v>26</v>
      </c>
      <c r="L979" t="s">
        <v>4151</v>
      </c>
      <c r="M979" t="s">
        <v>4325</v>
      </c>
      <c r="N979" t="s">
        <v>4326</v>
      </c>
      <c r="O979" t="s">
        <v>4327</v>
      </c>
      <c r="P979" s="1">
        <v>23790</v>
      </c>
      <c r="Q979" t="s">
        <v>4261</v>
      </c>
      <c r="R979" t="s">
        <v>194</v>
      </c>
      <c r="S979" t="s">
        <v>4262</v>
      </c>
      <c r="T979" t="s">
        <v>4150</v>
      </c>
      <c r="U979" t="s">
        <v>26</v>
      </c>
      <c r="V979" t="str">
        <f>TRIM(DBA[[#This Row],[Endereço Responsável]])</f>
        <v>RUA CAFARNAUM</v>
      </c>
      <c r="W979" t="str">
        <f>TRIM(DBA[[#This Row],[Nº Responsável]])</f>
        <v>S/N</v>
      </c>
      <c r="X979" t="str">
        <f>TRIM(DBA[[#This Row],[Bairro Responsável]])</f>
        <v>VILA NAZARE</v>
      </c>
      <c r="Y979" t="str">
        <f>DBA[[#This Row],[End]] &amp;", N° " &amp; DBA[[#This Row],[Num]] &amp;", Bairro "&amp; DBA[[#This Row],[Bairro2]]</f>
        <v>RUA CAFARNAUM, N° S/N, Bairro VILA NAZARE</v>
      </c>
      <c r="Z979" t="str">
        <f>DBA[[#This Row],[Cidade Responsável]] &amp; " - " &amp; DBA[[#This Row],[Estado Responsável]]</f>
        <v>JACUTINGA - MG</v>
      </c>
    </row>
    <row r="980" spans="1:26" x14ac:dyDescent="0.25">
      <c r="A980">
        <v>979</v>
      </c>
      <c r="B980" t="s">
        <v>4328</v>
      </c>
      <c r="C980" s="1">
        <v>43784</v>
      </c>
      <c r="F980" s="1">
        <v>38428</v>
      </c>
      <c r="G980" t="s">
        <v>4329</v>
      </c>
      <c r="H980">
        <v>195</v>
      </c>
      <c r="I980" t="s">
        <v>4262</v>
      </c>
      <c r="J980" t="s">
        <v>4150</v>
      </c>
      <c r="K980" t="s">
        <v>26</v>
      </c>
      <c r="L980" t="s">
        <v>4151</v>
      </c>
      <c r="M980" t="s">
        <v>4330</v>
      </c>
      <c r="N980">
        <v>99853731</v>
      </c>
      <c r="O980" t="s">
        <v>4331</v>
      </c>
      <c r="P980" s="1">
        <v>28321</v>
      </c>
      <c r="Q980" t="s">
        <v>4329</v>
      </c>
      <c r="R980">
        <v>195</v>
      </c>
      <c r="S980" t="s">
        <v>4262</v>
      </c>
      <c r="T980" t="s">
        <v>4150</v>
      </c>
      <c r="U980" t="s">
        <v>26</v>
      </c>
      <c r="V980" t="str">
        <f>TRIM(DBA[[#This Row],[Endereço Responsável]])</f>
        <v>RUA BETEL</v>
      </c>
      <c r="W980" t="str">
        <f>TRIM(DBA[[#This Row],[Nº Responsável]])</f>
        <v>195</v>
      </c>
      <c r="X980" t="str">
        <f>TRIM(DBA[[#This Row],[Bairro Responsável]])</f>
        <v>VILA NAZARE</v>
      </c>
      <c r="Y980" t="str">
        <f>DBA[[#This Row],[End]] &amp;", N° " &amp; DBA[[#This Row],[Num]] &amp;", Bairro "&amp; DBA[[#This Row],[Bairro2]]</f>
        <v>RUA BETEL, N° 195, Bairro VILA NAZARE</v>
      </c>
      <c r="Z980" t="str">
        <f>DBA[[#This Row],[Cidade Responsável]] &amp; " - " &amp; DBA[[#This Row],[Estado Responsável]]</f>
        <v>JACUTINGA - MG</v>
      </c>
    </row>
    <row r="981" spans="1:26" x14ac:dyDescent="0.25">
      <c r="A981">
        <v>980</v>
      </c>
      <c r="B981" t="s">
        <v>4332</v>
      </c>
      <c r="C981" s="1">
        <v>43784</v>
      </c>
      <c r="F981" s="1">
        <v>38235</v>
      </c>
      <c r="G981" t="s">
        <v>2478</v>
      </c>
      <c r="H981" t="s">
        <v>194</v>
      </c>
      <c r="I981" t="s">
        <v>1255</v>
      </c>
      <c r="J981" t="s">
        <v>3893</v>
      </c>
      <c r="K981" t="s">
        <v>26</v>
      </c>
      <c r="L981" t="s">
        <v>3894</v>
      </c>
      <c r="M981" t="s">
        <v>4333</v>
      </c>
      <c r="N981" t="s">
        <v>4334</v>
      </c>
      <c r="O981" t="s">
        <v>4335</v>
      </c>
      <c r="P981" s="1">
        <v>24786</v>
      </c>
      <c r="Q981" t="s">
        <v>2478</v>
      </c>
      <c r="R981" t="s">
        <v>194</v>
      </c>
      <c r="S981" t="s">
        <v>1255</v>
      </c>
      <c r="T981" t="s">
        <v>3893</v>
      </c>
      <c r="U981" t="s">
        <v>26</v>
      </c>
      <c r="V981" t="str">
        <f>TRIM(DBA[[#This Row],[Endereço Responsável]])</f>
        <v>SITIO SANTO ANTONIO</v>
      </c>
      <c r="W981" t="str">
        <f>TRIM(DBA[[#This Row],[Nº Responsável]])</f>
        <v>S/N</v>
      </c>
      <c r="X981" t="str">
        <f>TRIM(DBA[[#This Row],[Bairro Responsável]])</f>
        <v>BEBEDOURO</v>
      </c>
      <c r="Y981" t="str">
        <f>DBA[[#This Row],[End]] &amp;", N° " &amp; DBA[[#This Row],[Num]] &amp;", Bairro "&amp; DBA[[#This Row],[Bairro2]]</f>
        <v>SITIO SANTO ANTONIO, N° S/N, Bairro BEBEDOURO</v>
      </c>
      <c r="Z981" t="str">
        <f>DBA[[#This Row],[Cidade Responsável]] &amp; " - " &amp; DBA[[#This Row],[Estado Responsável]]</f>
        <v>ANDRADAS - MG</v>
      </c>
    </row>
    <row r="982" spans="1:26" x14ac:dyDescent="0.25">
      <c r="A982">
        <v>981</v>
      </c>
      <c r="B982" t="s">
        <v>4336</v>
      </c>
      <c r="C982" s="1">
        <v>43784</v>
      </c>
      <c r="F982" s="1">
        <v>38424</v>
      </c>
      <c r="G982" t="s">
        <v>2478</v>
      </c>
      <c r="H982" t="s">
        <v>194</v>
      </c>
      <c r="I982" t="s">
        <v>1255</v>
      </c>
      <c r="J982" t="s">
        <v>3893</v>
      </c>
      <c r="K982" t="s">
        <v>26</v>
      </c>
      <c r="L982" t="s">
        <v>3894</v>
      </c>
      <c r="M982" t="s">
        <v>4333</v>
      </c>
      <c r="N982" t="s">
        <v>4334</v>
      </c>
      <c r="O982" t="s">
        <v>4335</v>
      </c>
      <c r="P982" s="1">
        <v>24786</v>
      </c>
      <c r="Q982" t="s">
        <v>2478</v>
      </c>
      <c r="R982" t="s">
        <v>194</v>
      </c>
      <c r="S982" t="s">
        <v>1255</v>
      </c>
      <c r="T982" t="s">
        <v>3893</v>
      </c>
      <c r="U982" t="s">
        <v>26</v>
      </c>
      <c r="V982" t="str">
        <f>TRIM(DBA[[#This Row],[Endereço Responsável]])</f>
        <v>SITIO SANTO ANTONIO</v>
      </c>
      <c r="W982" t="str">
        <f>TRIM(DBA[[#This Row],[Nº Responsável]])</f>
        <v>S/N</v>
      </c>
      <c r="X982" t="str">
        <f>TRIM(DBA[[#This Row],[Bairro Responsável]])</f>
        <v>BEBEDOURO</v>
      </c>
      <c r="Y982" t="str">
        <f>DBA[[#This Row],[End]] &amp;", N° " &amp; DBA[[#This Row],[Num]] &amp;", Bairro "&amp; DBA[[#This Row],[Bairro2]]</f>
        <v>SITIO SANTO ANTONIO, N° S/N, Bairro BEBEDOURO</v>
      </c>
      <c r="Z982" t="str">
        <f>DBA[[#This Row],[Cidade Responsável]] &amp; " - " &amp; DBA[[#This Row],[Estado Responsável]]</f>
        <v>ANDRADAS - MG</v>
      </c>
    </row>
    <row r="983" spans="1:26" x14ac:dyDescent="0.25">
      <c r="A983">
        <v>982</v>
      </c>
      <c r="B983" t="s">
        <v>4337</v>
      </c>
      <c r="C983" s="1">
        <v>43787</v>
      </c>
      <c r="F983" s="1">
        <v>37594</v>
      </c>
      <c r="G983" t="s">
        <v>4338</v>
      </c>
      <c r="H983" t="s">
        <v>194</v>
      </c>
      <c r="I983" t="s">
        <v>44</v>
      </c>
      <c r="J983" t="s">
        <v>3893</v>
      </c>
      <c r="K983" t="s">
        <v>26</v>
      </c>
      <c r="L983" t="s">
        <v>3894</v>
      </c>
      <c r="M983" t="s">
        <v>4339</v>
      </c>
      <c r="N983" t="s">
        <v>4340</v>
      </c>
      <c r="O983" t="s">
        <v>4341</v>
      </c>
      <c r="P983" s="1">
        <v>29644</v>
      </c>
      <c r="Q983" t="s">
        <v>4338</v>
      </c>
      <c r="R983" t="s">
        <v>194</v>
      </c>
      <c r="S983" t="s">
        <v>44</v>
      </c>
      <c r="T983" t="s">
        <v>3893</v>
      </c>
      <c r="U983" t="s">
        <v>26</v>
      </c>
      <c r="V983" t="str">
        <f>TRIM(DBA[[#This Row],[Endereço Responsável]])</f>
        <v>SITIO MORRO ALTO</v>
      </c>
      <c r="W983" t="str">
        <f>TRIM(DBA[[#This Row],[Nº Responsável]])</f>
        <v>S/N</v>
      </c>
      <c r="X983" t="str">
        <f>TRIM(DBA[[#This Row],[Bairro Responsável]])</f>
        <v>ZONA RURAL</v>
      </c>
      <c r="Y983" t="str">
        <f>DBA[[#This Row],[End]] &amp;", N° " &amp; DBA[[#This Row],[Num]] &amp;", Bairro "&amp; DBA[[#This Row],[Bairro2]]</f>
        <v>SITIO MORRO ALTO, N° S/N, Bairro ZONA RURAL</v>
      </c>
      <c r="Z983" t="str">
        <f>DBA[[#This Row],[Cidade Responsável]] &amp; " - " &amp; DBA[[#This Row],[Estado Responsável]]</f>
        <v>ANDRADAS - MG</v>
      </c>
    </row>
    <row r="984" spans="1:26" x14ac:dyDescent="0.25">
      <c r="A984">
        <v>983</v>
      </c>
      <c r="B984" t="s">
        <v>4342</v>
      </c>
      <c r="C984" s="1">
        <v>43787</v>
      </c>
      <c r="F984" s="1">
        <v>37617</v>
      </c>
      <c r="G984" t="s">
        <v>4343</v>
      </c>
      <c r="H984">
        <v>150</v>
      </c>
      <c r="I984" t="s">
        <v>73</v>
      </c>
      <c r="J984" t="s">
        <v>3893</v>
      </c>
      <c r="K984" t="s">
        <v>26</v>
      </c>
      <c r="L984" t="s">
        <v>3894</v>
      </c>
      <c r="M984" t="s">
        <v>4344</v>
      </c>
      <c r="N984" t="s">
        <v>4345</v>
      </c>
      <c r="O984" t="s">
        <v>4346</v>
      </c>
      <c r="P984" s="1">
        <v>26903</v>
      </c>
      <c r="Q984" t="s">
        <v>4343</v>
      </c>
      <c r="R984">
        <v>150</v>
      </c>
      <c r="S984" t="s">
        <v>73</v>
      </c>
      <c r="T984" t="s">
        <v>3893</v>
      </c>
      <c r="U984" t="s">
        <v>26</v>
      </c>
      <c r="V984" t="str">
        <f>TRIM(DBA[[#This Row],[Endereço Responsável]])</f>
        <v>RUA PRIMEIRO DE MARCO</v>
      </c>
      <c r="W984" t="str">
        <f>TRIM(DBA[[#This Row],[Nº Responsável]])</f>
        <v>150</v>
      </c>
      <c r="X984" t="str">
        <f>TRIM(DBA[[#This Row],[Bairro Responsável]])</f>
        <v>CENTRO</v>
      </c>
      <c r="Y984" t="str">
        <f>DBA[[#This Row],[End]] &amp;", N° " &amp; DBA[[#This Row],[Num]] &amp;", Bairro "&amp; DBA[[#This Row],[Bairro2]]</f>
        <v>RUA PRIMEIRO DE MARCO, N° 150, Bairro CENTRO</v>
      </c>
      <c r="Z984" t="str">
        <f>DBA[[#This Row],[Cidade Responsável]] &amp; " - " &amp; DBA[[#This Row],[Estado Responsável]]</f>
        <v>ANDRADAS - MG</v>
      </c>
    </row>
    <row r="985" spans="1:26" x14ac:dyDescent="0.25">
      <c r="A985">
        <v>984</v>
      </c>
      <c r="B985" t="s">
        <v>4347</v>
      </c>
      <c r="C985" s="1">
        <v>43787</v>
      </c>
      <c r="F985" s="1">
        <v>37719</v>
      </c>
      <c r="G985" t="s">
        <v>1600</v>
      </c>
      <c r="H985">
        <v>960</v>
      </c>
      <c r="I985" t="s">
        <v>4348</v>
      </c>
      <c r="J985" t="s">
        <v>4150</v>
      </c>
      <c r="K985" t="s">
        <v>26</v>
      </c>
      <c r="L985" t="s">
        <v>4151</v>
      </c>
      <c r="M985" t="s">
        <v>4349</v>
      </c>
      <c r="N985" t="s">
        <v>4350</v>
      </c>
      <c r="O985" t="s">
        <v>4351</v>
      </c>
      <c r="P985" s="1">
        <v>25861</v>
      </c>
      <c r="Q985" t="s">
        <v>1600</v>
      </c>
      <c r="R985">
        <v>960</v>
      </c>
      <c r="S985" t="s">
        <v>4348</v>
      </c>
      <c r="T985" t="s">
        <v>4150</v>
      </c>
      <c r="U985" t="s">
        <v>26</v>
      </c>
      <c r="V985" t="str">
        <f>TRIM(DBA[[#This Row],[Endereço Responsável]])</f>
        <v>RUA JOAO PESSOA</v>
      </c>
      <c r="W985" t="str">
        <f>TRIM(DBA[[#This Row],[Nº Responsável]])</f>
        <v>960</v>
      </c>
      <c r="X985" t="str">
        <f>TRIM(DBA[[#This Row],[Bairro Responsável]])</f>
        <v>CRISTO REI</v>
      </c>
      <c r="Y985" t="str">
        <f>DBA[[#This Row],[End]] &amp;", N° " &amp; DBA[[#This Row],[Num]] &amp;", Bairro "&amp; DBA[[#This Row],[Bairro2]]</f>
        <v>RUA JOAO PESSOA, N° 960, Bairro CRISTO REI</v>
      </c>
      <c r="Z985" t="str">
        <f>DBA[[#This Row],[Cidade Responsável]] &amp; " - " &amp; DBA[[#This Row],[Estado Responsável]]</f>
        <v>JACUTINGA - MG</v>
      </c>
    </row>
    <row r="986" spans="1:26" x14ac:dyDescent="0.25">
      <c r="A986">
        <v>985</v>
      </c>
      <c r="B986" t="s">
        <v>4352</v>
      </c>
      <c r="C986" s="1">
        <v>43788</v>
      </c>
      <c r="D986">
        <v>18839369</v>
      </c>
      <c r="E986" t="s">
        <v>4353</v>
      </c>
      <c r="F986" s="1">
        <v>34673</v>
      </c>
      <c r="G986" t="s">
        <v>4354</v>
      </c>
      <c r="H986">
        <v>492</v>
      </c>
      <c r="I986" t="s">
        <v>73</v>
      </c>
      <c r="J986" t="s">
        <v>4150</v>
      </c>
      <c r="K986" t="s">
        <v>26</v>
      </c>
      <c r="L986" t="s">
        <v>4151</v>
      </c>
      <c r="M986" t="s">
        <v>4352</v>
      </c>
      <c r="N986">
        <v>18839369</v>
      </c>
      <c r="O986">
        <v>12139979680</v>
      </c>
      <c r="P986" s="1">
        <v>34673</v>
      </c>
      <c r="Q986" t="s">
        <v>4354</v>
      </c>
      <c r="R986">
        <v>492</v>
      </c>
      <c r="S986" t="s">
        <v>73</v>
      </c>
      <c r="T986" t="s">
        <v>4150</v>
      </c>
      <c r="U986" t="s">
        <v>26</v>
      </c>
      <c r="V986" t="str">
        <f>TRIM(DBA[[#This Row],[Endereço Responsável]])</f>
        <v>AVENIDA VIRGILIO DE OLIVEIRA PRADO</v>
      </c>
      <c r="W986" t="str">
        <f>TRIM(DBA[[#This Row],[Nº Responsável]])</f>
        <v>492</v>
      </c>
      <c r="X986" t="str">
        <f>TRIM(DBA[[#This Row],[Bairro Responsável]])</f>
        <v>CENTRO</v>
      </c>
      <c r="Y986" t="str">
        <f>DBA[[#This Row],[End]] &amp;", N° " &amp; DBA[[#This Row],[Num]] &amp;", Bairro "&amp; DBA[[#This Row],[Bairro2]]</f>
        <v>AVENIDA VIRGILIO DE OLIVEIRA PRADO, N° 492, Bairro CENTRO</v>
      </c>
      <c r="Z986" t="str">
        <f>DBA[[#This Row],[Cidade Responsável]] &amp; " - " &amp; DBA[[#This Row],[Estado Responsável]]</f>
        <v>JACUTINGA - MG</v>
      </c>
    </row>
    <row r="987" spans="1:26" x14ac:dyDescent="0.25">
      <c r="A987">
        <v>986</v>
      </c>
      <c r="B987" t="s">
        <v>4355</v>
      </c>
      <c r="C987" s="1">
        <v>43792</v>
      </c>
      <c r="D987" t="s">
        <v>4356</v>
      </c>
      <c r="E987" t="s">
        <v>4357</v>
      </c>
      <c r="F987" s="1">
        <v>34122</v>
      </c>
      <c r="G987" t="s">
        <v>4358</v>
      </c>
      <c r="H987">
        <v>96</v>
      </c>
      <c r="I987" t="s">
        <v>4359</v>
      </c>
      <c r="J987" t="s">
        <v>3893</v>
      </c>
      <c r="K987" t="s">
        <v>26</v>
      </c>
      <c r="L987" t="s">
        <v>3894</v>
      </c>
      <c r="M987" t="s">
        <v>4355</v>
      </c>
      <c r="N987" t="s">
        <v>4356</v>
      </c>
      <c r="O987" t="s">
        <v>4357</v>
      </c>
      <c r="P987" s="1">
        <v>34122</v>
      </c>
      <c r="Q987" t="s">
        <v>4358</v>
      </c>
      <c r="R987">
        <v>96</v>
      </c>
      <c r="S987" t="s">
        <v>4359</v>
      </c>
      <c r="T987" t="s">
        <v>3893</v>
      </c>
      <c r="U987" t="s">
        <v>26</v>
      </c>
      <c r="V987" t="str">
        <f>TRIM(DBA[[#This Row],[Endereço Responsável]])</f>
        <v>RUA IZABEL DE OLIVEIRA AZEVEDO</v>
      </c>
      <c r="W987" t="str">
        <f>TRIM(DBA[[#This Row],[Nº Responsável]])</f>
        <v>96</v>
      </c>
      <c r="X987" t="str">
        <f>TRIM(DBA[[#This Row],[Bairro Responsável]])</f>
        <v>JARDIM ALFA</v>
      </c>
      <c r="Y987" t="str">
        <f>DBA[[#This Row],[End]] &amp;", N° " &amp; DBA[[#This Row],[Num]] &amp;", Bairro "&amp; DBA[[#This Row],[Bairro2]]</f>
        <v>RUA IZABEL DE OLIVEIRA AZEVEDO, N° 96, Bairro JARDIM ALFA</v>
      </c>
      <c r="Z987" t="str">
        <f>DBA[[#This Row],[Cidade Responsável]] &amp; " - " &amp; DBA[[#This Row],[Estado Responsável]]</f>
        <v>ANDRADAS - MG</v>
      </c>
    </row>
    <row r="988" spans="1:26" x14ac:dyDescent="0.25">
      <c r="A988">
        <v>987</v>
      </c>
      <c r="B988" t="s">
        <v>4360</v>
      </c>
      <c r="C988" s="1">
        <v>43792</v>
      </c>
      <c r="F988" s="1">
        <v>37834</v>
      </c>
      <c r="G988" t="s">
        <v>4361</v>
      </c>
      <c r="H988">
        <v>111</v>
      </c>
      <c r="I988" t="s">
        <v>4362</v>
      </c>
      <c r="J988" t="s">
        <v>4363</v>
      </c>
      <c r="K988" t="s">
        <v>26</v>
      </c>
      <c r="L988" t="s">
        <v>4364</v>
      </c>
      <c r="M988" t="s">
        <v>4365</v>
      </c>
      <c r="N988" t="s">
        <v>4366</v>
      </c>
      <c r="O988" t="s">
        <v>4367</v>
      </c>
      <c r="P988" s="1">
        <v>30342</v>
      </c>
      <c r="Q988" t="s">
        <v>4361</v>
      </c>
      <c r="R988">
        <v>111</v>
      </c>
      <c r="S988" t="s">
        <v>4362</v>
      </c>
      <c r="T988" t="s">
        <v>4363</v>
      </c>
      <c r="U988" t="s">
        <v>26</v>
      </c>
      <c r="V988" t="str">
        <f>TRIM(DBA[[#This Row],[Endereço Responsável]])</f>
        <v>RUA AMABILI SINICIO</v>
      </c>
      <c r="W988" t="str">
        <f>TRIM(DBA[[#This Row],[Nº Responsável]])</f>
        <v>111</v>
      </c>
      <c r="X988" t="str">
        <f>TRIM(DBA[[#This Row],[Bairro Responsável]])</f>
        <v>KAZUTO YATSUDA</v>
      </c>
      <c r="Y988" t="str">
        <f>DBA[[#This Row],[End]] &amp;", N° " &amp; DBA[[#This Row],[Num]] &amp;", Bairro "&amp; DBA[[#This Row],[Bairro2]]</f>
        <v>RUA AMABILI SINICIO, N° 111, Bairro KAZUTO YATSUDA</v>
      </c>
      <c r="Z988" t="str">
        <f>DBA[[#This Row],[Cidade Responsável]] &amp; " - " &amp; DBA[[#This Row],[Estado Responsável]]</f>
        <v>IGARAPAVA - MG</v>
      </c>
    </row>
    <row r="989" spans="1:26" x14ac:dyDescent="0.25">
      <c r="A989">
        <v>988</v>
      </c>
      <c r="B989" t="s">
        <v>4368</v>
      </c>
      <c r="C989" s="1">
        <v>43792</v>
      </c>
      <c r="F989" s="1">
        <v>37813</v>
      </c>
      <c r="G989" t="s">
        <v>2011</v>
      </c>
      <c r="H989">
        <v>1006</v>
      </c>
      <c r="I989" t="s">
        <v>4369</v>
      </c>
      <c r="J989" t="s">
        <v>4363</v>
      </c>
      <c r="K989" t="s">
        <v>26</v>
      </c>
      <c r="L989" t="s">
        <v>4364</v>
      </c>
      <c r="M989" t="s">
        <v>4370</v>
      </c>
      <c r="N989" t="s">
        <v>4371</v>
      </c>
      <c r="O989" t="s">
        <v>4372</v>
      </c>
      <c r="P989" s="1">
        <v>30919</v>
      </c>
      <c r="Q989" t="s">
        <v>2011</v>
      </c>
      <c r="R989">
        <v>1006</v>
      </c>
      <c r="S989" t="s">
        <v>4369</v>
      </c>
      <c r="T989" t="s">
        <v>4363</v>
      </c>
      <c r="U989" t="s">
        <v>26</v>
      </c>
      <c r="V989" t="str">
        <f>TRIM(DBA[[#This Row],[Endereço Responsável]])</f>
        <v>RUA FLORIANO PEIXOTO</v>
      </c>
      <c r="W989" t="str">
        <f>TRIM(DBA[[#This Row],[Nº Responsável]])</f>
        <v>1006</v>
      </c>
      <c r="X989" t="str">
        <f>TRIM(DBA[[#This Row],[Bairro Responsável]])</f>
        <v>SAUDADE</v>
      </c>
      <c r="Y989" t="str">
        <f>DBA[[#This Row],[End]] &amp;", N° " &amp; DBA[[#This Row],[Num]] &amp;", Bairro "&amp; DBA[[#This Row],[Bairro2]]</f>
        <v>RUA FLORIANO PEIXOTO, N° 1006, Bairro SAUDADE</v>
      </c>
      <c r="Z989" t="str">
        <f>DBA[[#This Row],[Cidade Responsável]] &amp; " - " &amp; DBA[[#This Row],[Estado Responsável]]</f>
        <v>IGARAPAVA - MG</v>
      </c>
    </row>
    <row r="990" spans="1:26" x14ac:dyDescent="0.25">
      <c r="A990">
        <v>989</v>
      </c>
      <c r="B990" t="s">
        <v>4373</v>
      </c>
      <c r="C990" s="1">
        <v>43792</v>
      </c>
      <c r="F990" s="1">
        <v>38831</v>
      </c>
      <c r="G990" t="s">
        <v>4374</v>
      </c>
      <c r="H990">
        <v>1467</v>
      </c>
      <c r="I990" t="s">
        <v>73</v>
      </c>
      <c r="J990" t="s">
        <v>4363</v>
      </c>
      <c r="K990" t="s">
        <v>26</v>
      </c>
      <c r="L990" t="s">
        <v>4364</v>
      </c>
      <c r="M990" t="s">
        <v>4375</v>
      </c>
      <c r="N990" t="s">
        <v>4376</v>
      </c>
      <c r="O990" t="s">
        <v>4377</v>
      </c>
      <c r="P990" s="1">
        <v>26891</v>
      </c>
      <c r="Q990" t="s">
        <v>4374</v>
      </c>
      <c r="R990">
        <v>1467</v>
      </c>
      <c r="S990" t="s">
        <v>73</v>
      </c>
      <c r="T990" t="s">
        <v>4363</v>
      </c>
      <c r="U990" t="s">
        <v>26</v>
      </c>
      <c r="V990" t="str">
        <f>TRIM(DBA[[#This Row],[Endereço Responsável]])</f>
        <v>RUA SALDANHA MARINHO</v>
      </c>
      <c r="W990" t="str">
        <f>TRIM(DBA[[#This Row],[Nº Responsável]])</f>
        <v>1467</v>
      </c>
      <c r="X990" t="str">
        <f>TRIM(DBA[[#This Row],[Bairro Responsável]])</f>
        <v>CENTRO</v>
      </c>
      <c r="Y990" t="str">
        <f>DBA[[#This Row],[End]] &amp;", N° " &amp; DBA[[#This Row],[Num]] &amp;", Bairro "&amp; DBA[[#This Row],[Bairro2]]</f>
        <v>RUA SALDANHA MARINHO, N° 1467, Bairro CENTRO</v>
      </c>
      <c r="Z990" t="str">
        <f>DBA[[#This Row],[Cidade Responsável]] &amp; " - " &amp; DBA[[#This Row],[Estado Responsável]]</f>
        <v>IGARAPAVA - MG</v>
      </c>
    </row>
    <row r="991" spans="1:26" x14ac:dyDescent="0.25">
      <c r="A991">
        <v>990</v>
      </c>
      <c r="B991" t="s">
        <v>4378</v>
      </c>
      <c r="C991" s="1">
        <v>43792</v>
      </c>
      <c r="F991" s="1">
        <v>38301</v>
      </c>
      <c r="G991" t="s">
        <v>4379</v>
      </c>
      <c r="H991">
        <v>104</v>
      </c>
      <c r="I991" t="s">
        <v>4380</v>
      </c>
      <c r="J991" t="s">
        <v>4363</v>
      </c>
      <c r="K991" t="s">
        <v>26</v>
      </c>
      <c r="L991" t="s">
        <v>4364</v>
      </c>
      <c r="M991" t="s">
        <v>4381</v>
      </c>
      <c r="N991" t="s">
        <v>4382</v>
      </c>
      <c r="O991" t="s">
        <v>4383</v>
      </c>
      <c r="P991" s="1">
        <v>29280</v>
      </c>
      <c r="Q991" t="s">
        <v>4379</v>
      </c>
      <c r="R991">
        <v>104</v>
      </c>
      <c r="S991" t="s">
        <v>4380</v>
      </c>
      <c r="T991" t="s">
        <v>4363</v>
      </c>
      <c r="U991" t="s">
        <v>26</v>
      </c>
      <c r="V991" t="str">
        <f>TRIM(DBA[[#This Row],[Endereço Responsável]])</f>
        <v>RUA LAUDEMIRO CLEMENTINO</v>
      </c>
      <c r="W991" t="str">
        <f>TRIM(DBA[[#This Row],[Nº Responsável]])</f>
        <v>104</v>
      </c>
      <c r="X991" t="str">
        <f>TRIM(DBA[[#This Row],[Bairro Responsável]])</f>
        <v>VILA GOMES</v>
      </c>
      <c r="Y991" t="str">
        <f>DBA[[#This Row],[End]] &amp;", N° " &amp; DBA[[#This Row],[Num]] &amp;", Bairro "&amp; DBA[[#This Row],[Bairro2]]</f>
        <v>RUA LAUDEMIRO CLEMENTINO, N° 104, Bairro VILA GOMES</v>
      </c>
      <c r="Z991" t="str">
        <f>DBA[[#This Row],[Cidade Responsável]] &amp; " - " &amp; DBA[[#This Row],[Estado Responsável]]</f>
        <v>IGARAPAVA - MG</v>
      </c>
    </row>
    <row r="992" spans="1:26" x14ac:dyDescent="0.25">
      <c r="A992">
        <v>991</v>
      </c>
      <c r="B992" t="s">
        <v>4384</v>
      </c>
      <c r="C992" s="1">
        <v>43792</v>
      </c>
      <c r="F992" s="1">
        <v>38624</v>
      </c>
      <c r="G992" t="s">
        <v>4385</v>
      </c>
      <c r="H992">
        <v>91</v>
      </c>
      <c r="I992" t="s">
        <v>4386</v>
      </c>
      <c r="J992" t="s">
        <v>4363</v>
      </c>
      <c r="K992" t="s">
        <v>26</v>
      </c>
      <c r="L992" t="s">
        <v>4364</v>
      </c>
      <c r="M992" t="s">
        <v>4387</v>
      </c>
      <c r="N992" t="s">
        <v>4388</v>
      </c>
      <c r="O992" t="s">
        <v>4389</v>
      </c>
      <c r="P992" s="1">
        <v>29647</v>
      </c>
      <c r="Q992" t="s">
        <v>4385</v>
      </c>
      <c r="R992">
        <v>91</v>
      </c>
      <c r="S992" t="s">
        <v>4386</v>
      </c>
      <c r="T992" t="s">
        <v>4363</v>
      </c>
      <c r="U992" t="s">
        <v>26</v>
      </c>
      <c r="V992" t="str">
        <f>TRIM(DBA[[#This Row],[Endereço Responsável]])</f>
        <v>RUA ALAMEDA DOS OITIS</v>
      </c>
      <c r="W992" t="str">
        <f>TRIM(DBA[[#This Row],[Nº Responsável]])</f>
        <v>91</v>
      </c>
      <c r="X992" t="str">
        <f>TRIM(DBA[[#This Row],[Bairro Responsável]])</f>
        <v>MORADA DO VERDE</v>
      </c>
      <c r="Y992" t="str">
        <f>DBA[[#This Row],[End]] &amp;", N° " &amp; DBA[[#This Row],[Num]] &amp;", Bairro "&amp; DBA[[#This Row],[Bairro2]]</f>
        <v>RUA ALAMEDA DOS OITIS, N° 91, Bairro MORADA DO VERDE</v>
      </c>
      <c r="Z992" t="str">
        <f>DBA[[#This Row],[Cidade Responsável]] &amp; " - " &amp; DBA[[#This Row],[Estado Responsável]]</f>
        <v>IGARAPAVA - MG</v>
      </c>
    </row>
    <row r="993" spans="1:26" x14ac:dyDescent="0.25">
      <c r="A993">
        <v>992</v>
      </c>
      <c r="B993" t="s">
        <v>4390</v>
      </c>
      <c r="C993" s="1">
        <v>43792</v>
      </c>
      <c r="F993" s="1">
        <v>37421</v>
      </c>
      <c r="G993" t="s">
        <v>4391</v>
      </c>
      <c r="H993">
        <v>36</v>
      </c>
      <c r="I993" t="s">
        <v>4392</v>
      </c>
      <c r="J993" t="s">
        <v>4363</v>
      </c>
      <c r="K993" t="s">
        <v>26</v>
      </c>
      <c r="L993" t="s">
        <v>4364</v>
      </c>
      <c r="M993" t="s">
        <v>4393</v>
      </c>
      <c r="N993" t="s">
        <v>4394</v>
      </c>
      <c r="O993" t="s">
        <v>4395</v>
      </c>
      <c r="P993" s="1">
        <v>27329</v>
      </c>
      <c r="Q993" t="s">
        <v>4391</v>
      </c>
      <c r="R993">
        <v>36</v>
      </c>
      <c r="S993" t="s">
        <v>4392</v>
      </c>
      <c r="T993" t="s">
        <v>4363</v>
      </c>
      <c r="U993" t="s">
        <v>26</v>
      </c>
      <c r="V993" t="str">
        <f>TRIM(DBA[[#This Row],[Endereço Responsável]])</f>
        <v>RUA ROSALINA BARROS MOREIRA</v>
      </c>
      <c r="W993" t="str">
        <f>TRIM(DBA[[#This Row],[Nº Responsável]])</f>
        <v>36</v>
      </c>
      <c r="X993" t="str">
        <f>TRIM(DBA[[#This Row],[Bairro Responsável]])</f>
        <v>UBALDO FAGGIONE</v>
      </c>
      <c r="Y993" t="str">
        <f>DBA[[#This Row],[End]] &amp;", N° " &amp; DBA[[#This Row],[Num]] &amp;", Bairro "&amp; DBA[[#This Row],[Bairro2]]</f>
        <v>RUA ROSALINA BARROS MOREIRA, N° 36, Bairro UBALDO FAGGIONE</v>
      </c>
      <c r="Z993" t="str">
        <f>DBA[[#This Row],[Cidade Responsável]] &amp; " - " &amp; DBA[[#This Row],[Estado Responsável]]</f>
        <v>IGARAPAVA - MG</v>
      </c>
    </row>
    <row r="994" spans="1:26" x14ac:dyDescent="0.25">
      <c r="A994">
        <v>993</v>
      </c>
      <c r="B994" t="s">
        <v>4396</v>
      </c>
      <c r="C994" s="1">
        <v>43792</v>
      </c>
      <c r="F994" s="1">
        <v>38259</v>
      </c>
      <c r="G994" t="s">
        <v>4397</v>
      </c>
      <c r="H994">
        <v>144</v>
      </c>
      <c r="I994" t="s">
        <v>4398</v>
      </c>
      <c r="J994" t="s">
        <v>4363</v>
      </c>
      <c r="K994" t="s">
        <v>26</v>
      </c>
      <c r="L994" t="s">
        <v>4364</v>
      </c>
      <c r="M994" t="s">
        <v>4399</v>
      </c>
      <c r="N994">
        <v>420276841</v>
      </c>
      <c r="O994" t="s">
        <v>4400</v>
      </c>
      <c r="P994" s="1">
        <v>30543</v>
      </c>
      <c r="Q994" t="s">
        <v>4401</v>
      </c>
      <c r="R994">
        <v>144</v>
      </c>
      <c r="S994" t="s">
        <v>4398</v>
      </c>
      <c r="T994" t="s">
        <v>4363</v>
      </c>
      <c r="U994" t="s">
        <v>26</v>
      </c>
      <c r="V994" t="str">
        <f>TRIM(DBA[[#This Row],[Endereço Responsável]])</f>
        <v>RUA ADIBI SOUKEF</v>
      </c>
      <c r="W994" t="str">
        <f>TRIM(DBA[[#This Row],[Nº Responsável]])</f>
        <v>144</v>
      </c>
      <c r="X994" t="str">
        <f>TRIM(DBA[[#This Row],[Bairro Responsável]])</f>
        <v>PORTO FELIZ</v>
      </c>
      <c r="Y994" t="str">
        <f>DBA[[#This Row],[End]] &amp;", N° " &amp; DBA[[#This Row],[Num]] &amp;", Bairro "&amp; DBA[[#This Row],[Bairro2]]</f>
        <v>RUA ADIBI SOUKEF, N° 144, Bairro PORTO FELIZ</v>
      </c>
      <c r="Z994" t="str">
        <f>DBA[[#This Row],[Cidade Responsável]] &amp; " - " &amp; DBA[[#This Row],[Estado Responsável]]</f>
        <v>IGARAPAVA - MG</v>
      </c>
    </row>
    <row r="995" spans="1:26" x14ac:dyDescent="0.25">
      <c r="A995">
        <v>994</v>
      </c>
      <c r="B995" t="s">
        <v>4402</v>
      </c>
      <c r="C995" s="1">
        <v>43792</v>
      </c>
      <c r="F995" s="1">
        <v>38119</v>
      </c>
      <c r="G995" t="s">
        <v>4403</v>
      </c>
      <c r="H995">
        <v>141</v>
      </c>
      <c r="I995" t="s">
        <v>4404</v>
      </c>
      <c r="J995" t="s">
        <v>4363</v>
      </c>
      <c r="K995" t="s">
        <v>26</v>
      </c>
      <c r="L995" t="s">
        <v>4364</v>
      </c>
      <c r="M995" t="s">
        <v>4405</v>
      </c>
      <c r="N995" t="s">
        <v>4406</v>
      </c>
      <c r="O995" t="s">
        <v>4407</v>
      </c>
      <c r="P995" s="1">
        <v>29003</v>
      </c>
      <c r="Q995" t="s">
        <v>4403</v>
      </c>
      <c r="R995">
        <v>141</v>
      </c>
      <c r="S995" t="s">
        <v>4404</v>
      </c>
      <c r="T995" t="s">
        <v>4363</v>
      </c>
      <c r="U995" t="s">
        <v>26</v>
      </c>
      <c r="V995" t="str">
        <f>TRIM(DBA[[#This Row],[Endereço Responsável]])</f>
        <v>RUA MANUEL PIGUINATIO</v>
      </c>
      <c r="W995" t="str">
        <f>TRIM(DBA[[#This Row],[Nº Responsável]])</f>
        <v>141</v>
      </c>
      <c r="X995" t="str">
        <f>TRIM(DBA[[#This Row],[Bairro Responsável]])</f>
        <v>EVARISTO RODRIGO NUNES</v>
      </c>
      <c r="Y995" t="str">
        <f>DBA[[#This Row],[End]] &amp;", N° " &amp; DBA[[#This Row],[Num]] &amp;", Bairro "&amp; DBA[[#This Row],[Bairro2]]</f>
        <v>RUA MANUEL PIGUINATIO, N° 141, Bairro EVARISTO RODRIGO NUNES</v>
      </c>
      <c r="Z995" t="str">
        <f>DBA[[#This Row],[Cidade Responsável]] &amp; " - " &amp; DBA[[#This Row],[Estado Responsável]]</f>
        <v>IGARAPAVA - MG</v>
      </c>
    </row>
    <row r="996" spans="1:26" x14ac:dyDescent="0.25">
      <c r="A996">
        <v>995</v>
      </c>
      <c r="B996" t="s">
        <v>4408</v>
      </c>
      <c r="C996" s="1">
        <v>43792</v>
      </c>
      <c r="F996" s="1">
        <v>38674</v>
      </c>
      <c r="G996" t="s">
        <v>4409</v>
      </c>
      <c r="H996">
        <v>30</v>
      </c>
      <c r="I996" t="s">
        <v>4398</v>
      </c>
      <c r="J996" t="s">
        <v>4363</v>
      </c>
      <c r="K996" t="s">
        <v>26</v>
      </c>
      <c r="L996" t="s">
        <v>4364</v>
      </c>
      <c r="M996" t="s">
        <v>4410</v>
      </c>
      <c r="N996">
        <v>42027510</v>
      </c>
      <c r="O996" t="s">
        <v>4411</v>
      </c>
      <c r="P996" s="1">
        <v>31923</v>
      </c>
      <c r="Q996" t="s">
        <v>4409</v>
      </c>
      <c r="R996">
        <v>30</v>
      </c>
      <c r="S996" t="s">
        <v>4398</v>
      </c>
      <c r="T996" t="s">
        <v>4363</v>
      </c>
      <c r="U996" t="s">
        <v>26</v>
      </c>
      <c r="V996" t="str">
        <f>TRIM(DBA[[#This Row],[Endereço Responsável]])</f>
        <v>ALEXANDRE JOSE CRAXARA</v>
      </c>
      <c r="W996" t="str">
        <f>TRIM(DBA[[#This Row],[Nº Responsável]])</f>
        <v>30</v>
      </c>
      <c r="X996" t="str">
        <f>TRIM(DBA[[#This Row],[Bairro Responsável]])</f>
        <v>PORTO FELIZ</v>
      </c>
      <c r="Y996" t="str">
        <f>DBA[[#This Row],[End]] &amp;", N° " &amp; DBA[[#This Row],[Num]] &amp;", Bairro "&amp; DBA[[#This Row],[Bairro2]]</f>
        <v>ALEXANDRE JOSE CRAXARA, N° 30, Bairro PORTO FELIZ</v>
      </c>
      <c r="Z996" t="str">
        <f>DBA[[#This Row],[Cidade Responsável]] &amp; " - " &amp; DBA[[#This Row],[Estado Responsável]]</f>
        <v>IGARAPAVA - MG</v>
      </c>
    </row>
    <row r="997" spans="1:26" x14ac:dyDescent="0.25">
      <c r="A997">
        <v>996</v>
      </c>
      <c r="B997" t="s">
        <v>4412</v>
      </c>
      <c r="C997" s="1">
        <v>43792</v>
      </c>
      <c r="F997" s="1">
        <v>38664</v>
      </c>
      <c r="G997" t="s">
        <v>4413</v>
      </c>
      <c r="H997">
        <v>106</v>
      </c>
      <c r="I997" t="s">
        <v>4414</v>
      </c>
      <c r="J997" t="s">
        <v>4363</v>
      </c>
      <c r="K997" t="s">
        <v>26</v>
      </c>
      <c r="L997" t="s">
        <v>4364</v>
      </c>
      <c r="M997" t="s">
        <v>4415</v>
      </c>
      <c r="N997" t="s">
        <v>4416</v>
      </c>
      <c r="O997" t="s">
        <v>4417</v>
      </c>
      <c r="P997" s="1">
        <v>27285</v>
      </c>
      <c r="Q997" t="s">
        <v>4413</v>
      </c>
      <c r="R997">
        <v>106</v>
      </c>
      <c r="S997" t="s">
        <v>4414</v>
      </c>
      <c r="T997" t="s">
        <v>4363</v>
      </c>
      <c r="U997" t="s">
        <v>26</v>
      </c>
      <c r="V997" t="str">
        <f>TRIM(DBA[[#This Row],[Endereço Responsável]])</f>
        <v>RUA MARIA GENI DA SILVA</v>
      </c>
      <c r="W997" t="str">
        <f>TRIM(DBA[[#This Row],[Nº Responsável]])</f>
        <v>106</v>
      </c>
      <c r="X997" t="str">
        <f>TRIM(DBA[[#This Row],[Bairro Responsável]])</f>
        <v>JD MIRANTE DO SOL</v>
      </c>
      <c r="Y997" t="str">
        <f>DBA[[#This Row],[End]] &amp;", N° " &amp; DBA[[#This Row],[Num]] &amp;", Bairro "&amp; DBA[[#This Row],[Bairro2]]</f>
        <v>RUA MARIA GENI DA SILVA, N° 106, Bairro JD MIRANTE DO SOL</v>
      </c>
      <c r="Z997" t="str">
        <f>DBA[[#This Row],[Cidade Responsável]] &amp; " - " &amp; DBA[[#This Row],[Estado Responsável]]</f>
        <v>IGARAPAVA - MG</v>
      </c>
    </row>
    <row r="998" spans="1:26" x14ac:dyDescent="0.25">
      <c r="A998">
        <v>997</v>
      </c>
      <c r="B998" t="s">
        <v>4418</v>
      </c>
      <c r="C998" s="1">
        <v>43792</v>
      </c>
      <c r="D998" t="s">
        <v>4419</v>
      </c>
      <c r="E998" t="s">
        <v>4420</v>
      </c>
      <c r="F998" s="1">
        <v>36985</v>
      </c>
      <c r="G998" t="s">
        <v>4421</v>
      </c>
      <c r="H998" t="s">
        <v>194</v>
      </c>
      <c r="I998" t="s">
        <v>4422</v>
      </c>
      <c r="J998" t="s">
        <v>4363</v>
      </c>
      <c r="K998" t="s">
        <v>26</v>
      </c>
      <c r="L998" t="s">
        <v>4364</v>
      </c>
      <c r="M998" t="s">
        <v>4418</v>
      </c>
      <c r="N998" t="s">
        <v>4419</v>
      </c>
      <c r="O998" t="s">
        <v>4420</v>
      </c>
      <c r="P998" s="1">
        <v>36985</v>
      </c>
      <c r="Q998" t="s">
        <v>4421</v>
      </c>
      <c r="R998" t="s">
        <v>194</v>
      </c>
      <c r="S998" t="s">
        <v>4422</v>
      </c>
      <c r="T998" t="s">
        <v>4363</v>
      </c>
      <c r="U998" t="s">
        <v>26</v>
      </c>
      <c r="V998" t="str">
        <f>TRIM(DBA[[#This Row],[Endereço Responsável]])</f>
        <v>RUA SILVIO MOREIRA</v>
      </c>
      <c r="W998" t="str">
        <f>TRIM(DBA[[#This Row],[Nº Responsável]])</f>
        <v>S/N</v>
      </c>
      <c r="X998" t="str">
        <f>TRIM(DBA[[#This Row],[Bairro Responsável]])</f>
        <v>MONTE CASTELO</v>
      </c>
      <c r="Y998" t="str">
        <f>DBA[[#This Row],[End]] &amp;", N° " &amp; DBA[[#This Row],[Num]] &amp;", Bairro "&amp; DBA[[#This Row],[Bairro2]]</f>
        <v>RUA SILVIO MOREIRA, N° S/N, Bairro MONTE CASTELO</v>
      </c>
      <c r="Z998" t="str">
        <f>DBA[[#This Row],[Cidade Responsável]] &amp; " - " &amp; DBA[[#This Row],[Estado Responsável]]</f>
        <v>IGARAPAVA - MG</v>
      </c>
    </row>
    <row r="999" spans="1:26" x14ac:dyDescent="0.25">
      <c r="A999">
        <v>998</v>
      </c>
      <c r="B999" t="s">
        <v>4423</v>
      </c>
      <c r="C999" s="1">
        <v>43793</v>
      </c>
      <c r="F999" s="1">
        <v>38832</v>
      </c>
      <c r="G999" t="s">
        <v>4424</v>
      </c>
      <c r="H999">
        <v>1912</v>
      </c>
      <c r="I999" t="s">
        <v>4425</v>
      </c>
      <c r="J999" t="s">
        <v>4363</v>
      </c>
      <c r="K999" t="s">
        <v>26</v>
      </c>
      <c r="L999" t="s">
        <v>4364</v>
      </c>
      <c r="M999" t="s">
        <v>4426</v>
      </c>
      <c r="N999" t="s">
        <v>4427</v>
      </c>
      <c r="O999" t="s">
        <v>4428</v>
      </c>
      <c r="P999" s="1">
        <v>31954</v>
      </c>
      <c r="Q999" t="s">
        <v>4424</v>
      </c>
      <c r="R999">
        <v>1912</v>
      </c>
      <c r="S999" t="s">
        <v>4425</v>
      </c>
      <c r="T999" t="s">
        <v>4363</v>
      </c>
      <c r="U999" t="s">
        <v>26</v>
      </c>
      <c r="V999" t="str">
        <f>TRIM(DBA[[#This Row],[Endereço Responsável]])</f>
        <v>RUA CUSTODIO RIBEIRO SOARES</v>
      </c>
      <c r="W999" t="str">
        <f>TRIM(DBA[[#This Row],[Nº Responsável]])</f>
        <v>1912</v>
      </c>
      <c r="X999" t="str">
        <f>TRIM(DBA[[#This Row],[Bairro Responsável]])</f>
        <v>VILA MARILENE</v>
      </c>
      <c r="Y999" t="str">
        <f>DBA[[#This Row],[End]] &amp;", N° " &amp; DBA[[#This Row],[Num]] &amp;", Bairro "&amp; DBA[[#This Row],[Bairro2]]</f>
        <v>RUA CUSTODIO RIBEIRO SOARES, N° 1912, Bairro VILA MARILENE</v>
      </c>
      <c r="Z999" t="str">
        <f>DBA[[#This Row],[Cidade Responsável]] &amp; " - " &amp; DBA[[#This Row],[Estado Responsável]]</f>
        <v>IGARAPAVA - MG</v>
      </c>
    </row>
    <row r="1000" spans="1:26" x14ac:dyDescent="0.25">
      <c r="A1000">
        <v>999</v>
      </c>
      <c r="B1000" t="s">
        <v>4429</v>
      </c>
      <c r="C1000" s="1">
        <v>43793</v>
      </c>
      <c r="F1000" s="1">
        <v>37712</v>
      </c>
      <c r="G1000" t="s">
        <v>4430</v>
      </c>
      <c r="H1000">
        <v>135</v>
      </c>
      <c r="I1000" t="s">
        <v>4431</v>
      </c>
      <c r="J1000" t="s">
        <v>4363</v>
      </c>
      <c r="K1000" t="s">
        <v>26</v>
      </c>
      <c r="L1000" t="s">
        <v>4364</v>
      </c>
      <c r="M1000" t="s">
        <v>4432</v>
      </c>
      <c r="N1000" t="s">
        <v>4433</v>
      </c>
      <c r="O1000" t="s">
        <v>4434</v>
      </c>
      <c r="P1000" s="1">
        <v>23615</v>
      </c>
      <c r="Q1000" t="s">
        <v>4430</v>
      </c>
      <c r="R1000">
        <v>135</v>
      </c>
      <c r="S1000" t="s">
        <v>4431</v>
      </c>
      <c r="T1000" t="s">
        <v>4363</v>
      </c>
      <c r="U1000" t="s">
        <v>26</v>
      </c>
      <c r="V1000" t="str">
        <f>TRIM(DBA[[#This Row],[Endereço Responsável]])</f>
        <v>RUA DA PRAIA GRANDE</v>
      </c>
      <c r="W1000" t="str">
        <f>TRIM(DBA[[#This Row],[Nº Responsável]])</f>
        <v>135</v>
      </c>
      <c r="X1000" t="str">
        <f>TRIM(DBA[[#This Row],[Bairro Responsável]])</f>
        <v>WALDIR DIB MAT</v>
      </c>
      <c r="Y1000" t="str">
        <f>DBA[[#This Row],[End]] &amp;", N° " &amp; DBA[[#This Row],[Num]] &amp;", Bairro "&amp; DBA[[#This Row],[Bairro2]]</f>
        <v>RUA DA PRAIA GRANDE, N° 135, Bairro WALDIR DIB MAT</v>
      </c>
      <c r="Z1000" t="str">
        <f>DBA[[#This Row],[Cidade Responsável]] &amp; " - " &amp; DBA[[#This Row],[Estado Responsável]]</f>
        <v>IGARAPAVA - MG</v>
      </c>
    </row>
    <row r="1001" spans="1:26" x14ac:dyDescent="0.25">
      <c r="A1001">
        <v>1000</v>
      </c>
      <c r="B1001" t="s">
        <v>4435</v>
      </c>
      <c r="C1001" s="1">
        <v>43793</v>
      </c>
      <c r="F1001" s="1">
        <v>37866</v>
      </c>
      <c r="G1001" t="s">
        <v>4436</v>
      </c>
      <c r="H1001">
        <v>45</v>
      </c>
      <c r="I1001" t="s">
        <v>4437</v>
      </c>
      <c r="J1001" t="s">
        <v>4363</v>
      </c>
      <c r="K1001" t="s">
        <v>26</v>
      </c>
      <c r="L1001" t="s">
        <v>4364</v>
      </c>
      <c r="M1001" t="s">
        <v>4438</v>
      </c>
      <c r="N1001" t="s">
        <v>4439</v>
      </c>
      <c r="O1001" t="s">
        <v>4440</v>
      </c>
      <c r="P1001" s="1">
        <v>30858</v>
      </c>
      <c r="Q1001" t="s">
        <v>4436</v>
      </c>
      <c r="R1001">
        <v>45</v>
      </c>
      <c r="S1001" t="s">
        <v>4437</v>
      </c>
      <c r="T1001" t="s">
        <v>4363</v>
      </c>
      <c r="U1001" t="s">
        <v>26</v>
      </c>
      <c r="V1001" t="str">
        <f>TRIM(DBA[[#This Row],[Endereço Responsável]])</f>
        <v>RUA ANTONIO MACIEL FILHO</v>
      </c>
      <c r="W1001" t="str">
        <f>TRIM(DBA[[#This Row],[Nº Responsável]])</f>
        <v>45</v>
      </c>
      <c r="X1001" t="str">
        <f>TRIM(DBA[[#This Row],[Bairro Responsável]])</f>
        <v>RICARDO BOZOLA</v>
      </c>
      <c r="Y1001" t="str">
        <f>DBA[[#This Row],[End]] &amp;", N° " &amp; DBA[[#This Row],[Num]] &amp;", Bairro "&amp; DBA[[#This Row],[Bairro2]]</f>
        <v>RUA ANTONIO MACIEL FILHO, N° 45, Bairro RICARDO BOZOLA</v>
      </c>
      <c r="Z1001" t="str">
        <f>DBA[[#This Row],[Cidade Responsável]] &amp; " - " &amp; DBA[[#This Row],[Estado Responsável]]</f>
        <v>IGARAPAVA - MG</v>
      </c>
    </row>
    <row r="1002" spans="1:26" x14ac:dyDescent="0.25">
      <c r="A1002">
        <v>1001</v>
      </c>
      <c r="B1002" t="s">
        <v>4441</v>
      </c>
      <c r="C1002" s="1">
        <v>43793</v>
      </c>
      <c r="F1002" s="1">
        <v>38530</v>
      </c>
      <c r="G1002" t="s">
        <v>4442</v>
      </c>
      <c r="H1002">
        <v>55</v>
      </c>
      <c r="I1002" t="s">
        <v>4386</v>
      </c>
      <c r="J1002" t="s">
        <v>4363</v>
      </c>
      <c r="K1002" t="s">
        <v>26</v>
      </c>
      <c r="L1002" t="s">
        <v>4364</v>
      </c>
      <c r="M1002" t="s">
        <v>4443</v>
      </c>
      <c r="N1002" t="s">
        <v>4444</v>
      </c>
      <c r="O1002" t="s">
        <v>4445</v>
      </c>
      <c r="P1002" s="1">
        <v>28511</v>
      </c>
      <c r="Q1002" t="s">
        <v>4442</v>
      </c>
      <c r="R1002">
        <v>55</v>
      </c>
      <c r="S1002" t="s">
        <v>4386</v>
      </c>
      <c r="T1002" t="s">
        <v>4363</v>
      </c>
      <c r="U1002" t="s">
        <v>26</v>
      </c>
      <c r="V1002" t="str">
        <f>TRIM(DBA[[#This Row],[Endereço Responsável]])</f>
        <v>ALAMEDA JATOBA</v>
      </c>
      <c r="W1002" t="str">
        <f>TRIM(DBA[[#This Row],[Nº Responsável]])</f>
        <v>55</v>
      </c>
      <c r="X1002" t="str">
        <f>TRIM(DBA[[#This Row],[Bairro Responsável]])</f>
        <v>MORADA DO VERDE</v>
      </c>
      <c r="Y1002" t="str">
        <f>DBA[[#This Row],[End]] &amp;", N° " &amp; DBA[[#This Row],[Num]] &amp;", Bairro "&amp; DBA[[#This Row],[Bairro2]]</f>
        <v>ALAMEDA JATOBA, N° 55, Bairro MORADA DO VERDE</v>
      </c>
      <c r="Z1002" t="str">
        <f>DBA[[#This Row],[Cidade Responsável]] &amp; " - " &amp; DBA[[#This Row],[Estado Responsável]]</f>
        <v>IGARAPAVA - MG</v>
      </c>
    </row>
    <row r="1003" spans="1:26" x14ac:dyDescent="0.25">
      <c r="A1003">
        <v>1002</v>
      </c>
      <c r="B1003" t="s">
        <v>4446</v>
      </c>
      <c r="C1003" s="1">
        <v>43793</v>
      </c>
      <c r="F1003" s="1">
        <v>38003</v>
      </c>
      <c r="G1003" t="s">
        <v>4447</v>
      </c>
      <c r="H1003">
        <v>782</v>
      </c>
      <c r="I1003" t="s">
        <v>4425</v>
      </c>
      <c r="J1003" t="s">
        <v>4363</v>
      </c>
      <c r="K1003" t="s">
        <v>26</v>
      </c>
      <c r="L1003" t="s">
        <v>4364</v>
      </c>
      <c r="M1003" t="s">
        <v>4448</v>
      </c>
      <c r="N1003">
        <v>41397118</v>
      </c>
      <c r="O1003" t="s">
        <v>4449</v>
      </c>
      <c r="P1003" s="1">
        <v>31774</v>
      </c>
      <c r="Q1003" t="s">
        <v>4447</v>
      </c>
      <c r="R1003">
        <v>782</v>
      </c>
      <c r="S1003" t="s">
        <v>4425</v>
      </c>
      <c r="T1003" t="s">
        <v>4363</v>
      </c>
      <c r="U1003" t="s">
        <v>26</v>
      </c>
      <c r="V1003" t="str">
        <f>TRIM(DBA[[#This Row],[Endereço Responsável]])</f>
        <v>RUA MAJOR NICOLAU BARTOLOMEU</v>
      </c>
      <c r="W1003" t="str">
        <f>TRIM(DBA[[#This Row],[Nº Responsável]])</f>
        <v>782</v>
      </c>
      <c r="X1003" t="str">
        <f>TRIM(DBA[[#This Row],[Bairro Responsável]])</f>
        <v>VILA MARILENE</v>
      </c>
      <c r="Y1003" t="str">
        <f>DBA[[#This Row],[End]] &amp;", N° " &amp; DBA[[#This Row],[Num]] &amp;", Bairro "&amp; DBA[[#This Row],[Bairro2]]</f>
        <v>RUA MAJOR NICOLAU BARTOLOMEU, N° 782, Bairro VILA MARILENE</v>
      </c>
      <c r="Z1003" t="str">
        <f>DBA[[#This Row],[Cidade Responsável]] &amp; " - " &amp; DBA[[#This Row],[Estado Responsável]]</f>
        <v>IGARAPAVA - MG</v>
      </c>
    </row>
    <row r="1004" spans="1:26" x14ac:dyDescent="0.25">
      <c r="A1004">
        <v>1003</v>
      </c>
      <c r="B1004" t="s">
        <v>4450</v>
      </c>
      <c r="C1004" s="1">
        <v>43793</v>
      </c>
      <c r="F1004" s="1">
        <v>38475</v>
      </c>
      <c r="G1004" t="s">
        <v>4451</v>
      </c>
      <c r="H1004">
        <v>132</v>
      </c>
      <c r="I1004" t="s">
        <v>4452</v>
      </c>
      <c r="J1004" t="s">
        <v>4363</v>
      </c>
      <c r="K1004" t="s">
        <v>26</v>
      </c>
      <c r="L1004" t="s">
        <v>4364</v>
      </c>
      <c r="M1004" t="s">
        <v>4453</v>
      </c>
      <c r="N1004" t="s">
        <v>4454</v>
      </c>
      <c r="O1004" t="s">
        <v>4455</v>
      </c>
      <c r="P1004" s="1">
        <v>30812</v>
      </c>
      <c r="Q1004" t="s">
        <v>4451</v>
      </c>
      <c r="R1004">
        <v>132</v>
      </c>
      <c r="S1004" t="s">
        <v>4452</v>
      </c>
      <c r="T1004" t="s">
        <v>4363</v>
      </c>
      <c r="U1004" t="s">
        <v>26</v>
      </c>
      <c r="V1004" t="str">
        <f>TRIM(DBA[[#This Row],[Endereço Responsável]])</f>
        <v>RUA SEBASTIAO NOGUEIRA DA SILVA</v>
      </c>
      <c r="W1004" t="str">
        <f>TRIM(DBA[[#This Row],[Nº Responsável]])</f>
        <v>132</v>
      </c>
      <c r="X1004" t="str">
        <f>TRIM(DBA[[#This Row],[Bairro Responsável]])</f>
        <v>JOSE PIMENTEL</v>
      </c>
      <c r="Y1004" t="str">
        <f>DBA[[#This Row],[End]] &amp;", N° " &amp; DBA[[#This Row],[Num]] &amp;", Bairro "&amp; DBA[[#This Row],[Bairro2]]</f>
        <v>RUA SEBASTIAO NOGUEIRA DA SILVA, N° 132, Bairro JOSE PIMENTEL</v>
      </c>
      <c r="Z1004" t="str">
        <f>DBA[[#This Row],[Cidade Responsável]] &amp; " - " &amp; DBA[[#This Row],[Estado Responsável]]</f>
        <v>IGARAPAVA - MG</v>
      </c>
    </row>
    <row r="1005" spans="1:26" x14ac:dyDescent="0.25">
      <c r="A1005">
        <v>1004</v>
      </c>
      <c r="B1005" t="s">
        <v>4456</v>
      </c>
      <c r="C1005" s="1">
        <v>43793</v>
      </c>
      <c r="F1005" s="1">
        <v>37707</v>
      </c>
      <c r="G1005" t="s">
        <v>4457</v>
      </c>
      <c r="H1005">
        <v>210</v>
      </c>
      <c r="I1005" t="s">
        <v>4458</v>
      </c>
      <c r="J1005" t="s">
        <v>4363</v>
      </c>
      <c r="K1005" t="s">
        <v>26</v>
      </c>
      <c r="L1005" t="s">
        <v>4364</v>
      </c>
      <c r="M1005" t="s">
        <v>4459</v>
      </c>
      <c r="N1005" t="s">
        <v>4460</v>
      </c>
      <c r="O1005" t="s">
        <v>4461</v>
      </c>
      <c r="P1005" s="1">
        <v>29786</v>
      </c>
      <c r="Q1005" t="s">
        <v>4457</v>
      </c>
      <c r="R1005">
        <v>210</v>
      </c>
      <c r="S1005" t="s">
        <v>4458</v>
      </c>
      <c r="T1005" t="s">
        <v>4363</v>
      </c>
      <c r="U1005" t="s">
        <v>26</v>
      </c>
      <c r="V1005" t="str">
        <f>TRIM(DBA[[#This Row],[Endereço Responsável]])</f>
        <v>PEDRO BORTOLETO</v>
      </c>
      <c r="W1005" t="str">
        <f>TRIM(DBA[[#This Row],[Nº Responsável]])</f>
        <v>210</v>
      </c>
      <c r="X1005" t="str">
        <f>TRIM(DBA[[#This Row],[Bairro Responsável]])</f>
        <v>EVARISTO NUNES</v>
      </c>
      <c r="Y1005" t="str">
        <f>DBA[[#This Row],[End]] &amp;", N° " &amp; DBA[[#This Row],[Num]] &amp;", Bairro "&amp; DBA[[#This Row],[Bairro2]]</f>
        <v>PEDRO BORTOLETO, N° 210, Bairro EVARISTO NUNES</v>
      </c>
      <c r="Z1005" t="str">
        <f>DBA[[#This Row],[Cidade Responsável]] &amp; " - " &amp; DBA[[#This Row],[Estado Responsável]]</f>
        <v>IGARAPAVA - MG</v>
      </c>
    </row>
    <row r="1006" spans="1:26" x14ac:dyDescent="0.25">
      <c r="A1006">
        <v>1005</v>
      </c>
      <c r="B1006" t="s">
        <v>4462</v>
      </c>
      <c r="C1006" s="1">
        <v>43796</v>
      </c>
      <c r="F1006" s="1">
        <v>38127</v>
      </c>
      <c r="G1006" t="s">
        <v>4463</v>
      </c>
      <c r="H1006">
        <v>135</v>
      </c>
      <c r="I1006" t="s">
        <v>73</v>
      </c>
      <c r="J1006" t="s">
        <v>4464</v>
      </c>
      <c r="K1006" t="s">
        <v>26</v>
      </c>
      <c r="L1006" t="s">
        <v>4465</v>
      </c>
      <c r="M1006" t="s">
        <v>4466</v>
      </c>
      <c r="N1006" t="s">
        <v>4467</v>
      </c>
      <c r="O1006" t="s">
        <v>4468</v>
      </c>
      <c r="P1006" s="1">
        <v>28473</v>
      </c>
      <c r="Q1006" t="s">
        <v>4463</v>
      </c>
      <c r="R1006">
        <v>135</v>
      </c>
      <c r="S1006" t="s">
        <v>73</v>
      </c>
      <c r="T1006" t="s">
        <v>4464</v>
      </c>
      <c r="U1006" t="s">
        <v>26</v>
      </c>
      <c r="V1006" t="str">
        <f>TRIM(DBA[[#This Row],[Endereço Responsável]])</f>
        <v>FRANCISCO JUVENAL DE OLIVEIRA</v>
      </c>
      <c r="W1006" t="str">
        <f>TRIM(DBA[[#This Row],[Nº Responsável]])</f>
        <v>135</v>
      </c>
      <c r="X1006" t="str">
        <f>TRIM(DBA[[#This Row],[Bairro Responsável]])</f>
        <v>CENTRO</v>
      </c>
      <c r="Y1006" t="str">
        <f>DBA[[#This Row],[End]] &amp;", N° " &amp; DBA[[#This Row],[Num]] &amp;", Bairro "&amp; DBA[[#This Row],[Bairro2]]</f>
        <v>FRANCISCO JUVENAL DE OLIVEIRA, N° 135, Bairro CENTRO</v>
      </c>
      <c r="Z1006" t="str">
        <f>DBA[[#This Row],[Cidade Responsável]] &amp; " - " &amp; DBA[[#This Row],[Estado Responsável]]</f>
        <v>OURO FINO - MG</v>
      </c>
    </row>
    <row r="1007" spans="1:26" x14ac:dyDescent="0.25">
      <c r="A1007">
        <v>1006</v>
      </c>
      <c r="B1007" t="s">
        <v>4469</v>
      </c>
      <c r="C1007" s="1">
        <v>43796</v>
      </c>
      <c r="F1007" s="1">
        <v>38356</v>
      </c>
      <c r="G1007" t="s">
        <v>4470</v>
      </c>
      <c r="H1007">
        <v>158</v>
      </c>
      <c r="I1007" t="s">
        <v>4471</v>
      </c>
      <c r="J1007" t="s">
        <v>4464</v>
      </c>
      <c r="K1007" t="s">
        <v>26</v>
      </c>
      <c r="L1007" t="s">
        <v>4465</v>
      </c>
      <c r="M1007" t="s">
        <v>4472</v>
      </c>
      <c r="N1007" t="s">
        <v>4473</v>
      </c>
      <c r="O1007" t="s">
        <v>4474</v>
      </c>
      <c r="P1007" s="1">
        <v>30052</v>
      </c>
      <c r="Q1007" t="s">
        <v>4475</v>
      </c>
      <c r="R1007">
        <v>25</v>
      </c>
      <c r="S1007" t="s">
        <v>3706</v>
      </c>
      <c r="T1007" t="s">
        <v>4464</v>
      </c>
      <c r="U1007" t="s">
        <v>26</v>
      </c>
      <c r="V1007" t="str">
        <f>TRIM(DBA[[#This Row],[Endereço Responsável]])</f>
        <v>RUA ANGELO BEGUINI</v>
      </c>
      <c r="W1007" t="str">
        <f>TRIM(DBA[[#This Row],[Nº Responsável]])</f>
        <v>25</v>
      </c>
      <c r="X1007" t="str">
        <f>TRIM(DBA[[#This Row],[Bairro Responsável]])</f>
        <v>JARDIM DAS PALMEIRAS</v>
      </c>
      <c r="Y1007" t="str">
        <f>DBA[[#This Row],[End]] &amp;", N° " &amp; DBA[[#This Row],[Num]] &amp;", Bairro "&amp; DBA[[#This Row],[Bairro2]]</f>
        <v>RUA ANGELO BEGUINI, N° 25, Bairro JARDIM DAS PALMEIRAS</v>
      </c>
      <c r="Z1007" t="str">
        <f>DBA[[#This Row],[Cidade Responsável]] &amp; " - " &amp; DBA[[#This Row],[Estado Responsável]]</f>
        <v>OURO FINO - MG</v>
      </c>
    </row>
    <row r="1008" spans="1:26" x14ac:dyDescent="0.25">
      <c r="A1008">
        <v>1007</v>
      </c>
      <c r="B1008" t="s">
        <v>4476</v>
      </c>
      <c r="C1008" s="1">
        <v>43796</v>
      </c>
      <c r="F1008" s="1">
        <v>37727</v>
      </c>
      <c r="G1008" t="s">
        <v>4475</v>
      </c>
      <c r="H1008">
        <v>25</v>
      </c>
      <c r="I1008" t="s">
        <v>4477</v>
      </c>
      <c r="J1008" t="s">
        <v>4464</v>
      </c>
      <c r="K1008" t="s">
        <v>26</v>
      </c>
      <c r="L1008" t="s">
        <v>4465</v>
      </c>
      <c r="M1008" t="s">
        <v>4478</v>
      </c>
      <c r="N1008" t="s">
        <v>4479</v>
      </c>
      <c r="O1008" t="s">
        <v>4474</v>
      </c>
      <c r="P1008" s="1">
        <v>30052</v>
      </c>
      <c r="Q1008" t="s">
        <v>4475</v>
      </c>
      <c r="R1008">
        <v>25</v>
      </c>
      <c r="S1008" t="s">
        <v>4477</v>
      </c>
      <c r="T1008" t="s">
        <v>4464</v>
      </c>
      <c r="U1008" t="s">
        <v>26</v>
      </c>
      <c r="V1008" t="str">
        <f>TRIM(DBA[[#This Row],[Endereço Responsável]])</f>
        <v>RUA ANGELO BEGUINI</v>
      </c>
      <c r="W1008" t="str">
        <f>TRIM(DBA[[#This Row],[Nº Responsável]])</f>
        <v>25</v>
      </c>
      <c r="X1008" t="str">
        <f>TRIM(DBA[[#This Row],[Bairro Responsável]])</f>
        <v>JARDIM PALMEIRAS</v>
      </c>
      <c r="Y1008" t="str">
        <f>DBA[[#This Row],[End]] &amp;", N° " &amp; DBA[[#This Row],[Num]] &amp;", Bairro "&amp; DBA[[#This Row],[Bairro2]]</f>
        <v>RUA ANGELO BEGUINI, N° 25, Bairro JARDIM PALMEIRAS</v>
      </c>
      <c r="Z1008" t="str">
        <f>DBA[[#This Row],[Cidade Responsável]] &amp; " - " &amp; DBA[[#This Row],[Estado Responsável]]</f>
        <v>OURO FINO - MG</v>
      </c>
    </row>
    <row r="1009" spans="1:26" x14ac:dyDescent="0.25">
      <c r="A1009">
        <v>1008</v>
      </c>
      <c r="B1009" t="s">
        <v>4480</v>
      </c>
      <c r="C1009" s="1">
        <v>43796</v>
      </c>
      <c r="F1009" s="1">
        <v>37663</v>
      </c>
      <c r="G1009" t="s">
        <v>4481</v>
      </c>
      <c r="H1009">
        <v>512</v>
      </c>
      <c r="I1009" t="s">
        <v>73</v>
      </c>
      <c r="J1009" t="s">
        <v>4464</v>
      </c>
      <c r="K1009" t="s">
        <v>26</v>
      </c>
      <c r="L1009" t="s">
        <v>4465</v>
      </c>
      <c r="M1009" t="s">
        <v>4482</v>
      </c>
      <c r="N1009" t="s">
        <v>4483</v>
      </c>
      <c r="O1009" t="s">
        <v>4484</v>
      </c>
      <c r="P1009" s="1">
        <v>27745</v>
      </c>
      <c r="Q1009" t="s">
        <v>4481</v>
      </c>
      <c r="R1009">
        <v>512</v>
      </c>
      <c r="S1009" t="s">
        <v>73</v>
      </c>
      <c r="T1009" t="s">
        <v>4464</v>
      </c>
      <c r="U1009" t="s">
        <v>26</v>
      </c>
      <c r="V1009" t="str">
        <f>TRIM(DBA[[#This Row],[Endereço Responsável]])</f>
        <v>RUA: ROGÉRIO GESSONI</v>
      </c>
      <c r="W1009" t="str">
        <f>TRIM(DBA[[#This Row],[Nº Responsável]])</f>
        <v>512</v>
      </c>
      <c r="X1009" t="str">
        <f>TRIM(DBA[[#This Row],[Bairro Responsável]])</f>
        <v>CENTRO</v>
      </c>
      <c r="Y1009" t="str">
        <f>DBA[[#This Row],[End]] &amp;", N° " &amp; DBA[[#This Row],[Num]] &amp;", Bairro "&amp; DBA[[#This Row],[Bairro2]]</f>
        <v>RUA: ROGÉRIO GESSONI, N° 512, Bairro CENTRO</v>
      </c>
      <c r="Z1009" t="str">
        <f>DBA[[#This Row],[Cidade Responsável]] &amp; " - " &amp; DBA[[#This Row],[Estado Responsável]]</f>
        <v>OURO FINO - MG</v>
      </c>
    </row>
    <row r="1010" spans="1:26" x14ac:dyDescent="0.25">
      <c r="A1010">
        <v>1009</v>
      </c>
      <c r="B1010" t="s">
        <v>4485</v>
      </c>
      <c r="C1010" s="1">
        <v>43796</v>
      </c>
      <c r="F1010" s="1">
        <v>38014</v>
      </c>
      <c r="G1010" t="s">
        <v>4486</v>
      </c>
      <c r="H1010" t="s">
        <v>194</v>
      </c>
      <c r="J1010" t="s">
        <v>4464</v>
      </c>
      <c r="K1010" t="s">
        <v>26</v>
      </c>
      <c r="L1010" t="s">
        <v>4465</v>
      </c>
      <c r="M1010" t="s">
        <v>4487</v>
      </c>
      <c r="N1010" t="s">
        <v>4488</v>
      </c>
      <c r="O1010" t="s">
        <v>4489</v>
      </c>
      <c r="P1010" s="1">
        <v>28398</v>
      </c>
      <c r="Q1010" t="s">
        <v>4486</v>
      </c>
      <c r="R1010" t="s">
        <v>194</v>
      </c>
      <c r="T1010" t="s">
        <v>4464</v>
      </c>
      <c r="U1010" t="s">
        <v>26</v>
      </c>
      <c r="V1010" t="str">
        <f>TRIM(DBA[[#This Row],[Endereço Responsável]])</f>
        <v>ROD. MG.290 - KM 63</v>
      </c>
      <c r="W1010" t="str">
        <f>TRIM(DBA[[#This Row],[Nº Responsável]])</f>
        <v>S/N</v>
      </c>
      <c r="X1010" t="str">
        <f>TRIM(DBA[[#This Row],[Bairro Responsável]])</f>
        <v/>
      </c>
      <c r="Y1010" t="str">
        <f>DBA[[#This Row],[End]] &amp;", N° " &amp; DBA[[#This Row],[Num]] &amp;", Bairro "&amp; DBA[[#This Row],[Bairro2]]</f>
        <v xml:space="preserve">ROD. MG.290 - KM 63, N° S/N, Bairro </v>
      </c>
      <c r="Z1010" t="str">
        <f>DBA[[#This Row],[Cidade Responsável]] &amp; " - " &amp; DBA[[#This Row],[Estado Responsável]]</f>
        <v>OURO FINO - MG</v>
      </c>
    </row>
    <row r="1011" spans="1:26" x14ac:dyDescent="0.25">
      <c r="A1011">
        <v>1010</v>
      </c>
      <c r="B1011" t="s">
        <v>4490</v>
      </c>
      <c r="C1011" s="1">
        <v>43796</v>
      </c>
      <c r="F1011" s="1">
        <v>37761</v>
      </c>
      <c r="G1011" t="s">
        <v>4491</v>
      </c>
      <c r="H1011" t="s">
        <v>194</v>
      </c>
      <c r="I1011" t="s">
        <v>44</v>
      </c>
      <c r="J1011" t="s">
        <v>4464</v>
      </c>
      <c r="K1011" t="s">
        <v>26</v>
      </c>
      <c r="L1011" t="s">
        <v>4465</v>
      </c>
      <c r="M1011" t="s">
        <v>4492</v>
      </c>
      <c r="N1011" t="s">
        <v>4493</v>
      </c>
      <c r="O1011" t="s">
        <v>4494</v>
      </c>
      <c r="P1011" s="1"/>
      <c r="Q1011" t="s">
        <v>4491</v>
      </c>
      <c r="R1011" t="s">
        <v>194</v>
      </c>
      <c r="S1011" t="s">
        <v>44</v>
      </c>
      <c r="T1011" t="s">
        <v>4464</v>
      </c>
      <c r="U1011" t="s">
        <v>26</v>
      </c>
      <c r="V1011" t="str">
        <f>TRIM(DBA[[#This Row],[Endereço Responsável]])</f>
        <v>SITIO PONTE PEDRA</v>
      </c>
      <c r="W1011" t="str">
        <f>TRIM(DBA[[#This Row],[Nº Responsável]])</f>
        <v>S/N</v>
      </c>
      <c r="X1011" t="str">
        <f>TRIM(DBA[[#This Row],[Bairro Responsável]])</f>
        <v>ZONA RURAL</v>
      </c>
      <c r="Y1011" t="str">
        <f>DBA[[#This Row],[End]] &amp;", N° " &amp; DBA[[#This Row],[Num]] &amp;", Bairro "&amp; DBA[[#This Row],[Bairro2]]</f>
        <v>SITIO PONTE PEDRA, N° S/N, Bairro ZONA RURAL</v>
      </c>
      <c r="Z1011" t="str">
        <f>DBA[[#This Row],[Cidade Responsável]] &amp; " - " &amp; DBA[[#This Row],[Estado Responsável]]</f>
        <v>OURO FINO - MG</v>
      </c>
    </row>
    <row r="1012" spans="1:26" x14ac:dyDescent="0.25">
      <c r="A1012">
        <v>1011</v>
      </c>
      <c r="B1012" t="s">
        <v>4495</v>
      </c>
      <c r="C1012" s="1">
        <v>43796</v>
      </c>
      <c r="F1012" s="1">
        <v>37939</v>
      </c>
      <c r="G1012" t="s">
        <v>4496</v>
      </c>
      <c r="H1012">
        <v>299</v>
      </c>
      <c r="I1012" t="s">
        <v>4497</v>
      </c>
      <c r="J1012" t="s">
        <v>4464</v>
      </c>
      <c r="K1012" t="s">
        <v>26</v>
      </c>
      <c r="L1012" t="s">
        <v>4465</v>
      </c>
      <c r="M1012" t="s">
        <v>4498</v>
      </c>
      <c r="N1012" t="s">
        <v>4499</v>
      </c>
      <c r="O1012" t="s">
        <v>4500</v>
      </c>
      <c r="P1012" s="1">
        <v>28824</v>
      </c>
      <c r="Q1012" t="s">
        <v>4496</v>
      </c>
      <c r="R1012">
        <v>299</v>
      </c>
      <c r="S1012" t="s">
        <v>4497</v>
      </c>
      <c r="T1012" t="s">
        <v>4464</v>
      </c>
      <c r="U1012" t="s">
        <v>26</v>
      </c>
      <c r="V1012" t="str">
        <f>TRIM(DBA[[#This Row],[Endereço Responsável]])</f>
        <v>RUA: NELSON ASSIS</v>
      </c>
      <c r="W1012" t="str">
        <f>TRIM(DBA[[#This Row],[Nº Responsável]])</f>
        <v>299</v>
      </c>
      <c r="X1012" t="str">
        <f>TRIM(DBA[[#This Row],[Bairro Responsável]])</f>
        <v>CRISÓLIA</v>
      </c>
      <c r="Y1012" t="str">
        <f>DBA[[#This Row],[End]] &amp;", N° " &amp; DBA[[#This Row],[Num]] &amp;", Bairro "&amp; DBA[[#This Row],[Bairro2]]</f>
        <v>RUA: NELSON ASSIS, N° 299, Bairro CRISÓLIA</v>
      </c>
      <c r="Z1012" t="str">
        <f>DBA[[#This Row],[Cidade Responsável]] &amp; " - " &amp; DBA[[#This Row],[Estado Responsável]]</f>
        <v>OURO FINO - MG</v>
      </c>
    </row>
    <row r="1013" spans="1:26" x14ac:dyDescent="0.25">
      <c r="A1013">
        <v>1012</v>
      </c>
      <c r="B1013" t="s">
        <v>4501</v>
      </c>
      <c r="C1013" s="1">
        <v>43796</v>
      </c>
      <c r="F1013" s="1">
        <v>38028</v>
      </c>
      <c r="G1013" t="s">
        <v>4502</v>
      </c>
      <c r="H1013">
        <v>35</v>
      </c>
      <c r="I1013" t="s">
        <v>4503</v>
      </c>
      <c r="J1013" t="s">
        <v>4464</v>
      </c>
      <c r="K1013" t="s">
        <v>26</v>
      </c>
      <c r="L1013" t="s">
        <v>4465</v>
      </c>
      <c r="M1013" t="s">
        <v>4504</v>
      </c>
      <c r="N1013" t="s">
        <v>4505</v>
      </c>
      <c r="O1013" t="s">
        <v>4506</v>
      </c>
      <c r="P1013" s="1">
        <v>29089</v>
      </c>
      <c r="Q1013" t="s">
        <v>4502</v>
      </c>
      <c r="R1013">
        <v>35</v>
      </c>
      <c r="S1013" t="s">
        <v>4503</v>
      </c>
      <c r="T1013" t="s">
        <v>4464</v>
      </c>
      <c r="U1013" t="s">
        <v>26</v>
      </c>
      <c r="V1013" t="str">
        <f>TRIM(DBA[[#This Row],[Endereço Responsável]])</f>
        <v>RUA: JULIO GAMBARO</v>
      </c>
      <c r="W1013" t="str">
        <f>TRIM(DBA[[#This Row],[Nº Responsável]])</f>
        <v>35</v>
      </c>
      <c r="X1013" t="str">
        <f>TRIM(DBA[[#This Row],[Bairro Responsável]])</f>
        <v>SERRA DO SOL</v>
      </c>
      <c r="Y1013" t="str">
        <f>DBA[[#This Row],[End]] &amp;", N° " &amp; DBA[[#This Row],[Num]] &amp;", Bairro "&amp; DBA[[#This Row],[Bairro2]]</f>
        <v>RUA: JULIO GAMBARO, N° 35, Bairro SERRA DO SOL</v>
      </c>
      <c r="Z1013" t="str">
        <f>DBA[[#This Row],[Cidade Responsável]] &amp; " - " &amp; DBA[[#This Row],[Estado Responsável]]</f>
        <v>OURO FINO - MG</v>
      </c>
    </row>
    <row r="1014" spans="1:26" x14ac:dyDescent="0.25">
      <c r="A1014">
        <v>1013</v>
      </c>
      <c r="B1014" t="s">
        <v>4507</v>
      </c>
      <c r="C1014" s="1">
        <v>43796</v>
      </c>
      <c r="F1014" s="1">
        <v>38356</v>
      </c>
      <c r="G1014" t="s">
        <v>4508</v>
      </c>
      <c r="H1014">
        <v>219</v>
      </c>
      <c r="I1014" t="s">
        <v>4509</v>
      </c>
      <c r="J1014" t="s">
        <v>4464</v>
      </c>
      <c r="K1014" t="s">
        <v>26</v>
      </c>
      <c r="L1014" t="s">
        <v>4465</v>
      </c>
      <c r="M1014" t="s">
        <v>4510</v>
      </c>
      <c r="N1014" t="s">
        <v>4511</v>
      </c>
      <c r="O1014" t="s">
        <v>4512</v>
      </c>
      <c r="P1014" s="1">
        <v>31517</v>
      </c>
      <c r="Q1014" t="s">
        <v>4513</v>
      </c>
      <c r="R1014">
        <v>265</v>
      </c>
      <c r="S1014" t="s">
        <v>4514</v>
      </c>
      <c r="T1014" t="s">
        <v>4464</v>
      </c>
      <c r="U1014" t="s">
        <v>26</v>
      </c>
      <c r="V1014" t="str">
        <f>TRIM(DBA[[#This Row],[Endereço Responsável]])</f>
        <v>RUA SALVADOR FRANCELI</v>
      </c>
      <c r="W1014" t="str">
        <f>TRIM(DBA[[#This Row],[Nº Responsável]])</f>
        <v>265</v>
      </c>
      <c r="X1014" t="str">
        <f>TRIM(DBA[[#This Row],[Bairro Responsável]])</f>
        <v>SÃO JOSÉ DO MATO DENTRO</v>
      </c>
      <c r="Y1014" t="str">
        <f>DBA[[#This Row],[End]] &amp;", N° " &amp; DBA[[#This Row],[Num]] &amp;", Bairro "&amp; DBA[[#This Row],[Bairro2]]</f>
        <v>RUA SALVADOR FRANCELI, N° 265, Bairro SÃO JOSÉ DO MATO DENTRO</v>
      </c>
      <c r="Z1014" t="str">
        <f>DBA[[#This Row],[Cidade Responsável]] &amp; " - " &amp; DBA[[#This Row],[Estado Responsável]]</f>
        <v>OURO FINO - MG</v>
      </c>
    </row>
    <row r="1015" spans="1:26" x14ac:dyDescent="0.25">
      <c r="A1015">
        <v>1014</v>
      </c>
      <c r="B1015" t="s">
        <v>4515</v>
      </c>
      <c r="C1015" s="1">
        <v>43796</v>
      </c>
      <c r="F1015" s="1">
        <v>37430</v>
      </c>
      <c r="G1015" t="s">
        <v>4516</v>
      </c>
      <c r="H1015">
        <v>129</v>
      </c>
      <c r="I1015" t="s">
        <v>4517</v>
      </c>
      <c r="J1015" t="s">
        <v>4464</v>
      </c>
      <c r="K1015" t="s">
        <v>26</v>
      </c>
      <c r="L1015" t="s">
        <v>4465</v>
      </c>
      <c r="M1015" t="s">
        <v>4515</v>
      </c>
      <c r="N1015" t="s">
        <v>4518</v>
      </c>
      <c r="O1015" t="s">
        <v>4519</v>
      </c>
      <c r="P1015" s="1">
        <v>37430</v>
      </c>
      <c r="Q1015" t="s">
        <v>4516</v>
      </c>
      <c r="R1015">
        <v>129</v>
      </c>
      <c r="S1015" t="s">
        <v>4517</v>
      </c>
      <c r="T1015" t="s">
        <v>4464</v>
      </c>
      <c r="U1015" t="s">
        <v>26</v>
      </c>
      <c r="V1015" t="str">
        <f>TRIM(DBA[[#This Row],[Endereço Responsável]])</f>
        <v>RUA: OLIMPIA DE BARROS MIRANDA</v>
      </c>
      <c r="W1015" t="str">
        <f>TRIM(DBA[[#This Row],[Nº Responsável]])</f>
        <v>129</v>
      </c>
      <c r="X1015" t="str">
        <f>TRIM(DBA[[#This Row],[Bairro Responsável]])</f>
        <v>VILA SANTO ONOFRE</v>
      </c>
      <c r="Y1015" t="str">
        <f>DBA[[#This Row],[End]] &amp;", N° " &amp; DBA[[#This Row],[Num]] &amp;", Bairro "&amp; DBA[[#This Row],[Bairro2]]</f>
        <v>RUA: OLIMPIA DE BARROS MIRANDA, N° 129, Bairro VILA SANTO ONOFRE</v>
      </c>
      <c r="Z1015" t="str">
        <f>DBA[[#This Row],[Cidade Responsável]] &amp; " - " &amp; DBA[[#This Row],[Estado Responsável]]</f>
        <v>OURO FINO - MG</v>
      </c>
    </row>
    <row r="1016" spans="1:26" x14ac:dyDescent="0.25">
      <c r="A1016">
        <v>1015</v>
      </c>
      <c r="B1016" t="s">
        <v>4520</v>
      </c>
      <c r="C1016" s="1">
        <v>43796</v>
      </c>
      <c r="F1016" s="1">
        <v>38652</v>
      </c>
      <c r="G1016" t="s">
        <v>4521</v>
      </c>
      <c r="H1016">
        <v>87</v>
      </c>
      <c r="I1016" t="s">
        <v>4522</v>
      </c>
      <c r="J1016" t="s">
        <v>4464</v>
      </c>
      <c r="K1016" t="s">
        <v>26</v>
      </c>
      <c r="L1016" t="s">
        <v>4465</v>
      </c>
      <c r="M1016" t="s">
        <v>4523</v>
      </c>
      <c r="N1016" t="s">
        <v>4524</v>
      </c>
      <c r="O1016" t="s">
        <v>4525</v>
      </c>
      <c r="P1016" s="1">
        <v>29652</v>
      </c>
      <c r="Q1016" t="s">
        <v>4521</v>
      </c>
      <c r="R1016">
        <v>87</v>
      </c>
      <c r="S1016" t="s">
        <v>4522</v>
      </c>
      <c r="T1016" t="s">
        <v>4464</v>
      </c>
      <c r="U1016" t="s">
        <v>26</v>
      </c>
      <c r="V1016" t="str">
        <f>TRIM(DBA[[#This Row],[Endereço Responsável]])</f>
        <v>RUA: HUMAITÁ</v>
      </c>
      <c r="W1016" t="str">
        <f>TRIM(DBA[[#This Row],[Nº Responsável]])</f>
        <v>87</v>
      </c>
      <c r="X1016" t="str">
        <f>TRIM(DBA[[#This Row],[Bairro Responsável]])</f>
        <v>VARZIA</v>
      </c>
      <c r="Y1016" t="str">
        <f>DBA[[#This Row],[End]] &amp;", N° " &amp; DBA[[#This Row],[Num]] &amp;", Bairro "&amp; DBA[[#This Row],[Bairro2]]</f>
        <v>RUA: HUMAITÁ, N° 87, Bairro VARZIA</v>
      </c>
      <c r="Z1016" t="str">
        <f>DBA[[#This Row],[Cidade Responsável]] &amp; " - " &amp; DBA[[#This Row],[Estado Responsável]]</f>
        <v>OURO FINO - MG</v>
      </c>
    </row>
    <row r="1017" spans="1:26" x14ac:dyDescent="0.25">
      <c r="A1017">
        <v>1016</v>
      </c>
      <c r="B1017" t="s">
        <v>4526</v>
      </c>
      <c r="C1017" s="1">
        <v>43796</v>
      </c>
      <c r="F1017" s="1">
        <v>38553</v>
      </c>
      <c r="G1017" t="s">
        <v>4527</v>
      </c>
      <c r="H1017">
        <v>370</v>
      </c>
      <c r="I1017" t="s">
        <v>4528</v>
      </c>
      <c r="J1017" t="s">
        <v>4464</v>
      </c>
      <c r="K1017" t="s">
        <v>26</v>
      </c>
      <c r="L1017" t="s">
        <v>4465</v>
      </c>
      <c r="M1017" t="s">
        <v>4529</v>
      </c>
      <c r="N1017" t="s">
        <v>4530</v>
      </c>
      <c r="O1017" t="s">
        <v>4531</v>
      </c>
      <c r="P1017" s="1">
        <v>28985</v>
      </c>
      <c r="Q1017" t="s">
        <v>4527</v>
      </c>
      <c r="R1017">
        <v>370</v>
      </c>
      <c r="S1017" t="s">
        <v>73</v>
      </c>
      <c r="T1017" t="s">
        <v>4464</v>
      </c>
      <c r="U1017" t="s">
        <v>26</v>
      </c>
      <c r="V1017" t="str">
        <f>TRIM(DBA[[#This Row],[Endereço Responsável]])</f>
        <v>AV. BARÃO DO RIO BRANCO</v>
      </c>
      <c r="W1017" t="str">
        <f>TRIM(DBA[[#This Row],[Nº Responsável]])</f>
        <v>370</v>
      </c>
      <c r="X1017" t="str">
        <f>TRIM(DBA[[#This Row],[Bairro Responsável]])</f>
        <v>CENTRO</v>
      </c>
      <c r="Y1017" t="str">
        <f>DBA[[#This Row],[End]] &amp;", N° " &amp; DBA[[#This Row],[Num]] &amp;", Bairro "&amp; DBA[[#This Row],[Bairro2]]</f>
        <v>AV. BARÃO DO RIO BRANCO, N° 370, Bairro CENTRO</v>
      </c>
      <c r="Z1017" t="str">
        <f>DBA[[#This Row],[Cidade Responsável]] &amp; " - " &amp; DBA[[#This Row],[Estado Responsável]]</f>
        <v>OURO FINO - MG</v>
      </c>
    </row>
    <row r="1018" spans="1:26" x14ac:dyDescent="0.25">
      <c r="A1018">
        <v>1017</v>
      </c>
      <c r="B1018" t="s">
        <v>4532</v>
      </c>
      <c r="C1018" s="1">
        <v>43796</v>
      </c>
      <c r="F1018" s="1">
        <v>37218</v>
      </c>
      <c r="G1018" t="s">
        <v>4533</v>
      </c>
      <c r="H1018">
        <v>219</v>
      </c>
      <c r="I1018" t="s">
        <v>4497</v>
      </c>
      <c r="J1018" t="s">
        <v>4464</v>
      </c>
      <c r="K1018" t="s">
        <v>26</v>
      </c>
      <c r="L1018" t="s">
        <v>4465</v>
      </c>
      <c r="M1018" t="s">
        <v>4532</v>
      </c>
      <c r="N1018" t="s">
        <v>4534</v>
      </c>
      <c r="O1018" t="s">
        <v>4535</v>
      </c>
      <c r="P1018" s="1">
        <v>37218</v>
      </c>
      <c r="Q1018" t="s">
        <v>4533</v>
      </c>
      <c r="R1018" t="s">
        <v>194</v>
      </c>
      <c r="S1018" t="s">
        <v>4497</v>
      </c>
      <c r="T1018" t="s">
        <v>4464</v>
      </c>
      <c r="U1018" t="s">
        <v>26</v>
      </c>
      <c r="V1018" t="str">
        <f>TRIM(DBA[[#This Row],[Endereço Responsável]])</f>
        <v>RUA: GERALDO COLDIBELI</v>
      </c>
      <c r="W1018" t="str">
        <f>TRIM(DBA[[#This Row],[Nº Responsável]])</f>
        <v>S/N</v>
      </c>
      <c r="X1018" t="str">
        <f>TRIM(DBA[[#This Row],[Bairro Responsável]])</f>
        <v>CRISÓLIA</v>
      </c>
      <c r="Y1018" t="str">
        <f>DBA[[#This Row],[End]] &amp;", N° " &amp; DBA[[#This Row],[Num]] &amp;", Bairro "&amp; DBA[[#This Row],[Bairro2]]</f>
        <v>RUA: GERALDO COLDIBELI, N° S/N, Bairro CRISÓLIA</v>
      </c>
      <c r="Z1018" t="str">
        <f>DBA[[#This Row],[Cidade Responsável]] &amp; " - " &amp; DBA[[#This Row],[Estado Responsável]]</f>
        <v>OURO FINO - MG</v>
      </c>
    </row>
    <row r="1019" spans="1:26" x14ac:dyDescent="0.25">
      <c r="A1019">
        <v>1018</v>
      </c>
      <c r="B1019" t="s">
        <v>4536</v>
      </c>
      <c r="C1019" s="1">
        <v>43796</v>
      </c>
      <c r="F1019" s="1">
        <v>37517</v>
      </c>
      <c r="G1019" t="s">
        <v>4537</v>
      </c>
      <c r="H1019">
        <v>246</v>
      </c>
      <c r="I1019" t="s">
        <v>4538</v>
      </c>
      <c r="J1019" t="s">
        <v>4464</v>
      </c>
      <c r="K1019" t="s">
        <v>26</v>
      </c>
      <c r="L1019" t="s">
        <v>4465</v>
      </c>
      <c r="M1019" t="s">
        <v>4539</v>
      </c>
      <c r="N1019" t="s">
        <v>4540</v>
      </c>
      <c r="O1019" t="s">
        <v>4541</v>
      </c>
      <c r="P1019" s="1">
        <v>29641</v>
      </c>
      <c r="Q1019" t="s">
        <v>4537</v>
      </c>
      <c r="R1019">
        <v>246</v>
      </c>
      <c r="S1019" t="s">
        <v>4538</v>
      </c>
      <c r="T1019" t="s">
        <v>4464</v>
      </c>
      <c r="U1019" t="s">
        <v>26</v>
      </c>
      <c r="V1019" t="str">
        <f>TRIM(DBA[[#This Row],[Endereço Responsável]])</f>
        <v>SÃO VICENTE</v>
      </c>
      <c r="W1019" t="str">
        <f>TRIM(DBA[[#This Row],[Nº Responsável]])</f>
        <v>246</v>
      </c>
      <c r="X1019" t="str">
        <f>TRIM(DBA[[#This Row],[Bairro Responsável]])</f>
        <v>ALTO</v>
      </c>
      <c r="Y1019" t="str">
        <f>DBA[[#This Row],[End]] &amp;", N° " &amp; DBA[[#This Row],[Num]] &amp;", Bairro "&amp; DBA[[#This Row],[Bairro2]]</f>
        <v>SÃO VICENTE, N° 246, Bairro ALTO</v>
      </c>
      <c r="Z1019" t="str">
        <f>DBA[[#This Row],[Cidade Responsável]] &amp; " - " &amp; DBA[[#This Row],[Estado Responsável]]</f>
        <v>OURO FINO - MG</v>
      </c>
    </row>
    <row r="1020" spans="1:26" x14ac:dyDescent="0.25">
      <c r="A1020">
        <v>1019</v>
      </c>
      <c r="B1020" t="s">
        <v>4542</v>
      </c>
      <c r="C1020" s="1">
        <v>43796</v>
      </c>
      <c r="F1020" s="1">
        <v>37836</v>
      </c>
      <c r="G1020" t="s">
        <v>4543</v>
      </c>
      <c r="H1020">
        <v>429</v>
      </c>
      <c r="I1020" t="s">
        <v>4509</v>
      </c>
      <c r="J1020" t="s">
        <v>4464</v>
      </c>
      <c r="K1020" t="s">
        <v>26</v>
      </c>
      <c r="L1020" t="s">
        <v>4465</v>
      </c>
      <c r="M1020" t="s">
        <v>4544</v>
      </c>
      <c r="N1020" t="s">
        <v>4545</v>
      </c>
      <c r="O1020" t="s">
        <v>4546</v>
      </c>
      <c r="P1020" s="1">
        <v>27802</v>
      </c>
      <c r="Q1020" t="s">
        <v>4543</v>
      </c>
      <c r="R1020">
        <v>429</v>
      </c>
      <c r="S1020" t="s">
        <v>4509</v>
      </c>
      <c r="T1020" t="s">
        <v>4464</v>
      </c>
      <c r="U1020" t="s">
        <v>26</v>
      </c>
      <c r="V1020" t="str">
        <f>TRIM(DBA[[#This Row],[Endereço Responsável]])</f>
        <v>RUA: PADRE CARMONIO</v>
      </c>
      <c r="W1020" t="str">
        <f>TRIM(DBA[[#This Row],[Nº Responsável]])</f>
        <v>429</v>
      </c>
      <c r="X1020" t="str">
        <f>TRIM(DBA[[#This Row],[Bairro Responsável]])</f>
        <v>CRISOLIA</v>
      </c>
      <c r="Y1020" t="str">
        <f>DBA[[#This Row],[End]] &amp;", N° " &amp; DBA[[#This Row],[Num]] &amp;", Bairro "&amp; DBA[[#This Row],[Bairro2]]</f>
        <v>RUA: PADRE CARMONIO, N° 429, Bairro CRISOLIA</v>
      </c>
      <c r="Z1020" t="str">
        <f>DBA[[#This Row],[Cidade Responsável]] &amp; " - " &amp; DBA[[#This Row],[Estado Responsável]]</f>
        <v>OURO FINO - MG</v>
      </c>
    </row>
    <row r="1021" spans="1:26" x14ac:dyDescent="0.25">
      <c r="A1021">
        <v>1020</v>
      </c>
      <c r="B1021" t="s">
        <v>4547</v>
      </c>
      <c r="C1021" s="1">
        <v>43796</v>
      </c>
      <c r="F1021" s="1">
        <v>38140</v>
      </c>
      <c r="G1021" t="s">
        <v>4548</v>
      </c>
      <c r="H1021">
        <v>84</v>
      </c>
      <c r="I1021" t="s">
        <v>4538</v>
      </c>
      <c r="J1021" t="s">
        <v>4464</v>
      </c>
      <c r="K1021" t="s">
        <v>26</v>
      </c>
      <c r="L1021" t="s">
        <v>4465</v>
      </c>
      <c r="M1021" t="s">
        <v>4549</v>
      </c>
      <c r="N1021" t="s">
        <v>4550</v>
      </c>
      <c r="O1021" t="s">
        <v>4551</v>
      </c>
      <c r="P1021" s="1">
        <v>18535</v>
      </c>
      <c r="Q1021" t="s">
        <v>4548</v>
      </c>
      <c r="R1021">
        <v>84</v>
      </c>
      <c r="S1021" t="s">
        <v>4538</v>
      </c>
      <c r="T1021" t="s">
        <v>4464</v>
      </c>
      <c r="U1021" t="s">
        <v>26</v>
      </c>
      <c r="V1021" t="str">
        <f>TRIM(DBA[[#This Row],[Endereço Responsável]])</f>
        <v>RUA: BELO HORIZONTE</v>
      </c>
      <c r="W1021" t="str">
        <f>TRIM(DBA[[#This Row],[Nº Responsável]])</f>
        <v>84</v>
      </c>
      <c r="X1021" t="str">
        <f>TRIM(DBA[[#This Row],[Bairro Responsável]])</f>
        <v>ALTO</v>
      </c>
      <c r="Y1021" t="str">
        <f>DBA[[#This Row],[End]] &amp;", N° " &amp; DBA[[#This Row],[Num]] &amp;", Bairro "&amp; DBA[[#This Row],[Bairro2]]</f>
        <v>RUA: BELO HORIZONTE, N° 84, Bairro ALTO</v>
      </c>
      <c r="Z1021" t="str">
        <f>DBA[[#This Row],[Cidade Responsável]] &amp; " - " &amp; DBA[[#This Row],[Estado Responsável]]</f>
        <v>OURO FINO - MG</v>
      </c>
    </row>
    <row r="1022" spans="1:26" x14ac:dyDescent="0.25">
      <c r="A1022">
        <v>1021</v>
      </c>
      <c r="B1022" t="s">
        <v>4552</v>
      </c>
      <c r="C1022" s="1">
        <v>43796</v>
      </c>
      <c r="F1022" s="1">
        <v>37732</v>
      </c>
      <c r="G1022" t="s">
        <v>4553</v>
      </c>
      <c r="H1022">
        <v>11</v>
      </c>
      <c r="I1022" t="s">
        <v>4554</v>
      </c>
      <c r="J1022" t="s">
        <v>4464</v>
      </c>
      <c r="K1022" t="s">
        <v>26</v>
      </c>
      <c r="L1022" t="s">
        <v>4465</v>
      </c>
      <c r="M1022" t="s">
        <v>4555</v>
      </c>
      <c r="N1022" t="s">
        <v>4556</v>
      </c>
      <c r="O1022" t="s">
        <v>4557</v>
      </c>
      <c r="P1022" s="1">
        <v>27173</v>
      </c>
      <c r="Q1022" t="s">
        <v>4553</v>
      </c>
      <c r="R1022">
        <v>11</v>
      </c>
      <c r="S1022" t="s">
        <v>4554</v>
      </c>
      <c r="T1022" t="s">
        <v>4464</v>
      </c>
      <c r="U1022" t="s">
        <v>26</v>
      </c>
      <c r="V1022" t="str">
        <f>TRIM(DBA[[#This Row],[Endereço Responsável]])</f>
        <v>RUA: JOAQUIM INÁCIO BUENO</v>
      </c>
      <c r="W1022" t="str">
        <f>TRIM(DBA[[#This Row],[Nº Responsável]])</f>
        <v>11</v>
      </c>
      <c r="X1022" t="str">
        <f>TRIM(DBA[[#This Row],[Bairro Responsável]])</f>
        <v>SÃO JOSÉ MATO DENTRO</v>
      </c>
      <c r="Y1022" t="str">
        <f>DBA[[#This Row],[End]] &amp;", N° " &amp; DBA[[#This Row],[Num]] &amp;", Bairro "&amp; DBA[[#This Row],[Bairro2]]</f>
        <v>RUA: JOAQUIM INÁCIO BUENO, N° 11, Bairro SÃO JOSÉ MATO DENTRO</v>
      </c>
      <c r="Z1022" t="str">
        <f>DBA[[#This Row],[Cidade Responsável]] &amp; " - " &amp; DBA[[#This Row],[Estado Responsável]]</f>
        <v>OURO FINO - MG</v>
      </c>
    </row>
    <row r="1023" spans="1:26" x14ac:dyDescent="0.25">
      <c r="A1023">
        <v>1022</v>
      </c>
      <c r="B1023" t="s">
        <v>4558</v>
      </c>
      <c r="C1023" s="1">
        <v>43796</v>
      </c>
      <c r="F1023" s="1">
        <v>37462</v>
      </c>
      <c r="G1023" t="s">
        <v>4559</v>
      </c>
      <c r="H1023">
        <v>25</v>
      </c>
      <c r="I1023" t="s">
        <v>4497</v>
      </c>
      <c r="J1023" t="s">
        <v>4464</v>
      </c>
      <c r="K1023" t="s">
        <v>26</v>
      </c>
      <c r="L1023" t="s">
        <v>4465</v>
      </c>
      <c r="M1023" t="s">
        <v>4560</v>
      </c>
      <c r="N1023" t="s">
        <v>4561</v>
      </c>
      <c r="O1023" t="s">
        <v>4562</v>
      </c>
      <c r="P1023" s="1">
        <v>28343</v>
      </c>
      <c r="Q1023" t="s">
        <v>4563</v>
      </c>
      <c r="R1023">
        <v>15</v>
      </c>
      <c r="S1023" t="s">
        <v>4497</v>
      </c>
      <c r="T1023" t="s">
        <v>4464</v>
      </c>
      <c r="U1023" t="s">
        <v>26</v>
      </c>
      <c r="V1023" t="str">
        <f>TRIM(DBA[[#This Row],[Endereço Responsável]])</f>
        <v>RUA: PADRE CARBONE</v>
      </c>
      <c r="W1023" t="str">
        <f>TRIM(DBA[[#This Row],[Nº Responsável]])</f>
        <v>15</v>
      </c>
      <c r="X1023" t="str">
        <f>TRIM(DBA[[#This Row],[Bairro Responsável]])</f>
        <v>CRISÓLIA</v>
      </c>
      <c r="Y1023" t="str">
        <f>DBA[[#This Row],[End]] &amp;", N° " &amp; DBA[[#This Row],[Num]] &amp;", Bairro "&amp; DBA[[#This Row],[Bairro2]]</f>
        <v>RUA: PADRE CARBONE, N° 15, Bairro CRISÓLIA</v>
      </c>
      <c r="Z1023" t="str">
        <f>DBA[[#This Row],[Cidade Responsável]] &amp; " - " &amp; DBA[[#This Row],[Estado Responsável]]</f>
        <v>OURO FINO - MG</v>
      </c>
    </row>
    <row r="1024" spans="1:26" x14ac:dyDescent="0.25">
      <c r="A1024">
        <v>1023</v>
      </c>
      <c r="B1024" t="s">
        <v>4564</v>
      </c>
      <c r="C1024" s="1">
        <v>43796</v>
      </c>
      <c r="F1024" s="1">
        <v>38698</v>
      </c>
      <c r="G1024" t="s">
        <v>4565</v>
      </c>
      <c r="H1024">
        <v>95</v>
      </c>
      <c r="I1024" t="s">
        <v>280</v>
      </c>
      <c r="J1024" t="s">
        <v>4464</v>
      </c>
      <c r="K1024" t="s">
        <v>26</v>
      </c>
      <c r="L1024" t="s">
        <v>4465</v>
      </c>
      <c r="M1024" t="s">
        <v>4566</v>
      </c>
      <c r="N1024" t="s">
        <v>4567</v>
      </c>
      <c r="O1024" t="s">
        <v>4568</v>
      </c>
      <c r="P1024" s="1">
        <v>32304</v>
      </c>
      <c r="Q1024" t="s">
        <v>4569</v>
      </c>
      <c r="R1024">
        <v>2680</v>
      </c>
      <c r="S1024" t="s">
        <v>280</v>
      </c>
      <c r="T1024" t="s">
        <v>4464</v>
      </c>
      <c r="U1024" t="s">
        <v>26</v>
      </c>
      <c r="V1024" t="str">
        <f>TRIM(DBA[[#This Row],[Endereço Responsável]])</f>
        <v>RUA: 13 DE MAIO</v>
      </c>
      <c r="W1024" t="str">
        <f>TRIM(DBA[[#This Row],[Nº Responsável]])</f>
        <v>2680</v>
      </c>
      <c r="X1024" t="str">
        <f>TRIM(DBA[[#This Row],[Bairro Responsável]])</f>
        <v>BELA VISTA</v>
      </c>
      <c r="Y1024" t="str">
        <f>DBA[[#This Row],[End]] &amp;", N° " &amp; DBA[[#This Row],[Num]] &amp;", Bairro "&amp; DBA[[#This Row],[Bairro2]]</f>
        <v>RUA: 13 DE MAIO, N° 2680, Bairro BELA VISTA</v>
      </c>
      <c r="Z1024" t="str">
        <f>DBA[[#This Row],[Cidade Responsável]] &amp; " - " &amp; DBA[[#This Row],[Estado Responsável]]</f>
        <v>OURO FINO - MG</v>
      </c>
    </row>
    <row r="1025" spans="1:26" x14ac:dyDescent="0.25">
      <c r="A1025">
        <v>1024</v>
      </c>
      <c r="B1025" t="s">
        <v>4570</v>
      </c>
      <c r="C1025" s="1">
        <v>43796</v>
      </c>
      <c r="F1025" s="1">
        <v>38092</v>
      </c>
      <c r="G1025" t="s">
        <v>4571</v>
      </c>
      <c r="H1025">
        <v>257</v>
      </c>
      <c r="I1025" t="s">
        <v>4572</v>
      </c>
      <c r="J1025" t="s">
        <v>4464</v>
      </c>
      <c r="K1025" t="s">
        <v>26</v>
      </c>
      <c r="L1025" t="s">
        <v>4465</v>
      </c>
      <c r="M1025" t="s">
        <v>4573</v>
      </c>
      <c r="N1025">
        <v>27.1820652</v>
      </c>
      <c r="O1025" t="s">
        <v>4574</v>
      </c>
      <c r="P1025" s="1">
        <v>28375</v>
      </c>
      <c r="Q1025" t="s">
        <v>4571</v>
      </c>
      <c r="R1025">
        <v>257</v>
      </c>
      <c r="S1025" t="s">
        <v>4575</v>
      </c>
      <c r="T1025" t="s">
        <v>4464</v>
      </c>
      <c r="U1025" t="s">
        <v>26</v>
      </c>
      <c r="V1025" t="str">
        <f>TRIM(DBA[[#This Row],[Endereço Responsável]])</f>
        <v>RUA: JOSÉ AUGUSTO DE FREITAS</v>
      </c>
      <c r="W1025" t="str">
        <f>TRIM(DBA[[#This Row],[Nº Responsável]])</f>
        <v>257</v>
      </c>
      <c r="X1025" t="str">
        <f>TRIM(DBA[[#This Row],[Bairro Responsável]])</f>
        <v>JARDIM CRISTIANA</v>
      </c>
      <c r="Y1025" t="str">
        <f>DBA[[#This Row],[End]] &amp;", N° " &amp; DBA[[#This Row],[Num]] &amp;", Bairro "&amp; DBA[[#This Row],[Bairro2]]</f>
        <v>RUA: JOSÉ AUGUSTO DE FREITAS, N° 257, Bairro JARDIM CRISTIANA</v>
      </c>
      <c r="Z1025" t="str">
        <f>DBA[[#This Row],[Cidade Responsável]] &amp; " - " &amp; DBA[[#This Row],[Estado Responsável]]</f>
        <v>OURO FINO - MG</v>
      </c>
    </row>
    <row r="1026" spans="1:26" x14ac:dyDescent="0.25">
      <c r="A1026">
        <v>1025</v>
      </c>
      <c r="B1026" t="s">
        <v>4576</v>
      </c>
      <c r="C1026" s="1">
        <v>43796</v>
      </c>
      <c r="F1026" s="1">
        <v>38598</v>
      </c>
      <c r="G1026" t="s">
        <v>4577</v>
      </c>
      <c r="H1026">
        <v>37</v>
      </c>
      <c r="I1026" t="s">
        <v>4578</v>
      </c>
      <c r="J1026" t="s">
        <v>4464</v>
      </c>
      <c r="K1026" t="s">
        <v>26</v>
      </c>
      <c r="L1026" t="s">
        <v>4465</v>
      </c>
      <c r="M1026" t="s">
        <v>4579</v>
      </c>
      <c r="N1026" t="s">
        <v>4580</v>
      </c>
      <c r="O1026" t="s">
        <v>4581</v>
      </c>
      <c r="P1026" s="1">
        <v>20890</v>
      </c>
      <c r="Q1026" t="s">
        <v>4577</v>
      </c>
      <c r="R1026">
        <v>37</v>
      </c>
      <c r="S1026" t="s">
        <v>4578</v>
      </c>
      <c r="T1026" t="s">
        <v>4464</v>
      </c>
      <c r="U1026" t="s">
        <v>26</v>
      </c>
      <c r="V1026" t="str">
        <f>TRIM(DBA[[#This Row],[Endereço Responsável]])</f>
        <v>RUA: FRANCISCO DE ASSIS</v>
      </c>
      <c r="W1026" t="str">
        <f>TRIM(DBA[[#This Row],[Nº Responsável]])</f>
        <v>37</v>
      </c>
      <c r="X1026" t="str">
        <f>TRIM(DBA[[#This Row],[Bairro Responsável]])</f>
        <v>JARDIM BELO HORIZONTE</v>
      </c>
      <c r="Y1026" t="str">
        <f>DBA[[#This Row],[End]] &amp;", N° " &amp; DBA[[#This Row],[Num]] &amp;", Bairro "&amp; DBA[[#This Row],[Bairro2]]</f>
        <v>RUA: FRANCISCO DE ASSIS, N° 37, Bairro JARDIM BELO HORIZONTE</v>
      </c>
      <c r="Z1026" t="str">
        <f>DBA[[#This Row],[Cidade Responsável]] &amp; " - " &amp; DBA[[#This Row],[Estado Responsável]]</f>
        <v>OURO FINO - MG</v>
      </c>
    </row>
    <row r="1027" spans="1:26" x14ac:dyDescent="0.25">
      <c r="A1027">
        <v>1026</v>
      </c>
      <c r="B1027" t="s">
        <v>4582</v>
      </c>
      <c r="C1027" s="1">
        <v>43796</v>
      </c>
      <c r="F1027" s="1">
        <v>37651</v>
      </c>
      <c r="G1027" t="s">
        <v>4583</v>
      </c>
      <c r="H1027" t="s">
        <v>194</v>
      </c>
      <c r="I1027" t="s">
        <v>4584</v>
      </c>
      <c r="J1027" t="s">
        <v>4464</v>
      </c>
      <c r="K1027" t="s">
        <v>26</v>
      </c>
      <c r="L1027" t="s">
        <v>4465</v>
      </c>
      <c r="M1027" t="s">
        <v>4585</v>
      </c>
      <c r="N1027" t="s">
        <v>4586</v>
      </c>
      <c r="O1027" t="s">
        <v>4587</v>
      </c>
      <c r="P1027" s="1">
        <v>23763</v>
      </c>
      <c r="Q1027" t="s">
        <v>4583</v>
      </c>
      <c r="R1027" t="s">
        <v>194</v>
      </c>
      <c r="S1027" t="s">
        <v>4584</v>
      </c>
      <c r="T1027" t="s">
        <v>4464</v>
      </c>
      <c r="U1027" t="s">
        <v>26</v>
      </c>
      <c r="V1027" t="str">
        <f>TRIM(DBA[[#This Row],[Endereço Responsável]])</f>
        <v>BAIRRO DOS GONZAGAS</v>
      </c>
      <c r="W1027" t="str">
        <f>TRIM(DBA[[#This Row],[Nº Responsável]])</f>
        <v>S/N</v>
      </c>
      <c r="X1027" t="str">
        <f>TRIM(DBA[[#This Row],[Bairro Responsável]])</f>
        <v>GONZAGAS</v>
      </c>
      <c r="Y1027" t="str">
        <f>DBA[[#This Row],[End]] &amp;", N° " &amp; DBA[[#This Row],[Num]] &amp;", Bairro "&amp; DBA[[#This Row],[Bairro2]]</f>
        <v>BAIRRO DOS GONZAGAS, N° S/N, Bairro GONZAGAS</v>
      </c>
      <c r="Z1027" t="str">
        <f>DBA[[#This Row],[Cidade Responsável]] &amp; " - " &amp; DBA[[#This Row],[Estado Responsável]]</f>
        <v>OURO FINO - MG</v>
      </c>
    </row>
    <row r="1028" spans="1:26" x14ac:dyDescent="0.25">
      <c r="A1028">
        <v>1027</v>
      </c>
      <c r="B1028" t="s">
        <v>4588</v>
      </c>
      <c r="C1028" s="1">
        <v>43796</v>
      </c>
      <c r="F1028" s="1">
        <v>38647</v>
      </c>
      <c r="G1028" t="s">
        <v>4589</v>
      </c>
      <c r="H1028">
        <v>80</v>
      </c>
      <c r="I1028" t="s">
        <v>4578</v>
      </c>
      <c r="J1028" t="s">
        <v>4464</v>
      </c>
      <c r="K1028" t="s">
        <v>26</v>
      </c>
      <c r="L1028" t="s">
        <v>4465</v>
      </c>
      <c r="M1028" t="s">
        <v>4590</v>
      </c>
      <c r="N1028" t="s">
        <v>4591</v>
      </c>
      <c r="O1028" t="s">
        <v>4592</v>
      </c>
      <c r="P1028" s="1">
        <v>29173</v>
      </c>
      <c r="Q1028" t="s">
        <v>4593</v>
      </c>
      <c r="R1028">
        <v>107</v>
      </c>
      <c r="S1028" t="s">
        <v>4206</v>
      </c>
      <c r="T1028" t="s">
        <v>4464</v>
      </c>
      <c r="U1028" t="s">
        <v>26</v>
      </c>
      <c r="V1028" t="str">
        <f>TRIM(DBA[[#This Row],[Endereço Responsável]])</f>
        <v>RUA: JOSÉ VITORINO ALMEIDA SOBRINHO</v>
      </c>
      <c r="W1028" t="str">
        <f>TRIM(DBA[[#This Row],[Nº Responsável]])</f>
        <v>107</v>
      </c>
      <c r="X1028" t="str">
        <f>TRIM(DBA[[#This Row],[Bairro Responsável]])</f>
        <v>BELO HORIZONTE</v>
      </c>
      <c r="Y1028" t="str">
        <f>DBA[[#This Row],[End]] &amp;", N° " &amp; DBA[[#This Row],[Num]] &amp;", Bairro "&amp; DBA[[#This Row],[Bairro2]]</f>
        <v>RUA: JOSÉ VITORINO ALMEIDA SOBRINHO, N° 107, Bairro BELO HORIZONTE</v>
      </c>
      <c r="Z1028" t="str">
        <f>DBA[[#This Row],[Cidade Responsável]] &amp; " - " &amp; DBA[[#This Row],[Estado Responsável]]</f>
        <v>OURO FINO - MG</v>
      </c>
    </row>
    <row r="1029" spans="1:26" x14ac:dyDescent="0.25">
      <c r="A1029">
        <v>1028</v>
      </c>
      <c r="B1029" t="s">
        <v>4594</v>
      </c>
      <c r="C1029" s="1">
        <v>43796</v>
      </c>
      <c r="F1029" s="1">
        <v>38150</v>
      </c>
      <c r="G1029" t="s">
        <v>4595</v>
      </c>
      <c r="H1029">
        <v>130</v>
      </c>
      <c r="I1029" t="s">
        <v>4503</v>
      </c>
      <c r="J1029" t="s">
        <v>4464</v>
      </c>
      <c r="K1029" t="s">
        <v>26</v>
      </c>
      <c r="L1029" t="s">
        <v>4465</v>
      </c>
      <c r="M1029" t="s">
        <v>4596</v>
      </c>
      <c r="N1029" t="s">
        <v>4597</v>
      </c>
      <c r="O1029" t="s">
        <v>4598</v>
      </c>
      <c r="P1029" s="1">
        <v>30954</v>
      </c>
      <c r="Q1029" t="s">
        <v>4595</v>
      </c>
      <c r="R1029">
        <v>130</v>
      </c>
      <c r="S1029" t="s">
        <v>4503</v>
      </c>
      <c r="T1029" t="s">
        <v>4464</v>
      </c>
      <c r="U1029" t="s">
        <v>26</v>
      </c>
      <c r="V1029" t="str">
        <f>TRIM(DBA[[#This Row],[Endereço Responsável]])</f>
        <v>RUA: SEBASTIANA DO CARMO</v>
      </c>
      <c r="W1029" t="str">
        <f>TRIM(DBA[[#This Row],[Nº Responsável]])</f>
        <v>130</v>
      </c>
      <c r="X1029" t="str">
        <f>TRIM(DBA[[#This Row],[Bairro Responsável]])</f>
        <v>SERRA DO SOL</v>
      </c>
      <c r="Y1029" t="str">
        <f>DBA[[#This Row],[End]] &amp;", N° " &amp; DBA[[#This Row],[Num]] &amp;", Bairro "&amp; DBA[[#This Row],[Bairro2]]</f>
        <v>RUA: SEBASTIANA DO CARMO, N° 130, Bairro SERRA DO SOL</v>
      </c>
      <c r="Z1029" t="str">
        <f>DBA[[#This Row],[Cidade Responsável]] &amp; " - " &amp; DBA[[#This Row],[Estado Responsável]]</f>
        <v>OURO FINO - MG</v>
      </c>
    </row>
    <row r="1030" spans="1:26" x14ac:dyDescent="0.25">
      <c r="A1030">
        <v>1029</v>
      </c>
      <c r="B1030" t="s">
        <v>4599</v>
      </c>
      <c r="C1030" s="1">
        <v>43796</v>
      </c>
      <c r="F1030" s="1">
        <v>37857</v>
      </c>
      <c r="G1030" t="s">
        <v>4600</v>
      </c>
      <c r="H1030">
        <v>1040</v>
      </c>
      <c r="I1030" t="s">
        <v>4522</v>
      </c>
      <c r="J1030" t="s">
        <v>4464</v>
      </c>
      <c r="K1030" t="s">
        <v>26</v>
      </c>
      <c r="L1030" t="s">
        <v>4465</v>
      </c>
      <c r="M1030" t="s">
        <v>4601</v>
      </c>
      <c r="N1030" t="s">
        <v>4602</v>
      </c>
      <c r="O1030" t="s">
        <v>4603</v>
      </c>
      <c r="P1030" s="1">
        <v>24689</v>
      </c>
      <c r="Q1030" t="s">
        <v>4600</v>
      </c>
      <c r="R1030">
        <v>1040</v>
      </c>
      <c r="S1030" t="s">
        <v>4522</v>
      </c>
      <c r="T1030" t="s">
        <v>4464</v>
      </c>
      <c r="U1030" t="s">
        <v>26</v>
      </c>
      <c r="V1030" t="str">
        <f>TRIM(DBA[[#This Row],[Endereço Responsável]])</f>
        <v>RUA: HUMAITÁ</v>
      </c>
      <c r="W1030" t="str">
        <f>TRIM(DBA[[#This Row],[Nº Responsável]])</f>
        <v>1040</v>
      </c>
      <c r="X1030" t="str">
        <f>TRIM(DBA[[#This Row],[Bairro Responsável]])</f>
        <v>VARZIA</v>
      </c>
      <c r="Y1030" t="str">
        <f>DBA[[#This Row],[End]] &amp;", N° " &amp; DBA[[#This Row],[Num]] &amp;", Bairro "&amp; DBA[[#This Row],[Bairro2]]</f>
        <v>RUA: HUMAITÁ, N° 1040, Bairro VARZIA</v>
      </c>
      <c r="Z1030" t="str">
        <f>DBA[[#This Row],[Cidade Responsável]] &amp; " - " &amp; DBA[[#This Row],[Estado Responsável]]</f>
        <v>OURO FINO - MG</v>
      </c>
    </row>
    <row r="1031" spans="1:26" x14ac:dyDescent="0.25">
      <c r="A1031">
        <v>1030</v>
      </c>
      <c r="B1031" t="s">
        <v>4604</v>
      </c>
      <c r="C1031" s="1">
        <v>43796</v>
      </c>
      <c r="F1031" s="1">
        <v>37901</v>
      </c>
      <c r="G1031" t="s">
        <v>4605</v>
      </c>
      <c r="H1031">
        <v>1021</v>
      </c>
      <c r="I1031" t="s">
        <v>4606</v>
      </c>
      <c r="J1031" t="s">
        <v>4464</v>
      </c>
      <c r="K1031" t="s">
        <v>26</v>
      </c>
      <c r="L1031" t="s">
        <v>4465</v>
      </c>
      <c r="M1031" t="s">
        <v>4607</v>
      </c>
      <c r="N1031" t="s">
        <v>4608</v>
      </c>
      <c r="O1031" t="s">
        <v>4609</v>
      </c>
      <c r="P1031" s="1">
        <v>33439</v>
      </c>
      <c r="Q1031" t="s">
        <v>4605</v>
      </c>
      <c r="R1031">
        <v>1021</v>
      </c>
      <c r="S1031" t="s">
        <v>4606</v>
      </c>
      <c r="T1031" t="s">
        <v>4464</v>
      </c>
      <c r="U1031" t="s">
        <v>26</v>
      </c>
      <c r="V1031" t="str">
        <f>TRIM(DBA[[#This Row],[Endereço Responsável]])</f>
        <v>RUA: MANOEL JESUINO DE CARVALHO</v>
      </c>
      <c r="W1031" t="str">
        <f>TRIM(DBA[[#This Row],[Nº Responsável]])</f>
        <v>1021</v>
      </c>
      <c r="X1031" t="str">
        <f>TRIM(DBA[[#This Row],[Bairro Responsável]])</f>
        <v>PARREIRA</v>
      </c>
      <c r="Y1031" t="str">
        <f>DBA[[#This Row],[End]] &amp;", N° " &amp; DBA[[#This Row],[Num]] &amp;", Bairro "&amp; DBA[[#This Row],[Bairro2]]</f>
        <v>RUA: MANOEL JESUINO DE CARVALHO, N° 1021, Bairro PARREIRA</v>
      </c>
      <c r="Z1031" t="str">
        <f>DBA[[#This Row],[Cidade Responsável]] &amp; " - " &amp; DBA[[#This Row],[Estado Responsável]]</f>
        <v>OURO FINO - MG</v>
      </c>
    </row>
    <row r="1032" spans="1:26" x14ac:dyDescent="0.25">
      <c r="A1032">
        <v>1031</v>
      </c>
      <c r="B1032" t="s">
        <v>4610</v>
      </c>
      <c r="C1032" s="1">
        <v>43796</v>
      </c>
      <c r="F1032" s="1">
        <v>38030</v>
      </c>
      <c r="G1032" t="s">
        <v>4611</v>
      </c>
      <c r="H1032">
        <v>501</v>
      </c>
      <c r="J1032" t="s">
        <v>4464</v>
      </c>
      <c r="K1032" t="s">
        <v>26</v>
      </c>
      <c r="L1032" t="s">
        <v>4465</v>
      </c>
      <c r="M1032" t="s">
        <v>4612</v>
      </c>
      <c r="N1032" t="s">
        <v>4613</v>
      </c>
      <c r="O1032" t="s">
        <v>4614</v>
      </c>
      <c r="P1032" s="1">
        <v>25558</v>
      </c>
      <c r="Q1032" t="s">
        <v>4611</v>
      </c>
      <c r="R1032">
        <v>501</v>
      </c>
      <c r="V1032" t="str">
        <f>TRIM(DBA[[#This Row],[Endereço Responsável]])</f>
        <v>RUA: DR. GENTIL</v>
      </c>
      <c r="W1032" t="str">
        <f>TRIM(DBA[[#This Row],[Nº Responsável]])</f>
        <v>501</v>
      </c>
      <c r="X1032" t="str">
        <f>TRIM(DBA[[#This Row],[Bairro Responsável]])</f>
        <v/>
      </c>
      <c r="Y1032" t="str">
        <f>DBA[[#This Row],[End]] &amp;", N° " &amp; DBA[[#This Row],[Num]] &amp;", Bairro "&amp; DBA[[#This Row],[Bairro2]]</f>
        <v xml:space="preserve">RUA: DR. GENTIL, N° 501, Bairro </v>
      </c>
      <c r="Z1032" t="str">
        <f>DBA[[#This Row],[Cidade Responsável]] &amp; " - " &amp; DBA[[#This Row],[Estado Responsável]]</f>
        <v xml:space="preserve"> - </v>
      </c>
    </row>
    <row r="1033" spans="1:26" x14ac:dyDescent="0.25">
      <c r="A1033">
        <v>1032</v>
      </c>
      <c r="B1033" t="s">
        <v>4615</v>
      </c>
      <c r="C1033" s="1">
        <v>43796</v>
      </c>
      <c r="F1033" s="1">
        <v>38799</v>
      </c>
      <c r="G1033" t="s">
        <v>4616</v>
      </c>
      <c r="H1033">
        <v>153</v>
      </c>
      <c r="I1033" t="s">
        <v>4617</v>
      </c>
      <c r="J1033" t="s">
        <v>4464</v>
      </c>
      <c r="K1033" t="s">
        <v>26</v>
      </c>
      <c r="L1033" t="s">
        <v>4465</v>
      </c>
      <c r="M1033" t="s">
        <v>4618</v>
      </c>
      <c r="N1033" t="s">
        <v>4619</v>
      </c>
      <c r="O1033" t="s">
        <v>4620</v>
      </c>
      <c r="P1033" s="1">
        <v>23114</v>
      </c>
      <c r="Q1033" t="s">
        <v>4621</v>
      </c>
      <c r="R1033">
        <v>100</v>
      </c>
      <c r="S1033" t="s">
        <v>4617</v>
      </c>
      <c r="T1033" t="s">
        <v>4464</v>
      </c>
      <c r="U1033" t="s">
        <v>26</v>
      </c>
      <c r="V1033" t="str">
        <f>TRIM(DBA[[#This Row],[Endereço Responsável]])</f>
        <v>RUA: SOFIA ANAUTI KABAS</v>
      </c>
      <c r="W1033" t="str">
        <f>TRIM(DBA[[#This Row],[Nº Responsável]])</f>
        <v>100</v>
      </c>
      <c r="X1033" t="str">
        <f>TRIM(DBA[[#This Row],[Bairro Responsável]])</f>
        <v>CATA</v>
      </c>
      <c r="Y1033" t="str">
        <f>DBA[[#This Row],[End]] &amp;", N° " &amp; DBA[[#This Row],[Num]] &amp;", Bairro "&amp; DBA[[#This Row],[Bairro2]]</f>
        <v>RUA: SOFIA ANAUTI KABAS, N° 100, Bairro CATA</v>
      </c>
      <c r="Z1033" t="str">
        <f>DBA[[#This Row],[Cidade Responsável]] &amp; " - " &amp; DBA[[#This Row],[Estado Responsável]]</f>
        <v>OURO FINO - MG</v>
      </c>
    </row>
    <row r="1034" spans="1:26" x14ac:dyDescent="0.25">
      <c r="A1034">
        <v>1033</v>
      </c>
      <c r="B1034" t="s">
        <v>4622</v>
      </c>
      <c r="C1034" s="1">
        <v>43796</v>
      </c>
      <c r="F1034" s="1">
        <v>37672</v>
      </c>
      <c r="G1034" t="s">
        <v>4623</v>
      </c>
      <c r="H1034">
        <v>190</v>
      </c>
      <c r="I1034" t="s">
        <v>4578</v>
      </c>
      <c r="J1034" t="s">
        <v>4464</v>
      </c>
      <c r="K1034" t="s">
        <v>26</v>
      </c>
      <c r="L1034" t="s">
        <v>4465</v>
      </c>
      <c r="M1034" t="s">
        <v>4624</v>
      </c>
      <c r="N1034" t="s">
        <v>4625</v>
      </c>
      <c r="O1034" t="s">
        <v>4626</v>
      </c>
      <c r="P1034" s="1">
        <v>29838</v>
      </c>
      <c r="Q1034" t="s">
        <v>4627</v>
      </c>
      <c r="R1034">
        <v>190</v>
      </c>
      <c r="S1034" t="s">
        <v>4206</v>
      </c>
      <c r="T1034" t="s">
        <v>4464</v>
      </c>
      <c r="U1034" t="s">
        <v>26</v>
      </c>
      <c r="V1034" t="str">
        <f>TRIM(DBA[[#This Row],[Endereço Responsável]])</f>
        <v>RUA: VITÓRIO LUIZ NEGRI</v>
      </c>
      <c r="W1034" t="str">
        <f>TRIM(DBA[[#This Row],[Nº Responsável]])</f>
        <v>190</v>
      </c>
      <c r="X1034" t="str">
        <f>TRIM(DBA[[#This Row],[Bairro Responsável]])</f>
        <v>BELO HORIZONTE</v>
      </c>
      <c r="Y1034" t="str">
        <f>DBA[[#This Row],[End]] &amp;", N° " &amp; DBA[[#This Row],[Num]] &amp;", Bairro "&amp; DBA[[#This Row],[Bairro2]]</f>
        <v>RUA: VITÓRIO LUIZ NEGRI, N° 190, Bairro BELO HORIZONTE</v>
      </c>
      <c r="Z1034" t="str">
        <f>DBA[[#This Row],[Cidade Responsável]] &amp; " - " &amp; DBA[[#This Row],[Estado Responsável]]</f>
        <v>OURO FINO - MG</v>
      </c>
    </row>
    <row r="1035" spans="1:26" x14ac:dyDescent="0.25">
      <c r="A1035">
        <v>1034</v>
      </c>
      <c r="B1035" t="s">
        <v>4628</v>
      </c>
      <c r="C1035" s="1">
        <v>43796</v>
      </c>
      <c r="F1035" s="1">
        <v>38067</v>
      </c>
      <c r="G1035" t="s">
        <v>4629</v>
      </c>
      <c r="H1035">
        <v>600</v>
      </c>
      <c r="I1035" t="s">
        <v>4630</v>
      </c>
      <c r="J1035" t="s">
        <v>4464</v>
      </c>
      <c r="K1035" t="s">
        <v>26</v>
      </c>
      <c r="L1035" t="s">
        <v>4465</v>
      </c>
      <c r="M1035" t="s">
        <v>4631</v>
      </c>
      <c r="N1035" t="s">
        <v>4632</v>
      </c>
      <c r="P1035" s="1">
        <v>29385</v>
      </c>
      <c r="Q1035" t="s">
        <v>4633</v>
      </c>
      <c r="R1035">
        <v>1062</v>
      </c>
      <c r="S1035" t="s">
        <v>4522</v>
      </c>
      <c r="T1035" t="s">
        <v>4464</v>
      </c>
      <c r="U1035" t="s">
        <v>26</v>
      </c>
      <c r="V1035" t="str">
        <f>TRIM(DBA[[#This Row],[Endereço Responsável]])</f>
        <v>RUA: HUMAITA</v>
      </c>
      <c r="W1035" t="str">
        <f>TRIM(DBA[[#This Row],[Nº Responsável]])</f>
        <v>1062</v>
      </c>
      <c r="X1035" t="str">
        <f>TRIM(DBA[[#This Row],[Bairro Responsável]])</f>
        <v>VARZIA</v>
      </c>
      <c r="Y1035" t="str">
        <f>DBA[[#This Row],[End]] &amp;", N° " &amp; DBA[[#This Row],[Num]] &amp;", Bairro "&amp; DBA[[#This Row],[Bairro2]]</f>
        <v>RUA: HUMAITA, N° 1062, Bairro VARZIA</v>
      </c>
      <c r="Z1035" t="str">
        <f>DBA[[#This Row],[Cidade Responsável]] &amp; " - " &amp; DBA[[#This Row],[Estado Responsável]]</f>
        <v>OURO FINO - MG</v>
      </c>
    </row>
    <row r="1036" spans="1:26" x14ac:dyDescent="0.25">
      <c r="A1036">
        <v>1035</v>
      </c>
      <c r="B1036" t="s">
        <v>4634</v>
      </c>
      <c r="C1036" s="1">
        <v>43796</v>
      </c>
      <c r="D1036" t="s">
        <v>4635</v>
      </c>
      <c r="F1036" s="1">
        <v>37088</v>
      </c>
      <c r="G1036" t="s">
        <v>4636</v>
      </c>
      <c r="H1036">
        <v>314</v>
      </c>
      <c r="I1036" t="s">
        <v>4637</v>
      </c>
      <c r="J1036" t="s">
        <v>4464</v>
      </c>
      <c r="K1036" t="s">
        <v>26</v>
      </c>
      <c r="L1036" t="s">
        <v>4465</v>
      </c>
      <c r="M1036" t="s">
        <v>4638</v>
      </c>
      <c r="N1036" t="s">
        <v>4639</v>
      </c>
      <c r="P1036" s="1">
        <v>37088</v>
      </c>
      <c r="Q1036" t="s">
        <v>4636</v>
      </c>
      <c r="R1036">
        <v>314</v>
      </c>
      <c r="S1036" t="s">
        <v>4637</v>
      </c>
      <c r="T1036" t="s">
        <v>4464</v>
      </c>
      <c r="U1036" t="s">
        <v>26</v>
      </c>
      <c r="V1036" t="str">
        <f>TRIM(DBA[[#This Row],[Endereço Responsável]])</f>
        <v>RUA: CARLOS RIVILI</v>
      </c>
      <c r="W1036" t="str">
        <f>TRIM(DBA[[#This Row],[Nº Responsável]])</f>
        <v>314</v>
      </c>
      <c r="X1036" t="str">
        <f>TRIM(DBA[[#This Row],[Bairro Responsável]])</f>
        <v>JARDIM CENTENÁRIO</v>
      </c>
      <c r="Y1036" t="str">
        <f>DBA[[#This Row],[End]] &amp;", N° " &amp; DBA[[#This Row],[Num]] &amp;", Bairro "&amp; DBA[[#This Row],[Bairro2]]</f>
        <v>RUA: CARLOS RIVILI, N° 314, Bairro JARDIM CENTENÁRIO</v>
      </c>
      <c r="Z1036" t="str">
        <f>DBA[[#This Row],[Cidade Responsável]] &amp; " - " &amp; DBA[[#This Row],[Estado Responsável]]</f>
        <v>OURO FINO - MG</v>
      </c>
    </row>
    <row r="1037" spans="1:26" x14ac:dyDescent="0.25">
      <c r="A1037">
        <v>1036</v>
      </c>
      <c r="B1037" t="s">
        <v>4640</v>
      </c>
      <c r="C1037" s="1">
        <v>43796</v>
      </c>
      <c r="F1037" s="1">
        <v>37690</v>
      </c>
      <c r="G1037" t="s">
        <v>4641</v>
      </c>
      <c r="H1037">
        <v>325</v>
      </c>
      <c r="I1037" t="s">
        <v>4497</v>
      </c>
      <c r="J1037" t="s">
        <v>4464</v>
      </c>
      <c r="K1037" t="s">
        <v>26</v>
      </c>
      <c r="L1037" t="s">
        <v>4465</v>
      </c>
      <c r="M1037" t="s">
        <v>4642</v>
      </c>
      <c r="N1037" t="s">
        <v>4643</v>
      </c>
      <c r="O1037" t="s">
        <v>4644</v>
      </c>
      <c r="P1037" s="1">
        <v>27332</v>
      </c>
      <c r="Q1037" t="s">
        <v>4645</v>
      </c>
      <c r="R1037">
        <v>1090</v>
      </c>
      <c r="S1037" t="s">
        <v>4646</v>
      </c>
      <c r="T1037" t="s">
        <v>4464</v>
      </c>
      <c r="U1037" t="s">
        <v>26</v>
      </c>
      <c r="V1037" t="str">
        <f>TRIM(DBA[[#This Row],[Endereço Responsável]])</f>
        <v>RUA: ELISOCON</v>
      </c>
      <c r="W1037" t="str">
        <f>TRIM(DBA[[#This Row],[Nº Responsável]])</f>
        <v>1090</v>
      </c>
      <c r="X1037" t="str">
        <f>TRIM(DBA[[#This Row],[Bairro Responsável]])</f>
        <v>JARDIM EBENEZER</v>
      </c>
      <c r="Y1037" t="str">
        <f>DBA[[#This Row],[End]] &amp;", N° " &amp; DBA[[#This Row],[Num]] &amp;", Bairro "&amp; DBA[[#This Row],[Bairro2]]</f>
        <v>RUA: ELISOCON, N° 1090, Bairro JARDIM EBENEZER</v>
      </c>
      <c r="Z1037" t="str">
        <f>DBA[[#This Row],[Cidade Responsável]] &amp; " - " &amp; DBA[[#This Row],[Estado Responsável]]</f>
        <v>OURO FINO - MG</v>
      </c>
    </row>
    <row r="1038" spans="1:26" x14ac:dyDescent="0.25">
      <c r="A1038">
        <v>1037</v>
      </c>
      <c r="B1038" t="s">
        <v>4647</v>
      </c>
      <c r="C1038" s="1">
        <v>43796</v>
      </c>
      <c r="F1038" s="1">
        <v>38239</v>
      </c>
      <c r="G1038" t="s">
        <v>4648</v>
      </c>
      <c r="H1038">
        <v>414</v>
      </c>
      <c r="I1038" t="s">
        <v>4538</v>
      </c>
      <c r="J1038" t="s">
        <v>4464</v>
      </c>
      <c r="K1038" t="s">
        <v>26</v>
      </c>
      <c r="L1038" t="s">
        <v>4465</v>
      </c>
      <c r="M1038" t="s">
        <v>4649</v>
      </c>
      <c r="N1038" t="s">
        <v>4650</v>
      </c>
      <c r="O1038" t="s">
        <v>4651</v>
      </c>
      <c r="P1038" s="1">
        <v>33071</v>
      </c>
      <c r="Q1038" t="s">
        <v>4648</v>
      </c>
      <c r="R1038">
        <v>414</v>
      </c>
      <c r="S1038" t="s">
        <v>4538</v>
      </c>
      <c r="T1038" t="s">
        <v>4464</v>
      </c>
      <c r="U1038" t="s">
        <v>26</v>
      </c>
      <c r="V1038" t="str">
        <f>TRIM(DBA[[#This Row],[Endereço Responsável]])</f>
        <v>RUA: HENRIQUE DIAS</v>
      </c>
      <c r="W1038" t="str">
        <f>TRIM(DBA[[#This Row],[Nº Responsável]])</f>
        <v>414</v>
      </c>
      <c r="X1038" t="str">
        <f>TRIM(DBA[[#This Row],[Bairro Responsável]])</f>
        <v>ALTO</v>
      </c>
      <c r="Y1038" t="str">
        <f>DBA[[#This Row],[End]] &amp;", N° " &amp; DBA[[#This Row],[Num]] &amp;", Bairro "&amp; DBA[[#This Row],[Bairro2]]</f>
        <v>RUA: HENRIQUE DIAS, N° 414, Bairro ALTO</v>
      </c>
      <c r="Z1038" t="str">
        <f>DBA[[#This Row],[Cidade Responsável]] &amp; " - " &amp; DBA[[#This Row],[Estado Responsável]]</f>
        <v>OURO FINO - MG</v>
      </c>
    </row>
    <row r="1039" spans="1:26" x14ac:dyDescent="0.25">
      <c r="A1039">
        <v>1038</v>
      </c>
      <c r="B1039" t="s">
        <v>4652</v>
      </c>
      <c r="C1039" s="1">
        <v>43796</v>
      </c>
      <c r="F1039" s="1">
        <v>37246</v>
      </c>
      <c r="G1039" t="s">
        <v>4653</v>
      </c>
      <c r="H1039">
        <v>133</v>
      </c>
      <c r="I1039" t="s">
        <v>4654</v>
      </c>
      <c r="J1039" t="s">
        <v>4464</v>
      </c>
      <c r="K1039" t="s">
        <v>26</v>
      </c>
      <c r="L1039" t="s">
        <v>4465</v>
      </c>
      <c r="M1039" t="s">
        <v>4655</v>
      </c>
      <c r="N1039" t="s">
        <v>4656</v>
      </c>
      <c r="O1039" t="s">
        <v>4657</v>
      </c>
      <c r="P1039" s="1">
        <v>21572</v>
      </c>
      <c r="Q1039" t="s">
        <v>4653</v>
      </c>
      <c r="R1039">
        <v>133</v>
      </c>
      <c r="S1039" t="s">
        <v>4654</v>
      </c>
      <c r="T1039" t="s">
        <v>4464</v>
      </c>
      <c r="U1039" t="s">
        <v>26</v>
      </c>
      <c r="V1039" t="str">
        <f>TRIM(DBA[[#This Row],[Endereço Responsável]])</f>
        <v>SÃO PEREIRA DA SILVA</v>
      </c>
      <c r="W1039" t="str">
        <f>TRIM(DBA[[#This Row],[Nº Responsável]])</f>
        <v>133</v>
      </c>
      <c r="X1039" t="str">
        <f>TRIM(DBA[[#This Row],[Bairro Responsável]])</f>
        <v>PARQUE DOS PALOMOS</v>
      </c>
      <c r="Y1039" t="str">
        <f>DBA[[#This Row],[End]] &amp;", N° " &amp; DBA[[#This Row],[Num]] &amp;", Bairro "&amp; DBA[[#This Row],[Bairro2]]</f>
        <v>SÃO PEREIRA DA SILVA, N° 133, Bairro PARQUE DOS PALOMOS</v>
      </c>
      <c r="Z1039" t="str">
        <f>DBA[[#This Row],[Cidade Responsável]] &amp; " - " &amp; DBA[[#This Row],[Estado Responsável]]</f>
        <v>OURO FINO - MG</v>
      </c>
    </row>
    <row r="1040" spans="1:26" x14ac:dyDescent="0.25">
      <c r="A1040">
        <v>1039</v>
      </c>
      <c r="B1040" t="s">
        <v>4658</v>
      </c>
      <c r="C1040" s="1">
        <v>43796</v>
      </c>
      <c r="F1040" s="1">
        <v>37528</v>
      </c>
      <c r="G1040" t="s">
        <v>4659</v>
      </c>
      <c r="H1040">
        <v>143</v>
      </c>
      <c r="I1040" t="s">
        <v>4660</v>
      </c>
      <c r="J1040" t="s">
        <v>4464</v>
      </c>
      <c r="K1040" t="s">
        <v>26</v>
      </c>
      <c r="L1040" t="s">
        <v>4465</v>
      </c>
      <c r="M1040" t="s">
        <v>4661</v>
      </c>
      <c r="O1040" t="s">
        <v>4662</v>
      </c>
      <c r="P1040" s="1">
        <v>29038</v>
      </c>
      <c r="Q1040" t="s">
        <v>4663</v>
      </c>
      <c r="R1040" t="s">
        <v>194</v>
      </c>
      <c r="S1040" t="s">
        <v>44</v>
      </c>
      <c r="T1040" t="s">
        <v>4464</v>
      </c>
      <c r="U1040" t="s">
        <v>26</v>
      </c>
      <c r="V1040" t="str">
        <f>TRIM(DBA[[#This Row],[Endereço Responsável]])</f>
        <v>SÍTIO NOSSA SENHORA APARECIDA</v>
      </c>
      <c r="W1040" t="str">
        <f>TRIM(DBA[[#This Row],[Nº Responsável]])</f>
        <v>S/N</v>
      </c>
      <c r="X1040" t="str">
        <f>TRIM(DBA[[#This Row],[Bairro Responsável]])</f>
        <v>ZONA RURAL</v>
      </c>
      <c r="Y1040" t="str">
        <f>DBA[[#This Row],[End]] &amp;", N° " &amp; DBA[[#This Row],[Num]] &amp;", Bairro "&amp; DBA[[#This Row],[Bairro2]]</f>
        <v>SÍTIO NOSSA SENHORA APARECIDA, N° S/N, Bairro ZONA RURAL</v>
      </c>
      <c r="Z1040" t="str">
        <f>DBA[[#This Row],[Cidade Responsável]] &amp; " - " &amp; DBA[[#This Row],[Estado Responsável]]</f>
        <v>OURO FINO - MG</v>
      </c>
    </row>
    <row r="1041" spans="1:26" x14ac:dyDescent="0.25">
      <c r="A1041">
        <v>1040</v>
      </c>
      <c r="B1041" t="s">
        <v>4664</v>
      </c>
      <c r="C1041" s="1">
        <v>43796</v>
      </c>
      <c r="F1041" s="1">
        <v>38138</v>
      </c>
      <c r="G1041" t="s">
        <v>4665</v>
      </c>
      <c r="H1041" t="s">
        <v>194</v>
      </c>
      <c r="I1041" t="s">
        <v>4666</v>
      </c>
      <c r="J1041" t="s">
        <v>4464</v>
      </c>
      <c r="K1041" t="s">
        <v>26</v>
      </c>
      <c r="L1041" t="s">
        <v>4465</v>
      </c>
      <c r="M1041" t="s">
        <v>4667</v>
      </c>
      <c r="N1041" t="s">
        <v>4668</v>
      </c>
      <c r="O1041" t="s">
        <v>4669</v>
      </c>
      <c r="P1041" s="1">
        <v>26301</v>
      </c>
      <c r="Q1041" t="s">
        <v>4665</v>
      </c>
      <c r="R1041" t="s">
        <v>194</v>
      </c>
      <c r="S1041" t="s">
        <v>4666</v>
      </c>
      <c r="T1041" t="s">
        <v>4464</v>
      </c>
      <c r="U1041" t="s">
        <v>26</v>
      </c>
      <c r="V1041" t="str">
        <f>TRIM(DBA[[#This Row],[Endereço Responsável]])</f>
        <v>SÍTIO SÃO GERALDO</v>
      </c>
      <c r="W1041" t="str">
        <f>TRIM(DBA[[#This Row],[Nº Responsável]])</f>
        <v>S/N</v>
      </c>
      <c r="X1041" t="str">
        <f>TRIM(DBA[[#This Row],[Bairro Responsável]])</f>
        <v>TABOÃO</v>
      </c>
      <c r="Y1041" t="str">
        <f>DBA[[#This Row],[End]] &amp;", N° " &amp; DBA[[#This Row],[Num]] &amp;", Bairro "&amp; DBA[[#This Row],[Bairro2]]</f>
        <v>SÍTIO SÃO GERALDO, N° S/N, Bairro TABOÃO</v>
      </c>
      <c r="Z1041" t="str">
        <f>DBA[[#This Row],[Cidade Responsável]] &amp; " - " &amp; DBA[[#This Row],[Estado Responsável]]</f>
        <v>OURO FINO - MG</v>
      </c>
    </row>
    <row r="1042" spans="1:26" x14ac:dyDescent="0.25">
      <c r="A1042">
        <v>1041</v>
      </c>
      <c r="B1042" t="s">
        <v>4670</v>
      </c>
      <c r="C1042" s="1">
        <v>43796</v>
      </c>
      <c r="F1042" s="1">
        <v>37415</v>
      </c>
      <c r="G1042" t="s">
        <v>4671</v>
      </c>
      <c r="H1042">
        <v>59</v>
      </c>
      <c r="I1042" t="s">
        <v>4672</v>
      </c>
      <c r="J1042" t="s">
        <v>4464</v>
      </c>
      <c r="K1042" t="s">
        <v>26</v>
      </c>
      <c r="L1042" t="s">
        <v>4673</v>
      </c>
      <c r="M1042" t="s">
        <v>4674</v>
      </c>
      <c r="N1042" t="s">
        <v>4675</v>
      </c>
      <c r="O1042" t="s">
        <v>4676</v>
      </c>
      <c r="P1042" s="1">
        <v>27719</v>
      </c>
      <c r="Q1042" t="s">
        <v>4677</v>
      </c>
      <c r="R1042">
        <v>32</v>
      </c>
      <c r="S1042" t="s">
        <v>4678</v>
      </c>
      <c r="T1042" t="s">
        <v>4464</v>
      </c>
      <c r="U1042" t="s">
        <v>26</v>
      </c>
      <c r="V1042" t="str">
        <f>TRIM(DBA[[#This Row],[Endereço Responsável]])</f>
        <v>MAJOR JACINTO DE ANDRADE</v>
      </c>
      <c r="W1042" t="str">
        <f>TRIM(DBA[[#This Row],[Nº Responsável]])</f>
        <v>32</v>
      </c>
      <c r="X1042" t="str">
        <f>TRIM(DBA[[#This Row],[Bairro Responsável]])</f>
        <v>BNH Velho-Praça Expedicioários</v>
      </c>
      <c r="Y1042" t="str">
        <f>DBA[[#This Row],[End]] &amp;", N° " &amp; DBA[[#This Row],[Num]] &amp;", Bairro "&amp; DBA[[#This Row],[Bairro2]]</f>
        <v>MAJOR JACINTO DE ANDRADE, N° 32, Bairro BNH Velho-Praça Expedicioários</v>
      </c>
      <c r="Z1042" t="str">
        <f>DBA[[#This Row],[Cidade Responsável]] &amp; " - " &amp; DBA[[#This Row],[Estado Responsável]]</f>
        <v>OURO FINO - MG</v>
      </c>
    </row>
    <row r="1043" spans="1:26" x14ac:dyDescent="0.25">
      <c r="A1043">
        <v>1042</v>
      </c>
      <c r="B1043" t="s">
        <v>4679</v>
      </c>
      <c r="C1043" s="1">
        <v>43796</v>
      </c>
      <c r="F1043" s="1">
        <v>37527</v>
      </c>
      <c r="G1043" t="s">
        <v>4633</v>
      </c>
      <c r="H1043">
        <v>110</v>
      </c>
      <c r="I1043" t="s">
        <v>4680</v>
      </c>
      <c r="J1043" t="s">
        <v>4464</v>
      </c>
      <c r="K1043" t="s">
        <v>26</v>
      </c>
      <c r="L1043" t="s">
        <v>4465</v>
      </c>
      <c r="M1043" t="s">
        <v>4681</v>
      </c>
      <c r="N1043" t="s">
        <v>4682</v>
      </c>
      <c r="O1043" t="s">
        <v>4683</v>
      </c>
      <c r="P1043" s="1">
        <v>30890</v>
      </c>
      <c r="Q1043" t="s">
        <v>4633</v>
      </c>
      <c r="R1043">
        <v>110</v>
      </c>
      <c r="S1043" t="s">
        <v>4680</v>
      </c>
      <c r="T1043" t="s">
        <v>4464</v>
      </c>
      <c r="U1043" t="s">
        <v>26</v>
      </c>
      <c r="V1043" t="str">
        <f>TRIM(DBA[[#This Row],[Endereço Responsável]])</f>
        <v>RUA: HUMAITA</v>
      </c>
      <c r="W1043" t="str">
        <f>TRIM(DBA[[#This Row],[Nº Responsável]])</f>
        <v>110</v>
      </c>
      <c r="X1043" t="str">
        <f>TRIM(DBA[[#This Row],[Bairro Responsável]])</f>
        <v>DARZIA</v>
      </c>
      <c r="Y1043" t="str">
        <f>DBA[[#This Row],[End]] &amp;", N° " &amp; DBA[[#This Row],[Num]] &amp;", Bairro "&amp; DBA[[#This Row],[Bairro2]]</f>
        <v>RUA: HUMAITA, N° 110, Bairro DARZIA</v>
      </c>
      <c r="Z1043" t="str">
        <f>DBA[[#This Row],[Cidade Responsável]] &amp; " - " &amp; DBA[[#This Row],[Estado Responsável]]</f>
        <v>OURO FINO - MG</v>
      </c>
    </row>
    <row r="1044" spans="1:26" x14ac:dyDescent="0.25">
      <c r="A1044">
        <v>1043</v>
      </c>
      <c r="B1044" t="s">
        <v>4684</v>
      </c>
      <c r="C1044" s="1">
        <v>43796</v>
      </c>
      <c r="F1044" s="1">
        <v>38675</v>
      </c>
      <c r="G1044" t="s">
        <v>4685</v>
      </c>
      <c r="H1044">
        <v>72</v>
      </c>
      <c r="I1044" t="s">
        <v>4686</v>
      </c>
      <c r="J1044" t="s">
        <v>4464</v>
      </c>
      <c r="K1044" t="s">
        <v>26</v>
      </c>
      <c r="L1044" t="s">
        <v>4465</v>
      </c>
      <c r="M1044" t="s">
        <v>4687</v>
      </c>
      <c r="N1044" t="s">
        <v>4688</v>
      </c>
      <c r="O1044" t="s">
        <v>4689</v>
      </c>
      <c r="P1044" s="1">
        <v>26050</v>
      </c>
      <c r="Q1044" t="s">
        <v>4685</v>
      </c>
      <c r="R1044">
        <v>72</v>
      </c>
      <c r="S1044" t="s">
        <v>4686</v>
      </c>
      <c r="T1044" t="s">
        <v>4464</v>
      </c>
      <c r="U1044" t="s">
        <v>26</v>
      </c>
      <c r="V1044" t="str">
        <f>TRIM(DBA[[#This Row],[Endereço Responsável]])</f>
        <v>RUA: DIOGO MULLERO</v>
      </c>
      <c r="W1044" t="str">
        <f>TRIM(DBA[[#This Row],[Nº Responsável]])</f>
        <v>72</v>
      </c>
      <c r="X1044" t="str">
        <f>TRIM(DBA[[#This Row],[Bairro Responsável]])</f>
        <v>CATRA</v>
      </c>
      <c r="Y1044" t="str">
        <f>DBA[[#This Row],[End]] &amp;", N° " &amp; DBA[[#This Row],[Num]] &amp;", Bairro "&amp; DBA[[#This Row],[Bairro2]]</f>
        <v>RUA: DIOGO MULLERO, N° 72, Bairro CATRA</v>
      </c>
      <c r="Z1044" t="str">
        <f>DBA[[#This Row],[Cidade Responsável]] &amp; " - " &amp; DBA[[#This Row],[Estado Responsável]]</f>
        <v>OURO FINO - MG</v>
      </c>
    </row>
    <row r="1045" spans="1:26" x14ac:dyDescent="0.25">
      <c r="A1045">
        <v>1044</v>
      </c>
      <c r="B1045" t="s">
        <v>4690</v>
      </c>
      <c r="C1045" s="1">
        <v>43796</v>
      </c>
      <c r="F1045" s="1">
        <v>38527</v>
      </c>
      <c r="G1045" t="s">
        <v>4691</v>
      </c>
      <c r="H1045">
        <v>1105</v>
      </c>
      <c r="I1045" t="s">
        <v>4692</v>
      </c>
      <c r="J1045" t="s">
        <v>4464</v>
      </c>
      <c r="K1045" t="s">
        <v>26</v>
      </c>
      <c r="L1045" t="s">
        <v>4465</v>
      </c>
      <c r="M1045" t="s">
        <v>4693</v>
      </c>
      <c r="N1045" t="s">
        <v>4694</v>
      </c>
      <c r="O1045" t="s">
        <v>4695</v>
      </c>
      <c r="P1045" s="1">
        <v>31081</v>
      </c>
      <c r="Q1045" t="s">
        <v>4691</v>
      </c>
      <c r="R1045">
        <v>1105</v>
      </c>
      <c r="S1045" t="s">
        <v>4692</v>
      </c>
      <c r="T1045" t="s">
        <v>4464</v>
      </c>
      <c r="U1045" t="s">
        <v>26</v>
      </c>
      <c r="V1045" t="str">
        <f>TRIM(DBA[[#This Row],[Endereço Responsável]])</f>
        <v>RUA: JOAQUIM CHAVASCO</v>
      </c>
      <c r="W1045" t="str">
        <f>TRIM(DBA[[#This Row],[Nº Responsável]])</f>
        <v>1105</v>
      </c>
      <c r="X1045" t="str">
        <f>TRIM(DBA[[#This Row],[Bairro Responsável]])</f>
        <v>SÃO JUDAS TADEU</v>
      </c>
      <c r="Y1045" t="str">
        <f>DBA[[#This Row],[End]] &amp;", N° " &amp; DBA[[#This Row],[Num]] &amp;", Bairro "&amp; DBA[[#This Row],[Bairro2]]</f>
        <v>RUA: JOAQUIM CHAVASCO, N° 1105, Bairro SÃO JUDAS TADEU</v>
      </c>
      <c r="Z1045" t="str">
        <f>DBA[[#This Row],[Cidade Responsável]] &amp; " - " &amp; DBA[[#This Row],[Estado Responsável]]</f>
        <v>OURO FINO - MG</v>
      </c>
    </row>
    <row r="1046" spans="1:26" x14ac:dyDescent="0.25">
      <c r="A1046">
        <v>1045</v>
      </c>
      <c r="B1046" t="s">
        <v>4696</v>
      </c>
      <c r="C1046" s="1">
        <v>43796</v>
      </c>
      <c r="F1046" s="1">
        <v>38645</v>
      </c>
      <c r="G1046" t="s">
        <v>4697</v>
      </c>
      <c r="H1046" t="s">
        <v>194</v>
      </c>
      <c r="I1046" t="s">
        <v>4497</v>
      </c>
      <c r="J1046" t="s">
        <v>4464</v>
      </c>
      <c r="K1046" t="s">
        <v>26</v>
      </c>
      <c r="L1046" t="s">
        <v>4465</v>
      </c>
      <c r="M1046" t="s">
        <v>4698</v>
      </c>
      <c r="N1046" t="s">
        <v>4699</v>
      </c>
      <c r="O1046" t="s">
        <v>4700</v>
      </c>
      <c r="P1046" s="1">
        <v>24282</v>
      </c>
      <c r="Q1046" t="s">
        <v>4697</v>
      </c>
      <c r="R1046" t="s">
        <v>194</v>
      </c>
      <c r="S1046" t="s">
        <v>4497</v>
      </c>
      <c r="T1046" t="s">
        <v>4464</v>
      </c>
      <c r="U1046" t="s">
        <v>26</v>
      </c>
      <c r="V1046" t="str">
        <f>TRIM(DBA[[#This Row],[Endereço Responsável]])</f>
        <v>CHÁCARA SONHO DE DEUS</v>
      </c>
      <c r="W1046" t="str">
        <f>TRIM(DBA[[#This Row],[Nº Responsável]])</f>
        <v>S/N</v>
      </c>
      <c r="X1046" t="str">
        <f>TRIM(DBA[[#This Row],[Bairro Responsável]])</f>
        <v>CRISÓLIA</v>
      </c>
      <c r="Y1046" t="str">
        <f>DBA[[#This Row],[End]] &amp;", N° " &amp; DBA[[#This Row],[Num]] &amp;", Bairro "&amp; DBA[[#This Row],[Bairro2]]</f>
        <v>CHÁCARA SONHO DE DEUS, N° S/N, Bairro CRISÓLIA</v>
      </c>
      <c r="Z1046" t="str">
        <f>DBA[[#This Row],[Cidade Responsável]] &amp; " - " &amp; DBA[[#This Row],[Estado Responsável]]</f>
        <v>OURO FINO - MG</v>
      </c>
    </row>
    <row r="1047" spans="1:26" x14ac:dyDescent="0.25">
      <c r="A1047">
        <v>1046</v>
      </c>
      <c r="B1047" t="s">
        <v>4701</v>
      </c>
      <c r="C1047" s="1">
        <v>43796</v>
      </c>
      <c r="F1047" s="1">
        <v>38150</v>
      </c>
      <c r="G1047" t="s">
        <v>4702</v>
      </c>
      <c r="H1047">
        <v>55</v>
      </c>
      <c r="I1047" t="s">
        <v>4497</v>
      </c>
      <c r="J1047" t="s">
        <v>4464</v>
      </c>
      <c r="K1047" t="s">
        <v>26</v>
      </c>
      <c r="L1047" t="s">
        <v>4465</v>
      </c>
      <c r="M1047" t="s">
        <v>4612</v>
      </c>
      <c r="N1047" t="s">
        <v>4613</v>
      </c>
      <c r="O1047" t="s">
        <v>4614</v>
      </c>
      <c r="P1047" s="1">
        <v>25558</v>
      </c>
      <c r="Q1047" t="s">
        <v>4702</v>
      </c>
      <c r="R1047">
        <v>55</v>
      </c>
      <c r="S1047" t="s">
        <v>4497</v>
      </c>
      <c r="T1047" t="s">
        <v>4464</v>
      </c>
      <c r="U1047" t="s">
        <v>26</v>
      </c>
      <c r="V1047" t="str">
        <f>TRIM(DBA[[#This Row],[Endereço Responsável]])</f>
        <v>RUA: BENEDITO ANTÔNIO DOS SANTOS</v>
      </c>
      <c r="W1047" t="str">
        <f>TRIM(DBA[[#This Row],[Nº Responsável]])</f>
        <v>55</v>
      </c>
      <c r="X1047" t="str">
        <f>TRIM(DBA[[#This Row],[Bairro Responsável]])</f>
        <v>CRISÓLIA</v>
      </c>
      <c r="Y1047" t="str">
        <f>DBA[[#This Row],[End]] &amp;", N° " &amp; DBA[[#This Row],[Num]] &amp;", Bairro "&amp; DBA[[#This Row],[Bairro2]]</f>
        <v>RUA: BENEDITO ANTÔNIO DOS SANTOS, N° 55, Bairro CRISÓLIA</v>
      </c>
      <c r="Z1047" t="str">
        <f>DBA[[#This Row],[Cidade Responsável]] &amp; " - " &amp; DBA[[#This Row],[Estado Responsável]]</f>
        <v>OURO FINO - MG</v>
      </c>
    </row>
    <row r="1048" spans="1:26" x14ac:dyDescent="0.25">
      <c r="A1048">
        <v>1047</v>
      </c>
      <c r="B1048" t="s">
        <v>4703</v>
      </c>
      <c r="C1048" s="1">
        <v>43796</v>
      </c>
      <c r="F1048" s="1">
        <v>36667</v>
      </c>
      <c r="G1048" t="s">
        <v>4704</v>
      </c>
      <c r="H1048">
        <v>110</v>
      </c>
      <c r="I1048" t="s">
        <v>4705</v>
      </c>
      <c r="J1048" t="s">
        <v>4464</v>
      </c>
      <c r="K1048" t="s">
        <v>26</v>
      </c>
      <c r="L1048" t="s">
        <v>4465</v>
      </c>
      <c r="M1048" t="s">
        <v>4703</v>
      </c>
      <c r="N1048" t="s">
        <v>4706</v>
      </c>
      <c r="O1048" t="s">
        <v>4707</v>
      </c>
      <c r="P1048" s="1">
        <v>36667</v>
      </c>
      <c r="Q1048" t="s">
        <v>4704</v>
      </c>
      <c r="R1048">
        <v>110</v>
      </c>
      <c r="S1048" t="s">
        <v>4705</v>
      </c>
      <c r="T1048" t="s">
        <v>4464</v>
      </c>
      <c r="U1048" t="s">
        <v>26</v>
      </c>
      <c r="V1048" t="str">
        <f>TRIM(DBA[[#This Row],[Endereço Responsável]])</f>
        <v>RUA: CIRO CARPITURI</v>
      </c>
      <c r="W1048" t="str">
        <f>TRIM(DBA[[#This Row],[Nº Responsável]])</f>
        <v>110</v>
      </c>
      <c r="X1048" t="str">
        <f>TRIM(DBA[[#This Row],[Bairro Responsável]])</f>
        <v>BNH NOVO</v>
      </c>
      <c r="Y1048" t="str">
        <f>DBA[[#This Row],[End]] &amp;", N° " &amp; DBA[[#This Row],[Num]] &amp;", Bairro "&amp; DBA[[#This Row],[Bairro2]]</f>
        <v>RUA: CIRO CARPITURI, N° 110, Bairro BNH NOVO</v>
      </c>
      <c r="Z1048" t="str">
        <f>DBA[[#This Row],[Cidade Responsável]] &amp; " - " &amp; DBA[[#This Row],[Estado Responsável]]</f>
        <v>OURO FINO - MG</v>
      </c>
    </row>
    <row r="1049" spans="1:26" x14ac:dyDescent="0.25">
      <c r="A1049">
        <v>1048</v>
      </c>
      <c r="B1049" t="s">
        <v>4708</v>
      </c>
      <c r="C1049" s="1">
        <v>43796</v>
      </c>
      <c r="F1049" s="1">
        <v>37669</v>
      </c>
      <c r="G1049" t="s">
        <v>4709</v>
      </c>
      <c r="H1049" t="s">
        <v>194</v>
      </c>
      <c r="I1049" t="s">
        <v>4710</v>
      </c>
      <c r="J1049" t="s">
        <v>4464</v>
      </c>
      <c r="K1049" t="s">
        <v>26</v>
      </c>
      <c r="L1049" t="s">
        <v>4465</v>
      </c>
      <c r="M1049" t="s">
        <v>4711</v>
      </c>
      <c r="N1049">
        <v>45765121</v>
      </c>
      <c r="O1049" t="s">
        <v>4712</v>
      </c>
      <c r="P1049" s="1">
        <v>32035</v>
      </c>
      <c r="Q1049" t="s">
        <v>4709</v>
      </c>
      <c r="R1049" t="s">
        <v>194</v>
      </c>
      <c r="S1049" t="s">
        <v>4710</v>
      </c>
      <c r="T1049" t="s">
        <v>4464</v>
      </c>
      <c r="U1049" t="s">
        <v>26</v>
      </c>
      <c r="V1049" t="str">
        <f>TRIM(DBA[[#This Row],[Endereço Responsável]])</f>
        <v>SÍTIO 2 IRMÃOS</v>
      </c>
      <c r="W1049" t="str">
        <f>TRIM(DBA[[#This Row],[Nº Responsável]])</f>
        <v>S/N</v>
      </c>
      <c r="X1049" t="str">
        <f>TRIM(DBA[[#This Row],[Bairro Responsável]])</f>
        <v>FEIJOAL</v>
      </c>
      <c r="Y1049" t="str">
        <f>DBA[[#This Row],[End]] &amp;", N° " &amp; DBA[[#This Row],[Num]] &amp;", Bairro "&amp; DBA[[#This Row],[Bairro2]]</f>
        <v>SÍTIO 2 IRMÃOS, N° S/N, Bairro FEIJOAL</v>
      </c>
      <c r="Z1049" t="str">
        <f>DBA[[#This Row],[Cidade Responsável]] &amp; " - " &amp; DBA[[#This Row],[Estado Responsável]]</f>
        <v>OURO FINO - MG</v>
      </c>
    </row>
    <row r="1050" spans="1:26" x14ac:dyDescent="0.25">
      <c r="A1050">
        <v>1049</v>
      </c>
      <c r="B1050" t="s">
        <v>4713</v>
      </c>
      <c r="C1050" s="1">
        <v>43796</v>
      </c>
      <c r="F1050" s="1">
        <v>38017</v>
      </c>
      <c r="G1050" t="s">
        <v>4714</v>
      </c>
      <c r="H1050" t="s">
        <v>194</v>
      </c>
      <c r="I1050" t="s">
        <v>4715</v>
      </c>
      <c r="J1050" t="s">
        <v>4464</v>
      </c>
      <c r="K1050" t="s">
        <v>26</v>
      </c>
      <c r="L1050" t="s">
        <v>4465</v>
      </c>
      <c r="M1050" t="s">
        <v>4716</v>
      </c>
      <c r="N1050" t="s">
        <v>4717</v>
      </c>
      <c r="O1050" t="s">
        <v>4718</v>
      </c>
      <c r="P1050" s="1">
        <v>25884</v>
      </c>
      <c r="Q1050" t="s">
        <v>4714</v>
      </c>
      <c r="R1050" t="s">
        <v>194</v>
      </c>
      <c r="S1050" t="s">
        <v>4715</v>
      </c>
      <c r="T1050" t="s">
        <v>4464</v>
      </c>
      <c r="U1050" t="s">
        <v>26</v>
      </c>
      <c r="V1050" t="str">
        <f>TRIM(DBA[[#This Row],[Endereço Responsável]])</f>
        <v>SÍTIO SEGREDO</v>
      </c>
      <c r="W1050" t="str">
        <f>TRIM(DBA[[#This Row],[Nº Responsável]])</f>
        <v>S/N</v>
      </c>
      <c r="X1050" t="str">
        <f>TRIM(DBA[[#This Row],[Bairro Responsável]])</f>
        <v>SANTA ISABEL</v>
      </c>
      <c r="Y1050" t="str">
        <f>DBA[[#This Row],[End]] &amp;", N° " &amp; DBA[[#This Row],[Num]] &amp;", Bairro "&amp; DBA[[#This Row],[Bairro2]]</f>
        <v>SÍTIO SEGREDO, N° S/N, Bairro SANTA ISABEL</v>
      </c>
      <c r="Z1050" t="str">
        <f>DBA[[#This Row],[Cidade Responsável]] &amp; " - " &amp; DBA[[#This Row],[Estado Responsável]]</f>
        <v>OURO FINO - MG</v>
      </c>
    </row>
    <row r="1051" spans="1:26" x14ac:dyDescent="0.25">
      <c r="A1051">
        <v>1050</v>
      </c>
      <c r="B1051" t="s">
        <v>4719</v>
      </c>
      <c r="C1051" s="1">
        <v>43796</v>
      </c>
      <c r="F1051" s="1">
        <v>37798</v>
      </c>
      <c r="G1051" t="s">
        <v>4720</v>
      </c>
      <c r="H1051" t="s">
        <v>194</v>
      </c>
      <c r="I1051" t="s">
        <v>4721</v>
      </c>
      <c r="J1051" t="s">
        <v>4464</v>
      </c>
      <c r="K1051" t="s">
        <v>26</v>
      </c>
      <c r="L1051" t="s">
        <v>4465</v>
      </c>
      <c r="M1051" t="s">
        <v>4722</v>
      </c>
      <c r="N1051" t="s">
        <v>4723</v>
      </c>
      <c r="O1051" t="s">
        <v>4724</v>
      </c>
      <c r="P1051" s="1">
        <v>23263</v>
      </c>
      <c r="Q1051" t="s">
        <v>4720</v>
      </c>
      <c r="R1051" t="s">
        <v>194</v>
      </c>
      <c r="S1051" t="s">
        <v>4721</v>
      </c>
      <c r="T1051" t="s">
        <v>4464</v>
      </c>
      <c r="U1051" t="s">
        <v>26</v>
      </c>
      <c r="V1051" t="str">
        <f>TRIM(DBA[[#This Row],[Endereço Responsável]])</f>
        <v>SÍTIO TANAZIO</v>
      </c>
      <c r="W1051" t="str">
        <f>TRIM(DBA[[#This Row],[Nº Responsável]])</f>
        <v>S/N</v>
      </c>
      <c r="X1051" t="str">
        <f>TRIM(DBA[[#This Row],[Bairro Responsável]])</f>
        <v>FEIJÃO</v>
      </c>
      <c r="Y1051" t="str">
        <f>DBA[[#This Row],[End]] &amp;", N° " &amp; DBA[[#This Row],[Num]] &amp;", Bairro "&amp; DBA[[#This Row],[Bairro2]]</f>
        <v>SÍTIO TANAZIO, N° S/N, Bairro FEIJÃO</v>
      </c>
      <c r="Z1051" t="str">
        <f>DBA[[#This Row],[Cidade Responsável]] &amp; " - " &amp; DBA[[#This Row],[Estado Responsável]]</f>
        <v>OURO FINO - MG</v>
      </c>
    </row>
    <row r="1052" spans="1:26" x14ac:dyDescent="0.25">
      <c r="A1052">
        <v>1051</v>
      </c>
      <c r="B1052" t="s">
        <v>4725</v>
      </c>
      <c r="C1052" s="1">
        <v>43796</v>
      </c>
      <c r="F1052" s="1">
        <v>38581</v>
      </c>
      <c r="G1052" t="s">
        <v>4726</v>
      </c>
      <c r="H1052">
        <v>358</v>
      </c>
      <c r="I1052" t="s">
        <v>4497</v>
      </c>
      <c r="J1052" t="s">
        <v>4464</v>
      </c>
      <c r="K1052" t="s">
        <v>26</v>
      </c>
      <c r="L1052" t="s">
        <v>4465</v>
      </c>
      <c r="M1052" t="s">
        <v>4727</v>
      </c>
      <c r="N1052">
        <v>14660752</v>
      </c>
      <c r="O1052" t="s">
        <v>4728</v>
      </c>
      <c r="P1052" s="1">
        <v>32401</v>
      </c>
      <c r="Q1052" t="s">
        <v>4729</v>
      </c>
      <c r="R1052">
        <v>910</v>
      </c>
      <c r="S1052" t="s">
        <v>4497</v>
      </c>
      <c r="T1052" t="s">
        <v>4464</v>
      </c>
      <c r="U1052" t="s">
        <v>26</v>
      </c>
      <c r="V1052" t="str">
        <f>TRIM(DBA[[#This Row],[Endereço Responsável]])</f>
        <v>RUA: DR. GENTIL</v>
      </c>
      <c r="W1052" t="str">
        <f>TRIM(DBA[[#This Row],[Nº Responsável]])</f>
        <v>910</v>
      </c>
      <c r="X1052" t="str">
        <f>TRIM(DBA[[#This Row],[Bairro Responsável]])</f>
        <v>CRISÓLIA</v>
      </c>
      <c r="Y1052" t="str">
        <f>DBA[[#This Row],[End]] &amp;", N° " &amp; DBA[[#This Row],[Num]] &amp;", Bairro "&amp; DBA[[#This Row],[Bairro2]]</f>
        <v>RUA: DR. GENTIL, N° 910, Bairro CRISÓLIA</v>
      </c>
      <c r="Z1052" t="str">
        <f>DBA[[#This Row],[Cidade Responsável]] &amp; " - " &amp; DBA[[#This Row],[Estado Responsável]]</f>
        <v>OURO FINO - MG</v>
      </c>
    </row>
    <row r="1053" spans="1:26" x14ac:dyDescent="0.25">
      <c r="A1053">
        <v>1052</v>
      </c>
      <c r="B1053" t="s">
        <v>4730</v>
      </c>
      <c r="C1053" s="1">
        <v>43797</v>
      </c>
      <c r="D1053" t="s">
        <v>4731</v>
      </c>
      <c r="E1053" t="s">
        <v>4732</v>
      </c>
      <c r="F1053" s="1">
        <v>37462</v>
      </c>
      <c r="G1053" t="s">
        <v>4733</v>
      </c>
      <c r="H1053">
        <v>127</v>
      </c>
      <c r="I1053" t="s">
        <v>4734</v>
      </c>
      <c r="J1053" t="s">
        <v>4464</v>
      </c>
      <c r="K1053" t="s">
        <v>26</v>
      </c>
      <c r="L1053" t="s">
        <v>4465</v>
      </c>
      <c r="M1053" t="s">
        <v>4735</v>
      </c>
      <c r="N1053" t="s">
        <v>4736</v>
      </c>
      <c r="O1053" t="s">
        <v>4737</v>
      </c>
      <c r="P1053" s="1">
        <v>24473</v>
      </c>
      <c r="Q1053" t="s">
        <v>4733</v>
      </c>
      <c r="R1053">
        <v>127</v>
      </c>
      <c r="S1053" t="s">
        <v>4734</v>
      </c>
      <c r="T1053" t="s">
        <v>4464</v>
      </c>
      <c r="U1053" t="s">
        <v>26</v>
      </c>
      <c r="V1053" t="str">
        <f>TRIM(DBA[[#This Row],[Endereço Responsável]])</f>
        <v>RUA: ANTÔNIO SIMEÃO</v>
      </c>
      <c r="W1053" t="str">
        <f>TRIM(DBA[[#This Row],[Nº Responsável]])</f>
        <v>127</v>
      </c>
      <c r="X1053" t="str">
        <f>TRIM(DBA[[#This Row],[Bairro Responsável]])</f>
        <v>JARDIM PATRICIA</v>
      </c>
      <c r="Y1053" t="str">
        <f>DBA[[#This Row],[End]] &amp;", N° " &amp; DBA[[#This Row],[Num]] &amp;", Bairro "&amp; DBA[[#This Row],[Bairro2]]</f>
        <v>RUA: ANTÔNIO SIMEÃO, N° 127, Bairro JARDIM PATRICIA</v>
      </c>
      <c r="Z1053" t="str">
        <f>DBA[[#This Row],[Cidade Responsável]] &amp; " - " &amp; DBA[[#This Row],[Estado Responsável]]</f>
        <v>OURO FINO - MG</v>
      </c>
    </row>
    <row r="1054" spans="1:26" x14ac:dyDescent="0.25">
      <c r="A1054">
        <v>1053</v>
      </c>
      <c r="B1054" t="s">
        <v>4738</v>
      </c>
      <c r="C1054" s="1">
        <v>43797</v>
      </c>
      <c r="D1054">
        <v>20972086</v>
      </c>
      <c r="E1054" t="s">
        <v>4739</v>
      </c>
      <c r="F1054" s="1">
        <v>38510</v>
      </c>
      <c r="G1054" t="s">
        <v>4740</v>
      </c>
      <c r="H1054">
        <v>159</v>
      </c>
      <c r="I1054" t="s">
        <v>4509</v>
      </c>
      <c r="J1054" t="s">
        <v>4464</v>
      </c>
      <c r="K1054" t="s">
        <v>26</v>
      </c>
      <c r="L1054" t="s">
        <v>4465</v>
      </c>
      <c r="M1054" t="s">
        <v>4741</v>
      </c>
      <c r="N1054">
        <v>81587443</v>
      </c>
      <c r="O1054" t="s">
        <v>4742</v>
      </c>
      <c r="P1054" s="1">
        <v>19271</v>
      </c>
      <c r="Q1054" t="s">
        <v>4743</v>
      </c>
      <c r="R1054">
        <v>95</v>
      </c>
      <c r="S1054" t="s">
        <v>4744</v>
      </c>
      <c r="T1054" t="s">
        <v>4464</v>
      </c>
      <c r="U1054" t="s">
        <v>26</v>
      </c>
      <c r="V1054" t="str">
        <f>TRIM(DBA[[#This Row],[Endereço Responsável]])</f>
        <v>RUA: ANTONIO FRANCELI</v>
      </c>
      <c r="W1054" t="str">
        <f>TRIM(DBA[[#This Row],[Nº Responsável]])</f>
        <v>95</v>
      </c>
      <c r="X1054" t="str">
        <f>TRIM(DBA[[#This Row],[Bairro Responsável]])</f>
        <v>-</v>
      </c>
      <c r="Y1054" t="str">
        <f>DBA[[#This Row],[End]] &amp;", N° " &amp; DBA[[#This Row],[Num]] &amp;", Bairro "&amp; DBA[[#This Row],[Bairro2]]</f>
        <v>RUA: ANTONIO FRANCELI, N° 95, Bairro -</v>
      </c>
      <c r="Z1054" t="str">
        <f>DBA[[#This Row],[Cidade Responsável]] &amp; " - " &amp; DBA[[#This Row],[Estado Responsável]]</f>
        <v>OURO FINO - MG</v>
      </c>
    </row>
    <row r="1055" spans="1:26" x14ac:dyDescent="0.25">
      <c r="A1055">
        <v>1054</v>
      </c>
      <c r="B1055" t="s">
        <v>4745</v>
      </c>
      <c r="C1055" s="1">
        <v>43797</v>
      </c>
      <c r="F1055" s="1">
        <v>38010</v>
      </c>
      <c r="G1055" t="s">
        <v>4746</v>
      </c>
      <c r="H1055">
        <v>38</v>
      </c>
      <c r="I1055" t="s">
        <v>4747</v>
      </c>
      <c r="J1055" t="s">
        <v>4464</v>
      </c>
      <c r="K1055" t="s">
        <v>26</v>
      </c>
      <c r="L1055" t="s">
        <v>4465</v>
      </c>
      <c r="M1055" t="s">
        <v>4748</v>
      </c>
      <c r="N1055" t="s">
        <v>4749</v>
      </c>
      <c r="O1055" t="s">
        <v>4750</v>
      </c>
      <c r="P1055" s="1">
        <v>29641</v>
      </c>
      <c r="Q1055" t="s">
        <v>4751</v>
      </c>
      <c r="R1055" t="s">
        <v>194</v>
      </c>
      <c r="S1055" t="s">
        <v>4752</v>
      </c>
      <c r="T1055" t="s">
        <v>4464</v>
      </c>
      <c r="U1055" t="s">
        <v>26</v>
      </c>
      <c r="V1055" t="str">
        <f>TRIM(DBA[[#This Row],[Endereço Responsável]])</f>
        <v>SITIO ALVORADA</v>
      </c>
      <c r="W1055" t="str">
        <f>TRIM(DBA[[#This Row],[Nº Responsável]])</f>
        <v>S/N</v>
      </c>
      <c r="X1055" t="str">
        <f>TRIM(DBA[[#This Row],[Bairro Responsável]])</f>
        <v>MATAO</v>
      </c>
      <c r="Y1055" t="str">
        <f>DBA[[#This Row],[End]] &amp;", N° " &amp; DBA[[#This Row],[Num]] &amp;", Bairro "&amp; DBA[[#This Row],[Bairro2]]</f>
        <v>SITIO ALVORADA, N° S/N, Bairro MATAO</v>
      </c>
      <c r="Z1055" t="str">
        <f>DBA[[#This Row],[Cidade Responsável]] &amp; " - " &amp; DBA[[#This Row],[Estado Responsável]]</f>
        <v>OURO FINO - MG</v>
      </c>
    </row>
    <row r="1056" spans="1:26" x14ac:dyDescent="0.25">
      <c r="A1056">
        <v>1055</v>
      </c>
      <c r="B1056" t="s">
        <v>4753</v>
      </c>
      <c r="C1056" s="1">
        <v>43797</v>
      </c>
      <c r="F1056" s="1">
        <v>38550</v>
      </c>
      <c r="G1056" t="s">
        <v>4754</v>
      </c>
      <c r="H1056">
        <v>191</v>
      </c>
      <c r="I1056" t="s">
        <v>4755</v>
      </c>
      <c r="J1056" t="s">
        <v>4464</v>
      </c>
      <c r="K1056" t="s">
        <v>26</v>
      </c>
      <c r="L1056" t="s">
        <v>4465</v>
      </c>
      <c r="M1056" t="s">
        <v>4756</v>
      </c>
      <c r="N1056" t="s">
        <v>4757</v>
      </c>
      <c r="O1056" t="s">
        <v>4758</v>
      </c>
      <c r="P1056" s="1">
        <v>29028</v>
      </c>
      <c r="Q1056" t="s">
        <v>4754</v>
      </c>
      <c r="R1056">
        <v>191</v>
      </c>
      <c r="S1056" t="s">
        <v>4755</v>
      </c>
      <c r="T1056" t="s">
        <v>4464</v>
      </c>
      <c r="U1056" t="s">
        <v>26</v>
      </c>
      <c r="V1056" t="str">
        <f>TRIM(DBA[[#This Row],[Endereço Responsável]])</f>
        <v>RUA ROGERIO BATISTA GOMES</v>
      </c>
      <c r="W1056" t="str">
        <f>TRIM(DBA[[#This Row],[Nº Responsável]])</f>
        <v>191</v>
      </c>
      <c r="X1056" t="str">
        <f>TRIM(DBA[[#This Row],[Bairro Responsável]])</f>
        <v>JD EBENEZER</v>
      </c>
      <c r="Y1056" t="str">
        <f>DBA[[#This Row],[End]] &amp;", N° " &amp; DBA[[#This Row],[Num]] &amp;", Bairro "&amp; DBA[[#This Row],[Bairro2]]</f>
        <v>RUA ROGERIO BATISTA GOMES, N° 191, Bairro JD EBENEZER</v>
      </c>
      <c r="Z1056" t="str">
        <f>DBA[[#This Row],[Cidade Responsável]] &amp; " - " &amp; DBA[[#This Row],[Estado Responsável]]</f>
        <v>OURO FINO - MG</v>
      </c>
    </row>
    <row r="1057" spans="1:26" x14ac:dyDescent="0.25">
      <c r="A1057">
        <v>1056</v>
      </c>
      <c r="B1057" t="s">
        <v>4759</v>
      </c>
      <c r="C1057" s="1">
        <v>43797</v>
      </c>
      <c r="D1057" t="s">
        <v>4760</v>
      </c>
      <c r="E1057" t="s">
        <v>4761</v>
      </c>
      <c r="F1057" s="1">
        <v>37459</v>
      </c>
      <c r="G1057" t="s">
        <v>4762</v>
      </c>
      <c r="H1057" t="s">
        <v>194</v>
      </c>
      <c r="I1057" t="s">
        <v>44</v>
      </c>
      <c r="J1057" t="s">
        <v>4464</v>
      </c>
      <c r="K1057" t="s">
        <v>26</v>
      </c>
      <c r="L1057" t="s">
        <v>4465</v>
      </c>
      <c r="M1057" t="s">
        <v>4763</v>
      </c>
      <c r="N1057" t="s">
        <v>4764</v>
      </c>
      <c r="O1057" t="s">
        <v>4765</v>
      </c>
      <c r="P1057" s="1">
        <v>23253</v>
      </c>
      <c r="Q1057" t="s">
        <v>4762</v>
      </c>
      <c r="R1057" t="s">
        <v>194</v>
      </c>
      <c r="S1057" t="s">
        <v>44</v>
      </c>
      <c r="T1057" t="s">
        <v>4464</v>
      </c>
      <c r="U1057" t="s">
        <v>26</v>
      </c>
      <c r="V1057" t="str">
        <f>TRIM(DBA[[#This Row],[Endereço Responsável]])</f>
        <v>SÃO PEDRO CHACARÁ DO VOVÔ</v>
      </c>
      <c r="W1057" t="str">
        <f>TRIM(DBA[[#This Row],[Nº Responsável]])</f>
        <v>S/N</v>
      </c>
      <c r="X1057" t="str">
        <f>TRIM(DBA[[#This Row],[Bairro Responsável]])</f>
        <v>ZONA RURAL</v>
      </c>
      <c r="Y1057" t="str">
        <f>DBA[[#This Row],[End]] &amp;", N° " &amp; DBA[[#This Row],[Num]] &amp;", Bairro "&amp; DBA[[#This Row],[Bairro2]]</f>
        <v>SÃO PEDRO CHACARÁ DO VOVÔ, N° S/N, Bairro ZONA RURAL</v>
      </c>
      <c r="Z1057" t="str">
        <f>DBA[[#This Row],[Cidade Responsável]] &amp; " - " &amp; DBA[[#This Row],[Estado Responsável]]</f>
        <v>OURO FINO - MG</v>
      </c>
    </row>
    <row r="1058" spans="1:26" x14ac:dyDescent="0.25">
      <c r="A1058">
        <v>1057</v>
      </c>
      <c r="B1058" t="s">
        <v>4766</v>
      </c>
      <c r="C1058" s="1">
        <v>43797</v>
      </c>
      <c r="F1058" s="1">
        <v>37999</v>
      </c>
      <c r="G1058" t="s">
        <v>4767</v>
      </c>
      <c r="H1058" t="s">
        <v>194</v>
      </c>
      <c r="I1058" t="s">
        <v>4768</v>
      </c>
      <c r="J1058" t="s">
        <v>4464</v>
      </c>
      <c r="K1058" t="s">
        <v>26</v>
      </c>
      <c r="L1058" t="s">
        <v>4465</v>
      </c>
      <c r="M1058" t="s">
        <v>4769</v>
      </c>
      <c r="N1058" t="s">
        <v>4770</v>
      </c>
      <c r="O1058" t="s">
        <v>4771</v>
      </c>
      <c r="P1058" s="1">
        <v>30160</v>
      </c>
      <c r="Q1058" t="s">
        <v>4767</v>
      </c>
      <c r="R1058" t="s">
        <v>194</v>
      </c>
      <c r="S1058" t="s">
        <v>4768</v>
      </c>
      <c r="T1058" t="s">
        <v>4464</v>
      </c>
      <c r="U1058" t="s">
        <v>26</v>
      </c>
      <c r="V1058" t="str">
        <f>TRIM(DBA[[#This Row],[Endereço Responsável]])</f>
        <v>AV NOSSA SENHORA DA PIEDADE</v>
      </c>
      <c r="W1058" t="str">
        <f>TRIM(DBA[[#This Row],[Nº Responsável]])</f>
        <v>S/N</v>
      </c>
      <c r="X1058" t="str">
        <f>TRIM(DBA[[#This Row],[Bairro Responsável]])</f>
        <v>TIJUCO PRETO</v>
      </c>
      <c r="Y1058" t="str">
        <f>DBA[[#This Row],[End]] &amp;", N° " &amp; DBA[[#This Row],[Num]] &amp;", Bairro "&amp; DBA[[#This Row],[Bairro2]]</f>
        <v>AV NOSSA SENHORA DA PIEDADE, N° S/N, Bairro TIJUCO PRETO</v>
      </c>
      <c r="Z1058" t="str">
        <f>DBA[[#This Row],[Cidade Responsável]] &amp; " - " &amp; DBA[[#This Row],[Estado Responsável]]</f>
        <v>OURO FINO - MG</v>
      </c>
    </row>
    <row r="1059" spans="1:26" x14ac:dyDescent="0.25">
      <c r="A1059">
        <v>1058</v>
      </c>
      <c r="B1059" t="s">
        <v>4772</v>
      </c>
      <c r="C1059" s="1">
        <v>43801</v>
      </c>
      <c r="F1059" s="1">
        <v>38280</v>
      </c>
      <c r="G1059" t="s">
        <v>4773</v>
      </c>
      <c r="H1059">
        <v>257</v>
      </c>
      <c r="I1059" t="s">
        <v>4509</v>
      </c>
      <c r="J1059" t="s">
        <v>4464</v>
      </c>
      <c r="K1059" t="s">
        <v>26</v>
      </c>
      <c r="L1059" t="s">
        <v>4774</v>
      </c>
      <c r="M1059" t="s">
        <v>4775</v>
      </c>
      <c r="N1059">
        <v>10425792</v>
      </c>
      <c r="O1059" t="s">
        <v>4776</v>
      </c>
      <c r="P1059" s="1">
        <v>20152</v>
      </c>
      <c r="Q1059" t="s">
        <v>4773</v>
      </c>
      <c r="R1059">
        <v>257</v>
      </c>
      <c r="S1059" t="s">
        <v>4509</v>
      </c>
      <c r="T1059" t="s">
        <v>4464</v>
      </c>
      <c r="U1059" t="s">
        <v>26</v>
      </c>
      <c r="V1059" t="str">
        <f>TRIM(DBA[[#This Row],[Endereço Responsável]])</f>
        <v>RUA LUIZ PUTTINI</v>
      </c>
      <c r="W1059" t="str">
        <f>TRIM(DBA[[#This Row],[Nº Responsável]])</f>
        <v>257</v>
      </c>
      <c r="X1059" t="str">
        <f>TRIM(DBA[[#This Row],[Bairro Responsável]])</f>
        <v>CRISOLIA</v>
      </c>
      <c r="Y1059" t="str">
        <f>DBA[[#This Row],[End]] &amp;", N° " &amp; DBA[[#This Row],[Num]] &amp;", Bairro "&amp; DBA[[#This Row],[Bairro2]]</f>
        <v>RUA LUIZ PUTTINI, N° 257, Bairro CRISOLIA</v>
      </c>
      <c r="Z1059" t="str">
        <f>DBA[[#This Row],[Cidade Responsável]] &amp; " - " &amp; DBA[[#This Row],[Estado Responsável]]</f>
        <v>OURO FINO - MG</v>
      </c>
    </row>
    <row r="1060" spans="1:26" x14ac:dyDescent="0.25">
      <c r="A1060">
        <v>1059</v>
      </c>
      <c r="B1060" t="s">
        <v>4777</v>
      </c>
      <c r="C1060" s="1">
        <v>43802</v>
      </c>
      <c r="F1060" s="1">
        <v>37392</v>
      </c>
      <c r="G1060" t="s">
        <v>4778</v>
      </c>
      <c r="H1060">
        <v>297</v>
      </c>
      <c r="I1060" t="s">
        <v>4452</v>
      </c>
      <c r="J1060" t="s">
        <v>4363</v>
      </c>
      <c r="K1060" t="s">
        <v>26</v>
      </c>
      <c r="L1060" t="s">
        <v>4364</v>
      </c>
      <c r="M1060" t="s">
        <v>4779</v>
      </c>
      <c r="N1060">
        <v>21719686</v>
      </c>
      <c r="O1060" t="s">
        <v>4780</v>
      </c>
      <c r="P1060" s="1">
        <v>24157</v>
      </c>
      <c r="Q1060" t="s">
        <v>4778</v>
      </c>
      <c r="R1060">
        <v>297</v>
      </c>
      <c r="S1060" t="s">
        <v>4452</v>
      </c>
      <c r="T1060" t="s">
        <v>4363</v>
      </c>
      <c r="U1060" t="s">
        <v>26</v>
      </c>
      <c r="V1060" t="str">
        <f>TRIM(DBA[[#This Row],[Endereço Responsável]])</f>
        <v>MANOEL MACIEL FILHO</v>
      </c>
      <c r="W1060" t="str">
        <f>TRIM(DBA[[#This Row],[Nº Responsável]])</f>
        <v>297</v>
      </c>
      <c r="X1060" t="str">
        <f>TRIM(DBA[[#This Row],[Bairro Responsável]])</f>
        <v>JOSE PIMENTEL</v>
      </c>
      <c r="Y1060" t="str">
        <f>DBA[[#This Row],[End]] &amp;", N° " &amp; DBA[[#This Row],[Num]] &amp;", Bairro "&amp; DBA[[#This Row],[Bairro2]]</f>
        <v>MANOEL MACIEL FILHO, N° 297, Bairro JOSE PIMENTEL</v>
      </c>
      <c r="Z1060" t="str">
        <f>DBA[[#This Row],[Cidade Responsável]] &amp; " - " &amp; DBA[[#This Row],[Estado Responsável]]</f>
        <v>IGARAPAVA - MG</v>
      </c>
    </row>
    <row r="1061" spans="1:26" x14ac:dyDescent="0.25">
      <c r="A1061">
        <v>1060</v>
      </c>
      <c r="B1061" t="s">
        <v>4781</v>
      </c>
      <c r="C1061" s="1">
        <v>43879</v>
      </c>
      <c r="F1061" s="1">
        <v>37478</v>
      </c>
      <c r="G1061" t="s">
        <v>4782</v>
      </c>
      <c r="H1061">
        <v>445</v>
      </c>
      <c r="I1061" t="s">
        <v>4783</v>
      </c>
      <c r="J1061" t="s">
        <v>4784</v>
      </c>
      <c r="K1061" t="s">
        <v>26</v>
      </c>
      <c r="L1061" t="s">
        <v>4785</v>
      </c>
      <c r="M1061" t="s">
        <v>4786</v>
      </c>
      <c r="N1061">
        <v>8814785</v>
      </c>
      <c r="O1061">
        <v>856802654</v>
      </c>
      <c r="P1061" s="1">
        <v>28017</v>
      </c>
      <c r="Q1061" t="s">
        <v>4782</v>
      </c>
      <c r="R1061">
        <v>445</v>
      </c>
      <c r="S1061" t="s">
        <v>4787</v>
      </c>
      <c r="T1061" t="s">
        <v>4784</v>
      </c>
      <c r="U1061" t="s">
        <v>26</v>
      </c>
      <c r="V1061" t="str">
        <f>TRIM(DBA[[#This Row],[Endereço Responsável]])</f>
        <v>RUA FRANCISCO TREZA</v>
      </c>
      <c r="W1061" t="str">
        <f>TRIM(DBA[[#This Row],[Nº Responsável]])</f>
        <v>445</v>
      </c>
      <c r="X1061" t="str">
        <f>TRIM(DBA[[#This Row],[Bairro Responsável]])</f>
        <v>JD ELDORADO</v>
      </c>
      <c r="Y1061" t="str">
        <f>DBA[[#This Row],[End]] &amp;", N° " &amp; DBA[[#This Row],[Num]] &amp;", Bairro "&amp; DBA[[#This Row],[Bairro2]]</f>
        <v>RUA FRANCISCO TREZA, N° 445, Bairro JD ELDORADO</v>
      </c>
      <c r="Z1061" t="str">
        <f>DBA[[#This Row],[Cidade Responsável]] &amp; " - " &amp; DBA[[#This Row],[Estado Responsável]]</f>
        <v>BOTELHOS - MG</v>
      </c>
    </row>
    <row r="1062" spans="1:26" x14ac:dyDescent="0.25">
      <c r="A1062">
        <v>1061</v>
      </c>
      <c r="B1062" t="s">
        <v>4788</v>
      </c>
      <c r="C1062" s="1">
        <v>43879</v>
      </c>
      <c r="F1062" s="1">
        <v>38644</v>
      </c>
      <c r="G1062" t="s">
        <v>4789</v>
      </c>
      <c r="H1062">
        <v>78</v>
      </c>
      <c r="I1062" t="s">
        <v>4790</v>
      </c>
      <c r="J1062" t="s">
        <v>4784</v>
      </c>
      <c r="K1062" t="s">
        <v>26</v>
      </c>
      <c r="L1062" t="s">
        <v>4785</v>
      </c>
      <c r="M1062" t="s">
        <v>4791</v>
      </c>
      <c r="N1062" t="s">
        <v>4792</v>
      </c>
      <c r="O1062" t="s">
        <v>4793</v>
      </c>
      <c r="P1062" s="1">
        <v>27545</v>
      </c>
      <c r="Q1062" t="s">
        <v>4789</v>
      </c>
      <c r="R1062">
        <v>78</v>
      </c>
      <c r="S1062" t="s">
        <v>4790</v>
      </c>
      <c r="T1062" t="s">
        <v>4784</v>
      </c>
      <c r="U1062" t="s">
        <v>26</v>
      </c>
      <c r="V1062" t="str">
        <f>TRIM(DBA[[#This Row],[Endereço Responsável]])</f>
        <v>RUA EDSON EDUARDO SILVA</v>
      </c>
      <c r="W1062" t="str">
        <f>TRIM(DBA[[#This Row],[Nº Responsável]])</f>
        <v>78</v>
      </c>
      <c r="X1062" t="str">
        <f>TRIM(DBA[[#This Row],[Bairro Responsável]])</f>
        <v>JARDIM YPE</v>
      </c>
      <c r="Y1062" t="str">
        <f>DBA[[#This Row],[End]] &amp;", N° " &amp; DBA[[#This Row],[Num]] &amp;", Bairro "&amp; DBA[[#This Row],[Bairro2]]</f>
        <v>RUA EDSON EDUARDO SILVA, N° 78, Bairro JARDIM YPE</v>
      </c>
      <c r="Z1062" t="str">
        <f>DBA[[#This Row],[Cidade Responsável]] &amp; " - " &amp; DBA[[#This Row],[Estado Responsável]]</f>
        <v>BOTELHOS - MG</v>
      </c>
    </row>
    <row r="1063" spans="1:26" x14ac:dyDescent="0.25">
      <c r="A1063">
        <v>1062</v>
      </c>
      <c r="B1063" t="s">
        <v>4794</v>
      </c>
      <c r="C1063" s="1">
        <v>43879</v>
      </c>
      <c r="F1063" s="1">
        <v>38184</v>
      </c>
      <c r="G1063" t="s">
        <v>4795</v>
      </c>
      <c r="H1063">
        <v>56</v>
      </c>
      <c r="I1063" t="s">
        <v>73</v>
      </c>
      <c r="J1063" t="s">
        <v>4784</v>
      </c>
      <c r="K1063" t="s">
        <v>26</v>
      </c>
      <c r="L1063" t="s">
        <v>4785</v>
      </c>
      <c r="M1063" t="s">
        <v>4796</v>
      </c>
      <c r="N1063" t="s">
        <v>4797</v>
      </c>
      <c r="O1063" t="s">
        <v>4798</v>
      </c>
      <c r="P1063" s="1">
        <v>19654</v>
      </c>
      <c r="Q1063" t="s">
        <v>4795</v>
      </c>
      <c r="R1063">
        <v>56</v>
      </c>
      <c r="S1063" t="s">
        <v>73</v>
      </c>
      <c r="T1063" t="s">
        <v>4784</v>
      </c>
      <c r="U1063" t="s">
        <v>26</v>
      </c>
      <c r="V1063" t="str">
        <f>TRIM(DBA[[#This Row],[Endereço Responsável]])</f>
        <v>RUA LUIZ BEGALI</v>
      </c>
      <c r="W1063" t="str">
        <f>TRIM(DBA[[#This Row],[Nº Responsável]])</f>
        <v>56</v>
      </c>
      <c r="X1063" t="str">
        <f>TRIM(DBA[[#This Row],[Bairro Responsável]])</f>
        <v>CENTRO</v>
      </c>
      <c r="Y1063" t="str">
        <f>DBA[[#This Row],[End]] &amp;", N° " &amp; DBA[[#This Row],[Num]] &amp;", Bairro "&amp; DBA[[#This Row],[Bairro2]]</f>
        <v>RUA LUIZ BEGALI, N° 56, Bairro CENTRO</v>
      </c>
      <c r="Z1063" t="str">
        <f>DBA[[#This Row],[Cidade Responsável]] &amp; " - " &amp; DBA[[#This Row],[Estado Responsável]]</f>
        <v>BOTELHOS - MG</v>
      </c>
    </row>
    <row r="1064" spans="1:26" x14ac:dyDescent="0.25">
      <c r="A1064">
        <v>1063</v>
      </c>
      <c r="B1064" t="s">
        <v>4799</v>
      </c>
      <c r="C1064" s="1">
        <v>43879</v>
      </c>
      <c r="F1064" s="1">
        <v>38314</v>
      </c>
      <c r="G1064" t="s">
        <v>4800</v>
      </c>
      <c r="H1064">
        <v>160</v>
      </c>
      <c r="I1064" t="s">
        <v>4787</v>
      </c>
      <c r="J1064" t="s">
        <v>4784</v>
      </c>
      <c r="K1064" t="s">
        <v>26</v>
      </c>
      <c r="L1064" t="s">
        <v>4785</v>
      </c>
      <c r="M1064" t="s">
        <v>4801</v>
      </c>
      <c r="N1064" t="s">
        <v>4802</v>
      </c>
      <c r="O1064" t="s">
        <v>4803</v>
      </c>
      <c r="P1064" s="1">
        <v>26191</v>
      </c>
      <c r="Q1064" t="s">
        <v>4800</v>
      </c>
      <c r="R1064">
        <v>160</v>
      </c>
      <c r="S1064" t="s">
        <v>4787</v>
      </c>
      <c r="T1064" t="s">
        <v>4784</v>
      </c>
      <c r="U1064" t="s">
        <v>26</v>
      </c>
      <c r="V1064" t="str">
        <f>TRIM(DBA[[#This Row],[Endereço Responsável]])</f>
        <v>RUA FRANCISCO TREZZA</v>
      </c>
      <c r="W1064" t="str">
        <f>TRIM(DBA[[#This Row],[Nº Responsável]])</f>
        <v>160</v>
      </c>
      <c r="X1064" t="str">
        <f>TRIM(DBA[[#This Row],[Bairro Responsável]])</f>
        <v>JD ELDORADO</v>
      </c>
      <c r="Y1064" t="str">
        <f>DBA[[#This Row],[End]] &amp;", N° " &amp; DBA[[#This Row],[Num]] &amp;", Bairro "&amp; DBA[[#This Row],[Bairro2]]</f>
        <v>RUA FRANCISCO TREZZA, N° 160, Bairro JD ELDORADO</v>
      </c>
      <c r="Z1064" t="str">
        <f>DBA[[#This Row],[Cidade Responsável]] &amp; " - " &amp; DBA[[#This Row],[Estado Responsável]]</f>
        <v>BOTELHOS - MG</v>
      </c>
    </row>
    <row r="1065" spans="1:26" x14ac:dyDescent="0.25">
      <c r="A1065">
        <v>1064</v>
      </c>
      <c r="B1065" t="s">
        <v>4804</v>
      </c>
      <c r="C1065" s="1">
        <v>43879</v>
      </c>
      <c r="F1065" s="1">
        <v>38415</v>
      </c>
      <c r="G1065" t="s">
        <v>2860</v>
      </c>
      <c r="H1065">
        <v>1282</v>
      </c>
      <c r="I1065" t="s">
        <v>73</v>
      </c>
      <c r="J1065" t="s">
        <v>4784</v>
      </c>
      <c r="K1065" t="s">
        <v>26</v>
      </c>
      <c r="L1065" t="s">
        <v>4785</v>
      </c>
      <c r="M1065" t="s">
        <v>4805</v>
      </c>
      <c r="N1065">
        <v>3832833</v>
      </c>
      <c r="O1065">
        <v>53672402672</v>
      </c>
      <c r="P1065" s="1">
        <v>24252</v>
      </c>
      <c r="Q1065" t="s">
        <v>2860</v>
      </c>
      <c r="R1065">
        <v>1282</v>
      </c>
      <c r="S1065" t="s">
        <v>73</v>
      </c>
      <c r="T1065" t="s">
        <v>4784</v>
      </c>
      <c r="U1065" t="s">
        <v>26</v>
      </c>
      <c r="V1065" t="str">
        <f>TRIM(DBA[[#This Row],[Endereço Responsável]])</f>
        <v>RUA TIRADENTES</v>
      </c>
      <c r="W1065" t="str">
        <f>TRIM(DBA[[#This Row],[Nº Responsável]])</f>
        <v>1282</v>
      </c>
      <c r="X1065" t="str">
        <f>TRIM(DBA[[#This Row],[Bairro Responsável]])</f>
        <v>CENTRO</v>
      </c>
      <c r="Y1065" t="str">
        <f>DBA[[#This Row],[End]] &amp;", N° " &amp; DBA[[#This Row],[Num]] &amp;", Bairro "&amp; DBA[[#This Row],[Bairro2]]</f>
        <v>RUA TIRADENTES, N° 1282, Bairro CENTRO</v>
      </c>
      <c r="Z1065" t="str">
        <f>DBA[[#This Row],[Cidade Responsável]] &amp; " - " &amp; DBA[[#This Row],[Estado Responsável]]</f>
        <v>BOTELHOS - MG</v>
      </c>
    </row>
    <row r="1066" spans="1:26" x14ac:dyDescent="0.25">
      <c r="A1066">
        <v>1065</v>
      </c>
      <c r="B1066" t="s">
        <v>4806</v>
      </c>
      <c r="C1066" s="1">
        <v>43879</v>
      </c>
      <c r="F1066" s="1">
        <v>38202</v>
      </c>
      <c r="G1066" t="s">
        <v>4807</v>
      </c>
      <c r="H1066" t="s">
        <v>194</v>
      </c>
      <c r="I1066" t="s">
        <v>44</v>
      </c>
      <c r="J1066" t="s">
        <v>4784</v>
      </c>
      <c r="K1066" t="s">
        <v>26</v>
      </c>
      <c r="L1066" t="s">
        <v>4785</v>
      </c>
      <c r="M1066" t="s">
        <v>4808</v>
      </c>
      <c r="N1066" t="s">
        <v>4809</v>
      </c>
      <c r="O1066" t="s">
        <v>4810</v>
      </c>
      <c r="P1066" s="1">
        <v>30460</v>
      </c>
      <c r="Q1066" t="s">
        <v>4807</v>
      </c>
      <c r="R1066" t="s">
        <v>194</v>
      </c>
      <c r="S1066" t="s">
        <v>44</v>
      </c>
      <c r="T1066" t="s">
        <v>4784</v>
      </c>
      <c r="U1066" t="s">
        <v>26</v>
      </c>
      <c r="V1066" t="str">
        <f>TRIM(DBA[[#This Row],[Endereço Responsável]])</f>
        <v>FAZENDA XAVIER</v>
      </c>
      <c r="W1066" t="str">
        <f>TRIM(DBA[[#This Row],[Nº Responsável]])</f>
        <v>S/N</v>
      </c>
      <c r="X1066" t="str">
        <f>TRIM(DBA[[#This Row],[Bairro Responsável]])</f>
        <v>ZONA RURAL</v>
      </c>
      <c r="Y1066" t="str">
        <f>DBA[[#This Row],[End]] &amp;", N° " &amp; DBA[[#This Row],[Num]] &amp;", Bairro "&amp; DBA[[#This Row],[Bairro2]]</f>
        <v>FAZENDA XAVIER, N° S/N, Bairro ZONA RURAL</v>
      </c>
      <c r="Z1066" t="str">
        <f>DBA[[#This Row],[Cidade Responsável]] &amp; " - " &amp; DBA[[#This Row],[Estado Responsável]]</f>
        <v>BOTELHOS - MG</v>
      </c>
    </row>
    <row r="1067" spans="1:26" x14ac:dyDescent="0.25">
      <c r="A1067">
        <v>1066</v>
      </c>
      <c r="B1067" t="s">
        <v>4811</v>
      </c>
      <c r="C1067" s="1">
        <v>43879</v>
      </c>
      <c r="F1067" s="1">
        <v>38136</v>
      </c>
      <c r="G1067" t="s">
        <v>4812</v>
      </c>
      <c r="H1067">
        <v>145</v>
      </c>
      <c r="I1067" t="s">
        <v>904</v>
      </c>
      <c r="J1067" t="s">
        <v>4784</v>
      </c>
      <c r="K1067" t="s">
        <v>26</v>
      </c>
      <c r="L1067" t="s">
        <v>4785</v>
      </c>
      <c r="M1067" t="s">
        <v>4813</v>
      </c>
      <c r="O1067" t="s">
        <v>4814</v>
      </c>
      <c r="P1067" s="1">
        <v>36473</v>
      </c>
      <c r="Q1067" t="s">
        <v>4812</v>
      </c>
      <c r="R1067">
        <v>145</v>
      </c>
      <c r="S1067" t="s">
        <v>904</v>
      </c>
      <c r="T1067" t="s">
        <v>4784</v>
      </c>
      <c r="U1067" t="s">
        <v>26</v>
      </c>
      <c r="V1067" t="str">
        <f>TRIM(DBA[[#This Row],[Endereço Responsável]])</f>
        <v>RUA SAO VICENTE DE PAULO</v>
      </c>
      <c r="W1067" t="str">
        <f>TRIM(DBA[[#This Row],[Nº Responsável]])</f>
        <v>145</v>
      </c>
      <c r="X1067" t="str">
        <f>TRIM(DBA[[#This Row],[Bairro Responsável]])</f>
        <v>SANTA CRUZ</v>
      </c>
      <c r="Y1067" t="str">
        <f>DBA[[#This Row],[End]] &amp;", N° " &amp; DBA[[#This Row],[Num]] &amp;", Bairro "&amp; DBA[[#This Row],[Bairro2]]</f>
        <v>RUA SAO VICENTE DE PAULO, N° 145, Bairro SANTA CRUZ</v>
      </c>
      <c r="Z1067" t="str">
        <f>DBA[[#This Row],[Cidade Responsável]] &amp; " - " &amp; DBA[[#This Row],[Estado Responsável]]</f>
        <v>BOTELHOS - MG</v>
      </c>
    </row>
    <row r="1068" spans="1:26" x14ac:dyDescent="0.25">
      <c r="A1068">
        <v>1067</v>
      </c>
      <c r="B1068" t="s">
        <v>4815</v>
      </c>
      <c r="C1068" s="1">
        <v>43879</v>
      </c>
      <c r="D1068" t="s">
        <v>4816</v>
      </c>
      <c r="E1068" t="s">
        <v>4817</v>
      </c>
      <c r="F1068" s="1">
        <v>37127</v>
      </c>
      <c r="G1068" t="s">
        <v>4818</v>
      </c>
      <c r="H1068">
        <v>345</v>
      </c>
      <c r="I1068" t="s">
        <v>4819</v>
      </c>
      <c r="J1068" t="s">
        <v>4784</v>
      </c>
      <c r="K1068" t="s">
        <v>26</v>
      </c>
      <c r="L1068" t="s">
        <v>4785</v>
      </c>
      <c r="M1068" t="s">
        <v>4815</v>
      </c>
      <c r="N1068" t="s">
        <v>4816</v>
      </c>
      <c r="O1068" t="s">
        <v>4817</v>
      </c>
      <c r="P1068" s="1">
        <v>37127</v>
      </c>
      <c r="Q1068" t="s">
        <v>4818</v>
      </c>
      <c r="R1068">
        <v>345</v>
      </c>
      <c r="S1068" t="s">
        <v>4819</v>
      </c>
      <c r="T1068" t="s">
        <v>4784</v>
      </c>
      <c r="U1068" t="s">
        <v>26</v>
      </c>
      <c r="V1068" t="str">
        <f>TRIM(DBA[[#This Row],[Endereço Responsável]])</f>
        <v>RUA ANTONIO GALDINO DOS SANTOS</v>
      </c>
      <c r="W1068" t="str">
        <f>TRIM(DBA[[#This Row],[Nº Responsável]])</f>
        <v>345</v>
      </c>
      <c r="X1068" t="str">
        <f>TRIM(DBA[[#This Row],[Bairro Responsável]])</f>
        <v>SAO BENTO</v>
      </c>
      <c r="Y1068" t="str">
        <f>DBA[[#This Row],[End]] &amp;", N° " &amp; DBA[[#This Row],[Num]] &amp;", Bairro "&amp; DBA[[#This Row],[Bairro2]]</f>
        <v>RUA ANTONIO GALDINO DOS SANTOS, N° 345, Bairro SAO BENTO</v>
      </c>
      <c r="Z1068" t="str">
        <f>DBA[[#This Row],[Cidade Responsável]] &amp; " - " &amp; DBA[[#This Row],[Estado Responsável]]</f>
        <v>BOTELHOS - MG</v>
      </c>
    </row>
    <row r="1069" spans="1:26" x14ac:dyDescent="0.25">
      <c r="A1069">
        <v>1068</v>
      </c>
      <c r="B1069" t="s">
        <v>4820</v>
      </c>
      <c r="C1069" s="1">
        <v>43879</v>
      </c>
      <c r="D1069" t="s">
        <v>4821</v>
      </c>
      <c r="E1069" t="s">
        <v>4822</v>
      </c>
      <c r="F1069" s="1">
        <v>37151</v>
      </c>
      <c r="G1069" t="s">
        <v>4823</v>
      </c>
      <c r="H1069" t="s">
        <v>194</v>
      </c>
      <c r="I1069" t="s">
        <v>4787</v>
      </c>
      <c r="J1069" t="s">
        <v>4784</v>
      </c>
      <c r="K1069" t="s">
        <v>26</v>
      </c>
      <c r="L1069" t="s">
        <v>4785</v>
      </c>
      <c r="M1069" t="s">
        <v>4820</v>
      </c>
      <c r="N1069" t="s">
        <v>4821</v>
      </c>
      <c r="O1069" t="s">
        <v>4822</v>
      </c>
      <c r="P1069" s="1">
        <v>37151</v>
      </c>
      <c r="Q1069" t="s">
        <v>4823</v>
      </c>
      <c r="R1069" t="s">
        <v>194</v>
      </c>
      <c r="S1069" t="s">
        <v>4787</v>
      </c>
      <c r="T1069" t="s">
        <v>4784</v>
      </c>
      <c r="U1069" t="s">
        <v>26</v>
      </c>
      <c r="V1069" t="str">
        <f>TRIM(DBA[[#This Row],[Endereço Responsável]])</f>
        <v>RUA MIGUEL CARDI</v>
      </c>
      <c r="W1069" t="str">
        <f>TRIM(DBA[[#This Row],[Nº Responsável]])</f>
        <v>S/N</v>
      </c>
      <c r="X1069" t="str">
        <f>TRIM(DBA[[#This Row],[Bairro Responsável]])</f>
        <v>JD ELDORADO</v>
      </c>
      <c r="Y1069" t="str">
        <f>DBA[[#This Row],[End]] &amp;", N° " &amp; DBA[[#This Row],[Num]] &amp;", Bairro "&amp; DBA[[#This Row],[Bairro2]]</f>
        <v>RUA MIGUEL CARDI, N° S/N, Bairro JD ELDORADO</v>
      </c>
      <c r="Z1069" t="str">
        <f>DBA[[#This Row],[Cidade Responsável]] &amp; " - " &amp; DBA[[#This Row],[Estado Responsável]]</f>
        <v>BOTELHOS - MG</v>
      </c>
    </row>
    <row r="1070" spans="1:26" x14ac:dyDescent="0.25">
      <c r="A1070">
        <v>1069</v>
      </c>
      <c r="B1070" t="s">
        <v>4824</v>
      </c>
      <c r="C1070" s="1">
        <v>43879</v>
      </c>
      <c r="F1070" s="1">
        <v>38213</v>
      </c>
      <c r="G1070" t="s">
        <v>1679</v>
      </c>
      <c r="H1070">
        <v>395</v>
      </c>
      <c r="I1070" t="s">
        <v>73</v>
      </c>
      <c r="J1070" t="s">
        <v>4784</v>
      </c>
      <c r="K1070" t="s">
        <v>26</v>
      </c>
      <c r="L1070" t="s">
        <v>4785</v>
      </c>
      <c r="M1070" t="s">
        <v>4825</v>
      </c>
      <c r="N1070" t="s">
        <v>4826</v>
      </c>
      <c r="O1070">
        <v>81003234615</v>
      </c>
      <c r="P1070" s="1">
        <v>25150</v>
      </c>
      <c r="Q1070" t="s">
        <v>1679</v>
      </c>
      <c r="R1070">
        <v>395</v>
      </c>
      <c r="S1070" t="s">
        <v>73</v>
      </c>
      <c r="T1070" t="s">
        <v>4784</v>
      </c>
      <c r="U1070" t="s">
        <v>26</v>
      </c>
      <c r="V1070" t="str">
        <f>TRIM(DBA[[#This Row],[Endereço Responsável]])</f>
        <v>RUA TREZE DE MAIO</v>
      </c>
      <c r="W1070" t="str">
        <f>TRIM(DBA[[#This Row],[Nº Responsável]])</f>
        <v>395</v>
      </c>
      <c r="X1070" t="str">
        <f>TRIM(DBA[[#This Row],[Bairro Responsável]])</f>
        <v>CENTRO</v>
      </c>
      <c r="Y1070" t="str">
        <f>DBA[[#This Row],[End]] &amp;", N° " &amp; DBA[[#This Row],[Num]] &amp;", Bairro "&amp; DBA[[#This Row],[Bairro2]]</f>
        <v>RUA TREZE DE MAIO, N° 395, Bairro CENTRO</v>
      </c>
      <c r="Z1070" t="str">
        <f>DBA[[#This Row],[Cidade Responsável]] &amp; " - " &amp; DBA[[#This Row],[Estado Responsável]]</f>
        <v>BOTELHOS - MG</v>
      </c>
    </row>
    <row r="1071" spans="1:26" x14ac:dyDescent="0.25">
      <c r="A1071">
        <v>1070</v>
      </c>
      <c r="B1071" t="s">
        <v>4827</v>
      </c>
      <c r="C1071" s="1">
        <v>43879</v>
      </c>
      <c r="F1071" s="1">
        <v>39499</v>
      </c>
      <c r="G1071" t="s">
        <v>4828</v>
      </c>
      <c r="H1071">
        <v>20</v>
      </c>
      <c r="I1071" t="s">
        <v>4829</v>
      </c>
      <c r="J1071" t="s">
        <v>4784</v>
      </c>
      <c r="K1071" t="s">
        <v>26</v>
      </c>
      <c r="L1071" t="s">
        <v>4785</v>
      </c>
      <c r="M1071" t="s">
        <v>4830</v>
      </c>
      <c r="N1071" t="s">
        <v>4831</v>
      </c>
      <c r="O1071" t="s">
        <v>4832</v>
      </c>
      <c r="P1071" s="1">
        <v>32064</v>
      </c>
      <c r="Q1071" t="s">
        <v>4828</v>
      </c>
      <c r="R1071">
        <v>20</v>
      </c>
      <c r="S1071" t="s">
        <v>4829</v>
      </c>
      <c r="T1071" t="s">
        <v>4784</v>
      </c>
      <c r="U1071" t="s">
        <v>26</v>
      </c>
      <c r="V1071" t="str">
        <f>TRIM(DBA[[#This Row],[Endereço Responsável]])</f>
        <v>RUA ANA PEREIRA</v>
      </c>
      <c r="W1071" t="str">
        <f>TRIM(DBA[[#This Row],[Nº Responsável]])</f>
        <v>20</v>
      </c>
      <c r="X1071" t="str">
        <f>TRIM(DBA[[#This Row],[Bairro Responsável]])</f>
        <v>VILA PEREIRA</v>
      </c>
      <c r="Y1071" t="str">
        <f>DBA[[#This Row],[End]] &amp;", N° " &amp; DBA[[#This Row],[Num]] &amp;", Bairro "&amp; DBA[[#This Row],[Bairro2]]</f>
        <v>RUA ANA PEREIRA, N° 20, Bairro VILA PEREIRA</v>
      </c>
      <c r="Z1071" t="str">
        <f>DBA[[#This Row],[Cidade Responsável]] &amp; " - " &amp; DBA[[#This Row],[Estado Responsável]]</f>
        <v>BOTELHOS - MG</v>
      </c>
    </row>
    <row r="1072" spans="1:26" x14ac:dyDescent="0.25">
      <c r="A1072">
        <v>1071</v>
      </c>
      <c r="B1072" t="s">
        <v>4833</v>
      </c>
      <c r="C1072" s="1">
        <v>43879</v>
      </c>
      <c r="F1072" s="1">
        <v>38504</v>
      </c>
      <c r="G1072" t="s">
        <v>4834</v>
      </c>
      <c r="H1072">
        <v>435</v>
      </c>
      <c r="I1072" t="s">
        <v>4787</v>
      </c>
      <c r="J1072" t="s">
        <v>4784</v>
      </c>
      <c r="K1072" t="s">
        <v>26</v>
      </c>
      <c r="L1072" t="s">
        <v>4785</v>
      </c>
      <c r="M1072" t="s">
        <v>4835</v>
      </c>
      <c r="N1072" t="s">
        <v>4836</v>
      </c>
      <c r="O1072" t="s">
        <v>4832</v>
      </c>
      <c r="P1072" s="1">
        <v>32064</v>
      </c>
      <c r="Q1072" t="s">
        <v>4834</v>
      </c>
      <c r="R1072">
        <v>435</v>
      </c>
      <c r="S1072" t="s">
        <v>4787</v>
      </c>
      <c r="T1072" t="s">
        <v>4784</v>
      </c>
      <c r="U1072" t="s">
        <v>26</v>
      </c>
      <c r="V1072" t="str">
        <f>TRIM(DBA[[#This Row],[Endereço Responsável]])</f>
        <v>RUA OTAVIO RAFAEL GONCALVES</v>
      </c>
      <c r="W1072" t="str">
        <f>TRIM(DBA[[#This Row],[Nº Responsável]])</f>
        <v>435</v>
      </c>
      <c r="X1072" t="str">
        <f>TRIM(DBA[[#This Row],[Bairro Responsável]])</f>
        <v>JD ELDORADO</v>
      </c>
      <c r="Y1072" t="str">
        <f>DBA[[#This Row],[End]] &amp;", N° " &amp; DBA[[#This Row],[Num]] &amp;", Bairro "&amp; DBA[[#This Row],[Bairro2]]</f>
        <v>RUA OTAVIO RAFAEL GONCALVES, N° 435, Bairro JD ELDORADO</v>
      </c>
      <c r="Z1072" t="str">
        <f>DBA[[#This Row],[Cidade Responsável]] &amp; " - " &amp; DBA[[#This Row],[Estado Responsável]]</f>
        <v>BOTELHOS - MG</v>
      </c>
    </row>
    <row r="1073" spans="1:26" x14ac:dyDescent="0.25">
      <c r="A1073">
        <v>1072</v>
      </c>
      <c r="B1073" t="s">
        <v>4837</v>
      </c>
      <c r="C1073" s="1">
        <v>43879</v>
      </c>
      <c r="F1073" s="1">
        <v>38435</v>
      </c>
      <c r="G1073" t="s">
        <v>4838</v>
      </c>
      <c r="H1073">
        <v>287</v>
      </c>
      <c r="I1073" t="s">
        <v>73</v>
      </c>
      <c r="J1073" t="s">
        <v>4784</v>
      </c>
      <c r="K1073" t="s">
        <v>26</v>
      </c>
      <c r="L1073" t="s">
        <v>4785</v>
      </c>
      <c r="M1073" t="s">
        <v>4839</v>
      </c>
      <c r="N1073" t="s">
        <v>4840</v>
      </c>
      <c r="O1073" t="s">
        <v>4841</v>
      </c>
      <c r="P1073" s="1">
        <v>28950</v>
      </c>
      <c r="Q1073" t="s">
        <v>4838</v>
      </c>
      <c r="R1073">
        <v>287</v>
      </c>
      <c r="S1073" t="s">
        <v>73</v>
      </c>
      <c r="T1073" t="s">
        <v>4784</v>
      </c>
      <c r="U1073" t="s">
        <v>26</v>
      </c>
      <c r="V1073" t="str">
        <f>TRIM(DBA[[#This Row],[Endereço Responsável]])</f>
        <v>RUA JOSE BALILA GIANELI</v>
      </c>
      <c r="W1073" t="str">
        <f>TRIM(DBA[[#This Row],[Nº Responsável]])</f>
        <v>287</v>
      </c>
      <c r="X1073" t="str">
        <f>TRIM(DBA[[#This Row],[Bairro Responsável]])</f>
        <v>CENTRO</v>
      </c>
      <c r="Y1073" t="str">
        <f>DBA[[#This Row],[End]] &amp;", N° " &amp; DBA[[#This Row],[Num]] &amp;", Bairro "&amp; DBA[[#This Row],[Bairro2]]</f>
        <v>RUA JOSE BALILA GIANELI, N° 287, Bairro CENTRO</v>
      </c>
      <c r="Z1073" t="str">
        <f>DBA[[#This Row],[Cidade Responsável]] &amp; " - " &amp; DBA[[#This Row],[Estado Responsável]]</f>
        <v>BOTELHOS - MG</v>
      </c>
    </row>
    <row r="1074" spans="1:26" x14ac:dyDescent="0.25">
      <c r="A1074">
        <v>1073</v>
      </c>
      <c r="B1074" t="s">
        <v>4842</v>
      </c>
      <c r="C1074" s="1">
        <v>43879</v>
      </c>
      <c r="F1074" s="1">
        <v>38752</v>
      </c>
      <c r="G1074" t="s">
        <v>4795</v>
      </c>
      <c r="H1074">
        <v>46</v>
      </c>
      <c r="I1074" t="s">
        <v>73</v>
      </c>
      <c r="J1074" t="s">
        <v>4784</v>
      </c>
      <c r="K1074" t="s">
        <v>26</v>
      </c>
      <c r="L1074" t="s">
        <v>4785</v>
      </c>
      <c r="M1074" t="s">
        <v>4843</v>
      </c>
      <c r="N1074" t="s">
        <v>4844</v>
      </c>
      <c r="O1074" t="s">
        <v>4845</v>
      </c>
      <c r="P1074" s="1">
        <v>25431</v>
      </c>
      <c r="Q1074" t="s">
        <v>4795</v>
      </c>
      <c r="R1074">
        <v>46</v>
      </c>
      <c r="S1074" t="s">
        <v>73</v>
      </c>
      <c r="T1074" t="s">
        <v>4784</v>
      </c>
      <c r="U1074" t="s">
        <v>26</v>
      </c>
      <c r="V1074" t="str">
        <f>TRIM(DBA[[#This Row],[Endereço Responsável]])</f>
        <v>RUA LUIZ BEGALI</v>
      </c>
      <c r="W1074" t="str">
        <f>TRIM(DBA[[#This Row],[Nº Responsável]])</f>
        <v>46</v>
      </c>
      <c r="X1074" t="str">
        <f>TRIM(DBA[[#This Row],[Bairro Responsável]])</f>
        <v>CENTRO</v>
      </c>
      <c r="Y1074" t="str">
        <f>DBA[[#This Row],[End]] &amp;", N° " &amp; DBA[[#This Row],[Num]] &amp;", Bairro "&amp; DBA[[#This Row],[Bairro2]]</f>
        <v>RUA LUIZ BEGALI, N° 46, Bairro CENTRO</v>
      </c>
      <c r="Z1074" t="str">
        <f>DBA[[#This Row],[Cidade Responsável]] &amp; " - " &amp; DBA[[#This Row],[Estado Responsável]]</f>
        <v>BOTELHOS - MG</v>
      </c>
    </row>
    <row r="1075" spans="1:26" x14ac:dyDescent="0.25">
      <c r="A1075">
        <v>1074</v>
      </c>
      <c r="B1075" t="s">
        <v>4846</v>
      </c>
      <c r="C1075" s="1">
        <v>43879</v>
      </c>
      <c r="F1075" s="1">
        <v>38766</v>
      </c>
      <c r="G1075" t="s">
        <v>4847</v>
      </c>
      <c r="H1075">
        <v>45</v>
      </c>
      <c r="I1075" t="s">
        <v>4848</v>
      </c>
      <c r="J1075" t="s">
        <v>4784</v>
      </c>
      <c r="K1075" t="s">
        <v>26</v>
      </c>
      <c r="L1075" t="s">
        <v>4785</v>
      </c>
      <c r="M1075" t="s">
        <v>4849</v>
      </c>
      <c r="N1075" t="s">
        <v>4850</v>
      </c>
      <c r="O1075" t="s">
        <v>4851</v>
      </c>
      <c r="P1075" s="1">
        <v>30863</v>
      </c>
      <c r="Q1075" t="s">
        <v>4852</v>
      </c>
      <c r="R1075">
        <v>45</v>
      </c>
      <c r="S1075" t="s">
        <v>4848</v>
      </c>
      <c r="T1075" t="s">
        <v>4784</v>
      </c>
      <c r="U1075" t="s">
        <v>26</v>
      </c>
      <c r="V1075" t="str">
        <f>TRIM(DBA[[#This Row],[Endereço Responsável]])</f>
        <v>RUA BENEDITOP VIEIRA</v>
      </c>
      <c r="W1075" t="str">
        <f>TRIM(DBA[[#This Row],[Nº Responsável]])</f>
        <v>45</v>
      </c>
      <c r="X1075" t="str">
        <f>TRIM(DBA[[#This Row],[Bairro Responsável]])</f>
        <v>FRANCISCA ABREU</v>
      </c>
      <c r="Y1075" t="str">
        <f>DBA[[#This Row],[End]] &amp;", N° " &amp; DBA[[#This Row],[Num]] &amp;", Bairro "&amp; DBA[[#This Row],[Bairro2]]</f>
        <v>RUA BENEDITOP VIEIRA, N° 45, Bairro FRANCISCA ABREU</v>
      </c>
      <c r="Z1075" t="str">
        <f>DBA[[#This Row],[Cidade Responsável]] &amp; " - " &amp; DBA[[#This Row],[Estado Responsável]]</f>
        <v>BOTELHOS - MG</v>
      </c>
    </row>
    <row r="1076" spans="1:26" x14ac:dyDescent="0.25">
      <c r="A1076">
        <v>1075</v>
      </c>
      <c r="B1076" t="s">
        <v>4853</v>
      </c>
      <c r="C1076" s="1">
        <v>43879</v>
      </c>
      <c r="F1076" s="1">
        <v>38295</v>
      </c>
      <c r="G1076" t="s">
        <v>1679</v>
      </c>
      <c r="H1076">
        <v>405</v>
      </c>
      <c r="I1076" t="s">
        <v>73</v>
      </c>
      <c r="J1076" t="s">
        <v>4784</v>
      </c>
      <c r="K1076" t="s">
        <v>26</v>
      </c>
      <c r="L1076" t="s">
        <v>4785</v>
      </c>
      <c r="M1076" t="s">
        <v>4854</v>
      </c>
      <c r="N1076" t="s">
        <v>4855</v>
      </c>
      <c r="O1076" t="s">
        <v>4856</v>
      </c>
      <c r="P1076" s="1">
        <v>31663</v>
      </c>
      <c r="Q1076" t="s">
        <v>1679</v>
      </c>
      <c r="R1076">
        <v>405</v>
      </c>
      <c r="S1076" t="s">
        <v>73</v>
      </c>
      <c r="T1076" t="s">
        <v>4784</v>
      </c>
      <c r="U1076" t="s">
        <v>26</v>
      </c>
      <c r="V1076" t="str">
        <f>TRIM(DBA[[#This Row],[Endereço Responsável]])</f>
        <v>RUA TREZE DE MAIO</v>
      </c>
      <c r="W1076" t="str">
        <f>TRIM(DBA[[#This Row],[Nº Responsável]])</f>
        <v>405</v>
      </c>
      <c r="X1076" t="str">
        <f>TRIM(DBA[[#This Row],[Bairro Responsável]])</f>
        <v>CENTRO</v>
      </c>
      <c r="Y1076" t="str">
        <f>DBA[[#This Row],[End]] &amp;", N° " &amp; DBA[[#This Row],[Num]] &amp;", Bairro "&amp; DBA[[#This Row],[Bairro2]]</f>
        <v>RUA TREZE DE MAIO, N° 405, Bairro CENTRO</v>
      </c>
      <c r="Z1076" t="str">
        <f>DBA[[#This Row],[Cidade Responsável]] &amp; " - " &amp; DBA[[#This Row],[Estado Responsável]]</f>
        <v>BOTELHOS - MG</v>
      </c>
    </row>
    <row r="1077" spans="1:26" x14ac:dyDescent="0.25">
      <c r="A1077">
        <v>1076</v>
      </c>
      <c r="B1077" t="s">
        <v>4857</v>
      </c>
      <c r="C1077" s="1">
        <v>43879</v>
      </c>
      <c r="F1077" s="1">
        <v>37687</v>
      </c>
      <c r="G1077" t="s">
        <v>4858</v>
      </c>
      <c r="H1077">
        <v>360</v>
      </c>
      <c r="I1077" t="s">
        <v>4787</v>
      </c>
      <c r="J1077" t="s">
        <v>4784</v>
      </c>
      <c r="K1077" t="s">
        <v>26</v>
      </c>
      <c r="L1077" t="s">
        <v>4785</v>
      </c>
      <c r="M1077" t="s">
        <v>4859</v>
      </c>
      <c r="N1077" t="s">
        <v>4860</v>
      </c>
      <c r="O1077" t="s">
        <v>4861</v>
      </c>
      <c r="P1077" s="1">
        <v>25734</v>
      </c>
      <c r="Q1077" t="s">
        <v>4858</v>
      </c>
      <c r="R1077">
        <v>360</v>
      </c>
      <c r="S1077" t="s">
        <v>4787</v>
      </c>
      <c r="T1077" t="s">
        <v>4784</v>
      </c>
      <c r="U1077" t="s">
        <v>26</v>
      </c>
      <c r="V1077" t="str">
        <f>TRIM(DBA[[#This Row],[Endereço Responsável]])</f>
        <v>RUA ALFREDO MACHADO</v>
      </c>
      <c r="W1077" t="str">
        <f>TRIM(DBA[[#This Row],[Nº Responsável]])</f>
        <v>360</v>
      </c>
      <c r="X1077" t="str">
        <f>TRIM(DBA[[#This Row],[Bairro Responsável]])</f>
        <v>JD ELDORADO</v>
      </c>
      <c r="Y1077" t="str">
        <f>DBA[[#This Row],[End]] &amp;", N° " &amp; DBA[[#This Row],[Num]] &amp;", Bairro "&amp; DBA[[#This Row],[Bairro2]]</f>
        <v>RUA ALFREDO MACHADO, N° 360, Bairro JD ELDORADO</v>
      </c>
      <c r="Z1077" t="str">
        <f>DBA[[#This Row],[Cidade Responsável]] &amp; " - " &amp; DBA[[#This Row],[Estado Responsável]]</f>
        <v>BOTELHOS - MG</v>
      </c>
    </row>
    <row r="1078" spans="1:26" x14ac:dyDescent="0.25">
      <c r="A1078">
        <v>1077</v>
      </c>
      <c r="B1078" t="s">
        <v>4862</v>
      </c>
      <c r="C1078" s="1">
        <v>43879</v>
      </c>
      <c r="F1078" s="1">
        <v>37774</v>
      </c>
      <c r="G1078" t="s">
        <v>2860</v>
      </c>
      <c r="H1078">
        <v>21</v>
      </c>
      <c r="I1078" t="s">
        <v>73</v>
      </c>
      <c r="J1078" t="s">
        <v>4784</v>
      </c>
      <c r="K1078" t="s">
        <v>26</v>
      </c>
      <c r="L1078" t="s">
        <v>4785</v>
      </c>
      <c r="M1078" t="s">
        <v>4863</v>
      </c>
      <c r="N1078" t="s">
        <v>4864</v>
      </c>
      <c r="O1078" t="s">
        <v>4865</v>
      </c>
      <c r="P1078" s="1">
        <v>26213</v>
      </c>
      <c r="Q1078" t="s">
        <v>2860</v>
      </c>
      <c r="R1078">
        <v>21</v>
      </c>
      <c r="S1078" t="s">
        <v>73</v>
      </c>
      <c r="T1078" t="s">
        <v>4784</v>
      </c>
      <c r="U1078" t="s">
        <v>26</v>
      </c>
      <c r="V1078" t="str">
        <f>TRIM(DBA[[#This Row],[Endereço Responsável]])</f>
        <v>RUA TIRADENTES</v>
      </c>
      <c r="W1078" t="str">
        <f>TRIM(DBA[[#This Row],[Nº Responsável]])</f>
        <v>21</v>
      </c>
      <c r="X1078" t="str">
        <f>TRIM(DBA[[#This Row],[Bairro Responsável]])</f>
        <v>CENTRO</v>
      </c>
      <c r="Y1078" t="str">
        <f>DBA[[#This Row],[End]] &amp;", N° " &amp; DBA[[#This Row],[Num]] &amp;", Bairro "&amp; DBA[[#This Row],[Bairro2]]</f>
        <v>RUA TIRADENTES, N° 21, Bairro CENTRO</v>
      </c>
      <c r="Z1078" t="str">
        <f>DBA[[#This Row],[Cidade Responsável]] &amp; " - " &amp; DBA[[#This Row],[Estado Responsável]]</f>
        <v>BOTELHOS - MG</v>
      </c>
    </row>
    <row r="1079" spans="1:26" x14ac:dyDescent="0.25">
      <c r="A1079">
        <v>1078</v>
      </c>
      <c r="B1079" t="s">
        <v>4866</v>
      </c>
      <c r="C1079" s="1">
        <v>43879</v>
      </c>
      <c r="F1079" s="1">
        <v>38068</v>
      </c>
      <c r="G1079" t="s">
        <v>4867</v>
      </c>
      <c r="H1079" t="s">
        <v>194</v>
      </c>
      <c r="I1079" t="s">
        <v>44</v>
      </c>
      <c r="J1079" t="s">
        <v>4784</v>
      </c>
      <c r="K1079" t="s">
        <v>26</v>
      </c>
      <c r="L1079" t="s">
        <v>4785</v>
      </c>
      <c r="M1079" t="s">
        <v>4868</v>
      </c>
      <c r="N1079" t="s">
        <v>4869</v>
      </c>
      <c r="O1079" t="s">
        <v>4870</v>
      </c>
      <c r="P1079" s="1">
        <v>32082</v>
      </c>
      <c r="Q1079" t="s">
        <v>4867</v>
      </c>
      <c r="R1079" t="s">
        <v>194</v>
      </c>
      <c r="S1079" t="s">
        <v>44</v>
      </c>
      <c r="T1079" t="s">
        <v>4784</v>
      </c>
      <c r="U1079" t="s">
        <v>26</v>
      </c>
      <c r="V1079" t="str">
        <f>TRIM(DBA[[#This Row],[Endereço Responsável]])</f>
        <v>FAZENDA SERTAOZINHO</v>
      </c>
      <c r="W1079" t="str">
        <f>TRIM(DBA[[#This Row],[Nº Responsável]])</f>
        <v>S/N</v>
      </c>
      <c r="X1079" t="str">
        <f>TRIM(DBA[[#This Row],[Bairro Responsável]])</f>
        <v>ZONA RURAL</v>
      </c>
      <c r="Y1079" t="str">
        <f>DBA[[#This Row],[End]] &amp;", N° " &amp; DBA[[#This Row],[Num]] &amp;", Bairro "&amp; DBA[[#This Row],[Bairro2]]</f>
        <v>FAZENDA SERTAOZINHO, N° S/N, Bairro ZONA RURAL</v>
      </c>
      <c r="Z1079" t="str">
        <f>DBA[[#This Row],[Cidade Responsável]] &amp; " - " &amp; DBA[[#This Row],[Estado Responsável]]</f>
        <v>BOTELHOS - MG</v>
      </c>
    </row>
    <row r="1080" spans="1:26" x14ac:dyDescent="0.25">
      <c r="A1080">
        <v>1079</v>
      </c>
      <c r="B1080" t="s">
        <v>4871</v>
      </c>
      <c r="C1080" s="1">
        <v>43879</v>
      </c>
      <c r="F1080" s="1">
        <v>38032</v>
      </c>
      <c r="G1080" t="s">
        <v>4872</v>
      </c>
      <c r="H1080">
        <v>73</v>
      </c>
      <c r="I1080" t="s">
        <v>4783</v>
      </c>
      <c r="J1080" t="s">
        <v>4784</v>
      </c>
      <c r="K1080" t="s">
        <v>26</v>
      </c>
      <c r="L1080" t="s">
        <v>4785</v>
      </c>
      <c r="M1080" t="s">
        <v>4873</v>
      </c>
      <c r="N1080" t="s">
        <v>4874</v>
      </c>
      <c r="O1080" t="s">
        <v>4875</v>
      </c>
      <c r="P1080" s="1">
        <v>27992</v>
      </c>
      <c r="Q1080" t="s">
        <v>4872</v>
      </c>
      <c r="R1080">
        <v>73</v>
      </c>
      <c r="S1080" t="s">
        <v>4783</v>
      </c>
      <c r="T1080" t="s">
        <v>4784</v>
      </c>
      <c r="U1080" t="s">
        <v>26</v>
      </c>
      <c r="V1080" t="str">
        <f>TRIM(DBA[[#This Row],[Endereço Responsável]])</f>
        <v>RUA FRANCISCO FREZZA</v>
      </c>
      <c r="W1080" t="str">
        <f>TRIM(DBA[[#This Row],[Nº Responsável]])</f>
        <v>73</v>
      </c>
      <c r="X1080" t="str">
        <f>TRIM(DBA[[#This Row],[Bairro Responsável]])</f>
        <v>JARDIM ELDORADO</v>
      </c>
      <c r="Y1080" t="str">
        <f>DBA[[#This Row],[End]] &amp;", N° " &amp; DBA[[#This Row],[Num]] &amp;", Bairro "&amp; DBA[[#This Row],[Bairro2]]</f>
        <v>RUA FRANCISCO FREZZA, N° 73, Bairro JARDIM ELDORADO</v>
      </c>
      <c r="Z1080" t="str">
        <f>DBA[[#This Row],[Cidade Responsável]] &amp; " - " &amp; DBA[[#This Row],[Estado Responsável]]</f>
        <v>BOTELHOS - MG</v>
      </c>
    </row>
    <row r="1081" spans="1:26" x14ac:dyDescent="0.25">
      <c r="A1081">
        <v>1080</v>
      </c>
      <c r="B1081" t="s">
        <v>4876</v>
      </c>
      <c r="C1081" s="1">
        <v>43881</v>
      </c>
      <c r="F1081" s="1">
        <v>38315</v>
      </c>
      <c r="G1081" t="s">
        <v>4877</v>
      </c>
      <c r="H1081">
        <v>350</v>
      </c>
      <c r="I1081" t="s">
        <v>73</v>
      </c>
      <c r="J1081" t="s">
        <v>4784</v>
      </c>
      <c r="K1081" t="s">
        <v>26</v>
      </c>
      <c r="L1081" t="s">
        <v>4785</v>
      </c>
      <c r="M1081" t="s">
        <v>4878</v>
      </c>
      <c r="N1081" t="s">
        <v>4879</v>
      </c>
      <c r="O1081">
        <v>4383679609</v>
      </c>
      <c r="P1081" s="1">
        <v>28407</v>
      </c>
      <c r="Q1081" t="s">
        <v>4877</v>
      </c>
      <c r="R1081">
        <v>350</v>
      </c>
      <c r="S1081" t="s">
        <v>73</v>
      </c>
      <c r="T1081" t="s">
        <v>4784</v>
      </c>
      <c r="U1081" t="s">
        <v>26</v>
      </c>
      <c r="V1081" t="str">
        <f>TRIM(DBA[[#This Row],[Endereço Responsável]])</f>
        <v>RUA JOAO CARDINO</v>
      </c>
      <c r="W1081" t="str">
        <f>TRIM(DBA[[#This Row],[Nº Responsável]])</f>
        <v>350</v>
      </c>
      <c r="X1081" t="str">
        <f>TRIM(DBA[[#This Row],[Bairro Responsável]])</f>
        <v>CENTRO</v>
      </c>
      <c r="Y1081" t="str">
        <f>DBA[[#This Row],[End]] &amp;", N° " &amp; DBA[[#This Row],[Num]] &amp;", Bairro "&amp; DBA[[#This Row],[Bairro2]]</f>
        <v>RUA JOAO CARDINO, N° 350, Bairro CENTRO</v>
      </c>
      <c r="Z1081" t="str">
        <f>DBA[[#This Row],[Cidade Responsável]] &amp; " - " &amp; DBA[[#This Row],[Estado Responsável]]</f>
        <v>BOTELHOS - MG</v>
      </c>
    </row>
    <row r="1082" spans="1:26" x14ac:dyDescent="0.25">
      <c r="A1082">
        <v>1081</v>
      </c>
      <c r="B1082" t="s">
        <v>4880</v>
      </c>
      <c r="C1082" s="1">
        <v>43882</v>
      </c>
      <c r="F1082" s="1">
        <v>38132</v>
      </c>
      <c r="G1082" t="s">
        <v>4881</v>
      </c>
      <c r="H1082" t="s">
        <v>194</v>
      </c>
      <c r="I1082" t="s">
        <v>4882</v>
      </c>
      <c r="J1082" t="s">
        <v>404</v>
      </c>
      <c r="K1082" t="s">
        <v>26</v>
      </c>
      <c r="L1082" t="s">
        <v>4883</v>
      </c>
      <c r="M1082" t="s">
        <v>4884</v>
      </c>
      <c r="N1082" t="s">
        <v>4885</v>
      </c>
      <c r="O1082" t="s">
        <v>4886</v>
      </c>
      <c r="P1082" s="1">
        <v>29752</v>
      </c>
      <c r="Q1082" t="s">
        <v>4881</v>
      </c>
      <c r="R1082" t="s">
        <v>194</v>
      </c>
      <c r="S1082" t="s">
        <v>4882</v>
      </c>
      <c r="T1082" t="s">
        <v>404</v>
      </c>
      <c r="U1082" t="s">
        <v>26</v>
      </c>
      <c r="V1082" t="str">
        <f>TRIM(DBA[[#This Row],[Endereço Responsável]])</f>
        <v>SITIO ELDORADO</v>
      </c>
      <c r="W1082" t="str">
        <f>TRIM(DBA[[#This Row],[Nº Responsável]])</f>
        <v>S/N</v>
      </c>
      <c r="X1082" t="str">
        <f>TRIM(DBA[[#This Row],[Bairro Responsável]])</f>
        <v>CAMPINHO</v>
      </c>
      <c r="Y1082" t="str">
        <f>DBA[[#This Row],[End]] &amp;", N° " &amp; DBA[[#This Row],[Num]] &amp;", Bairro "&amp; DBA[[#This Row],[Bairro2]]</f>
        <v>SITIO ELDORADO, N° S/N, Bairro CAMPINHO</v>
      </c>
      <c r="Z1082" t="str">
        <f>DBA[[#This Row],[Cidade Responsável]] &amp; " - " &amp; DBA[[#This Row],[Estado Responsável]]</f>
        <v>CAMPESTRE - MG</v>
      </c>
    </row>
    <row r="1083" spans="1:26" x14ac:dyDescent="0.25">
      <c r="A1083">
        <v>1082</v>
      </c>
      <c r="B1083" t="s">
        <v>4887</v>
      </c>
      <c r="C1083" s="1">
        <v>43882</v>
      </c>
      <c r="F1083" s="1">
        <v>38265</v>
      </c>
      <c r="G1083" t="s">
        <v>4888</v>
      </c>
      <c r="H1083">
        <v>568</v>
      </c>
      <c r="I1083" t="s">
        <v>73</v>
      </c>
      <c r="J1083" t="s">
        <v>404</v>
      </c>
      <c r="K1083" t="s">
        <v>26</v>
      </c>
      <c r="L1083" t="s">
        <v>4883</v>
      </c>
      <c r="M1083" t="s">
        <v>4889</v>
      </c>
      <c r="N1083" t="s">
        <v>4890</v>
      </c>
      <c r="O1083">
        <v>7283821643</v>
      </c>
      <c r="P1083" s="1">
        <v>32041</v>
      </c>
      <c r="Q1083" t="s">
        <v>4888</v>
      </c>
      <c r="R1083">
        <v>568</v>
      </c>
      <c r="S1083" t="s">
        <v>73</v>
      </c>
      <c r="T1083" t="s">
        <v>404</v>
      </c>
      <c r="U1083" t="s">
        <v>26</v>
      </c>
      <c r="V1083" t="str">
        <f>TRIM(DBA[[#This Row],[Endereço Responsável]])</f>
        <v>RUA AMBROSINA FERREIRA</v>
      </c>
      <c r="W1083" t="str">
        <f>TRIM(DBA[[#This Row],[Nº Responsável]])</f>
        <v>568</v>
      </c>
      <c r="X1083" t="str">
        <f>TRIM(DBA[[#This Row],[Bairro Responsável]])</f>
        <v>CENTRO</v>
      </c>
      <c r="Y1083" t="str">
        <f>DBA[[#This Row],[End]] &amp;", N° " &amp; DBA[[#This Row],[Num]] &amp;", Bairro "&amp; DBA[[#This Row],[Bairro2]]</f>
        <v>RUA AMBROSINA FERREIRA, N° 568, Bairro CENTRO</v>
      </c>
      <c r="Z1083" t="str">
        <f>DBA[[#This Row],[Cidade Responsável]] &amp; " - " &amp; DBA[[#This Row],[Estado Responsável]]</f>
        <v>CAMPESTRE - MG</v>
      </c>
    </row>
    <row r="1084" spans="1:26" x14ac:dyDescent="0.25">
      <c r="A1084">
        <v>1083</v>
      </c>
      <c r="B1084" t="s">
        <v>4891</v>
      </c>
      <c r="C1084" s="1">
        <v>43882</v>
      </c>
      <c r="D1084" t="s">
        <v>4892</v>
      </c>
      <c r="E1084" t="s">
        <v>4893</v>
      </c>
      <c r="F1084" s="1">
        <v>36722</v>
      </c>
      <c r="G1084" t="s">
        <v>4894</v>
      </c>
      <c r="H1084" t="s">
        <v>194</v>
      </c>
      <c r="I1084" t="s">
        <v>44</v>
      </c>
      <c r="J1084" t="s">
        <v>404</v>
      </c>
      <c r="K1084" t="s">
        <v>26</v>
      </c>
      <c r="L1084" t="s">
        <v>4883</v>
      </c>
      <c r="M1084" t="s">
        <v>4891</v>
      </c>
      <c r="N1084" t="s">
        <v>4892</v>
      </c>
      <c r="O1084" t="s">
        <v>4893</v>
      </c>
      <c r="P1084" s="1">
        <v>36722</v>
      </c>
      <c r="Q1084" t="s">
        <v>4894</v>
      </c>
      <c r="R1084" t="s">
        <v>194</v>
      </c>
      <c r="S1084" t="s">
        <v>44</v>
      </c>
      <c r="T1084" t="s">
        <v>404</v>
      </c>
      <c r="U1084" t="s">
        <v>26</v>
      </c>
      <c r="V1084" t="str">
        <f>TRIM(DBA[[#This Row],[Endereço Responsável]])</f>
        <v>USINA SITIO PINHEIROS</v>
      </c>
      <c r="W1084" t="str">
        <f>TRIM(DBA[[#This Row],[Nº Responsável]])</f>
        <v>S/N</v>
      </c>
      <c r="X1084" t="str">
        <f>TRIM(DBA[[#This Row],[Bairro Responsável]])</f>
        <v>ZONA RURAL</v>
      </c>
      <c r="Y1084" t="str">
        <f>DBA[[#This Row],[End]] &amp;", N° " &amp; DBA[[#This Row],[Num]] &amp;", Bairro "&amp; DBA[[#This Row],[Bairro2]]</f>
        <v>USINA SITIO PINHEIROS, N° S/N, Bairro ZONA RURAL</v>
      </c>
      <c r="Z1084" t="str">
        <f>DBA[[#This Row],[Cidade Responsável]] &amp; " - " &amp; DBA[[#This Row],[Estado Responsável]]</f>
        <v>CAMPESTRE - MG</v>
      </c>
    </row>
    <row r="1085" spans="1:26" x14ac:dyDescent="0.25">
      <c r="A1085">
        <v>1084</v>
      </c>
      <c r="B1085" t="s">
        <v>4895</v>
      </c>
      <c r="C1085" s="1">
        <v>43882</v>
      </c>
      <c r="F1085" s="1">
        <v>37999</v>
      </c>
      <c r="G1085" t="s">
        <v>4896</v>
      </c>
      <c r="H1085" t="s">
        <v>194</v>
      </c>
      <c r="I1085" t="s">
        <v>44</v>
      </c>
      <c r="J1085" t="s">
        <v>404</v>
      </c>
      <c r="K1085" t="s">
        <v>26</v>
      </c>
      <c r="L1085" t="s">
        <v>4883</v>
      </c>
      <c r="M1085" t="s">
        <v>4897</v>
      </c>
      <c r="N1085" t="s">
        <v>4898</v>
      </c>
      <c r="O1085" t="s">
        <v>4899</v>
      </c>
      <c r="P1085" s="1">
        <v>29829</v>
      </c>
      <c r="Q1085" t="s">
        <v>4896</v>
      </c>
      <c r="R1085" t="s">
        <v>194</v>
      </c>
      <c r="S1085" t="s">
        <v>44</v>
      </c>
      <c r="T1085" t="s">
        <v>404</v>
      </c>
      <c r="U1085" t="s">
        <v>26</v>
      </c>
      <c r="V1085" t="str">
        <f>TRIM(DBA[[#This Row],[Endereço Responsável]])</f>
        <v>BAIRRO ACUDE</v>
      </c>
      <c r="W1085" t="str">
        <f>TRIM(DBA[[#This Row],[Nº Responsável]])</f>
        <v>S/N</v>
      </c>
      <c r="X1085" t="str">
        <f>TRIM(DBA[[#This Row],[Bairro Responsável]])</f>
        <v>ZONA RURAL</v>
      </c>
      <c r="Y1085" t="str">
        <f>DBA[[#This Row],[End]] &amp;", N° " &amp; DBA[[#This Row],[Num]] &amp;", Bairro "&amp; DBA[[#This Row],[Bairro2]]</f>
        <v>BAIRRO ACUDE, N° S/N, Bairro ZONA RURAL</v>
      </c>
      <c r="Z1085" t="str">
        <f>DBA[[#This Row],[Cidade Responsável]] &amp; " - " &amp; DBA[[#This Row],[Estado Responsável]]</f>
        <v>CAMPESTRE - MG</v>
      </c>
    </row>
    <row r="1086" spans="1:26" x14ac:dyDescent="0.25">
      <c r="A1086">
        <v>1085</v>
      </c>
      <c r="B1086" t="s">
        <v>4900</v>
      </c>
      <c r="C1086" s="1">
        <v>43882</v>
      </c>
      <c r="F1086" s="1">
        <v>37622</v>
      </c>
      <c r="G1086" t="s">
        <v>4901</v>
      </c>
      <c r="H1086">
        <v>32</v>
      </c>
      <c r="I1086" t="s">
        <v>4902</v>
      </c>
      <c r="J1086" t="s">
        <v>404</v>
      </c>
      <c r="K1086" t="s">
        <v>26</v>
      </c>
      <c r="L1086" t="s">
        <v>4883</v>
      </c>
      <c r="M1086" t="s">
        <v>4903</v>
      </c>
      <c r="N1086" t="s">
        <v>4904</v>
      </c>
      <c r="O1086" t="s">
        <v>4905</v>
      </c>
      <c r="P1086" s="1">
        <v>32071</v>
      </c>
      <c r="Q1086" t="s">
        <v>4901</v>
      </c>
      <c r="R1086">
        <v>32</v>
      </c>
      <c r="S1086" t="s">
        <v>4902</v>
      </c>
      <c r="T1086" t="s">
        <v>404</v>
      </c>
      <c r="U1086" t="s">
        <v>26</v>
      </c>
      <c r="V1086" t="str">
        <f>TRIM(DBA[[#This Row],[Endereço Responsável]])</f>
        <v>RUA MONSENHOR DR ZACARIAS MILANI</v>
      </c>
      <c r="W1086" t="str">
        <f>TRIM(DBA[[#This Row],[Nº Responsável]])</f>
        <v>32</v>
      </c>
      <c r="X1086" t="str">
        <f>TRIM(DBA[[#This Row],[Bairro Responsável]])</f>
        <v>COAB I</v>
      </c>
      <c r="Y1086" t="str">
        <f>DBA[[#This Row],[End]] &amp;", N° " &amp; DBA[[#This Row],[Num]] &amp;", Bairro "&amp; DBA[[#This Row],[Bairro2]]</f>
        <v>RUA MONSENHOR DR ZACARIAS MILANI, N° 32, Bairro COAB I</v>
      </c>
      <c r="Z1086" t="str">
        <f>DBA[[#This Row],[Cidade Responsável]] &amp; " - " &amp; DBA[[#This Row],[Estado Responsável]]</f>
        <v>CAMPESTRE - MG</v>
      </c>
    </row>
    <row r="1087" spans="1:26" x14ac:dyDescent="0.25">
      <c r="A1087">
        <v>1086</v>
      </c>
      <c r="B1087" t="s">
        <v>4903</v>
      </c>
      <c r="C1087" s="1">
        <v>43882</v>
      </c>
      <c r="D1087" t="s">
        <v>4904</v>
      </c>
      <c r="E1087" t="s">
        <v>4906</v>
      </c>
      <c r="F1087" s="1">
        <v>32071</v>
      </c>
      <c r="G1087" t="s">
        <v>4907</v>
      </c>
      <c r="H1087">
        <v>32</v>
      </c>
      <c r="I1087" t="s">
        <v>4902</v>
      </c>
      <c r="J1087" t="s">
        <v>404</v>
      </c>
      <c r="K1087" t="s">
        <v>26</v>
      </c>
      <c r="L1087" t="s">
        <v>4883</v>
      </c>
      <c r="M1087" t="s">
        <v>4903</v>
      </c>
      <c r="N1087" t="s">
        <v>4904</v>
      </c>
      <c r="O1087" t="s">
        <v>4906</v>
      </c>
      <c r="P1087" s="1">
        <v>32071</v>
      </c>
      <c r="Q1087" t="s">
        <v>4907</v>
      </c>
      <c r="R1087">
        <v>32</v>
      </c>
      <c r="S1087" t="s">
        <v>4902</v>
      </c>
      <c r="T1087" t="s">
        <v>404</v>
      </c>
      <c r="U1087" t="s">
        <v>26</v>
      </c>
      <c r="V1087" t="str">
        <f>TRIM(DBA[[#This Row],[Endereço Responsável]])</f>
        <v>RUA MONSENHOR DR ZACARIAS MILANI</v>
      </c>
      <c r="W1087" t="str">
        <f>TRIM(DBA[[#This Row],[Nº Responsável]])</f>
        <v>32</v>
      </c>
      <c r="X1087" t="str">
        <f>TRIM(DBA[[#This Row],[Bairro Responsável]])</f>
        <v>COAB I</v>
      </c>
      <c r="Y1087" t="str">
        <f>DBA[[#This Row],[End]] &amp;", N° " &amp; DBA[[#This Row],[Num]] &amp;", Bairro "&amp; DBA[[#This Row],[Bairro2]]</f>
        <v>RUA MONSENHOR DR ZACARIAS MILANI, N° 32, Bairro COAB I</v>
      </c>
      <c r="Z1087" t="str">
        <f>DBA[[#This Row],[Cidade Responsável]] &amp; " - " &amp; DBA[[#This Row],[Estado Responsável]]</f>
        <v>CAMPESTRE - MG</v>
      </c>
    </row>
    <row r="1088" spans="1:26" x14ac:dyDescent="0.25">
      <c r="A1088">
        <v>1087</v>
      </c>
      <c r="B1088" t="s">
        <v>4908</v>
      </c>
      <c r="C1088" s="1">
        <v>43882</v>
      </c>
      <c r="F1088" s="1">
        <v>37983</v>
      </c>
      <c r="G1088" t="s">
        <v>4909</v>
      </c>
      <c r="H1088">
        <v>158</v>
      </c>
      <c r="I1088" t="s">
        <v>73</v>
      </c>
      <c r="J1088" t="s">
        <v>404</v>
      </c>
      <c r="K1088" t="s">
        <v>26</v>
      </c>
      <c r="L1088" t="s">
        <v>4883</v>
      </c>
      <c r="M1088" t="s">
        <v>4910</v>
      </c>
      <c r="N1088" t="s">
        <v>4911</v>
      </c>
      <c r="O1088" t="s">
        <v>4912</v>
      </c>
      <c r="P1088" s="1">
        <v>30105</v>
      </c>
      <c r="Q1088" t="s">
        <v>4909</v>
      </c>
      <c r="R1088">
        <v>158</v>
      </c>
      <c r="S1088" t="s">
        <v>73</v>
      </c>
      <c r="T1088" t="s">
        <v>404</v>
      </c>
      <c r="U1088" t="s">
        <v>26</v>
      </c>
      <c r="V1088" t="str">
        <f>TRIM(DBA[[#This Row],[Endereço Responsável]])</f>
        <v>RUA CONEGO ARTHUR OCCHIUEZZO</v>
      </c>
      <c r="W1088" t="str">
        <f>TRIM(DBA[[#This Row],[Nº Responsável]])</f>
        <v>158</v>
      </c>
      <c r="X1088" t="str">
        <f>TRIM(DBA[[#This Row],[Bairro Responsável]])</f>
        <v>CENTRO</v>
      </c>
      <c r="Y1088" t="str">
        <f>DBA[[#This Row],[End]] &amp;", N° " &amp; DBA[[#This Row],[Num]] &amp;", Bairro "&amp; DBA[[#This Row],[Bairro2]]</f>
        <v>RUA CONEGO ARTHUR OCCHIUEZZO, N° 158, Bairro CENTRO</v>
      </c>
      <c r="Z1088" t="str">
        <f>DBA[[#This Row],[Cidade Responsável]] &amp; " - " &amp; DBA[[#This Row],[Estado Responsável]]</f>
        <v>CAMPESTRE - MG</v>
      </c>
    </row>
    <row r="1089" spans="1:26" x14ac:dyDescent="0.25">
      <c r="A1089">
        <v>1088</v>
      </c>
      <c r="B1089" t="s">
        <v>4913</v>
      </c>
      <c r="C1089" s="1">
        <v>43882</v>
      </c>
      <c r="F1089" s="1">
        <v>38196</v>
      </c>
      <c r="G1089" t="s">
        <v>4914</v>
      </c>
      <c r="H1089">
        <v>318</v>
      </c>
      <c r="I1089" t="s">
        <v>73</v>
      </c>
      <c r="J1089" t="s">
        <v>404</v>
      </c>
      <c r="K1089" t="s">
        <v>26</v>
      </c>
      <c r="L1089" t="s">
        <v>4883</v>
      </c>
      <c r="M1089" t="s">
        <v>4915</v>
      </c>
      <c r="N1089" t="s">
        <v>4916</v>
      </c>
      <c r="O1089" t="s">
        <v>4917</v>
      </c>
      <c r="P1089" s="1">
        <v>26304</v>
      </c>
      <c r="Q1089" t="s">
        <v>4914</v>
      </c>
      <c r="R1089">
        <v>318</v>
      </c>
      <c r="S1089" t="s">
        <v>73</v>
      </c>
      <c r="T1089" t="s">
        <v>404</v>
      </c>
      <c r="U1089" t="s">
        <v>26</v>
      </c>
      <c r="V1089" t="str">
        <f>TRIM(DBA[[#This Row],[Endereço Responsável]])</f>
        <v>RUA CARLOS RONCHINI</v>
      </c>
      <c r="W1089" t="str">
        <f>TRIM(DBA[[#This Row],[Nº Responsável]])</f>
        <v>318</v>
      </c>
      <c r="X1089" t="str">
        <f>TRIM(DBA[[#This Row],[Bairro Responsável]])</f>
        <v>CENTRO</v>
      </c>
      <c r="Y1089" t="str">
        <f>DBA[[#This Row],[End]] &amp;", N° " &amp; DBA[[#This Row],[Num]] &amp;", Bairro "&amp; DBA[[#This Row],[Bairro2]]</f>
        <v>RUA CARLOS RONCHINI, N° 318, Bairro CENTRO</v>
      </c>
      <c r="Z1089" t="str">
        <f>DBA[[#This Row],[Cidade Responsável]] &amp; " - " &amp; DBA[[#This Row],[Estado Responsável]]</f>
        <v>CAMPESTRE - MG</v>
      </c>
    </row>
    <row r="1090" spans="1:26" x14ac:dyDescent="0.25">
      <c r="A1090">
        <v>1089</v>
      </c>
      <c r="B1090" t="s">
        <v>4918</v>
      </c>
      <c r="C1090" s="1">
        <v>43882</v>
      </c>
      <c r="F1090" s="1">
        <v>38427</v>
      </c>
      <c r="G1090" t="s">
        <v>4919</v>
      </c>
      <c r="H1090">
        <v>239</v>
      </c>
      <c r="I1090" t="s">
        <v>478</v>
      </c>
      <c r="J1090" t="s">
        <v>404</v>
      </c>
      <c r="K1090" t="s">
        <v>26</v>
      </c>
      <c r="L1090" t="s">
        <v>4883</v>
      </c>
      <c r="M1090" t="s">
        <v>4920</v>
      </c>
      <c r="N1090" t="s">
        <v>4921</v>
      </c>
      <c r="O1090" t="s">
        <v>4922</v>
      </c>
      <c r="P1090" s="1">
        <v>31017</v>
      </c>
      <c r="Q1090" t="s">
        <v>4919</v>
      </c>
      <c r="R1090">
        <v>239</v>
      </c>
      <c r="S1090" t="s">
        <v>478</v>
      </c>
      <c r="T1090" t="s">
        <v>404</v>
      </c>
      <c r="U1090" t="s">
        <v>26</v>
      </c>
      <c r="V1090" t="str">
        <f>TRIM(DBA[[#This Row],[Endereço Responsável]])</f>
        <v>RUA ROMEU FERNANDES</v>
      </c>
      <c r="W1090" t="str">
        <f>TRIM(DBA[[#This Row],[Nº Responsável]])</f>
        <v>239</v>
      </c>
      <c r="X1090" t="str">
        <f>TRIM(DBA[[#This Row],[Bairro Responsável]])</f>
        <v>NOSSA SENHORA APARECIDA</v>
      </c>
      <c r="Y1090" t="str">
        <f>DBA[[#This Row],[End]] &amp;", N° " &amp; DBA[[#This Row],[Num]] &amp;", Bairro "&amp; DBA[[#This Row],[Bairro2]]</f>
        <v>RUA ROMEU FERNANDES, N° 239, Bairro NOSSA SENHORA APARECIDA</v>
      </c>
      <c r="Z1090" t="str">
        <f>DBA[[#This Row],[Cidade Responsável]] &amp; " - " &amp; DBA[[#This Row],[Estado Responsável]]</f>
        <v>CAMPESTRE - MG</v>
      </c>
    </row>
    <row r="1091" spans="1:26" x14ac:dyDescent="0.25">
      <c r="A1091">
        <v>1090</v>
      </c>
      <c r="B1091" t="s">
        <v>4923</v>
      </c>
      <c r="C1091" s="1">
        <v>43882</v>
      </c>
      <c r="F1091" s="1">
        <v>37990</v>
      </c>
      <c r="G1091" t="s">
        <v>4924</v>
      </c>
      <c r="H1091" t="s">
        <v>194</v>
      </c>
      <c r="I1091" t="s">
        <v>44</v>
      </c>
      <c r="J1091" t="s">
        <v>404</v>
      </c>
      <c r="K1091" t="s">
        <v>26</v>
      </c>
      <c r="L1091" t="s">
        <v>4883</v>
      </c>
      <c r="M1091" t="s">
        <v>4925</v>
      </c>
      <c r="N1091" t="s">
        <v>4926</v>
      </c>
      <c r="O1091" t="s">
        <v>4927</v>
      </c>
      <c r="P1091" s="1">
        <v>31066</v>
      </c>
      <c r="Q1091" t="s">
        <v>4924</v>
      </c>
      <c r="R1091" t="s">
        <v>194</v>
      </c>
      <c r="S1091" t="s">
        <v>44</v>
      </c>
      <c r="T1091" t="s">
        <v>404</v>
      </c>
      <c r="U1091" t="s">
        <v>26</v>
      </c>
      <c r="V1091" t="str">
        <f>TRIM(DBA[[#This Row],[Endereço Responsável]])</f>
        <v>SITIO SERTAOZINHO</v>
      </c>
      <c r="W1091" t="str">
        <f>TRIM(DBA[[#This Row],[Nº Responsável]])</f>
        <v>S/N</v>
      </c>
      <c r="X1091" t="str">
        <f>TRIM(DBA[[#This Row],[Bairro Responsável]])</f>
        <v>ZONA RURAL</v>
      </c>
      <c r="Y1091" t="str">
        <f>DBA[[#This Row],[End]] &amp;", N° " &amp; DBA[[#This Row],[Num]] &amp;", Bairro "&amp; DBA[[#This Row],[Bairro2]]</f>
        <v>SITIO SERTAOZINHO, N° S/N, Bairro ZONA RURAL</v>
      </c>
      <c r="Z1091" t="str">
        <f>DBA[[#This Row],[Cidade Responsável]] &amp; " - " &amp; DBA[[#This Row],[Estado Responsável]]</f>
        <v>CAMPESTRE - MG</v>
      </c>
    </row>
    <row r="1092" spans="1:26" x14ac:dyDescent="0.25">
      <c r="A1092">
        <v>1091</v>
      </c>
      <c r="B1092" t="s">
        <v>4928</v>
      </c>
      <c r="C1092" s="1">
        <v>43882</v>
      </c>
      <c r="F1092" s="1">
        <v>37396</v>
      </c>
      <c r="G1092" t="s">
        <v>2835</v>
      </c>
      <c r="H1092">
        <v>349</v>
      </c>
      <c r="I1092" t="s">
        <v>280</v>
      </c>
      <c r="J1092" t="s">
        <v>404</v>
      </c>
      <c r="K1092" t="s">
        <v>26</v>
      </c>
      <c r="L1092" t="s">
        <v>4883</v>
      </c>
      <c r="M1092" t="s">
        <v>4929</v>
      </c>
      <c r="N1092" t="s">
        <v>4930</v>
      </c>
      <c r="O1092" t="s">
        <v>4931</v>
      </c>
      <c r="P1092" s="1">
        <v>27716</v>
      </c>
      <c r="Q1092" t="s">
        <v>2835</v>
      </c>
      <c r="R1092">
        <v>349</v>
      </c>
      <c r="S1092" t="s">
        <v>280</v>
      </c>
      <c r="T1092" t="s">
        <v>404</v>
      </c>
      <c r="U1092" t="s">
        <v>26</v>
      </c>
      <c r="V1092" t="str">
        <f>TRIM(DBA[[#This Row],[Endereço Responsável]])</f>
        <v>RUA SANTOS DUMONT</v>
      </c>
      <c r="W1092" t="str">
        <f>TRIM(DBA[[#This Row],[Nº Responsável]])</f>
        <v>349</v>
      </c>
      <c r="X1092" t="str">
        <f>TRIM(DBA[[#This Row],[Bairro Responsável]])</f>
        <v>BELA VISTA</v>
      </c>
      <c r="Y1092" t="str">
        <f>DBA[[#This Row],[End]] &amp;", N° " &amp; DBA[[#This Row],[Num]] &amp;", Bairro "&amp; DBA[[#This Row],[Bairro2]]</f>
        <v>RUA SANTOS DUMONT, N° 349, Bairro BELA VISTA</v>
      </c>
      <c r="Z1092" t="str">
        <f>DBA[[#This Row],[Cidade Responsável]] &amp; " - " &amp; DBA[[#This Row],[Estado Responsável]]</f>
        <v>CAMPESTRE - MG</v>
      </c>
    </row>
    <row r="1093" spans="1:26" x14ac:dyDescent="0.25">
      <c r="A1093">
        <v>1092</v>
      </c>
      <c r="B1093" t="s">
        <v>4932</v>
      </c>
      <c r="C1093" s="1">
        <v>43882</v>
      </c>
      <c r="D1093" t="s">
        <v>4933</v>
      </c>
      <c r="E1093" t="s">
        <v>4934</v>
      </c>
      <c r="F1093" s="1">
        <v>37298</v>
      </c>
      <c r="G1093" t="s">
        <v>4935</v>
      </c>
      <c r="H1093">
        <v>50</v>
      </c>
      <c r="I1093" t="s">
        <v>4936</v>
      </c>
      <c r="J1093" t="s">
        <v>404</v>
      </c>
      <c r="K1093" t="s">
        <v>26</v>
      </c>
      <c r="L1093" t="s">
        <v>4883</v>
      </c>
      <c r="M1093" t="s">
        <v>4932</v>
      </c>
      <c r="N1093" t="s">
        <v>4933</v>
      </c>
      <c r="O1093" t="s">
        <v>4934</v>
      </c>
      <c r="P1093" s="1">
        <v>37298</v>
      </c>
      <c r="Q1093" t="s">
        <v>4935</v>
      </c>
      <c r="R1093">
        <v>50</v>
      </c>
      <c r="S1093" t="s">
        <v>4936</v>
      </c>
      <c r="T1093" t="s">
        <v>404</v>
      </c>
      <c r="U1093" t="s">
        <v>26</v>
      </c>
      <c r="V1093" t="str">
        <f>TRIM(DBA[[#This Row],[Endereço Responsável]])</f>
        <v>RUA PADRE ROLIN OLIVEIRA</v>
      </c>
      <c r="W1093" t="str">
        <f>TRIM(DBA[[#This Row],[Nº Responsável]])</f>
        <v>50</v>
      </c>
      <c r="X1093" t="str">
        <f>TRIM(DBA[[#This Row],[Bairro Responsável]])</f>
        <v>INCONFIDENTES</v>
      </c>
      <c r="Y1093" t="str">
        <f>DBA[[#This Row],[End]] &amp;", N° " &amp; DBA[[#This Row],[Num]] &amp;", Bairro "&amp; DBA[[#This Row],[Bairro2]]</f>
        <v>RUA PADRE ROLIN OLIVEIRA, N° 50, Bairro INCONFIDENTES</v>
      </c>
      <c r="Z1093" t="str">
        <f>DBA[[#This Row],[Cidade Responsável]] &amp; " - " &amp; DBA[[#This Row],[Estado Responsável]]</f>
        <v>CAMPESTRE - MG</v>
      </c>
    </row>
    <row r="1094" spans="1:26" x14ac:dyDescent="0.25">
      <c r="A1094">
        <v>1093</v>
      </c>
      <c r="B1094" t="s">
        <v>4937</v>
      </c>
      <c r="C1094" s="1">
        <v>43882</v>
      </c>
      <c r="F1094" s="1">
        <v>38329</v>
      </c>
      <c r="G1094" t="s">
        <v>4938</v>
      </c>
      <c r="H1094" t="s">
        <v>194</v>
      </c>
      <c r="I1094" t="s">
        <v>44</v>
      </c>
      <c r="J1094" t="s">
        <v>404</v>
      </c>
      <c r="K1094" t="s">
        <v>26</v>
      </c>
      <c r="L1094" t="s">
        <v>4883</v>
      </c>
      <c r="M1094" t="s">
        <v>4939</v>
      </c>
      <c r="N1094" t="s">
        <v>4940</v>
      </c>
      <c r="O1094" t="s">
        <v>4941</v>
      </c>
      <c r="P1094" s="1">
        <v>28538</v>
      </c>
      <c r="Q1094" t="s">
        <v>4938</v>
      </c>
      <c r="R1094" t="s">
        <v>194</v>
      </c>
      <c r="S1094" t="s">
        <v>44</v>
      </c>
      <c r="T1094" t="s">
        <v>404</v>
      </c>
      <c r="U1094" t="s">
        <v>26</v>
      </c>
      <c r="V1094" t="str">
        <f>TRIM(DBA[[#This Row],[Endereço Responsável]])</f>
        <v>BAIRRO TIJUCO PRETO</v>
      </c>
      <c r="W1094" t="str">
        <f>TRIM(DBA[[#This Row],[Nº Responsável]])</f>
        <v>S/N</v>
      </c>
      <c r="X1094" t="str">
        <f>TRIM(DBA[[#This Row],[Bairro Responsável]])</f>
        <v>ZONA RURAL</v>
      </c>
      <c r="Y1094" t="str">
        <f>DBA[[#This Row],[End]] &amp;", N° " &amp; DBA[[#This Row],[Num]] &amp;", Bairro "&amp; DBA[[#This Row],[Bairro2]]</f>
        <v>BAIRRO TIJUCO PRETO, N° S/N, Bairro ZONA RURAL</v>
      </c>
      <c r="Z1094" t="str">
        <f>DBA[[#This Row],[Cidade Responsável]] &amp; " - " &amp; DBA[[#This Row],[Estado Responsável]]</f>
        <v>CAMPESTRE - MG</v>
      </c>
    </row>
    <row r="1095" spans="1:26" x14ac:dyDescent="0.25">
      <c r="A1095">
        <v>1094</v>
      </c>
      <c r="B1095" t="s">
        <v>4942</v>
      </c>
      <c r="C1095" s="1">
        <v>43882</v>
      </c>
      <c r="F1095" s="1">
        <v>37798</v>
      </c>
      <c r="G1095" t="s">
        <v>4943</v>
      </c>
      <c r="H1095">
        <v>42</v>
      </c>
      <c r="I1095" t="s">
        <v>73</v>
      </c>
      <c r="J1095" t="s">
        <v>404</v>
      </c>
      <c r="K1095" t="s">
        <v>26</v>
      </c>
      <c r="L1095" t="s">
        <v>4883</v>
      </c>
      <c r="M1095" t="s">
        <v>4944</v>
      </c>
      <c r="N1095" t="s">
        <v>4945</v>
      </c>
      <c r="O1095" t="s">
        <v>4946</v>
      </c>
      <c r="P1095" s="1">
        <v>27713</v>
      </c>
      <c r="Q1095" t="s">
        <v>4943</v>
      </c>
      <c r="R1095">
        <v>42</v>
      </c>
      <c r="S1095" t="s">
        <v>73</v>
      </c>
      <c r="T1095" t="s">
        <v>404</v>
      </c>
      <c r="U1095" t="s">
        <v>26</v>
      </c>
      <c r="V1095" t="str">
        <f>TRIM(DBA[[#This Row],[Endereço Responsável]])</f>
        <v>RUA MIGUEL RAMOS</v>
      </c>
      <c r="W1095" t="str">
        <f>TRIM(DBA[[#This Row],[Nº Responsável]])</f>
        <v>42</v>
      </c>
      <c r="X1095" t="str">
        <f>TRIM(DBA[[#This Row],[Bairro Responsável]])</f>
        <v>CENTRO</v>
      </c>
      <c r="Y1095" t="str">
        <f>DBA[[#This Row],[End]] &amp;", N° " &amp; DBA[[#This Row],[Num]] &amp;", Bairro "&amp; DBA[[#This Row],[Bairro2]]</f>
        <v>RUA MIGUEL RAMOS, N° 42, Bairro CENTRO</v>
      </c>
      <c r="Z1095" t="str">
        <f>DBA[[#This Row],[Cidade Responsável]] &amp; " - " &amp; DBA[[#This Row],[Estado Responsável]]</f>
        <v>CAMPESTRE - MG</v>
      </c>
    </row>
    <row r="1096" spans="1:26" x14ac:dyDescent="0.25">
      <c r="A1096">
        <v>1095</v>
      </c>
      <c r="B1096" t="s">
        <v>4947</v>
      </c>
      <c r="C1096" s="1">
        <v>43882</v>
      </c>
      <c r="F1096" s="1">
        <v>37646</v>
      </c>
      <c r="G1096" t="s">
        <v>4948</v>
      </c>
      <c r="H1096">
        <v>143</v>
      </c>
      <c r="I1096" t="s">
        <v>4949</v>
      </c>
      <c r="J1096" t="s">
        <v>404</v>
      </c>
      <c r="K1096" t="s">
        <v>26</v>
      </c>
      <c r="L1096" t="s">
        <v>4883</v>
      </c>
      <c r="M1096" t="s">
        <v>4950</v>
      </c>
      <c r="N1096" t="s">
        <v>4951</v>
      </c>
      <c r="O1096" t="s">
        <v>4952</v>
      </c>
      <c r="P1096" s="1">
        <v>23640</v>
      </c>
      <c r="Q1096" t="s">
        <v>4948</v>
      </c>
      <c r="R1096">
        <v>143</v>
      </c>
      <c r="S1096" t="s">
        <v>4949</v>
      </c>
      <c r="T1096" t="s">
        <v>404</v>
      </c>
      <c r="U1096" t="s">
        <v>26</v>
      </c>
      <c r="V1096" t="str">
        <f>TRIM(DBA[[#This Row],[Endereço Responsável]])</f>
        <v>AV CENTRAL</v>
      </c>
      <c r="W1096" t="str">
        <f>TRIM(DBA[[#This Row],[Nº Responsável]])</f>
        <v>143</v>
      </c>
      <c r="X1096" t="str">
        <f>TRIM(DBA[[#This Row],[Bairro Responsável]])</f>
        <v>BOA VISTA</v>
      </c>
      <c r="Y1096" t="str">
        <f>DBA[[#This Row],[End]] &amp;", N° " &amp; DBA[[#This Row],[Num]] &amp;", Bairro "&amp; DBA[[#This Row],[Bairro2]]</f>
        <v>AV CENTRAL, N° 143, Bairro BOA VISTA</v>
      </c>
      <c r="Z1096" t="str">
        <f>DBA[[#This Row],[Cidade Responsável]] &amp; " - " &amp; DBA[[#This Row],[Estado Responsável]]</f>
        <v>CAMPESTRE - MG</v>
      </c>
    </row>
    <row r="1097" spans="1:26" x14ac:dyDescent="0.25">
      <c r="A1097">
        <v>1096</v>
      </c>
      <c r="B1097" t="s">
        <v>4953</v>
      </c>
      <c r="C1097" s="1">
        <v>43882</v>
      </c>
      <c r="F1097" s="1">
        <v>38280</v>
      </c>
      <c r="G1097" t="s">
        <v>4954</v>
      </c>
      <c r="H1097" t="s">
        <v>194</v>
      </c>
      <c r="I1097" t="s">
        <v>44</v>
      </c>
      <c r="J1097" t="s">
        <v>404</v>
      </c>
      <c r="K1097" t="s">
        <v>26</v>
      </c>
      <c r="L1097" t="s">
        <v>4883</v>
      </c>
      <c r="M1097" t="s">
        <v>4955</v>
      </c>
      <c r="N1097" t="s">
        <v>4956</v>
      </c>
      <c r="O1097" t="s">
        <v>4957</v>
      </c>
      <c r="P1097" s="1">
        <v>28896</v>
      </c>
      <c r="Q1097" t="s">
        <v>4954</v>
      </c>
      <c r="R1097" t="s">
        <v>194</v>
      </c>
      <c r="S1097" t="s">
        <v>44</v>
      </c>
      <c r="T1097" t="s">
        <v>404</v>
      </c>
      <c r="U1097" t="s">
        <v>26</v>
      </c>
      <c r="V1097" t="str">
        <f>TRIM(DBA[[#This Row],[Endereço Responsável]])</f>
        <v>SITIO CAMBUI</v>
      </c>
      <c r="W1097" t="str">
        <f>TRIM(DBA[[#This Row],[Nº Responsável]])</f>
        <v>S/N</v>
      </c>
      <c r="X1097" t="str">
        <f>TRIM(DBA[[#This Row],[Bairro Responsável]])</f>
        <v>ZONA RURAL</v>
      </c>
      <c r="Y1097" t="str">
        <f>DBA[[#This Row],[End]] &amp;", N° " &amp; DBA[[#This Row],[Num]] &amp;", Bairro "&amp; DBA[[#This Row],[Bairro2]]</f>
        <v>SITIO CAMBUI, N° S/N, Bairro ZONA RURAL</v>
      </c>
      <c r="Z1097" t="str">
        <f>DBA[[#This Row],[Cidade Responsável]] &amp; " - " &amp; DBA[[#This Row],[Estado Responsável]]</f>
        <v>CAMPESTRE - MG</v>
      </c>
    </row>
    <row r="1098" spans="1:26" x14ac:dyDescent="0.25">
      <c r="A1098">
        <v>1097</v>
      </c>
      <c r="B1098" t="s">
        <v>4958</v>
      </c>
      <c r="C1098" s="1">
        <v>43882</v>
      </c>
      <c r="F1098" s="1">
        <v>38982</v>
      </c>
      <c r="G1098" t="s">
        <v>4959</v>
      </c>
      <c r="H1098">
        <v>65</v>
      </c>
      <c r="I1098" t="s">
        <v>73</v>
      </c>
      <c r="J1098" t="s">
        <v>404</v>
      </c>
      <c r="K1098" t="s">
        <v>26</v>
      </c>
      <c r="L1098" t="s">
        <v>4883</v>
      </c>
      <c r="M1098" t="s">
        <v>4960</v>
      </c>
      <c r="N1098" t="s">
        <v>4961</v>
      </c>
      <c r="O1098" t="s">
        <v>4962</v>
      </c>
      <c r="P1098" s="1">
        <v>29902</v>
      </c>
      <c r="Q1098" t="s">
        <v>4959</v>
      </c>
      <c r="R1098">
        <v>65</v>
      </c>
      <c r="S1098" t="s">
        <v>73</v>
      </c>
      <c r="T1098" t="s">
        <v>404</v>
      </c>
      <c r="U1098" t="s">
        <v>26</v>
      </c>
      <c r="V1098" t="str">
        <f>TRIM(DBA[[#This Row],[Endereço Responsável]])</f>
        <v>AVENIDA CENTRAL</v>
      </c>
      <c r="W1098" t="str">
        <f>TRIM(DBA[[#This Row],[Nº Responsável]])</f>
        <v>65</v>
      </c>
      <c r="X1098" t="str">
        <f>TRIM(DBA[[#This Row],[Bairro Responsável]])</f>
        <v>CENTRO</v>
      </c>
      <c r="Y1098" t="str">
        <f>DBA[[#This Row],[End]] &amp;", N° " &amp; DBA[[#This Row],[Num]] &amp;", Bairro "&amp; DBA[[#This Row],[Bairro2]]</f>
        <v>AVENIDA CENTRAL, N° 65, Bairro CENTRO</v>
      </c>
      <c r="Z1098" t="str">
        <f>DBA[[#This Row],[Cidade Responsável]] &amp; " - " &amp; DBA[[#This Row],[Estado Responsável]]</f>
        <v>CAMPESTRE - MG</v>
      </c>
    </row>
    <row r="1099" spans="1:26" x14ac:dyDescent="0.25">
      <c r="A1099">
        <v>1098</v>
      </c>
      <c r="B1099" t="s">
        <v>4963</v>
      </c>
      <c r="C1099" s="1">
        <v>43882</v>
      </c>
      <c r="F1099" s="1">
        <v>38344</v>
      </c>
      <c r="G1099" t="s">
        <v>4964</v>
      </c>
      <c r="H1099" t="s">
        <v>194</v>
      </c>
      <c r="I1099" t="s">
        <v>44</v>
      </c>
      <c r="J1099" t="s">
        <v>404</v>
      </c>
      <c r="K1099" t="s">
        <v>26</v>
      </c>
      <c r="L1099" t="s">
        <v>4883</v>
      </c>
      <c r="M1099" t="s">
        <v>4965</v>
      </c>
      <c r="N1099" t="s">
        <v>4966</v>
      </c>
      <c r="O1099" t="s">
        <v>4967</v>
      </c>
      <c r="P1099" s="1">
        <v>30076</v>
      </c>
      <c r="Q1099" t="s">
        <v>4964</v>
      </c>
      <c r="R1099" t="s">
        <v>194</v>
      </c>
      <c r="S1099" t="s">
        <v>44</v>
      </c>
      <c r="T1099" t="s">
        <v>404</v>
      </c>
      <c r="U1099" t="s">
        <v>26</v>
      </c>
      <c r="V1099" t="str">
        <f>TRIM(DBA[[#This Row],[Endereço Responsável]])</f>
        <v>SITIO RIO DO PEIXE</v>
      </c>
      <c r="W1099" t="str">
        <f>TRIM(DBA[[#This Row],[Nº Responsável]])</f>
        <v>S/N</v>
      </c>
      <c r="X1099" t="str">
        <f>TRIM(DBA[[#This Row],[Bairro Responsável]])</f>
        <v>ZONA RURAL</v>
      </c>
      <c r="Y1099" t="str">
        <f>DBA[[#This Row],[End]] &amp;", N° " &amp; DBA[[#This Row],[Num]] &amp;", Bairro "&amp; DBA[[#This Row],[Bairro2]]</f>
        <v>SITIO RIO DO PEIXE, N° S/N, Bairro ZONA RURAL</v>
      </c>
      <c r="Z1099" t="str">
        <f>DBA[[#This Row],[Cidade Responsável]] &amp; " - " &amp; DBA[[#This Row],[Estado Responsável]]</f>
        <v>CAMPESTRE - MG</v>
      </c>
    </row>
    <row r="1100" spans="1:26" x14ac:dyDescent="0.25">
      <c r="A1100">
        <v>1099</v>
      </c>
      <c r="B1100" t="s">
        <v>4968</v>
      </c>
      <c r="C1100" s="1">
        <v>43882</v>
      </c>
      <c r="F1100" s="1">
        <v>38585</v>
      </c>
      <c r="G1100" t="s">
        <v>4969</v>
      </c>
      <c r="H1100">
        <v>51</v>
      </c>
      <c r="I1100" t="s">
        <v>4970</v>
      </c>
      <c r="J1100" t="s">
        <v>404</v>
      </c>
      <c r="K1100" t="s">
        <v>26</v>
      </c>
      <c r="L1100" t="s">
        <v>4883</v>
      </c>
      <c r="M1100" t="s">
        <v>4971</v>
      </c>
      <c r="N1100" t="s">
        <v>4972</v>
      </c>
      <c r="O1100" t="s">
        <v>4973</v>
      </c>
      <c r="P1100" s="1">
        <v>32748</v>
      </c>
      <c r="Q1100" t="s">
        <v>4969</v>
      </c>
      <c r="R1100">
        <v>51</v>
      </c>
      <c r="S1100" t="s">
        <v>4970</v>
      </c>
      <c r="T1100" t="s">
        <v>404</v>
      </c>
      <c r="U1100" t="s">
        <v>26</v>
      </c>
      <c r="V1100" t="str">
        <f>TRIM(DBA[[#This Row],[Endereço Responsável]])</f>
        <v>RUA NOSSA SENHORA DO ROSARIO</v>
      </c>
      <c r="W1100" t="str">
        <f>TRIM(DBA[[#This Row],[Nº Responsável]])</f>
        <v>51</v>
      </c>
      <c r="X1100" t="str">
        <f>TRIM(DBA[[#This Row],[Bairro Responsável]])</f>
        <v>SOUZA MUNIZ</v>
      </c>
      <c r="Y1100" t="str">
        <f>DBA[[#This Row],[End]] &amp;", N° " &amp; DBA[[#This Row],[Num]] &amp;", Bairro "&amp; DBA[[#This Row],[Bairro2]]</f>
        <v>RUA NOSSA SENHORA DO ROSARIO, N° 51, Bairro SOUZA MUNIZ</v>
      </c>
      <c r="Z1100" t="str">
        <f>DBA[[#This Row],[Cidade Responsável]] &amp; " - " &amp; DBA[[#This Row],[Estado Responsável]]</f>
        <v>CAMPESTRE - MG</v>
      </c>
    </row>
    <row r="1101" spans="1:26" x14ac:dyDescent="0.25">
      <c r="A1101">
        <v>1100</v>
      </c>
      <c r="B1101" t="s">
        <v>4974</v>
      </c>
      <c r="C1101" s="1">
        <v>43882</v>
      </c>
      <c r="F1101" s="1">
        <v>38377</v>
      </c>
      <c r="G1101" t="s">
        <v>4975</v>
      </c>
      <c r="H1101" t="s">
        <v>194</v>
      </c>
      <c r="I1101" t="s">
        <v>4976</v>
      </c>
      <c r="J1101" t="s">
        <v>404</v>
      </c>
      <c r="K1101" t="s">
        <v>26</v>
      </c>
      <c r="L1101" t="s">
        <v>4883</v>
      </c>
      <c r="M1101" t="s">
        <v>4977</v>
      </c>
      <c r="N1101" t="s">
        <v>4978</v>
      </c>
      <c r="O1101" t="s">
        <v>4979</v>
      </c>
      <c r="P1101" s="1">
        <v>29860</v>
      </c>
      <c r="Q1101" t="s">
        <v>4975</v>
      </c>
      <c r="R1101" t="s">
        <v>194</v>
      </c>
      <c r="S1101" t="s">
        <v>4976</v>
      </c>
      <c r="T1101" t="s">
        <v>404</v>
      </c>
      <c r="U1101" t="s">
        <v>26</v>
      </c>
      <c r="V1101" t="str">
        <f>TRIM(DBA[[#This Row],[Endereço Responsável]])</f>
        <v>SITIO OURO VERDE</v>
      </c>
      <c r="W1101" t="str">
        <f>TRIM(DBA[[#This Row],[Nº Responsável]])</f>
        <v>S/N</v>
      </c>
      <c r="X1101" t="str">
        <f>TRIM(DBA[[#This Row],[Bairro Responsável]])</f>
        <v>BAIRRO OURO VERDE</v>
      </c>
      <c r="Y1101" t="str">
        <f>DBA[[#This Row],[End]] &amp;", N° " &amp; DBA[[#This Row],[Num]] &amp;", Bairro "&amp; DBA[[#This Row],[Bairro2]]</f>
        <v>SITIO OURO VERDE, N° S/N, Bairro BAIRRO OURO VERDE</v>
      </c>
      <c r="Z1101" t="str">
        <f>DBA[[#This Row],[Cidade Responsável]] &amp; " - " &amp; DBA[[#This Row],[Estado Responsável]]</f>
        <v>CAMPESTRE - MG</v>
      </c>
    </row>
    <row r="1102" spans="1:26" x14ac:dyDescent="0.25">
      <c r="A1102">
        <v>1101</v>
      </c>
      <c r="B1102" t="s">
        <v>4980</v>
      </c>
      <c r="C1102" s="1">
        <v>43882</v>
      </c>
      <c r="F1102" s="1">
        <v>38098</v>
      </c>
      <c r="G1102" t="s">
        <v>4919</v>
      </c>
      <c r="H1102">
        <v>97</v>
      </c>
      <c r="I1102" t="s">
        <v>478</v>
      </c>
      <c r="J1102" t="s">
        <v>404</v>
      </c>
      <c r="K1102" t="s">
        <v>26</v>
      </c>
      <c r="L1102" t="s">
        <v>4883</v>
      </c>
      <c r="M1102" t="s">
        <v>4981</v>
      </c>
      <c r="N1102" t="s">
        <v>4982</v>
      </c>
      <c r="O1102" t="s">
        <v>4983</v>
      </c>
      <c r="P1102" s="1">
        <v>26343</v>
      </c>
      <c r="Q1102" t="s">
        <v>4919</v>
      </c>
      <c r="R1102">
        <v>97</v>
      </c>
      <c r="S1102" t="s">
        <v>478</v>
      </c>
      <c r="T1102" t="s">
        <v>404</v>
      </c>
      <c r="U1102" t="s">
        <v>26</v>
      </c>
      <c r="V1102" t="str">
        <f>TRIM(DBA[[#This Row],[Endereço Responsável]])</f>
        <v>RUA ROMEU FERNANDES</v>
      </c>
      <c r="W1102" t="str">
        <f>TRIM(DBA[[#This Row],[Nº Responsável]])</f>
        <v>97</v>
      </c>
      <c r="X1102" t="str">
        <f>TRIM(DBA[[#This Row],[Bairro Responsável]])</f>
        <v>NOSSA SENHORA APARECIDA</v>
      </c>
      <c r="Y1102" t="str">
        <f>DBA[[#This Row],[End]] &amp;", N° " &amp; DBA[[#This Row],[Num]] &amp;", Bairro "&amp; DBA[[#This Row],[Bairro2]]</f>
        <v>RUA ROMEU FERNANDES, N° 97, Bairro NOSSA SENHORA APARECIDA</v>
      </c>
      <c r="Z1102" t="str">
        <f>DBA[[#This Row],[Cidade Responsável]] &amp; " - " &amp; DBA[[#This Row],[Estado Responsável]]</f>
        <v>CAMPESTRE - MG</v>
      </c>
    </row>
    <row r="1103" spans="1:26" x14ac:dyDescent="0.25">
      <c r="A1103">
        <v>1102</v>
      </c>
      <c r="B1103" t="s">
        <v>4984</v>
      </c>
      <c r="C1103" s="1">
        <v>43882</v>
      </c>
      <c r="D1103" t="s">
        <v>4985</v>
      </c>
      <c r="E1103" t="s">
        <v>4986</v>
      </c>
      <c r="F1103" s="1">
        <v>36259</v>
      </c>
      <c r="G1103" t="s">
        <v>4987</v>
      </c>
      <c r="H1103" t="s">
        <v>194</v>
      </c>
      <c r="I1103" t="s">
        <v>44</v>
      </c>
      <c r="J1103" t="s">
        <v>404</v>
      </c>
      <c r="K1103" t="s">
        <v>26</v>
      </c>
      <c r="L1103" t="s">
        <v>4883</v>
      </c>
      <c r="M1103" t="s">
        <v>4984</v>
      </c>
      <c r="N1103" t="s">
        <v>4985</v>
      </c>
      <c r="O1103" t="s">
        <v>4986</v>
      </c>
      <c r="P1103" s="1">
        <v>36259</v>
      </c>
      <c r="Q1103" t="s">
        <v>4987</v>
      </c>
      <c r="R1103" t="s">
        <v>194</v>
      </c>
      <c r="S1103" t="s">
        <v>44</v>
      </c>
      <c r="T1103" t="s">
        <v>404</v>
      </c>
      <c r="U1103" t="s">
        <v>26</v>
      </c>
      <c r="V1103" t="str">
        <f>TRIM(DBA[[#This Row],[Endereço Responsável]])</f>
        <v>RIO DO PEIXE</v>
      </c>
      <c r="W1103" t="str">
        <f>TRIM(DBA[[#This Row],[Nº Responsável]])</f>
        <v>S/N</v>
      </c>
      <c r="X1103" t="str">
        <f>TRIM(DBA[[#This Row],[Bairro Responsável]])</f>
        <v>ZONA RURAL</v>
      </c>
      <c r="Y1103" t="str">
        <f>DBA[[#This Row],[End]] &amp;", N° " &amp; DBA[[#This Row],[Num]] &amp;", Bairro "&amp; DBA[[#This Row],[Bairro2]]</f>
        <v>RIO DO PEIXE, N° S/N, Bairro ZONA RURAL</v>
      </c>
      <c r="Z1103" t="str">
        <f>DBA[[#This Row],[Cidade Responsável]] &amp; " - " &amp; DBA[[#This Row],[Estado Responsável]]</f>
        <v>CAMPESTRE - MG</v>
      </c>
    </row>
    <row r="1104" spans="1:26" x14ac:dyDescent="0.25">
      <c r="A1104">
        <v>1103</v>
      </c>
      <c r="B1104" t="s">
        <v>4988</v>
      </c>
      <c r="C1104" s="1">
        <v>43882</v>
      </c>
      <c r="F1104" s="1">
        <v>37553</v>
      </c>
      <c r="G1104" t="s">
        <v>4989</v>
      </c>
      <c r="H1104">
        <v>22</v>
      </c>
      <c r="I1104" t="s">
        <v>73</v>
      </c>
      <c r="J1104" t="s">
        <v>404</v>
      </c>
      <c r="K1104" t="s">
        <v>26</v>
      </c>
      <c r="L1104" t="s">
        <v>4883</v>
      </c>
      <c r="M1104" t="s">
        <v>4990</v>
      </c>
      <c r="N1104" t="s">
        <v>4991</v>
      </c>
      <c r="O1104" t="s">
        <v>4992</v>
      </c>
      <c r="P1104" s="1">
        <v>28130</v>
      </c>
      <c r="Q1104" t="s">
        <v>4989</v>
      </c>
      <c r="R1104">
        <v>22</v>
      </c>
      <c r="S1104" t="s">
        <v>73</v>
      </c>
      <c r="T1104" t="s">
        <v>404</v>
      </c>
      <c r="U1104" t="s">
        <v>26</v>
      </c>
      <c r="V1104" t="str">
        <f>TRIM(DBA[[#This Row],[Endereço Responsável]])</f>
        <v>RUA DR AFONSO DIAS DE ARAUJO</v>
      </c>
      <c r="W1104" t="str">
        <f>TRIM(DBA[[#This Row],[Nº Responsável]])</f>
        <v>22</v>
      </c>
      <c r="X1104" t="str">
        <f>TRIM(DBA[[#This Row],[Bairro Responsável]])</f>
        <v>CENTRO</v>
      </c>
      <c r="Y1104" t="str">
        <f>DBA[[#This Row],[End]] &amp;", N° " &amp; DBA[[#This Row],[Num]] &amp;", Bairro "&amp; DBA[[#This Row],[Bairro2]]</f>
        <v>RUA DR AFONSO DIAS DE ARAUJO, N° 22, Bairro CENTRO</v>
      </c>
      <c r="Z1104" t="str">
        <f>DBA[[#This Row],[Cidade Responsável]] &amp; " - " &amp; DBA[[#This Row],[Estado Responsável]]</f>
        <v>CAMPESTRE - MG</v>
      </c>
    </row>
    <row r="1105" spans="1:26" x14ac:dyDescent="0.25">
      <c r="A1105">
        <v>1104</v>
      </c>
      <c r="B1105" t="s">
        <v>4993</v>
      </c>
      <c r="C1105" s="1">
        <v>43882</v>
      </c>
      <c r="F1105" s="1">
        <v>38530</v>
      </c>
      <c r="G1105" t="s">
        <v>4994</v>
      </c>
      <c r="H1105">
        <v>55</v>
      </c>
      <c r="I1105" t="s">
        <v>4995</v>
      </c>
      <c r="J1105" t="s">
        <v>404</v>
      </c>
      <c r="K1105" t="s">
        <v>26</v>
      </c>
      <c r="L1105" t="s">
        <v>4883</v>
      </c>
      <c r="M1105" t="s">
        <v>4996</v>
      </c>
      <c r="N1105" t="s">
        <v>4997</v>
      </c>
      <c r="O1105" t="s">
        <v>4998</v>
      </c>
      <c r="P1105" s="1">
        <v>27641</v>
      </c>
      <c r="Q1105" t="s">
        <v>4994</v>
      </c>
      <c r="R1105">
        <v>55</v>
      </c>
      <c r="S1105" t="s">
        <v>4995</v>
      </c>
      <c r="T1105" t="s">
        <v>404</v>
      </c>
      <c r="U1105" t="s">
        <v>26</v>
      </c>
      <c r="V1105" t="str">
        <f>TRIM(DBA[[#This Row],[Endereço Responsável]])</f>
        <v>RUA MARIA JORGE</v>
      </c>
      <c r="W1105" t="str">
        <f>TRIM(DBA[[#This Row],[Nº Responsável]])</f>
        <v>55</v>
      </c>
      <c r="X1105" t="str">
        <f>TRIM(DBA[[#This Row],[Bairro Responsável]])</f>
        <v>AGOSTINHO PATRUCI</v>
      </c>
      <c r="Y1105" t="str">
        <f>DBA[[#This Row],[End]] &amp;", N° " &amp; DBA[[#This Row],[Num]] &amp;", Bairro "&amp; DBA[[#This Row],[Bairro2]]</f>
        <v>RUA MARIA JORGE, N° 55, Bairro AGOSTINHO PATRUCI</v>
      </c>
      <c r="Z1105" t="str">
        <f>DBA[[#This Row],[Cidade Responsável]] &amp; " - " &amp; DBA[[#This Row],[Estado Responsável]]</f>
        <v>CAMPESTRE - MG</v>
      </c>
    </row>
    <row r="1106" spans="1:26" x14ac:dyDescent="0.25">
      <c r="A1106">
        <v>1105</v>
      </c>
      <c r="B1106" t="s">
        <v>4999</v>
      </c>
      <c r="C1106" s="1">
        <v>43882</v>
      </c>
      <c r="F1106" s="1">
        <v>38035</v>
      </c>
      <c r="G1106" t="s">
        <v>5000</v>
      </c>
      <c r="H1106" t="s">
        <v>194</v>
      </c>
      <c r="I1106" t="s">
        <v>5001</v>
      </c>
      <c r="J1106" t="s">
        <v>404</v>
      </c>
      <c r="K1106" t="s">
        <v>26</v>
      </c>
      <c r="L1106" t="s">
        <v>4883</v>
      </c>
      <c r="M1106" t="s">
        <v>5002</v>
      </c>
      <c r="N1106" t="s">
        <v>5003</v>
      </c>
      <c r="O1106" t="s">
        <v>5004</v>
      </c>
      <c r="P1106" s="1">
        <v>27438</v>
      </c>
      <c r="Q1106" t="s">
        <v>5000</v>
      </c>
      <c r="R1106" t="s">
        <v>194</v>
      </c>
      <c r="S1106" t="s">
        <v>5001</v>
      </c>
      <c r="T1106" t="s">
        <v>404</v>
      </c>
      <c r="U1106" t="s">
        <v>26</v>
      </c>
      <c r="V1106" t="str">
        <f>TRIM(DBA[[#This Row],[Endereço Responsável]])</f>
        <v>SITIO DAMASCO</v>
      </c>
      <c r="W1106" t="str">
        <f>TRIM(DBA[[#This Row],[Nº Responsável]])</f>
        <v>S/N</v>
      </c>
      <c r="X1106" t="str">
        <f>TRIM(DBA[[#This Row],[Bairro Responsável]])</f>
        <v>BOCAINA</v>
      </c>
      <c r="Y1106" t="str">
        <f>DBA[[#This Row],[End]] &amp;", N° " &amp; DBA[[#This Row],[Num]] &amp;", Bairro "&amp; DBA[[#This Row],[Bairro2]]</f>
        <v>SITIO DAMASCO, N° S/N, Bairro BOCAINA</v>
      </c>
      <c r="Z1106" t="str">
        <f>DBA[[#This Row],[Cidade Responsável]] &amp; " - " &amp; DBA[[#This Row],[Estado Responsável]]</f>
        <v>CAMPESTRE - MG</v>
      </c>
    </row>
    <row r="1107" spans="1:26" x14ac:dyDescent="0.25">
      <c r="A1107">
        <v>1106</v>
      </c>
      <c r="B1107" t="s">
        <v>5005</v>
      </c>
      <c r="C1107" s="1">
        <v>43882</v>
      </c>
      <c r="F1107" s="1">
        <v>37504</v>
      </c>
      <c r="G1107" t="s">
        <v>5006</v>
      </c>
      <c r="H1107">
        <v>220</v>
      </c>
      <c r="I1107" t="s">
        <v>478</v>
      </c>
      <c r="J1107" t="s">
        <v>404</v>
      </c>
      <c r="K1107" t="s">
        <v>26</v>
      </c>
      <c r="L1107" t="s">
        <v>4883</v>
      </c>
      <c r="M1107" t="s">
        <v>5007</v>
      </c>
      <c r="N1107" t="s">
        <v>5008</v>
      </c>
      <c r="O1107" t="s">
        <v>5009</v>
      </c>
      <c r="P1107" s="1">
        <v>29873</v>
      </c>
      <c r="Q1107" t="s">
        <v>5006</v>
      </c>
      <c r="R1107">
        <v>220</v>
      </c>
      <c r="S1107" t="s">
        <v>478</v>
      </c>
      <c r="T1107" t="s">
        <v>404</v>
      </c>
      <c r="U1107" t="s">
        <v>26</v>
      </c>
      <c r="V1107" t="str">
        <f>TRIM(DBA[[#This Row],[Endereço Responsável]])</f>
        <v>RUA DR JOSE LUIZ</v>
      </c>
      <c r="W1107" t="str">
        <f>TRIM(DBA[[#This Row],[Nº Responsável]])</f>
        <v>220</v>
      </c>
      <c r="X1107" t="str">
        <f>TRIM(DBA[[#This Row],[Bairro Responsável]])</f>
        <v>NOSSA SENHORA APARECIDA</v>
      </c>
      <c r="Y1107" t="str">
        <f>DBA[[#This Row],[End]] &amp;", N° " &amp; DBA[[#This Row],[Num]] &amp;", Bairro "&amp; DBA[[#This Row],[Bairro2]]</f>
        <v>RUA DR JOSE LUIZ, N° 220, Bairro NOSSA SENHORA APARECIDA</v>
      </c>
      <c r="Z1107" t="str">
        <f>DBA[[#This Row],[Cidade Responsável]] &amp; " - " &amp; DBA[[#This Row],[Estado Responsável]]</f>
        <v>CAMPESTRE - MG</v>
      </c>
    </row>
    <row r="1108" spans="1:26" x14ac:dyDescent="0.25">
      <c r="A1108">
        <v>1107</v>
      </c>
      <c r="B1108" t="s">
        <v>5010</v>
      </c>
      <c r="C1108" s="1">
        <v>43882</v>
      </c>
      <c r="F1108" s="1">
        <v>38120</v>
      </c>
      <c r="G1108" t="s">
        <v>5011</v>
      </c>
      <c r="H1108" t="s">
        <v>194</v>
      </c>
      <c r="I1108" t="s">
        <v>44</v>
      </c>
      <c r="J1108" t="s">
        <v>404</v>
      </c>
      <c r="K1108" t="s">
        <v>26</v>
      </c>
      <c r="L1108" t="s">
        <v>4883</v>
      </c>
      <c r="M1108" t="s">
        <v>5012</v>
      </c>
      <c r="N1108" t="s">
        <v>5013</v>
      </c>
      <c r="O1108" t="s">
        <v>5014</v>
      </c>
      <c r="P1108" s="1">
        <v>27596</v>
      </c>
      <c r="Q1108" t="s">
        <v>5011</v>
      </c>
      <c r="R1108" t="s">
        <v>194</v>
      </c>
      <c r="S1108" t="s">
        <v>44</v>
      </c>
      <c r="T1108" t="s">
        <v>404</v>
      </c>
      <c r="U1108" t="s">
        <v>26</v>
      </c>
      <c r="V1108" t="str">
        <f>TRIM(DBA[[#This Row],[Endereço Responsável]])</f>
        <v>BAIRRO SOLEDADE</v>
      </c>
      <c r="W1108" t="str">
        <f>TRIM(DBA[[#This Row],[Nº Responsável]])</f>
        <v>S/N</v>
      </c>
      <c r="X1108" t="str">
        <f>TRIM(DBA[[#This Row],[Bairro Responsável]])</f>
        <v>ZONA RURAL</v>
      </c>
      <c r="Y1108" t="str">
        <f>DBA[[#This Row],[End]] &amp;", N° " &amp; DBA[[#This Row],[Num]] &amp;", Bairro "&amp; DBA[[#This Row],[Bairro2]]</f>
        <v>BAIRRO SOLEDADE, N° S/N, Bairro ZONA RURAL</v>
      </c>
      <c r="Z1108" t="str">
        <f>DBA[[#This Row],[Cidade Responsável]] &amp; " - " &amp; DBA[[#This Row],[Estado Responsável]]</f>
        <v>CAMPESTRE - MG</v>
      </c>
    </row>
    <row r="1109" spans="1:26" x14ac:dyDescent="0.25">
      <c r="A1109">
        <v>1108</v>
      </c>
      <c r="B1109" t="s">
        <v>5015</v>
      </c>
      <c r="C1109" s="1">
        <v>43882</v>
      </c>
      <c r="F1109" s="1">
        <v>37804</v>
      </c>
      <c r="G1109" t="s">
        <v>5016</v>
      </c>
      <c r="H1109">
        <v>218</v>
      </c>
      <c r="I1109" t="s">
        <v>5017</v>
      </c>
      <c r="J1109" t="s">
        <v>404</v>
      </c>
      <c r="K1109" t="s">
        <v>26</v>
      </c>
      <c r="L1109" t="s">
        <v>4883</v>
      </c>
      <c r="M1109" t="s">
        <v>5018</v>
      </c>
      <c r="N1109" t="s">
        <v>5019</v>
      </c>
      <c r="O1109" t="s">
        <v>5020</v>
      </c>
      <c r="P1109" s="1">
        <v>24152</v>
      </c>
      <c r="Q1109" t="s">
        <v>5016</v>
      </c>
      <c r="R1109">
        <v>218</v>
      </c>
      <c r="S1109" t="s">
        <v>5017</v>
      </c>
      <c r="T1109" t="s">
        <v>404</v>
      </c>
      <c r="U1109" t="s">
        <v>26</v>
      </c>
      <c r="V1109" t="str">
        <f>TRIM(DBA[[#This Row],[Endereço Responsável]])</f>
        <v>RUA JOSE DA SILVA PASSOS</v>
      </c>
      <c r="W1109" t="str">
        <f>TRIM(DBA[[#This Row],[Nº Responsável]])</f>
        <v>218</v>
      </c>
      <c r="X1109" t="str">
        <f>TRIM(DBA[[#This Row],[Bairro Responsável]])</f>
        <v>VITOR MAURO GARCIA</v>
      </c>
      <c r="Y1109" t="str">
        <f>DBA[[#This Row],[End]] &amp;", N° " &amp; DBA[[#This Row],[Num]] &amp;", Bairro "&amp; DBA[[#This Row],[Bairro2]]</f>
        <v>RUA JOSE DA SILVA PASSOS, N° 218, Bairro VITOR MAURO GARCIA</v>
      </c>
      <c r="Z1109" t="str">
        <f>DBA[[#This Row],[Cidade Responsável]] &amp; " - " &amp; DBA[[#This Row],[Estado Responsável]]</f>
        <v>CAMPESTRE - MG</v>
      </c>
    </row>
    <row r="1110" spans="1:26" x14ac:dyDescent="0.25">
      <c r="A1110">
        <v>1109</v>
      </c>
      <c r="B1110" t="s">
        <v>5021</v>
      </c>
      <c r="C1110" s="1">
        <v>43882</v>
      </c>
      <c r="F1110" s="1">
        <v>38233</v>
      </c>
      <c r="G1110" t="s">
        <v>5022</v>
      </c>
      <c r="H1110" t="s">
        <v>194</v>
      </c>
      <c r="I1110" t="s">
        <v>5023</v>
      </c>
      <c r="J1110" t="s">
        <v>404</v>
      </c>
      <c r="K1110" t="s">
        <v>26</v>
      </c>
      <c r="L1110" t="s">
        <v>4883</v>
      </c>
      <c r="M1110" t="s">
        <v>5024</v>
      </c>
      <c r="N1110" t="s">
        <v>5025</v>
      </c>
      <c r="O1110" t="s">
        <v>5026</v>
      </c>
      <c r="P1110" s="1">
        <v>29834</v>
      </c>
      <c r="Q1110" t="s">
        <v>5022</v>
      </c>
      <c r="R1110" t="s">
        <v>194</v>
      </c>
      <c r="S1110" t="s">
        <v>5023</v>
      </c>
      <c r="T1110" t="s">
        <v>404</v>
      </c>
      <c r="U1110" t="s">
        <v>26</v>
      </c>
      <c r="V1110" t="str">
        <f>TRIM(DBA[[#This Row],[Endereço Responsável]])</f>
        <v>RUA ATAIDE FERREIRA</v>
      </c>
      <c r="W1110" t="str">
        <f>TRIM(DBA[[#This Row],[Nº Responsável]])</f>
        <v>S/N</v>
      </c>
      <c r="X1110" t="str">
        <f>TRIM(DBA[[#This Row],[Bairro Responsável]])</f>
        <v>NOVA CANAAN</v>
      </c>
      <c r="Y1110" t="str">
        <f>DBA[[#This Row],[End]] &amp;", N° " &amp; DBA[[#This Row],[Num]] &amp;", Bairro "&amp; DBA[[#This Row],[Bairro2]]</f>
        <v>RUA ATAIDE FERREIRA, N° S/N, Bairro NOVA CANAAN</v>
      </c>
      <c r="Z1110" t="str">
        <f>DBA[[#This Row],[Cidade Responsável]] &amp; " - " &amp; DBA[[#This Row],[Estado Responsável]]</f>
        <v>CAMPESTRE - MG</v>
      </c>
    </row>
    <row r="1111" spans="1:26" x14ac:dyDescent="0.25">
      <c r="A1111">
        <v>1110</v>
      </c>
      <c r="B1111" t="s">
        <v>5027</v>
      </c>
      <c r="C1111" s="1">
        <v>43889</v>
      </c>
      <c r="F1111" s="1">
        <v>38733</v>
      </c>
      <c r="G1111" t="s">
        <v>5028</v>
      </c>
      <c r="H1111">
        <v>485</v>
      </c>
      <c r="I1111" t="s">
        <v>2968</v>
      </c>
      <c r="J1111" t="s">
        <v>5029</v>
      </c>
      <c r="K1111" t="s">
        <v>26</v>
      </c>
      <c r="L1111" t="s">
        <v>5030</v>
      </c>
      <c r="M1111" t="s">
        <v>5031</v>
      </c>
      <c r="N1111" t="s">
        <v>5032</v>
      </c>
      <c r="O1111" t="s">
        <v>5033</v>
      </c>
      <c r="P1111" s="1">
        <v>30122</v>
      </c>
      <c r="Q1111" t="s">
        <v>5028</v>
      </c>
      <c r="R1111">
        <v>485</v>
      </c>
      <c r="S1111" t="s">
        <v>2968</v>
      </c>
      <c r="T1111" t="s">
        <v>5029</v>
      </c>
      <c r="U1111" t="s">
        <v>26</v>
      </c>
      <c r="V1111" t="str">
        <f>TRIM(DBA[[#This Row],[Endereço Responsável]])</f>
        <v>RUA ENGENHEIRO ZAMIR PRADO</v>
      </c>
      <c r="W1111" t="str">
        <f>TRIM(DBA[[#This Row],[Nº Responsável]])</f>
        <v>485</v>
      </c>
      <c r="X1111" t="str">
        <f>TRIM(DBA[[#This Row],[Bairro Responsável]])</f>
        <v>JARDIM DAS OLIVEIRAS</v>
      </c>
      <c r="Y1111" t="str">
        <f>DBA[[#This Row],[End]] &amp;", N° " &amp; DBA[[#This Row],[Num]] &amp;", Bairro "&amp; DBA[[#This Row],[Bairro2]]</f>
        <v>RUA ENGENHEIRO ZAMIR PRADO, N° 485, Bairro JARDIM DAS OLIVEIRAS</v>
      </c>
      <c r="Z1111" t="str">
        <f>DBA[[#This Row],[Cidade Responsável]] &amp; " - " &amp; DBA[[#This Row],[Estado Responsável]]</f>
        <v>MACHADO - MG</v>
      </c>
    </row>
    <row r="1112" spans="1:26" x14ac:dyDescent="0.25">
      <c r="A1112">
        <v>1111</v>
      </c>
      <c r="B1112" t="s">
        <v>5034</v>
      </c>
      <c r="C1112" s="1">
        <v>43889</v>
      </c>
      <c r="F1112" s="1">
        <v>38095</v>
      </c>
      <c r="G1112" t="s">
        <v>5035</v>
      </c>
      <c r="H1112" t="s">
        <v>194</v>
      </c>
      <c r="I1112" t="s">
        <v>5036</v>
      </c>
      <c r="J1112" t="s">
        <v>5029</v>
      </c>
      <c r="K1112" t="s">
        <v>26</v>
      </c>
      <c r="L1112" t="s">
        <v>5030</v>
      </c>
      <c r="M1112" t="s">
        <v>5037</v>
      </c>
      <c r="N1112" t="s">
        <v>5038</v>
      </c>
      <c r="O1112">
        <v>3188346697</v>
      </c>
      <c r="P1112" s="1">
        <v>27652</v>
      </c>
      <c r="Q1112" t="s">
        <v>5035</v>
      </c>
      <c r="R1112" t="s">
        <v>194</v>
      </c>
      <c r="S1112" t="s">
        <v>5036</v>
      </c>
      <c r="T1112" t="s">
        <v>5029</v>
      </c>
      <c r="U1112" t="s">
        <v>26</v>
      </c>
      <c r="V1112" t="str">
        <f>TRIM(DBA[[#This Row],[Endereço Responsável]])</f>
        <v>SITIO DOS PALMEIRAS</v>
      </c>
      <c r="W1112" t="str">
        <f>TRIM(DBA[[#This Row],[Nº Responsável]])</f>
        <v>S/N</v>
      </c>
      <c r="X1112" t="str">
        <f>TRIM(DBA[[#This Row],[Bairro Responsável]])</f>
        <v>BAIRRO DOS CAIXETA</v>
      </c>
      <c r="Y1112" t="str">
        <f>DBA[[#This Row],[End]] &amp;", N° " &amp; DBA[[#This Row],[Num]] &amp;", Bairro "&amp; DBA[[#This Row],[Bairro2]]</f>
        <v>SITIO DOS PALMEIRAS, N° S/N, Bairro BAIRRO DOS CAIXETA</v>
      </c>
      <c r="Z1112" t="str">
        <f>DBA[[#This Row],[Cidade Responsável]] &amp; " - " &amp; DBA[[#This Row],[Estado Responsável]]</f>
        <v>MACHADO - MG</v>
      </c>
    </row>
    <row r="1113" spans="1:26" x14ac:dyDescent="0.25">
      <c r="A1113">
        <v>1112</v>
      </c>
      <c r="B1113" t="s">
        <v>5039</v>
      </c>
      <c r="C1113" s="1">
        <v>43889</v>
      </c>
      <c r="F1113" s="1">
        <v>38603</v>
      </c>
      <c r="G1113" t="s">
        <v>5040</v>
      </c>
      <c r="H1113">
        <v>604</v>
      </c>
      <c r="I1113" t="s">
        <v>5041</v>
      </c>
      <c r="J1113" t="s">
        <v>5029</v>
      </c>
      <c r="K1113" t="s">
        <v>26</v>
      </c>
      <c r="L1113" t="s">
        <v>5030</v>
      </c>
      <c r="M1113" t="s">
        <v>5042</v>
      </c>
      <c r="N1113" t="s">
        <v>5043</v>
      </c>
      <c r="O1113" t="s">
        <v>5044</v>
      </c>
      <c r="P1113" s="1">
        <v>26755</v>
      </c>
      <c r="Q1113" t="s">
        <v>5040</v>
      </c>
      <c r="R1113">
        <v>604</v>
      </c>
      <c r="S1113" t="s">
        <v>5041</v>
      </c>
      <c r="T1113" t="s">
        <v>5029</v>
      </c>
      <c r="U1113" t="s">
        <v>26</v>
      </c>
      <c r="V1113" t="str">
        <f>TRIM(DBA[[#This Row],[Endereço Responsável]])</f>
        <v>RUA DR HILTON LUIZ MOREIRA DIAS</v>
      </c>
      <c r="W1113" t="str">
        <f>TRIM(DBA[[#This Row],[Nº Responsável]])</f>
        <v>604</v>
      </c>
      <c r="X1113" t="str">
        <f>TRIM(DBA[[#This Row],[Bairro Responsável]])</f>
        <v>JD DOS FUNCIONARIOS</v>
      </c>
      <c r="Y1113" t="str">
        <f>DBA[[#This Row],[End]] &amp;", N° " &amp; DBA[[#This Row],[Num]] &amp;", Bairro "&amp; DBA[[#This Row],[Bairro2]]</f>
        <v>RUA DR HILTON LUIZ MOREIRA DIAS, N° 604, Bairro JD DOS FUNCIONARIOS</v>
      </c>
      <c r="Z1113" t="str">
        <f>DBA[[#This Row],[Cidade Responsável]] &amp; " - " &amp; DBA[[#This Row],[Estado Responsável]]</f>
        <v>MACHADO - MG</v>
      </c>
    </row>
    <row r="1114" spans="1:26" x14ac:dyDescent="0.25">
      <c r="A1114">
        <v>1113</v>
      </c>
      <c r="B1114" t="s">
        <v>5045</v>
      </c>
      <c r="C1114" s="1">
        <v>43889</v>
      </c>
      <c r="F1114" s="1">
        <v>37909</v>
      </c>
      <c r="G1114" t="s">
        <v>5046</v>
      </c>
      <c r="H1114">
        <v>643</v>
      </c>
      <c r="I1114" t="s">
        <v>73</v>
      </c>
      <c r="J1114" t="s">
        <v>5029</v>
      </c>
      <c r="K1114" t="s">
        <v>26</v>
      </c>
      <c r="L1114" t="s">
        <v>5030</v>
      </c>
      <c r="M1114" t="s">
        <v>5047</v>
      </c>
      <c r="N1114" t="s">
        <v>5048</v>
      </c>
      <c r="O1114" t="s">
        <v>5049</v>
      </c>
      <c r="P1114" s="1">
        <v>28703</v>
      </c>
      <c r="Q1114" t="s">
        <v>5046</v>
      </c>
      <c r="R1114">
        <v>643</v>
      </c>
      <c r="S1114" t="s">
        <v>73</v>
      </c>
      <c r="T1114" t="s">
        <v>5029</v>
      </c>
      <c r="U1114" t="s">
        <v>26</v>
      </c>
      <c r="V1114" t="str">
        <f>TRIM(DBA[[#This Row],[Endereço Responsável]])</f>
        <v>RUA SILVIANO BRANDAO</v>
      </c>
      <c r="W1114" t="str">
        <f>TRIM(DBA[[#This Row],[Nº Responsável]])</f>
        <v>643</v>
      </c>
      <c r="X1114" t="str">
        <f>TRIM(DBA[[#This Row],[Bairro Responsável]])</f>
        <v>CENTRO</v>
      </c>
      <c r="Y1114" t="str">
        <f>DBA[[#This Row],[End]] &amp;", N° " &amp; DBA[[#This Row],[Num]] &amp;", Bairro "&amp; DBA[[#This Row],[Bairro2]]</f>
        <v>RUA SILVIANO BRANDAO, N° 643, Bairro CENTRO</v>
      </c>
      <c r="Z1114" t="str">
        <f>DBA[[#This Row],[Cidade Responsável]] &amp; " - " &amp; DBA[[#This Row],[Estado Responsável]]</f>
        <v>MACHADO - MG</v>
      </c>
    </row>
    <row r="1115" spans="1:26" x14ac:dyDescent="0.25">
      <c r="A1115">
        <v>1114</v>
      </c>
      <c r="B1115" t="s">
        <v>5050</v>
      </c>
      <c r="C1115" s="1">
        <v>43889</v>
      </c>
      <c r="F1115" s="1">
        <v>37644</v>
      </c>
      <c r="G1115" t="s">
        <v>5051</v>
      </c>
      <c r="H1115" t="s">
        <v>194</v>
      </c>
      <c r="I1115" t="s">
        <v>5041</v>
      </c>
      <c r="J1115" t="s">
        <v>5029</v>
      </c>
      <c r="K1115" t="s">
        <v>26</v>
      </c>
      <c r="L1115" t="s">
        <v>5030</v>
      </c>
      <c r="M1115" t="s">
        <v>5052</v>
      </c>
      <c r="N1115" t="s">
        <v>5053</v>
      </c>
      <c r="O1115" t="s">
        <v>5054</v>
      </c>
      <c r="P1115" s="1">
        <v>23316</v>
      </c>
      <c r="Q1115" t="s">
        <v>5051</v>
      </c>
      <c r="R1115" t="s">
        <v>194</v>
      </c>
      <c r="S1115" t="s">
        <v>5041</v>
      </c>
      <c r="T1115" t="s">
        <v>5029</v>
      </c>
      <c r="U1115" t="s">
        <v>26</v>
      </c>
      <c r="V1115" t="str">
        <f>TRIM(DBA[[#This Row],[Endereço Responsável]])</f>
        <v>RUA OSCAR PEREIRA LIMA</v>
      </c>
      <c r="W1115" t="str">
        <f>TRIM(DBA[[#This Row],[Nº Responsável]])</f>
        <v>S/N</v>
      </c>
      <c r="X1115" t="str">
        <f>TRIM(DBA[[#This Row],[Bairro Responsável]])</f>
        <v>JD DOS FUNCIONARIOS</v>
      </c>
      <c r="Y1115" t="str">
        <f>DBA[[#This Row],[End]] &amp;", N° " &amp; DBA[[#This Row],[Num]] &amp;", Bairro "&amp; DBA[[#This Row],[Bairro2]]</f>
        <v>RUA OSCAR PEREIRA LIMA, N° S/N, Bairro JD DOS FUNCIONARIOS</v>
      </c>
      <c r="Z1115" t="str">
        <f>DBA[[#This Row],[Cidade Responsável]] &amp; " - " &amp; DBA[[#This Row],[Estado Responsável]]</f>
        <v>MACHADO - MG</v>
      </c>
    </row>
    <row r="1116" spans="1:26" x14ac:dyDescent="0.25">
      <c r="A1116">
        <v>1115</v>
      </c>
      <c r="B1116" t="s">
        <v>5055</v>
      </c>
      <c r="C1116" s="1">
        <v>43889</v>
      </c>
      <c r="F1116" s="1">
        <v>37890</v>
      </c>
      <c r="G1116" t="s">
        <v>5056</v>
      </c>
      <c r="H1116">
        <v>95</v>
      </c>
      <c r="I1116" t="s">
        <v>5057</v>
      </c>
      <c r="J1116" t="s">
        <v>5029</v>
      </c>
      <c r="K1116" t="s">
        <v>26</v>
      </c>
      <c r="L1116" t="s">
        <v>5030</v>
      </c>
      <c r="M1116" t="s">
        <v>5058</v>
      </c>
      <c r="N1116" t="s">
        <v>5059</v>
      </c>
      <c r="O1116" t="s">
        <v>5060</v>
      </c>
      <c r="P1116" s="1">
        <v>27806</v>
      </c>
      <c r="Q1116" t="s">
        <v>5056</v>
      </c>
      <c r="R1116">
        <v>95</v>
      </c>
      <c r="S1116" t="s">
        <v>5057</v>
      </c>
      <c r="T1116" t="s">
        <v>5029</v>
      </c>
      <c r="U1116" t="s">
        <v>26</v>
      </c>
      <c r="V1116" t="str">
        <f>TRIM(DBA[[#This Row],[Endereço Responsável]])</f>
        <v>RUA ALAGOAS</v>
      </c>
      <c r="W1116" t="str">
        <f>TRIM(DBA[[#This Row],[Nº Responsável]])</f>
        <v>95</v>
      </c>
      <c r="X1116" t="str">
        <f>TRIM(DBA[[#This Row],[Bairro Responsável]])</f>
        <v>BOM RECANTO</v>
      </c>
      <c r="Y1116" t="str">
        <f>DBA[[#This Row],[End]] &amp;", N° " &amp; DBA[[#This Row],[Num]] &amp;", Bairro "&amp; DBA[[#This Row],[Bairro2]]</f>
        <v>RUA ALAGOAS, N° 95, Bairro BOM RECANTO</v>
      </c>
      <c r="Z1116" t="str">
        <f>DBA[[#This Row],[Cidade Responsável]] &amp; " - " &amp; DBA[[#This Row],[Estado Responsável]]</f>
        <v>MACHADO - MG</v>
      </c>
    </row>
    <row r="1117" spans="1:26" x14ac:dyDescent="0.25">
      <c r="A1117">
        <v>1116</v>
      </c>
      <c r="B1117" t="s">
        <v>5061</v>
      </c>
      <c r="C1117" s="1">
        <v>43889</v>
      </c>
      <c r="F1117" s="1">
        <v>37771</v>
      </c>
      <c r="G1117" t="s">
        <v>5062</v>
      </c>
      <c r="H1117">
        <v>20</v>
      </c>
      <c r="I1117" t="s">
        <v>5063</v>
      </c>
      <c r="J1117" t="s">
        <v>5029</v>
      </c>
      <c r="K1117" t="s">
        <v>26</v>
      </c>
      <c r="L1117" t="s">
        <v>5030</v>
      </c>
      <c r="M1117" t="s">
        <v>5064</v>
      </c>
      <c r="N1117" t="s">
        <v>5065</v>
      </c>
      <c r="O1117" t="s">
        <v>5066</v>
      </c>
      <c r="P1117" s="1">
        <v>29379</v>
      </c>
      <c r="Q1117" t="s">
        <v>5062</v>
      </c>
      <c r="R1117">
        <v>20</v>
      </c>
      <c r="S1117" t="s">
        <v>5063</v>
      </c>
      <c r="T1117" t="s">
        <v>5029</v>
      </c>
      <c r="U1117" t="s">
        <v>26</v>
      </c>
      <c r="V1117" t="str">
        <f>TRIM(DBA[[#This Row],[Endereço Responsável]])</f>
        <v>RUA MACEIO</v>
      </c>
      <c r="W1117" t="str">
        <f>TRIM(DBA[[#This Row],[Nº Responsável]])</f>
        <v>20</v>
      </c>
      <c r="X1117" t="str">
        <f>TRIM(DBA[[#This Row],[Bairro Responsável]])</f>
        <v>JD NOVA MACHADO 2</v>
      </c>
      <c r="Y1117" t="str">
        <f>DBA[[#This Row],[End]] &amp;", N° " &amp; DBA[[#This Row],[Num]] &amp;", Bairro "&amp; DBA[[#This Row],[Bairro2]]</f>
        <v>RUA MACEIO, N° 20, Bairro JD NOVA MACHADO 2</v>
      </c>
      <c r="Z1117" t="str">
        <f>DBA[[#This Row],[Cidade Responsável]] &amp; " - " &amp; DBA[[#This Row],[Estado Responsável]]</f>
        <v>MACHADO - MG</v>
      </c>
    </row>
    <row r="1118" spans="1:26" x14ac:dyDescent="0.25">
      <c r="A1118">
        <v>1117</v>
      </c>
      <c r="B1118" t="s">
        <v>5067</v>
      </c>
      <c r="C1118" s="1">
        <v>43889</v>
      </c>
      <c r="D1118" t="s">
        <v>5068</v>
      </c>
      <c r="E1118" t="s">
        <v>5069</v>
      </c>
      <c r="F1118" s="1">
        <v>38310</v>
      </c>
      <c r="G1118" t="s">
        <v>5070</v>
      </c>
      <c r="H1118">
        <v>57</v>
      </c>
      <c r="I1118" t="s">
        <v>2004</v>
      </c>
      <c r="J1118" t="s">
        <v>404</v>
      </c>
      <c r="K1118" t="s">
        <v>26</v>
      </c>
      <c r="L1118" t="s">
        <v>5071</v>
      </c>
      <c r="M1118" t="s">
        <v>5072</v>
      </c>
      <c r="N1118" t="s">
        <v>5073</v>
      </c>
      <c r="O1118" t="s">
        <v>5074</v>
      </c>
      <c r="P1118" s="1">
        <v>32024</v>
      </c>
      <c r="Q1118" t="s">
        <v>5070</v>
      </c>
      <c r="R1118">
        <v>57</v>
      </c>
      <c r="S1118" t="s">
        <v>2004</v>
      </c>
      <c r="T1118" t="s">
        <v>404</v>
      </c>
      <c r="U1118" t="s">
        <v>26</v>
      </c>
      <c r="V1118" t="str">
        <f>TRIM(DBA[[#This Row],[Endereço Responsável]])</f>
        <v>SAULO FERNANDES DO LAGO</v>
      </c>
      <c r="W1118" t="str">
        <f>TRIM(DBA[[#This Row],[Nº Responsável]])</f>
        <v>57</v>
      </c>
      <c r="X1118" t="str">
        <f>TRIM(DBA[[#This Row],[Bairro Responsável]])</f>
        <v>COAB 2</v>
      </c>
      <c r="Y1118" t="str">
        <f>DBA[[#This Row],[End]] &amp;", N° " &amp; DBA[[#This Row],[Num]] &amp;", Bairro "&amp; DBA[[#This Row],[Bairro2]]</f>
        <v>SAULO FERNANDES DO LAGO, N° 57, Bairro COAB 2</v>
      </c>
      <c r="Z1118" t="str">
        <f>DBA[[#This Row],[Cidade Responsável]] &amp; " - " &amp; DBA[[#This Row],[Estado Responsável]]</f>
        <v>CAMPESTRE - MG</v>
      </c>
    </row>
    <row r="1119" spans="1:26" x14ac:dyDescent="0.25">
      <c r="A1119">
        <v>1118</v>
      </c>
      <c r="B1119" t="s">
        <v>5075</v>
      </c>
      <c r="C1119" s="1">
        <v>43889</v>
      </c>
      <c r="F1119" s="1">
        <v>38280</v>
      </c>
      <c r="G1119" t="s">
        <v>5076</v>
      </c>
      <c r="H1119">
        <v>135</v>
      </c>
      <c r="I1119" t="s">
        <v>5077</v>
      </c>
      <c r="J1119" t="s">
        <v>5029</v>
      </c>
      <c r="K1119" t="s">
        <v>26</v>
      </c>
      <c r="L1119" t="s">
        <v>5030</v>
      </c>
      <c r="M1119" t="s">
        <v>5078</v>
      </c>
      <c r="N1119" t="s">
        <v>5079</v>
      </c>
      <c r="O1119" t="s">
        <v>5080</v>
      </c>
      <c r="P1119" s="1">
        <v>26592</v>
      </c>
      <c r="Q1119" t="s">
        <v>5076</v>
      </c>
      <c r="R1119">
        <v>135</v>
      </c>
      <c r="S1119" t="s">
        <v>5077</v>
      </c>
      <c r="T1119" t="s">
        <v>5029</v>
      </c>
      <c r="U1119" t="s">
        <v>26</v>
      </c>
      <c r="V1119" t="str">
        <f>TRIM(DBA[[#This Row],[Endereço Responsável]])</f>
        <v>RUA VITORIO</v>
      </c>
      <c r="W1119" t="str">
        <f>TRIM(DBA[[#This Row],[Nº Responsável]])</f>
        <v>135</v>
      </c>
      <c r="X1119" t="str">
        <f>TRIM(DBA[[#This Row],[Bairro Responsável]])</f>
        <v>JD NOVA MACHADO</v>
      </c>
      <c r="Y1119" t="str">
        <f>DBA[[#This Row],[End]] &amp;", N° " &amp; DBA[[#This Row],[Num]] &amp;", Bairro "&amp; DBA[[#This Row],[Bairro2]]</f>
        <v>RUA VITORIO, N° 135, Bairro JD NOVA MACHADO</v>
      </c>
      <c r="Z1119" t="str">
        <f>DBA[[#This Row],[Cidade Responsável]] &amp; " - " &amp; DBA[[#This Row],[Estado Responsável]]</f>
        <v>MACHADO - MG</v>
      </c>
    </row>
    <row r="1120" spans="1:26" x14ac:dyDescent="0.25">
      <c r="A1120">
        <v>1119</v>
      </c>
      <c r="B1120" t="s">
        <v>5081</v>
      </c>
      <c r="C1120" s="1">
        <v>43889</v>
      </c>
      <c r="F1120" s="1">
        <v>38667</v>
      </c>
      <c r="G1120" t="s">
        <v>5082</v>
      </c>
      <c r="H1120">
        <v>663</v>
      </c>
      <c r="I1120" t="s">
        <v>1516</v>
      </c>
      <c r="J1120" t="s">
        <v>5029</v>
      </c>
      <c r="K1120" t="s">
        <v>26</v>
      </c>
      <c r="L1120" t="s">
        <v>5030</v>
      </c>
      <c r="M1120" t="s">
        <v>5083</v>
      </c>
      <c r="N1120" t="s">
        <v>5084</v>
      </c>
      <c r="O1120" t="s">
        <v>5085</v>
      </c>
      <c r="P1120" s="1">
        <v>28733</v>
      </c>
      <c r="Q1120" t="s">
        <v>5082</v>
      </c>
      <c r="R1120">
        <v>663</v>
      </c>
      <c r="S1120" t="s">
        <v>1516</v>
      </c>
      <c r="T1120" t="s">
        <v>5029</v>
      </c>
      <c r="U1120" t="s">
        <v>26</v>
      </c>
      <c r="V1120" t="str">
        <f>TRIM(DBA[[#This Row],[Endereço Responsável]])</f>
        <v>RUA DR RENATO AZEREDO</v>
      </c>
      <c r="W1120" t="str">
        <f>TRIM(DBA[[#This Row],[Nº Responsável]])</f>
        <v>663</v>
      </c>
      <c r="X1120" t="str">
        <f>TRIM(DBA[[#This Row],[Bairro Responsável]])</f>
        <v>OURO VERDE</v>
      </c>
      <c r="Y1120" t="str">
        <f>DBA[[#This Row],[End]] &amp;", N° " &amp; DBA[[#This Row],[Num]] &amp;", Bairro "&amp; DBA[[#This Row],[Bairro2]]</f>
        <v>RUA DR RENATO AZEREDO, N° 663, Bairro OURO VERDE</v>
      </c>
      <c r="Z1120" t="str">
        <f>DBA[[#This Row],[Cidade Responsável]] &amp; " - " &amp; DBA[[#This Row],[Estado Responsável]]</f>
        <v>MACHADO - MG</v>
      </c>
    </row>
    <row r="1121" spans="1:26" x14ac:dyDescent="0.25">
      <c r="A1121">
        <v>1120</v>
      </c>
      <c r="B1121" t="s">
        <v>5086</v>
      </c>
      <c r="C1121" s="1">
        <v>43889</v>
      </c>
      <c r="F1121" s="1">
        <v>38512</v>
      </c>
      <c r="G1121" t="s">
        <v>5087</v>
      </c>
      <c r="H1121" t="s">
        <v>194</v>
      </c>
      <c r="I1121" t="s">
        <v>44</v>
      </c>
      <c r="J1121" t="s">
        <v>5029</v>
      </c>
      <c r="K1121" t="s">
        <v>26</v>
      </c>
      <c r="L1121" t="s">
        <v>5030</v>
      </c>
      <c r="M1121" t="s">
        <v>5088</v>
      </c>
      <c r="N1121" t="s">
        <v>5084</v>
      </c>
      <c r="O1121" t="s">
        <v>5089</v>
      </c>
      <c r="P1121" s="1">
        <v>37278</v>
      </c>
      <c r="Q1121" t="s">
        <v>5087</v>
      </c>
      <c r="R1121" t="s">
        <v>194</v>
      </c>
      <c r="S1121" t="s">
        <v>44</v>
      </c>
      <c r="T1121" t="s">
        <v>5029</v>
      </c>
      <c r="U1121" t="s">
        <v>26</v>
      </c>
      <c r="V1121" t="str">
        <f>TRIM(DBA[[#This Row],[Endereço Responsável]])</f>
        <v>BAIRRO CAIANA</v>
      </c>
      <c r="W1121" t="str">
        <f>TRIM(DBA[[#This Row],[Nº Responsável]])</f>
        <v>S/N</v>
      </c>
      <c r="X1121" t="str">
        <f>TRIM(DBA[[#This Row],[Bairro Responsável]])</f>
        <v>ZONA RURAL</v>
      </c>
      <c r="Y1121" t="str">
        <f>DBA[[#This Row],[End]] &amp;", N° " &amp; DBA[[#This Row],[Num]] &amp;", Bairro "&amp; DBA[[#This Row],[Bairro2]]</f>
        <v>BAIRRO CAIANA, N° S/N, Bairro ZONA RURAL</v>
      </c>
      <c r="Z1121" t="str">
        <f>DBA[[#This Row],[Cidade Responsável]] &amp; " - " &amp; DBA[[#This Row],[Estado Responsável]]</f>
        <v>MACHADO - MG</v>
      </c>
    </row>
    <row r="1122" spans="1:26" x14ac:dyDescent="0.25">
      <c r="A1122">
        <v>1121</v>
      </c>
      <c r="B1122" t="s">
        <v>5090</v>
      </c>
      <c r="C1122" s="1">
        <v>43889</v>
      </c>
      <c r="F1122" s="1">
        <v>37801</v>
      </c>
      <c r="G1122" t="s">
        <v>5091</v>
      </c>
      <c r="H1122">
        <v>697</v>
      </c>
      <c r="I1122" t="s">
        <v>5092</v>
      </c>
      <c r="J1122" t="s">
        <v>5029</v>
      </c>
      <c r="K1122" t="s">
        <v>26</v>
      </c>
      <c r="L1122" t="s">
        <v>5030</v>
      </c>
      <c r="M1122" t="s">
        <v>5093</v>
      </c>
      <c r="N1122" t="s">
        <v>5094</v>
      </c>
      <c r="O1122" t="s">
        <v>5095</v>
      </c>
      <c r="P1122" s="1">
        <v>28375</v>
      </c>
      <c r="Q1122" t="s">
        <v>5091</v>
      </c>
      <c r="R1122">
        <v>697</v>
      </c>
      <c r="S1122" t="s">
        <v>5092</v>
      </c>
      <c r="T1122" t="s">
        <v>5029</v>
      </c>
      <c r="U1122" t="s">
        <v>26</v>
      </c>
      <c r="V1122" t="str">
        <f>TRIM(DBA[[#This Row],[Endereço Responsável]])</f>
        <v>AV FELICIANO VIEIRA</v>
      </c>
      <c r="W1122" t="str">
        <f>TRIM(DBA[[#This Row],[Nº Responsável]])</f>
        <v>697</v>
      </c>
      <c r="X1122" t="str">
        <f>TRIM(DBA[[#This Row],[Bairro Responsável]])</f>
        <v>PONTE PRETA</v>
      </c>
      <c r="Y1122" t="str">
        <f>DBA[[#This Row],[End]] &amp;", N° " &amp; DBA[[#This Row],[Num]] &amp;", Bairro "&amp; DBA[[#This Row],[Bairro2]]</f>
        <v>AV FELICIANO VIEIRA, N° 697, Bairro PONTE PRETA</v>
      </c>
      <c r="Z1122" t="str">
        <f>DBA[[#This Row],[Cidade Responsável]] &amp; " - " &amp; DBA[[#This Row],[Estado Responsável]]</f>
        <v>MACHADO - MG</v>
      </c>
    </row>
    <row r="1123" spans="1:26" x14ac:dyDescent="0.25">
      <c r="A1123">
        <v>1122</v>
      </c>
      <c r="B1123" t="s">
        <v>5096</v>
      </c>
      <c r="C1123" s="1">
        <v>43889</v>
      </c>
      <c r="F1123" s="1">
        <v>37822</v>
      </c>
      <c r="G1123" t="s">
        <v>5097</v>
      </c>
      <c r="H1123">
        <v>281</v>
      </c>
      <c r="I1123" t="s">
        <v>5098</v>
      </c>
      <c r="J1123" t="s">
        <v>5029</v>
      </c>
      <c r="K1123" t="s">
        <v>26</v>
      </c>
      <c r="L1123" t="s">
        <v>2532</v>
      </c>
      <c r="M1123" t="s">
        <v>5099</v>
      </c>
      <c r="N1123" t="s">
        <v>5100</v>
      </c>
      <c r="O1123" t="s">
        <v>5101</v>
      </c>
      <c r="P1123" s="1">
        <v>33903</v>
      </c>
      <c r="Q1123" t="s">
        <v>5097</v>
      </c>
      <c r="R1123">
        <v>281</v>
      </c>
      <c r="S1123" t="s">
        <v>5098</v>
      </c>
      <c r="T1123" t="s">
        <v>5029</v>
      </c>
      <c r="U1123" t="s">
        <v>26</v>
      </c>
      <c r="V1123" t="str">
        <f>TRIM(DBA[[#This Row],[Endereço Responsável]])</f>
        <v>RUA SAO PEDRO</v>
      </c>
      <c r="W1123" t="str">
        <f>TRIM(DBA[[#This Row],[Nº Responsável]])</f>
        <v>281</v>
      </c>
      <c r="X1123" t="str">
        <f>TRIM(DBA[[#This Row],[Bairro Responsável]])</f>
        <v>JD DAS OLIVEIRAS</v>
      </c>
      <c r="Y1123" t="str">
        <f>DBA[[#This Row],[End]] &amp;", N° " &amp; DBA[[#This Row],[Num]] &amp;", Bairro "&amp; DBA[[#This Row],[Bairro2]]</f>
        <v>RUA SAO PEDRO, N° 281, Bairro JD DAS OLIVEIRAS</v>
      </c>
      <c r="Z1123" t="str">
        <f>DBA[[#This Row],[Cidade Responsável]] &amp; " - " &amp; DBA[[#This Row],[Estado Responsável]]</f>
        <v>MACHADO - MG</v>
      </c>
    </row>
    <row r="1124" spans="1:26" x14ac:dyDescent="0.25">
      <c r="A1124">
        <v>1123</v>
      </c>
      <c r="B1124" t="s">
        <v>5102</v>
      </c>
      <c r="C1124" s="1">
        <v>43889</v>
      </c>
      <c r="F1124" s="1">
        <v>37734</v>
      </c>
      <c r="G1124" t="s">
        <v>5103</v>
      </c>
      <c r="H1124">
        <v>28</v>
      </c>
      <c r="I1124" t="s">
        <v>73</v>
      </c>
      <c r="J1124" t="s">
        <v>5029</v>
      </c>
      <c r="K1124" t="s">
        <v>26</v>
      </c>
      <c r="L1124" t="s">
        <v>5030</v>
      </c>
      <c r="M1124" t="s">
        <v>5104</v>
      </c>
      <c r="N1124" t="s">
        <v>5105</v>
      </c>
      <c r="O1124" t="s">
        <v>5106</v>
      </c>
      <c r="P1124" s="1">
        <v>25375</v>
      </c>
      <c r="Q1124" t="s">
        <v>5103</v>
      </c>
      <c r="R1124">
        <v>28</v>
      </c>
      <c r="S1124" t="s">
        <v>73</v>
      </c>
      <c r="T1124" t="s">
        <v>5029</v>
      </c>
      <c r="U1124" t="s">
        <v>26</v>
      </c>
      <c r="V1124" t="str">
        <f>TRIM(DBA[[#This Row],[Endereço Responsável]])</f>
        <v>RUA EUPIDEO SOUZA LIMA</v>
      </c>
      <c r="W1124" t="str">
        <f>TRIM(DBA[[#This Row],[Nº Responsável]])</f>
        <v>28</v>
      </c>
      <c r="X1124" t="str">
        <f>TRIM(DBA[[#This Row],[Bairro Responsável]])</f>
        <v>CENTRO</v>
      </c>
      <c r="Y1124" t="str">
        <f>DBA[[#This Row],[End]] &amp;", N° " &amp; DBA[[#This Row],[Num]] &amp;", Bairro "&amp; DBA[[#This Row],[Bairro2]]</f>
        <v>RUA EUPIDEO SOUZA LIMA, N° 28, Bairro CENTRO</v>
      </c>
      <c r="Z1124" t="str">
        <f>DBA[[#This Row],[Cidade Responsável]] &amp; " - " &amp; DBA[[#This Row],[Estado Responsável]]</f>
        <v>MACHADO - MG</v>
      </c>
    </row>
    <row r="1125" spans="1:26" x14ac:dyDescent="0.25">
      <c r="A1125">
        <v>1124</v>
      </c>
      <c r="B1125" t="s">
        <v>5107</v>
      </c>
      <c r="C1125" s="1">
        <v>43889</v>
      </c>
      <c r="F1125" s="1">
        <v>38326</v>
      </c>
      <c r="G1125" t="s">
        <v>5108</v>
      </c>
      <c r="H1125">
        <v>120</v>
      </c>
      <c r="I1125" t="s">
        <v>5109</v>
      </c>
      <c r="J1125" t="s">
        <v>5029</v>
      </c>
      <c r="K1125" t="s">
        <v>26</v>
      </c>
      <c r="L1125" t="s">
        <v>5030</v>
      </c>
      <c r="M1125" t="s">
        <v>5110</v>
      </c>
      <c r="N1125" t="s">
        <v>5111</v>
      </c>
      <c r="O1125" t="s">
        <v>5112</v>
      </c>
      <c r="P1125" s="1">
        <v>27464</v>
      </c>
      <c r="Q1125" t="s">
        <v>5108</v>
      </c>
      <c r="R1125">
        <v>120</v>
      </c>
      <c r="S1125" t="s">
        <v>5109</v>
      </c>
      <c r="T1125" t="s">
        <v>5029</v>
      </c>
      <c r="U1125" t="s">
        <v>26</v>
      </c>
      <c r="V1125" t="str">
        <f>TRIM(DBA[[#This Row],[Endereço Responsável]])</f>
        <v>RUA TEODOMIRO AUGUSTO DE SOUZA</v>
      </c>
      <c r="W1125" t="str">
        <f>TRIM(DBA[[#This Row],[Nº Responsável]])</f>
        <v>120</v>
      </c>
      <c r="X1125" t="str">
        <f>TRIM(DBA[[#This Row],[Bairro Responsável]])</f>
        <v>NOVO MILENIO</v>
      </c>
      <c r="Y1125" t="str">
        <f>DBA[[#This Row],[End]] &amp;", N° " &amp; DBA[[#This Row],[Num]] &amp;", Bairro "&amp; DBA[[#This Row],[Bairro2]]</f>
        <v>RUA TEODOMIRO AUGUSTO DE SOUZA, N° 120, Bairro NOVO MILENIO</v>
      </c>
      <c r="Z1125" t="str">
        <f>DBA[[#This Row],[Cidade Responsável]] &amp; " - " &amp; DBA[[#This Row],[Estado Responsável]]</f>
        <v>MACHADO - MG</v>
      </c>
    </row>
    <row r="1126" spans="1:26" x14ac:dyDescent="0.25">
      <c r="A1126">
        <v>1125</v>
      </c>
      <c r="B1126" t="s">
        <v>5113</v>
      </c>
      <c r="C1126" s="1">
        <v>43889</v>
      </c>
      <c r="F1126" s="1">
        <v>38667</v>
      </c>
      <c r="G1126" t="s">
        <v>5114</v>
      </c>
      <c r="H1126">
        <v>127</v>
      </c>
      <c r="I1126" t="s">
        <v>5115</v>
      </c>
      <c r="J1126" t="s">
        <v>5029</v>
      </c>
      <c r="K1126" t="s">
        <v>26</v>
      </c>
      <c r="L1126" t="s">
        <v>5030</v>
      </c>
      <c r="M1126" t="s">
        <v>5116</v>
      </c>
      <c r="N1126" t="s">
        <v>5117</v>
      </c>
      <c r="O1126" t="s">
        <v>5118</v>
      </c>
      <c r="P1126" s="1">
        <v>21346</v>
      </c>
      <c r="Q1126" t="s">
        <v>5114</v>
      </c>
      <c r="R1126">
        <v>127</v>
      </c>
      <c r="S1126" t="s">
        <v>5115</v>
      </c>
      <c r="T1126" t="s">
        <v>5029</v>
      </c>
      <c r="U1126" t="s">
        <v>26</v>
      </c>
      <c r="V1126" t="str">
        <f>TRIM(DBA[[#This Row],[Endereço Responsável]])</f>
        <v>RIA INGLATERRA</v>
      </c>
      <c r="W1126" t="str">
        <f>TRIM(DBA[[#This Row],[Nº Responsável]])</f>
        <v>127</v>
      </c>
      <c r="X1126" t="str">
        <f>TRIM(DBA[[#This Row],[Bairro Responsável]])</f>
        <v>RESIDENCIAL DOS NOBRES</v>
      </c>
      <c r="Y1126" t="str">
        <f>DBA[[#This Row],[End]] &amp;", N° " &amp; DBA[[#This Row],[Num]] &amp;", Bairro "&amp; DBA[[#This Row],[Bairro2]]</f>
        <v>RIA INGLATERRA, N° 127, Bairro RESIDENCIAL DOS NOBRES</v>
      </c>
      <c r="Z1126" t="str">
        <f>DBA[[#This Row],[Cidade Responsável]] &amp; " - " &amp; DBA[[#This Row],[Estado Responsável]]</f>
        <v>MACHADO - MG</v>
      </c>
    </row>
    <row r="1127" spans="1:26" x14ac:dyDescent="0.25">
      <c r="A1127">
        <v>1126</v>
      </c>
      <c r="B1127" t="s">
        <v>5119</v>
      </c>
      <c r="C1127" s="1">
        <v>43889</v>
      </c>
      <c r="F1127" s="1">
        <v>37430</v>
      </c>
      <c r="G1127" t="s">
        <v>5120</v>
      </c>
      <c r="H1127">
        <v>267</v>
      </c>
      <c r="I1127" t="s">
        <v>5098</v>
      </c>
      <c r="J1127" t="s">
        <v>5029</v>
      </c>
      <c r="K1127" t="s">
        <v>26</v>
      </c>
      <c r="L1127" t="s">
        <v>5030</v>
      </c>
      <c r="M1127" t="s">
        <v>5121</v>
      </c>
      <c r="N1127">
        <v>2954806</v>
      </c>
      <c r="O1127">
        <v>52100278568</v>
      </c>
      <c r="P1127" s="1">
        <v>25265</v>
      </c>
      <c r="Q1127" t="s">
        <v>5120</v>
      </c>
      <c r="R1127">
        <v>267</v>
      </c>
      <c r="S1127" t="s">
        <v>5098</v>
      </c>
      <c r="T1127" t="s">
        <v>5029</v>
      </c>
      <c r="U1127" t="s">
        <v>26</v>
      </c>
      <c r="V1127" t="str">
        <f>TRIM(DBA[[#This Row],[Endereço Responsável]])</f>
        <v>RUA HELIO GARRONI</v>
      </c>
      <c r="W1127" t="str">
        <f>TRIM(DBA[[#This Row],[Nº Responsável]])</f>
        <v>267</v>
      </c>
      <c r="X1127" t="str">
        <f>TRIM(DBA[[#This Row],[Bairro Responsável]])</f>
        <v>JD DAS OLIVEIRAS</v>
      </c>
      <c r="Y1127" t="str">
        <f>DBA[[#This Row],[End]] &amp;", N° " &amp; DBA[[#This Row],[Num]] &amp;", Bairro "&amp; DBA[[#This Row],[Bairro2]]</f>
        <v>RUA HELIO GARRONI, N° 267, Bairro JD DAS OLIVEIRAS</v>
      </c>
      <c r="Z1127" t="str">
        <f>DBA[[#This Row],[Cidade Responsável]] &amp; " - " &amp; DBA[[#This Row],[Estado Responsável]]</f>
        <v>MACHADO - MG</v>
      </c>
    </row>
    <row r="1128" spans="1:26" x14ac:dyDescent="0.25">
      <c r="A1128">
        <v>1127</v>
      </c>
      <c r="B1128" t="s">
        <v>5122</v>
      </c>
      <c r="C1128" s="1">
        <v>43889</v>
      </c>
      <c r="F1128" s="1">
        <v>38744</v>
      </c>
      <c r="G1128" t="s">
        <v>5123</v>
      </c>
      <c r="H1128">
        <v>58</v>
      </c>
      <c r="I1128" t="s">
        <v>5124</v>
      </c>
      <c r="J1128" t="s">
        <v>5029</v>
      </c>
      <c r="K1128" t="s">
        <v>26</v>
      </c>
      <c r="L1128" t="s">
        <v>5030</v>
      </c>
      <c r="M1128" t="s">
        <v>5125</v>
      </c>
      <c r="N1128" t="s">
        <v>5126</v>
      </c>
      <c r="O1128" t="s">
        <v>5127</v>
      </c>
      <c r="P1128" s="1">
        <v>30795</v>
      </c>
      <c r="Q1128" t="s">
        <v>5123</v>
      </c>
      <c r="R1128">
        <v>58</v>
      </c>
      <c r="S1128" t="s">
        <v>5124</v>
      </c>
      <c r="T1128" t="s">
        <v>5029</v>
      </c>
      <c r="U1128" t="s">
        <v>26</v>
      </c>
      <c r="V1128" t="str">
        <f>TRIM(DBA[[#This Row],[Endereço Responsável]])</f>
        <v>RUA SNATA INES</v>
      </c>
      <c r="W1128" t="str">
        <f>TRIM(DBA[[#This Row],[Nº Responsável]])</f>
        <v>58</v>
      </c>
      <c r="X1128" t="str">
        <f>TRIM(DBA[[#This Row],[Bairro Responsável]])</f>
        <v>VILA CONCEICAO</v>
      </c>
      <c r="Y1128" t="str">
        <f>DBA[[#This Row],[End]] &amp;", N° " &amp; DBA[[#This Row],[Num]] &amp;", Bairro "&amp; DBA[[#This Row],[Bairro2]]</f>
        <v>RUA SNATA INES, N° 58, Bairro VILA CONCEICAO</v>
      </c>
      <c r="Z1128" t="str">
        <f>DBA[[#This Row],[Cidade Responsável]] &amp; " - " &amp; DBA[[#This Row],[Estado Responsável]]</f>
        <v>MACHADO - MG</v>
      </c>
    </row>
    <row r="1129" spans="1:26" x14ac:dyDescent="0.25">
      <c r="A1129">
        <v>1128</v>
      </c>
      <c r="B1129" t="s">
        <v>5128</v>
      </c>
      <c r="C1129" s="1">
        <v>43889</v>
      </c>
      <c r="F1129" s="1">
        <v>37535</v>
      </c>
      <c r="G1129" t="s">
        <v>5120</v>
      </c>
      <c r="H1129">
        <v>35</v>
      </c>
      <c r="I1129" t="s">
        <v>5098</v>
      </c>
      <c r="J1129" t="s">
        <v>5029</v>
      </c>
      <c r="K1129" t="s">
        <v>26</v>
      </c>
      <c r="L1129" t="s">
        <v>5030</v>
      </c>
      <c r="M1129" t="s">
        <v>5129</v>
      </c>
      <c r="N1129">
        <v>330062797</v>
      </c>
      <c r="O1129" t="s">
        <v>5130</v>
      </c>
      <c r="P1129" s="1">
        <v>26975</v>
      </c>
      <c r="Q1129" t="s">
        <v>5120</v>
      </c>
      <c r="R1129">
        <v>35</v>
      </c>
      <c r="S1129" t="s">
        <v>5098</v>
      </c>
      <c r="T1129" t="s">
        <v>5029</v>
      </c>
      <c r="U1129" t="s">
        <v>26</v>
      </c>
      <c r="V1129" t="str">
        <f>TRIM(DBA[[#This Row],[Endereço Responsável]])</f>
        <v>RUA HELIO GARRONI</v>
      </c>
      <c r="W1129" t="str">
        <f>TRIM(DBA[[#This Row],[Nº Responsável]])</f>
        <v>35</v>
      </c>
      <c r="X1129" t="str">
        <f>TRIM(DBA[[#This Row],[Bairro Responsável]])</f>
        <v>JD DAS OLIVEIRAS</v>
      </c>
      <c r="Y1129" t="str">
        <f>DBA[[#This Row],[End]] &amp;", N° " &amp; DBA[[#This Row],[Num]] &amp;", Bairro "&amp; DBA[[#This Row],[Bairro2]]</f>
        <v>RUA HELIO GARRONI, N° 35, Bairro JD DAS OLIVEIRAS</v>
      </c>
      <c r="Z1129" t="str">
        <f>DBA[[#This Row],[Cidade Responsável]] &amp; " - " &amp; DBA[[#This Row],[Estado Responsável]]</f>
        <v>MACHADO - MG</v>
      </c>
    </row>
    <row r="1130" spans="1:26" x14ac:dyDescent="0.25">
      <c r="A1130">
        <v>1129</v>
      </c>
      <c r="B1130" t="s">
        <v>5131</v>
      </c>
      <c r="C1130" s="1">
        <v>43889</v>
      </c>
      <c r="F1130" s="1">
        <v>38533</v>
      </c>
      <c r="G1130" t="s">
        <v>5132</v>
      </c>
      <c r="H1130">
        <v>17</v>
      </c>
      <c r="I1130" t="s">
        <v>5098</v>
      </c>
      <c r="J1130" t="s">
        <v>5029</v>
      </c>
      <c r="K1130" t="s">
        <v>26</v>
      </c>
      <c r="L1130" t="s">
        <v>5030</v>
      </c>
      <c r="M1130" t="s">
        <v>5133</v>
      </c>
      <c r="N1130" t="s">
        <v>5134</v>
      </c>
      <c r="O1130" t="s">
        <v>5135</v>
      </c>
      <c r="P1130" s="1">
        <v>26520</v>
      </c>
      <c r="Q1130" t="s">
        <v>5132</v>
      </c>
      <c r="R1130">
        <v>17</v>
      </c>
      <c r="S1130" t="s">
        <v>5098</v>
      </c>
      <c r="T1130" t="s">
        <v>5029</v>
      </c>
      <c r="U1130" t="s">
        <v>26</v>
      </c>
      <c r="V1130" t="str">
        <f>TRIM(DBA[[#This Row],[Endereço Responsável]])</f>
        <v>RUA BENEDITO DA SILVA</v>
      </c>
      <c r="W1130" t="str">
        <f>TRIM(DBA[[#This Row],[Nº Responsável]])</f>
        <v>17</v>
      </c>
      <c r="X1130" t="str">
        <f>TRIM(DBA[[#This Row],[Bairro Responsável]])</f>
        <v>JD DAS OLIVEIRAS</v>
      </c>
      <c r="Y1130" t="str">
        <f>DBA[[#This Row],[End]] &amp;", N° " &amp; DBA[[#This Row],[Num]] &amp;", Bairro "&amp; DBA[[#This Row],[Bairro2]]</f>
        <v>RUA BENEDITO DA SILVA, N° 17, Bairro JD DAS OLIVEIRAS</v>
      </c>
      <c r="Z1130" t="str">
        <f>DBA[[#This Row],[Cidade Responsável]] &amp; " - " &amp; DBA[[#This Row],[Estado Responsável]]</f>
        <v>MACHADO - MG</v>
      </c>
    </row>
    <row r="1131" spans="1:26" x14ac:dyDescent="0.25">
      <c r="A1131">
        <v>1130</v>
      </c>
      <c r="B1131" t="s">
        <v>5136</v>
      </c>
      <c r="C1131" s="1">
        <v>43889</v>
      </c>
      <c r="F1131" s="1">
        <v>37801</v>
      </c>
      <c r="G1131" t="s">
        <v>5137</v>
      </c>
      <c r="H1131">
        <v>581</v>
      </c>
      <c r="I1131" t="s">
        <v>73</v>
      </c>
      <c r="J1131" t="s">
        <v>5029</v>
      </c>
      <c r="K1131" t="s">
        <v>26</v>
      </c>
      <c r="L1131" t="s">
        <v>5030</v>
      </c>
      <c r="M1131" t="s">
        <v>5138</v>
      </c>
      <c r="N1131" t="s">
        <v>5139</v>
      </c>
      <c r="O1131">
        <v>8726347601</v>
      </c>
      <c r="P1131" s="1">
        <v>18775</v>
      </c>
      <c r="Q1131" t="s">
        <v>5137</v>
      </c>
      <c r="R1131">
        <v>581</v>
      </c>
      <c r="S1131" t="s">
        <v>73</v>
      </c>
      <c r="T1131" t="s">
        <v>5029</v>
      </c>
      <c r="U1131" t="s">
        <v>26</v>
      </c>
      <c r="V1131" t="str">
        <f>TRIM(DBA[[#This Row],[Endereço Responsável]])</f>
        <v>AV DR ATAIDE PEREIRA SOUZA</v>
      </c>
      <c r="W1131" t="str">
        <f>TRIM(DBA[[#This Row],[Nº Responsável]])</f>
        <v>581</v>
      </c>
      <c r="X1131" t="str">
        <f>TRIM(DBA[[#This Row],[Bairro Responsável]])</f>
        <v>CENTRO</v>
      </c>
      <c r="Y1131" t="str">
        <f>DBA[[#This Row],[End]] &amp;", N° " &amp; DBA[[#This Row],[Num]] &amp;", Bairro "&amp; DBA[[#This Row],[Bairro2]]</f>
        <v>AV DR ATAIDE PEREIRA SOUZA, N° 581, Bairro CENTRO</v>
      </c>
      <c r="Z1131" t="str">
        <f>DBA[[#This Row],[Cidade Responsável]] &amp; " - " &amp; DBA[[#This Row],[Estado Responsável]]</f>
        <v>MACHADO - MG</v>
      </c>
    </row>
    <row r="1132" spans="1:26" x14ac:dyDescent="0.25">
      <c r="A1132">
        <v>1131</v>
      </c>
      <c r="B1132" t="s">
        <v>5140</v>
      </c>
      <c r="C1132" s="1">
        <v>43889</v>
      </c>
      <c r="F1132" s="1">
        <v>37963</v>
      </c>
      <c r="G1132" t="s">
        <v>5141</v>
      </c>
      <c r="H1132">
        <v>658</v>
      </c>
      <c r="I1132" t="s">
        <v>73</v>
      </c>
      <c r="J1132" t="s">
        <v>5029</v>
      </c>
      <c r="K1132" t="s">
        <v>26</v>
      </c>
      <c r="L1132" t="s">
        <v>5030</v>
      </c>
      <c r="M1132" t="s">
        <v>5142</v>
      </c>
      <c r="N1132" t="s">
        <v>5143</v>
      </c>
      <c r="O1132" t="s">
        <v>5144</v>
      </c>
      <c r="P1132" s="1">
        <v>30717</v>
      </c>
      <c r="Q1132" t="s">
        <v>5141</v>
      </c>
      <c r="R1132">
        <v>658</v>
      </c>
      <c r="S1132" t="s">
        <v>73</v>
      </c>
      <c r="T1132" t="s">
        <v>5029</v>
      </c>
      <c r="U1132" t="s">
        <v>26</v>
      </c>
      <c r="V1132" t="str">
        <f>TRIM(DBA[[#This Row],[Endereço Responsável]])</f>
        <v>ARTHUR XAVIER PEDROSO</v>
      </c>
      <c r="W1132" t="str">
        <f>TRIM(DBA[[#This Row],[Nº Responsável]])</f>
        <v>658</v>
      </c>
      <c r="X1132" t="str">
        <f>TRIM(DBA[[#This Row],[Bairro Responsável]])</f>
        <v>CENTRO</v>
      </c>
      <c r="Y1132" t="str">
        <f>DBA[[#This Row],[End]] &amp;", N° " &amp; DBA[[#This Row],[Num]] &amp;", Bairro "&amp; DBA[[#This Row],[Bairro2]]</f>
        <v>ARTHUR XAVIER PEDROSO, N° 658, Bairro CENTRO</v>
      </c>
      <c r="Z1132" t="str">
        <f>DBA[[#This Row],[Cidade Responsável]] &amp; " - " &amp; DBA[[#This Row],[Estado Responsável]]</f>
        <v>MACHADO - MG</v>
      </c>
    </row>
    <row r="1133" spans="1:26" x14ac:dyDescent="0.25">
      <c r="A1133">
        <v>1132</v>
      </c>
      <c r="B1133" t="s">
        <v>5145</v>
      </c>
      <c r="C1133" s="1">
        <v>43889</v>
      </c>
      <c r="F1133" s="1">
        <v>38427</v>
      </c>
      <c r="G1133" t="s">
        <v>5146</v>
      </c>
      <c r="H1133">
        <v>95</v>
      </c>
      <c r="I1133" t="s">
        <v>5147</v>
      </c>
      <c r="J1133" t="s">
        <v>5029</v>
      </c>
      <c r="K1133" t="s">
        <v>26</v>
      </c>
      <c r="L1133" t="s">
        <v>5030</v>
      </c>
      <c r="M1133" t="s">
        <v>5148</v>
      </c>
      <c r="N1133" t="s">
        <v>5149</v>
      </c>
      <c r="O1133" t="s">
        <v>5150</v>
      </c>
      <c r="P1133" s="1">
        <v>30981</v>
      </c>
      <c r="Q1133" t="s">
        <v>5146</v>
      </c>
      <c r="R1133">
        <v>95</v>
      </c>
      <c r="S1133" t="s">
        <v>5147</v>
      </c>
      <c r="T1133" t="s">
        <v>5029</v>
      </c>
      <c r="U1133" t="s">
        <v>26</v>
      </c>
      <c r="V1133" t="str">
        <f>TRIM(DBA[[#This Row],[Endereço Responsável]])</f>
        <v>RUA SAGITARIO</v>
      </c>
      <c r="W1133" t="str">
        <f>TRIM(DBA[[#This Row],[Nº Responsável]])</f>
        <v>95</v>
      </c>
      <c r="X1133" t="str">
        <f>TRIM(DBA[[#This Row],[Bairro Responsável]])</f>
        <v>NOVA ERA</v>
      </c>
      <c r="Y1133" t="str">
        <f>DBA[[#This Row],[End]] &amp;", N° " &amp; DBA[[#This Row],[Num]] &amp;", Bairro "&amp; DBA[[#This Row],[Bairro2]]</f>
        <v>RUA SAGITARIO, N° 95, Bairro NOVA ERA</v>
      </c>
      <c r="Z1133" t="str">
        <f>DBA[[#This Row],[Cidade Responsável]] &amp; " - " &amp; DBA[[#This Row],[Estado Responsável]]</f>
        <v>MACHADO - MG</v>
      </c>
    </row>
    <row r="1134" spans="1:26" x14ac:dyDescent="0.25">
      <c r="A1134">
        <v>1133</v>
      </c>
      <c r="B1134" t="s">
        <v>5151</v>
      </c>
      <c r="C1134" s="1">
        <v>43889</v>
      </c>
      <c r="F1134" s="1">
        <v>38427</v>
      </c>
      <c r="G1134" t="s">
        <v>5146</v>
      </c>
      <c r="H1134">
        <v>95</v>
      </c>
      <c r="I1134" t="s">
        <v>5147</v>
      </c>
      <c r="J1134" t="s">
        <v>5029</v>
      </c>
      <c r="K1134" t="s">
        <v>26</v>
      </c>
      <c r="L1134" t="s">
        <v>5030</v>
      </c>
      <c r="M1134" t="s">
        <v>5148</v>
      </c>
      <c r="N1134" t="s">
        <v>5149</v>
      </c>
      <c r="O1134" t="s">
        <v>5150</v>
      </c>
      <c r="P1134" s="1">
        <v>30981</v>
      </c>
      <c r="Q1134" t="s">
        <v>5146</v>
      </c>
      <c r="R1134">
        <v>95</v>
      </c>
      <c r="S1134" t="s">
        <v>5147</v>
      </c>
      <c r="T1134" t="s">
        <v>5029</v>
      </c>
      <c r="U1134" t="s">
        <v>26</v>
      </c>
      <c r="V1134" t="str">
        <f>TRIM(DBA[[#This Row],[Endereço Responsável]])</f>
        <v>RUA SAGITARIO</v>
      </c>
      <c r="W1134" t="str">
        <f>TRIM(DBA[[#This Row],[Nº Responsável]])</f>
        <v>95</v>
      </c>
      <c r="X1134" t="str">
        <f>TRIM(DBA[[#This Row],[Bairro Responsável]])</f>
        <v>NOVA ERA</v>
      </c>
      <c r="Y1134" t="str">
        <f>DBA[[#This Row],[End]] &amp;", N° " &amp; DBA[[#This Row],[Num]] &amp;", Bairro "&amp; DBA[[#This Row],[Bairro2]]</f>
        <v>RUA SAGITARIO, N° 95, Bairro NOVA ERA</v>
      </c>
      <c r="Z1134" t="str">
        <f>DBA[[#This Row],[Cidade Responsável]] &amp; " - " &amp; DBA[[#This Row],[Estado Responsável]]</f>
        <v>MACHADO - MG</v>
      </c>
    </row>
    <row r="1135" spans="1:26" x14ac:dyDescent="0.25">
      <c r="A1135">
        <v>1134</v>
      </c>
      <c r="B1135" t="s">
        <v>5152</v>
      </c>
      <c r="C1135" s="1">
        <v>43889</v>
      </c>
      <c r="F1135" s="1">
        <v>38044</v>
      </c>
      <c r="G1135" t="s">
        <v>5153</v>
      </c>
      <c r="H1135">
        <v>112</v>
      </c>
      <c r="I1135" t="s">
        <v>5115</v>
      </c>
      <c r="J1135" t="s">
        <v>5029</v>
      </c>
      <c r="K1135" t="s">
        <v>26</v>
      </c>
      <c r="L1135" t="s">
        <v>5030</v>
      </c>
      <c r="M1135" t="s">
        <v>5154</v>
      </c>
      <c r="N1135" t="s">
        <v>5155</v>
      </c>
      <c r="O1135" t="s">
        <v>5156</v>
      </c>
      <c r="P1135" s="1">
        <v>28629</v>
      </c>
      <c r="Q1135" t="s">
        <v>5153</v>
      </c>
      <c r="R1135">
        <v>112</v>
      </c>
      <c r="S1135" t="s">
        <v>5115</v>
      </c>
      <c r="T1135" t="s">
        <v>5029</v>
      </c>
      <c r="U1135" t="s">
        <v>26</v>
      </c>
      <c r="V1135" t="str">
        <f>TRIM(DBA[[#This Row],[Endereço Responsável]])</f>
        <v>RUA ESPANHA</v>
      </c>
      <c r="W1135" t="str">
        <f>TRIM(DBA[[#This Row],[Nº Responsável]])</f>
        <v>112</v>
      </c>
      <c r="X1135" t="str">
        <f>TRIM(DBA[[#This Row],[Bairro Responsável]])</f>
        <v>RESIDENCIAL DOS NOBRES</v>
      </c>
      <c r="Y1135" t="str">
        <f>DBA[[#This Row],[End]] &amp;", N° " &amp; DBA[[#This Row],[Num]] &amp;", Bairro "&amp; DBA[[#This Row],[Bairro2]]</f>
        <v>RUA ESPANHA, N° 112, Bairro RESIDENCIAL DOS NOBRES</v>
      </c>
      <c r="Z1135" t="str">
        <f>DBA[[#This Row],[Cidade Responsável]] &amp; " - " &amp; DBA[[#This Row],[Estado Responsável]]</f>
        <v>MACHADO - MG</v>
      </c>
    </row>
    <row r="1136" spans="1:26" x14ac:dyDescent="0.25">
      <c r="A1136">
        <v>1135</v>
      </c>
      <c r="B1136" t="s">
        <v>5157</v>
      </c>
      <c r="C1136" s="1">
        <v>43896</v>
      </c>
      <c r="D1136" t="s">
        <v>5158</v>
      </c>
      <c r="E1136" t="s">
        <v>5159</v>
      </c>
      <c r="F1136" s="1">
        <v>38040</v>
      </c>
      <c r="G1136" t="s">
        <v>5160</v>
      </c>
      <c r="H1136">
        <v>97</v>
      </c>
      <c r="I1136" t="s">
        <v>5017</v>
      </c>
      <c r="J1136" t="s">
        <v>404</v>
      </c>
      <c r="K1136" t="s">
        <v>26</v>
      </c>
      <c r="L1136" t="s">
        <v>4883</v>
      </c>
      <c r="M1136" t="s">
        <v>5161</v>
      </c>
      <c r="N1136" t="s">
        <v>5162</v>
      </c>
      <c r="O1136" t="s">
        <v>5163</v>
      </c>
      <c r="P1136" s="1">
        <v>28102</v>
      </c>
      <c r="Q1136" t="s">
        <v>5164</v>
      </c>
      <c r="R1136">
        <v>38</v>
      </c>
      <c r="S1136" t="s">
        <v>1140</v>
      </c>
      <c r="T1136" t="s">
        <v>404</v>
      </c>
      <c r="U1136" t="s">
        <v>26</v>
      </c>
      <c r="V1136" t="str">
        <f>TRIM(DBA[[#This Row],[Endereço Responsável]])</f>
        <v>RUA: MARECHAL CASTELO BRANCO</v>
      </c>
      <c r="W1136" t="str">
        <f>TRIM(DBA[[#This Row],[Nº Responsável]])</f>
        <v>38</v>
      </c>
      <c r="X1136" t="str">
        <f>TRIM(DBA[[#This Row],[Bairro Responsável]])</f>
        <v>centro</v>
      </c>
      <c r="Y1136" t="str">
        <f>DBA[[#This Row],[End]] &amp;", N° " &amp; DBA[[#This Row],[Num]] &amp;", Bairro "&amp; DBA[[#This Row],[Bairro2]]</f>
        <v>RUA: MARECHAL CASTELO BRANCO, N° 38, Bairro centro</v>
      </c>
      <c r="Z1136" t="str">
        <f>DBA[[#This Row],[Cidade Responsável]] &amp; " - " &amp; DBA[[#This Row],[Estado Responsável]]</f>
        <v>CAMPESTRE - MG</v>
      </c>
    </row>
    <row r="1137" spans="1:26" x14ac:dyDescent="0.25">
      <c r="A1137">
        <v>1136</v>
      </c>
      <c r="B1137" t="s">
        <v>5165</v>
      </c>
      <c r="C1137" s="1">
        <v>43901</v>
      </c>
      <c r="F1137" s="1">
        <v>38186</v>
      </c>
      <c r="G1137" t="s">
        <v>5166</v>
      </c>
      <c r="H1137">
        <v>101</v>
      </c>
      <c r="I1137" t="s">
        <v>2260</v>
      </c>
      <c r="J1137" t="s">
        <v>2223</v>
      </c>
      <c r="K1137" t="s">
        <v>1999</v>
      </c>
      <c r="L1137" t="s">
        <v>2224</v>
      </c>
      <c r="M1137" t="s">
        <v>5167</v>
      </c>
      <c r="N1137" t="s">
        <v>5168</v>
      </c>
      <c r="O1137" t="s">
        <v>5169</v>
      </c>
      <c r="P1137" s="1">
        <v>32144</v>
      </c>
      <c r="Q1137" t="s">
        <v>5166</v>
      </c>
      <c r="R1137">
        <v>101</v>
      </c>
      <c r="S1137" t="s">
        <v>2260</v>
      </c>
      <c r="T1137" t="s">
        <v>2223</v>
      </c>
      <c r="U1137" t="s">
        <v>1999</v>
      </c>
      <c r="V1137" t="str">
        <f>TRIM(DBA[[#This Row],[Endereço Responsável]])</f>
        <v>RUA BERNARDO BORGES</v>
      </c>
      <c r="W1137" t="str">
        <f>TRIM(DBA[[#This Row],[Nº Responsável]])</f>
        <v>101</v>
      </c>
      <c r="X1137" t="str">
        <f>TRIM(DBA[[#This Row],[Bairro Responsável]])</f>
        <v>CIDADE JARDIM</v>
      </c>
      <c r="Y1137" t="str">
        <f>DBA[[#This Row],[End]] &amp;", N° " &amp; DBA[[#This Row],[Num]] &amp;", Bairro "&amp; DBA[[#This Row],[Bairro2]]</f>
        <v>RUA BERNARDO BORGES, N° 101, Bairro CIDADE JARDIM</v>
      </c>
      <c r="Z1137" t="str">
        <f>DBA[[#This Row],[Cidade Responsável]] &amp; " - " &amp; DBA[[#This Row],[Estado Responsável]]</f>
        <v>CAJURU - SP</v>
      </c>
    </row>
    <row r="1138" spans="1:26" x14ac:dyDescent="0.25">
      <c r="A1138">
        <v>1137</v>
      </c>
      <c r="B1138" t="s">
        <v>5170</v>
      </c>
      <c r="C1138" s="1">
        <v>43901</v>
      </c>
      <c r="F1138" s="1">
        <v>37630</v>
      </c>
      <c r="G1138" t="s">
        <v>2347</v>
      </c>
      <c r="H1138">
        <v>397</v>
      </c>
      <c r="I1138" t="s">
        <v>5171</v>
      </c>
      <c r="J1138" t="s">
        <v>2223</v>
      </c>
      <c r="K1138" t="s">
        <v>1999</v>
      </c>
      <c r="L1138" t="s">
        <v>2224</v>
      </c>
      <c r="M1138" t="s">
        <v>5172</v>
      </c>
      <c r="N1138">
        <v>40287795</v>
      </c>
      <c r="O1138">
        <v>35161998814</v>
      </c>
      <c r="P1138" s="1">
        <v>31301</v>
      </c>
      <c r="Q1138" t="s">
        <v>2347</v>
      </c>
      <c r="R1138">
        <v>397</v>
      </c>
      <c r="S1138" t="s">
        <v>5171</v>
      </c>
      <c r="T1138" t="s">
        <v>2223</v>
      </c>
      <c r="U1138" t="s">
        <v>1999</v>
      </c>
      <c r="V1138" t="str">
        <f>TRIM(DBA[[#This Row],[Endereço Responsável]])</f>
        <v>AV SANTO ANTONIO DA ALEGRIA</v>
      </c>
      <c r="W1138" t="str">
        <f>TRIM(DBA[[#This Row],[Nº Responsável]])</f>
        <v>397</v>
      </c>
      <c r="X1138" t="str">
        <f>TRIM(DBA[[#This Row],[Bairro Responsável]])</f>
        <v>JD MARIA TEREZA</v>
      </c>
      <c r="Y1138" t="str">
        <f>DBA[[#This Row],[End]] &amp;", N° " &amp; DBA[[#This Row],[Num]] &amp;", Bairro "&amp; DBA[[#This Row],[Bairro2]]</f>
        <v>AV SANTO ANTONIO DA ALEGRIA, N° 397, Bairro JD MARIA TEREZA</v>
      </c>
      <c r="Z1138" t="str">
        <f>DBA[[#This Row],[Cidade Responsável]] &amp; " - " &amp; DBA[[#This Row],[Estado Responsável]]</f>
        <v>CAJURU - SP</v>
      </c>
    </row>
    <row r="1139" spans="1:26" x14ac:dyDescent="0.25">
      <c r="A1139">
        <v>1138</v>
      </c>
      <c r="B1139" t="s">
        <v>5173</v>
      </c>
      <c r="C1139" s="1">
        <v>43901</v>
      </c>
      <c r="F1139" s="1">
        <v>38128</v>
      </c>
      <c r="G1139" t="s">
        <v>5174</v>
      </c>
      <c r="H1139">
        <v>610</v>
      </c>
      <c r="I1139" t="s">
        <v>73</v>
      </c>
      <c r="J1139" t="s">
        <v>2223</v>
      </c>
      <c r="K1139" t="s">
        <v>1999</v>
      </c>
      <c r="L1139" t="s">
        <v>2224</v>
      </c>
      <c r="M1139" t="s">
        <v>5175</v>
      </c>
      <c r="N1139">
        <v>20401589</v>
      </c>
      <c r="O1139" t="s">
        <v>5176</v>
      </c>
      <c r="P1139" s="1">
        <v>24631</v>
      </c>
      <c r="Q1139" t="s">
        <v>5174</v>
      </c>
      <c r="R1139">
        <v>610</v>
      </c>
      <c r="S1139" t="s">
        <v>73</v>
      </c>
      <c r="T1139" t="s">
        <v>2223</v>
      </c>
      <c r="U1139" t="s">
        <v>1999</v>
      </c>
      <c r="V1139" t="str">
        <f>TRIM(DBA[[#This Row],[Endereço Responsável]])</f>
        <v>CORONEL MANOEL CAETANO</v>
      </c>
      <c r="W1139" t="str">
        <f>TRIM(DBA[[#This Row],[Nº Responsável]])</f>
        <v>610</v>
      </c>
      <c r="X1139" t="str">
        <f>TRIM(DBA[[#This Row],[Bairro Responsável]])</f>
        <v>CENTRO</v>
      </c>
      <c r="Y1139" t="str">
        <f>DBA[[#This Row],[End]] &amp;", N° " &amp; DBA[[#This Row],[Num]] &amp;", Bairro "&amp; DBA[[#This Row],[Bairro2]]</f>
        <v>CORONEL MANOEL CAETANO, N° 610, Bairro CENTRO</v>
      </c>
      <c r="Z1139" t="str">
        <f>DBA[[#This Row],[Cidade Responsável]] &amp; " - " &amp; DBA[[#This Row],[Estado Responsável]]</f>
        <v>CAJURU - SP</v>
      </c>
    </row>
    <row r="1140" spans="1:26" x14ac:dyDescent="0.25">
      <c r="A1140">
        <v>1139</v>
      </c>
      <c r="B1140" t="s">
        <v>5177</v>
      </c>
      <c r="C1140" s="1">
        <v>43901</v>
      </c>
      <c r="F1140" s="1">
        <v>39150</v>
      </c>
      <c r="G1140" t="s">
        <v>5178</v>
      </c>
      <c r="H1140">
        <v>190</v>
      </c>
      <c r="I1140" t="s">
        <v>684</v>
      </c>
      <c r="J1140" t="s">
        <v>2223</v>
      </c>
      <c r="K1140" t="s">
        <v>1999</v>
      </c>
      <c r="L1140" t="s">
        <v>2224</v>
      </c>
      <c r="M1140" t="s">
        <v>5179</v>
      </c>
      <c r="N1140" t="s">
        <v>5180</v>
      </c>
      <c r="O1140" t="s">
        <v>5181</v>
      </c>
      <c r="P1140" s="1">
        <v>23763</v>
      </c>
      <c r="Q1140" t="s">
        <v>5178</v>
      </c>
      <c r="R1140">
        <v>190</v>
      </c>
      <c r="S1140" t="s">
        <v>684</v>
      </c>
      <c r="T1140" t="s">
        <v>2223</v>
      </c>
      <c r="U1140" t="s">
        <v>1999</v>
      </c>
      <c r="V1140" t="str">
        <f>TRIM(DBA[[#This Row],[Endereço Responsável]])</f>
        <v>RUA RICARDO MICHELUTI DE ARAUJO LIMA</v>
      </c>
      <c r="W1140" t="str">
        <f>TRIM(DBA[[#This Row],[Nº Responsável]])</f>
        <v>190</v>
      </c>
      <c r="X1140" t="str">
        <f>TRIM(DBA[[#This Row],[Bairro Responsável]])</f>
        <v>SANTA CLARA</v>
      </c>
      <c r="Y1140" t="str">
        <f>DBA[[#This Row],[End]] &amp;", N° " &amp; DBA[[#This Row],[Num]] &amp;", Bairro "&amp; DBA[[#This Row],[Bairro2]]</f>
        <v>RUA RICARDO MICHELUTI DE ARAUJO LIMA, N° 190, Bairro SANTA CLARA</v>
      </c>
      <c r="Z1140" t="str">
        <f>DBA[[#This Row],[Cidade Responsável]] &amp; " - " &amp; DBA[[#This Row],[Estado Responsável]]</f>
        <v>CAJURU - SP</v>
      </c>
    </row>
    <row r="1141" spans="1:26" x14ac:dyDescent="0.25">
      <c r="A1141">
        <v>1140</v>
      </c>
      <c r="B1141" t="s">
        <v>5182</v>
      </c>
      <c r="C1141" s="1">
        <v>43901</v>
      </c>
      <c r="F1141" s="1">
        <v>38495</v>
      </c>
      <c r="G1141" t="s">
        <v>2445</v>
      </c>
      <c r="H1141">
        <v>116</v>
      </c>
      <c r="I1141" t="s">
        <v>422</v>
      </c>
      <c r="J1141" t="s">
        <v>2223</v>
      </c>
      <c r="K1141" t="s">
        <v>1999</v>
      </c>
      <c r="L1141" t="s">
        <v>2224</v>
      </c>
      <c r="M1141" t="s">
        <v>2447</v>
      </c>
      <c r="N1141" t="s">
        <v>5183</v>
      </c>
      <c r="O1141" t="s">
        <v>5184</v>
      </c>
      <c r="P1141" s="1">
        <v>24548</v>
      </c>
      <c r="Q1141" t="s">
        <v>2445</v>
      </c>
      <c r="R1141">
        <v>116</v>
      </c>
      <c r="S1141" t="s">
        <v>422</v>
      </c>
      <c r="T1141" t="s">
        <v>2223</v>
      </c>
      <c r="U1141" t="s">
        <v>1999</v>
      </c>
      <c r="V1141" t="str">
        <f>TRIM(DBA[[#This Row],[Endereço Responsável]])</f>
        <v>RUA DONA AURORA</v>
      </c>
      <c r="W1141" t="str">
        <f>TRIM(DBA[[#This Row],[Nº Responsável]])</f>
        <v>116</v>
      </c>
      <c r="X1141" t="str">
        <f>TRIM(DBA[[#This Row],[Bairro Responsável]])</f>
        <v>SANTO ANTONIO</v>
      </c>
      <c r="Y1141" t="str">
        <f>DBA[[#This Row],[End]] &amp;", N° " &amp; DBA[[#This Row],[Num]] &amp;", Bairro "&amp; DBA[[#This Row],[Bairro2]]</f>
        <v>RUA DONA AURORA, N° 116, Bairro SANTO ANTONIO</v>
      </c>
      <c r="Z1141" t="str">
        <f>DBA[[#This Row],[Cidade Responsável]] &amp; " - " &amp; DBA[[#This Row],[Estado Responsável]]</f>
        <v>CAJURU - SP</v>
      </c>
    </row>
    <row r="1142" spans="1:26" x14ac:dyDescent="0.25">
      <c r="A1142">
        <v>1141</v>
      </c>
      <c r="B1142" t="s">
        <v>5185</v>
      </c>
      <c r="C1142" s="1">
        <v>43901</v>
      </c>
      <c r="F1142" s="1">
        <v>38495</v>
      </c>
      <c r="G1142" t="s">
        <v>5186</v>
      </c>
      <c r="H1142">
        <v>667</v>
      </c>
      <c r="I1142" t="s">
        <v>422</v>
      </c>
      <c r="J1142" t="s">
        <v>2223</v>
      </c>
      <c r="K1142" t="s">
        <v>1999</v>
      </c>
      <c r="L1142" t="s">
        <v>2224</v>
      </c>
      <c r="M1142" t="s">
        <v>5187</v>
      </c>
      <c r="N1142" t="s">
        <v>5188</v>
      </c>
      <c r="O1142" t="s">
        <v>5189</v>
      </c>
      <c r="P1142" s="1">
        <v>27535</v>
      </c>
      <c r="Q1142" t="s">
        <v>5186</v>
      </c>
      <c r="R1142">
        <v>667</v>
      </c>
      <c r="S1142" t="s">
        <v>422</v>
      </c>
      <c r="T1142" t="s">
        <v>2223</v>
      </c>
      <c r="U1142" t="s">
        <v>1999</v>
      </c>
      <c r="V1142" t="str">
        <f>TRIM(DBA[[#This Row],[Endereço Responsável]])</f>
        <v>RUA SANTO ANTONIO</v>
      </c>
      <c r="W1142" t="str">
        <f>TRIM(DBA[[#This Row],[Nº Responsável]])</f>
        <v>667</v>
      </c>
      <c r="X1142" t="str">
        <f>TRIM(DBA[[#This Row],[Bairro Responsável]])</f>
        <v>SANTO ANTONIO</v>
      </c>
      <c r="Y1142" t="str">
        <f>DBA[[#This Row],[End]] &amp;", N° " &amp; DBA[[#This Row],[Num]] &amp;", Bairro "&amp; DBA[[#This Row],[Bairro2]]</f>
        <v>RUA SANTO ANTONIO, N° 667, Bairro SANTO ANTONIO</v>
      </c>
      <c r="Z1142" t="str">
        <f>DBA[[#This Row],[Cidade Responsável]] &amp; " - " &amp; DBA[[#This Row],[Estado Responsável]]</f>
        <v>CAJURU - SP</v>
      </c>
    </row>
    <row r="1143" spans="1:26" x14ac:dyDescent="0.25">
      <c r="A1143">
        <v>1142</v>
      </c>
      <c r="B1143" t="s">
        <v>5190</v>
      </c>
      <c r="C1143" s="1">
        <v>43901</v>
      </c>
      <c r="F1143" s="1">
        <v>38898</v>
      </c>
      <c r="G1143" t="s">
        <v>5191</v>
      </c>
      <c r="H1143">
        <v>70</v>
      </c>
      <c r="I1143" t="s">
        <v>4744</v>
      </c>
      <c r="J1143" t="s">
        <v>2223</v>
      </c>
      <c r="K1143" t="s">
        <v>1999</v>
      </c>
      <c r="L1143" t="s">
        <v>2224</v>
      </c>
      <c r="M1143" t="s">
        <v>5192</v>
      </c>
      <c r="P1143" s="1"/>
      <c r="Q1143" t="s">
        <v>5191</v>
      </c>
      <c r="R1143">
        <v>70</v>
      </c>
      <c r="S1143" t="s">
        <v>4744</v>
      </c>
      <c r="T1143" t="s">
        <v>2223</v>
      </c>
      <c r="U1143" t="s">
        <v>1999</v>
      </c>
      <c r="V1143" t="str">
        <f>TRIM(DBA[[#This Row],[Endereço Responsável]])</f>
        <v>RUA MAJOR AURELIANO FARIA</v>
      </c>
      <c r="W1143" t="str">
        <f>TRIM(DBA[[#This Row],[Nº Responsável]])</f>
        <v>70</v>
      </c>
      <c r="X1143" t="str">
        <f>TRIM(DBA[[#This Row],[Bairro Responsável]])</f>
        <v>-</v>
      </c>
      <c r="Y1143" t="str">
        <f>DBA[[#This Row],[End]] &amp;", N° " &amp; DBA[[#This Row],[Num]] &amp;", Bairro "&amp; DBA[[#This Row],[Bairro2]]</f>
        <v>RUA MAJOR AURELIANO FARIA, N° 70, Bairro -</v>
      </c>
      <c r="Z1143" t="str">
        <f>DBA[[#This Row],[Cidade Responsável]] &amp; " - " &amp; DBA[[#This Row],[Estado Responsável]]</f>
        <v>CAJURU - SP</v>
      </c>
    </row>
    <row r="1144" spans="1:26" x14ac:dyDescent="0.25">
      <c r="A1144">
        <v>1143</v>
      </c>
      <c r="B1144" t="s">
        <v>5193</v>
      </c>
      <c r="C1144" s="1">
        <v>43901</v>
      </c>
      <c r="F1144" s="1">
        <v>38457</v>
      </c>
      <c r="G1144" t="s">
        <v>5194</v>
      </c>
      <c r="H1144" t="s">
        <v>194</v>
      </c>
      <c r="I1144" t="s">
        <v>44</v>
      </c>
      <c r="J1144" t="s">
        <v>2223</v>
      </c>
      <c r="K1144" t="s">
        <v>1999</v>
      </c>
      <c r="L1144" t="s">
        <v>2224</v>
      </c>
      <c r="M1144" t="s">
        <v>5195</v>
      </c>
      <c r="N1144" t="s">
        <v>5196</v>
      </c>
      <c r="O1144" t="s">
        <v>5197</v>
      </c>
      <c r="P1144" s="1">
        <v>26330</v>
      </c>
      <c r="Q1144" t="s">
        <v>5194</v>
      </c>
      <c r="R1144" t="s">
        <v>194</v>
      </c>
      <c r="S1144" t="s">
        <v>44</v>
      </c>
      <c r="T1144" t="s">
        <v>2223</v>
      </c>
      <c r="U1144" t="s">
        <v>1999</v>
      </c>
      <c r="V1144" t="str">
        <f>TRIM(DBA[[#This Row],[Endereço Responsável]])</f>
        <v>SITIO PORTO FELIZ</v>
      </c>
      <c r="W1144" t="str">
        <f>TRIM(DBA[[#This Row],[Nº Responsável]])</f>
        <v>S/N</v>
      </c>
      <c r="X1144" t="str">
        <f>TRIM(DBA[[#This Row],[Bairro Responsável]])</f>
        <v>ZONA RURAL</v>
      </c>
      <c r="Y1144" t="str">
        <f>DBA[[#This Row],[End]] &amp;", N° " &amp; DBA[[#This Row],[Num]] &amp;", Bairro "&amp; DBA[[#This Row],[Bairro2]]</f>
        <v>SITIO PORTO FELIZ, N° S/N, Bairro ZONA RURAL</v>
      </c>
      <c r="Z1144" t="str">
        <f>DBA[[#This Row],[Cidade Responsável]] &amp; " - " &amp; DBA[[#This Row],[Estado Responsável]]</f>
        <v>CAJURU - SP</v>
      </c>
    </row>
    <row r="1145" spans="1:26" x14ac:dyDescent="0.25">
      <c r="A1145">
        <v>1144</v>
      </c>
      <c r="B1145" t="s">
        <v>5198</v>
      </c>
      <c r="C1145" s="1">
        <v>43901</v>
      </c>
      <c r="F1145" s="1">
        <v>38707</v>
      </c>
      <c r="G1145" t="s">
        <v>5199</v>
      </c>
      <c r="H1145">
        <v>156</v>
      </c>
      <c r="I1145" t="s">
        <v>73</v>
      </c>
      <c r="J1145" t="s">
        <v>2223</v>
      </c>
      <c r="K1145" t="s">
        <v>1999</v>
      </c>
      <c r="L1145" t="s">
        <v>2224</v>
      </c>
      <c r="M1145" t="s">
        <v>5200</v>
      </c>
      <c r="N1145" t="s">
        <v>5201</v>
      </c>
      <c r="O1145" t="s">
        <v>5202</v>
      </c>
      <c r="P1145" s="1">
        <v>27264</v>
      </c>
      <c r="Q1145" t="s">
        <v>5199</v>
      </c>
      <c r="R1145">
        <v>156</v>
      </c>
      <c r="S1145" t="s">
        <v>73</v>
      </c>
      <c r="T1145" t="s">
        <v>2223</v>
      </c>
      <c r="U1145" t="s">
        <v>1999</v>
      </c>
      <c r="V1145" t="str">
        <f>TRIM(DBA[[#This Row],[Endereço Responsável]])</f>
        <v>RUA MAJOR AURELIANO R FARIA</v>
      </c>
      <c r="W1145" t="str">
        <f>TRIM(DBA[[#This Row],[Nº Responsável]])</f>
        <v>156</v>
      </c>
      <c r="X1145" t="str">
        <f>TRIM(DBA[[#This Row],[Bairro Responsável]])</f>
        <v>CENTRO</v>
      </c>
      <c r="Y1145" t="str">
        <f>DBA[[#This Row],[End]] &amp;", N° " &amp; DBA[[#This Row],[Num]] &amp;", Bairro "&amp; DBA[[#This Row],[Bairro2]]</f>
        <v>RUA MAJOR AURELIANO R FARIA, N° 156, Bairro CENTRO</v>
      </c>
      <c r="Z1145" t="str">
        <f>DBA[[#This Row],[Cidade Responsável]] &amp; " - " &amp; DBA[[#This Row],[Estado Responsável]]</f>
        <v>CAJURU - SP</v>
      </c>
    </row>
    <row r="1146" spans="1:26" x14ac:dyDescent="0.25">
      <c r="A1146">
        <v>1145</v>
      </c>
      <c r="B1146" t="s">
        <v>5203</v>
      </c>
      <c r="C1146" s="1">
        <v>43901</v>
      </c>
      <c r="F1146" s="1">
        <v>38645</v>
      </c>
      <c r="G1146" t="s">
        <v>2316</v>
      </c>
      <c r="H1146">
        <v>60</v>
      </c>
      <c r="I1146" t="s">
        <v>422</v>
      </c>
      <c r="J1146" t="s">
        <v>2223</v>
      </c>
      <c r="K1146" t="s">
        <v>1999</v>
      </c>
      <c r="L1146" t="s">
        <v>2224</v>
      </c>
      <c r="M1146" t="s">
        <v>5204</v>
      </c>
      <c r="N1146">
        <v>40429969</v>
      </c>
      <c r="O1146" t="s">
        <v>5205</v>
      </c>
      <c r="P1146" s="1">
        <v>29766</v>
      </c>
      <c r="Q1146" t="s">
        <v>2316</v>
      </c>
      <c r="R1146">
        <v>60</v>
      </c>
      <c r="S1146" t="s">
        <v>422</v>
      </c>
      <c r="T1146" t="s">
        <v>2223</v>
      </c>
      <c r="U1146" t="s">
        <v>1999</v>
      </c>
      <c r="V1146" t="str">
        <f>TRIM(DBA[[#This Row],[Endereço Responsável]])</f>
        <v>RUA ARIODANTE MAZETE</v>
      </c>
      <c r="W1146" t="str">
        <f>TRIM(DBA[[#This Row],[Nº Responsável]])</f>
        <v>60</v>
      </c>
      <c r="X1146" t="str">
        <f>TRIM(DBA[[#This Row],[Bairro Responsável]])</f>
        <v>SANTO ANTONIO</v>
      </c>
      <c r="Y1146" t="str">
        <f>DBA[[#This Row],[End]] &amp;", N° " &amp; DBA[[#This Row],[Num]] &amp;", Bairro "&amp; DBA[[#This Row],[Bairro2]]</f>
        <v>RUA ARIODANTE MAZETE, N° 60, Bairro SANTO ANTONIO</v>
      </c>
      <c r="Z1146" t="str">
        <f>DBA[[#This Row],[Cidade Responsável]] &amp; " - " &amp; DBA[[#This Row],[Estado Responsável]]</f>
        <v>CAJURU - SP</v>
      </c>
    </row>
    <row r="1147" spans="1:26" x14ac:dyDescent="0.25">
      <c r="A1147">
        <v>1146</v>
      </c>
      <c r="B1147" t="s">
        <v>5206</v>
      </c>
      <c r="C1147" s="1">
        <v>43901</v>
      </c>
      <c r="F1147" s="1">
        <v>38876</v>
      </c>
      <c r="G1147" t="s">
        <v>5207</v>
      </c>
      <c r="H1147" t="s">
        <v>194</v>
      </c>
      <c r="I1147" t="s">
        <v>44</v>
      </c>
      <c r="J1147" t="s">
        <v>2223</v>
      </c>
      <c r="K1147" t="s">
        <v>1999</v>
      </c>
      <c r="L1147" t="s">
        <v>2224</v>
      </c>
      <c r="M1147" t="s">
        <v>5208</v>
      </c>
      <c r="N1147" t="s">
        <v>5209</v>
      </c>
      <c r="O1147" t="s">
        <v>5210</v>
      </c>
      <c r="P1147" s="1">
        <v>29963</v>
      </c>
      <c r="Q1147" t="s">
        <v>5207</v>
      </c>
      <c r="R1147" t="s">
        <v>194</v>
      </c>
      <c r="S1147" t="s">
        <v>44</v>
      </c>
      <c r="T1147" t="s">
        <v>2223</v>
      </c>
      <c r="U1147" t="s">
        <v>1999</v>
      </c>
      <c r="V1147" t="str">
        <f>TRIM(DBA[[#This Row],[Endereço Responsável]])</f>
        <v>FAZENDA SAO JOAO DO ALTO</v>
      </c>
      <c r="W1147" t="str">
        <f>TRIM(DBA[[#This Row],[Nº Responsável]])</f>
        <v>S/N</v>
      </c>
      <c r="X1147" t="str">
        <f>TRIM(DBA[[#This Row],[Bairro Responsável]])</f>
        <v>ZONA RURAL</v>
      </c>
      <c r="Y1147" t="str">
        <f>DBA[[#This Row],[End]] &amp;", N° " &amp; DBA[[#This Row],[Num]] &amp;", Bairro "&amp; DBA[[#This Row],[Bairro2]]</f>
        <v>FAZENDA SAO JOAO DO ALTO, N° S/N, Bairro ZONA RURAL</v>
      </c>
      <c r="Z1147" t="str">
        <f>DBA[[#This Row],[Cidade Responsável]] &amp; " - " &amp; DBA[[#This Row],[Estado Responsável]]</f>
        <v>CAJURU - SP</v>
      </c>
    </row>
    <row r="1148" spans="1:26" x14ac:dyDescent="0.25">
      <c r="A1148">
        <v>1147</v>
      </c>
      <c r="B1148" t="s">
        <v>5211</v>
      </c>
      <c r="C1148" s="1">
        <v>43901</v>
      </c>
      <c r="F1148" s="1">
        <v>38509</v>
      </c>
      <c r="G1148" t="s">
        <v>5212</v>
      </c>
      <c r="H1148">
        <v>539</v>
      </c>
      <c r="I1148" t="s">
        <v>5213</v>
      </c>
      <c r="J1148" t="s">
        <v>2223</v>
      </c>
      <c r="K1148" t="s">
        <v>1999</v>
      </c>
      <c r="L1148" t="s">
        <v>2224</v>
      </c>
      <c r="M1148" t="s">
        <v>5214</v>
      </c>
      <c r="N1148" t="s">
        <v>5215</v>
      </c>
      <c r="O1148" t="s">
        <v>5216</v>
      </c>
      <c r="P1148" s="1">
        <v>29808</v>
      </c>
      <c r="Q1148" t="s">
        <v>5212</v>
      </c>
      <c r="R1148">
        <v>539</v>
      </c>
      <c r="S1148" t="s">
        <v>5213</v>
      </c>
      <c r="T1148" t="s">
        <v>2223</v>
      </c>
      <c r="U1148" t="s">
        <v>1999</v>
      </c>
      <c r="V1148" t="str">
        <f>TRIM(DBA[[#This Row],[Endereço Responsável]])</f>
        <v>GERCI DE PAULA GUIMARAES</v>
      </c>
      <c r="W1148" t="str">
        <f>TRIM(DBA[[#This Row],[Nº Responsável]])</f>
        <v>539</v>
      </c>
      <c r="X1148" t="str">
        <f>TRIM(DBA[[#This Row],[Bairro Responsável]])</f>
        <v>JD VILA REAL</v>
      </c>
      <c r="Y1148" t="str">
        <f>DBA[[#This Row],[End]] &amp;", N° " &amp; DBA[[#This Row],[Num]] &amp;", Bairro "&amp; DBA[[#This Row],[Bairro2]]</f>
        <v>GERCI DE PAULA GUIMARAES, N° 539, Bairro JD VILA REAL</v>
      </c>
      <c r="Z1148" t="str">
        <f>DBA[[#This Row],[Cidade Responsável]] &amp; " - " &amp; DBA[[#This Row],[Estado Responsável]]</f>
        <v>CAJURU - SP</v>
      </c>
    </row>
    <row r="1149" spans="1:26" x14ac:dyDescent="0.25">
      <c r="A1149">
        <v>1148</v>
      </c>
      <c r="B1149" t="s">
        <v>5217</v>
      </c>
      <c r="C1149" s="1">
        <v>43901</v>
      </c>
      <c r="F1149" s="1">
        <v>38791</v>
      </c>
      <c r="G1149" t="s">
        <v>5218</v>
      </c>
      <c r="H1149" t="s">
        <v>194</v>
      </c>
      <c r="I1149" t="s">
        <v>44</v>
      </c>
      <c r="J1149" t="s">
        <v>2223</v>
      </c>
      <c r="K1149" t="s">
        <v>1999</v>
      </c>
      <c r="L1149" t="s">
        <v>2224</v>
      </c>
      <c r="M1149" t="s">
        <v>5219</v>
      </c>
      <c r="N1149" t="s">
        <v>5220</v>
      </c>
      <c r="O1149" t="s">
        <v>5221</v>
      </c>
      <c r="P1149" s="1">
        <v>31814</v>
      </c>
      <c r="Q1149" t="s">
        <v>5218</v>
      </c>
      <c r="R1149" t="s">
        <v>194</v>
      </c>
      <c r="S1149" t="s">
        <v>44</v>
      </c>
      <c r="T1149" t="s">
        <v>2223</v>
      </c>
      <c r="U1149" t="s">
        <v>1999</v>
      </c>
      <c r="V1149" t="str">
        <f>TRIM(DBA[[#This Row],[Endereço Responsável]])</f>
        <v>SITIO AGUA LIMPA</v>
      </c>
      <c r="W1149" t="str">
        <f>TRIM(DBA[[#This Row],[Nº Responsável]])</f>
        <v>S/N</v>
      </c>
      <c r="X1149" t="str">
        <f>TRIM(DBA[[#This Row],[Bairro Responsável]])</f>
        <v>ZONA RURAL</v>
      </c>
      <c r="Y1149" t="str">
        <f>DBA[[#This Row],[End]] &amp;", N° " &amp; DBA[[#This Row],[Num]] &amp;", Bairro "&amp; DBA[[#This Row],[Bairro2]]</f>
        <v>SITIO AGUA LIMPA, N° S/N, Bairro ZONA RURAL</v>
      </c>
      <c r="Z1149" t="str">
        <f>DBA[[#This Row],[Cidade Responsável]] &amp; " - " &amp; DBA[[#This Row],[Estado Responsável]]</f>
        <v>CAJURU - SP</v>
      </c>
    </row>
    <row r="1150" spans="1:26" x14ac:dyDescent="0.25">
      <c r="A1150">
        <v>1149</v>
      </c>
      <c r="B1150" t="s">
        <v>5222</v>
      </c>
      <c r="C1150" s="1">
        <v>43901</v>
      </c>
      <c r="F1150" s="1">
        <v>38470</v>
      </c>
      <c r="G1150" t="s">
        <v>5223</v>
      </c>
      <c r="H1150">
        <v>523</v>
      </c>
      <c r="I1150" t="s">
        <v>73</v>
      </c>
      <c r="J1150" t="s">
        <v>2223</v>
      </c>
      <c r="K1150" t="s">
        <v>1999</v>
      </c>
      <c r="L1150" t="s">
        <v>2224</v>
      </c>
      <c r="M1150" t="s">
        <v>5224</v>
      </c>
      <c r="N1150" t="s">
        <v>5225</v>
      </c>
      <c r="O1150" t="s">
        <v>5226</v>
      </c>
      <c r="P1150" s="1">
        <v>26784</v>
      </c>
      <c r="Q1150" t="s">
        <v>5223</v>
      </c>
      <c r="R1150">
        <v>523</v>
      </c>
      <c r="S1150" t="s">
        <v>73</v>
      </c>
      <c r="T1150" t="s">
        <v>2223</v>
      </c>
      <c r="U1150" t="s">
        <v>1999</v>
      </c>
      <c r="V1150" t="str">
        <f>TRIM(DBA[[#This Row],[Endereço Responsável]])</f>
        <v>DR FERNANDO COSTA</v>
      </c>
      <c r="W1150" t="str">
        <f>TRIM(DBA[[#This Row],[Nº Responsável]])</f>
        <v>523</v>
      </c>
      <c r="X1150" t="str">
        <f>TRIM(DBA[[#This Row],[Bairro Responsável]])</f>
        <v>CENTRO</v>
      </c>
      <c r="Y1150" t="str">
        <f>DBA[[#This Row],[End]] &amp;", N° " &amp; DBA[[#This Row],[Num]] &amp;", Bairro "&amp; DBA[[#This Row],[Bairro2]]</f>
        <v>DR FERNANDO COSTA, N° 523, Bairro CENTRO</v>
      </c>
      <c r="Z1150" t="str">
        <f>DBA[[#This Row],[Cidade Responsável]] &amp; " - " &amp; DBA[[#This Row],[Estado Responsável]]</f>
        <v>CAJURU - SP</v>
      </c>
    </row>
    <row r="1151" spans="1:26" x14ac:dyDescent="0.25">
      <c r="A1151">
        <v>1150</v>
      </c>
      <c r="B1151" t="s">
        <v>5227</v>
      </c>
      <c r="C1151" s="1">
        <v>43901</v>
      </c>
      <c r="F1151" s="1">
        <v>37615</v>
      </c>
      <c r="G1151" t="s">
        <v>2347</v>
      </c>
      <c r="H1151" t="s">
        <v>194</v>
      </c>
      <c r="I1151" t="s">
        <v>5228</v>
      </c>
      <c r="J1151" t="s">
        <v>2223</v>
      </c>
      <c r="K1151" t="s">
        <v>1999</v>
      </c>
      <c r="L1151" t="s">
        <v>2224</v>
      </c>
      <c r="M1151" t="s">
        <v>5229</v>
      </c>
      <c r="N1151">
        <v>10553</v>
      </c>
      <c r="O1151" t="s">
        <v>5230</v>
      </c>
      <c r="P1151" s="1">
        <v>28387</v>
      </c>
      <c r="Q1151" t="s">
        <v>2347</v>
      </c>
      <c r="R1151" t="s">
        <v>194</v>
      </c>
      <c r="S1151" t="s">
        <v>5228</v>
      </c>
      <c r="T1151" t="s">
        <v>2223</v>
      </c>
      <c r="U1151" t="s">
        <v>1999</v>
      </c>
      <c r="V1151" t="str">
        <f>TRIM(DBA[[#This Row],[Endereço Responsável]])</f>
        <v>AV SANTO ANTONIO DA ALEGRIA</v>
      </c>
      <c r="W1151" t="str">
        <f>TRIM(DBA[[#This Row],[Nº Responsável]])</f>
        <v>S/N</v>
      </c>
      <c r="X1151" t="str">
        <f>TRIM(DBA[[#This Row],[Bairro Responsável]])</f>
        <v>MONTE LIBANO</v>
      </c>
      <c r="Y1151" t="str">
        <f>DBA[[#This Row],[End]] &amp;", N° " &amp; DBA[[#This Row],[Num]] &amp;", Bairro "&amp; DBA[[#This Row],[Bairro2]]</f>
        <v>AV SANTO ANTONIO DA ALEGRIA, N° S/N, Bairro MONTE LIBANO</v>
      </c>
      <c r="Z1151" t="str">
        <f>DBA[[#This Row],[Cidade Responsável]] &amp; " - " &amp; DBA[[#This Row],[Estado Responsável]]</f>
        <v>CAJURU - SP</v>
      </c>
    </row>
    <row r="1152" spans="1:26" x14ac:dyDescent="0.25">
      <c r="A1152">
        <v>1151</v>
      </c>
      <c r="B1152" t="s">
        <v>5231</v>
      </c>
      <c r="C1152" s="1">
        <v>43901</v>
      </c>
      <c r="F1152" s="1">
        <v>38932</v>
      </c>
      <c r="G1152" t="s">
        <v>5232</v>
      </c>
      <c r="H1152">
        <v>1076</v>
      </c>
      <c r="I1152" t="s">
        <v>5233</v>
      </c>
      <c r="J1152" t="s">
        <v>2223</v>
      </c>
      <c r="K1152" t="s">
        <v>1999</v>
      </c>
      <c r="L1152" t="s">
        <v>2224</v>
      </c>
      <c r="M1152" t="s">
        <v>5234</v>
      </c>
      <c r="N1152" t="s">
        <v>5235</v>
      </c>
      <c r="O1152" t="s">
        <v>5236</v>
      </c>
      <c r="P1152" s="1">
        <v>26309</v>
      </c>
      <c r="Q1152" t="s">
        <v>5232</v>
      </c>
      <c r="R1152">
        <v>1076</v>
      </c>
      <c r="S1152" t="s">
        <v>5233</v>
      </c>
      <c r="T1152" t="s">
        <v>2223</v>
      </c>
      <c r="U1152" t="s">
        <v>1999</v>
      </c>
      <c r="V1152" t="str">
        <f>TRIM(DBA[[#This Row],[Endereço Responsável]])</f>
        <v>RUA RIO GRANDE DO SUL</v>
      </c>
      <c r="W1152" t="str">
        <f>TRIM(DBA[[#This Row],[Nº Responsável]])</f>
        <v>1076</v>
      </c>
      <c r="X1152" t="str">
        <f>TRIM(DBA[[#This Row],[Bairro Responsável]])</f>
        <v>MARIA DAS GRACAS</v>
      </c>
      <c r="Y1152" t="str">
        <f>DBA[[#This Row],[End]] &amp;", N° " &amp; DBA[[#This Row],[Num]] &amp;", Bairro "&amp; DBA[[#This Row],[Bairro2]]</f>
        <v>RUA RIO GRANDE DO SUL, N° 1076, Bairro MARIA DAS GRACAS</v>
      </c>
      <c r="Z1152" t="str">
        <f>DBA[[#This Row],[Cidade Responsável]] &amp; " - " &amp; DBA[[#This Row],[Estado Responsável]]</f>
        <v>CAJURU - SP</v>
      </c>
    </row>
    <row r="1153" spans="1:26" x14ac:dyDescent="0.25">
      <c r="A1153">
        <v>1152</v>
      </c>
      <c r="B1153" t="s">
        <v>5237</v>
      </c>
      <c r="C1153" s="1">
        <v>43901</v>
      </c>
      <c r="F1153" s="1">
        <v>38535</v>
      </c>
      <c r="G1153" t="s">
        <v>5238</v>
      </c>
      <c r="H1153">
        <v>110</v>
      </c>
      <c r="I1153" t="s">
        <v>2237</v>
      </c>
      <c r="J1153" t="s">
        <v>2223</v>
      </c>
      <c r="K1153" t="s">
        <v>1999</v>
      </c>
      <c r="L1153" t="s">
        <v>2224</v>
      </c>
      <c r="M1153" t="s">
        <v>5239</v>
      </c>
      <c r="N1153" t="s">
        <v>5240</v>
      </c>
      <c r="O1153" t="s">
        <v>5241</v>
      </c>
      <c r="P1153" s="1">
        <v>31694</v>
      </c>
      <c r="Q1153" t="s">
        <v>5238</v>
      </c>
      <c r="R1153">
        <v>110</v>
      </c>
      <c r="S1153" t="s">
        <v>2237</v>
      </c>
      <c r="T1153" t="s">
        <v>2223</v>
      </c>
      <c r="U1153" t="s">
        <v>1999</v>
      </c>
      <c r="V1153" t="str">
        <f>TRIM(DBA[[#This Row],[Endereço Responsável]])</f>
        <v>RUA VIVIAN MARIA FONSECA REIS</v>
      </c>
      <c r="W1153" t="str">
        <f>TRIM(DBA[[#This Row],[Nº Responsável]])</f>
        <v>110</v>
      </c>
      <c r="X1153" t="str">
        <f>TRIM(DBA[[#This Row],[Bairro Responsável]])</f>
        <v>BOCA DA MATA</v>
      </c>
      <c r="Y1153" t="str">
        <f>DBA[[#This Row],[End]] &amp;", N° " &amp; DBA[[#This Row],[Num]] &amp;", Bairro "&amp; DBA[[#This Row],[Bairro2]]</f>
        <v>RUA VIVIAN MARIA FONSECA REIS, N° 110, Bairro BOCA DA MATA</v>
      </c>
      <c r="Z1153" t="str">
        <f>DBA[[#This Row],[Cidade Responsável]] &amp; " - " &amp; DBA[[#This Row],[Estado Responsável]]</f>
        <v>CAJURU - SP</v>
      </c>
    </row>
    <row r="1154" spans="1:26" x14ac:dyDescent="0.25">
      <c r="A1154">
        <v>1153</v>
      </c>
      <c r="B1154" t="s">
        <v>5242</v>
      </c>
      <c r="C1154" s="1">
        <v>43901</v>
      </c>
      <c r="D1154" t="s">
        <v>5243</v>
      </c>
      <c r="E1154" t="s">
        <v>5244</v>
      </c>
      <c r="F1154" s="1">
        <v>24631</v>
      </c>
      <c r="G1154" t="s">
        <v>2334</v>
      </c>
      <c r="H1154">
        <v>221</v>
      </c>
      <c r="I1154" t="s">
        <v>2237</v>
      </c>
      <c r="J1154" t="s">
        <v>2223</v>
      </c>
      <c r="K1154" t="s">
        <v>1999</v>
      </c>
      <c r="L1154" t="s">
        <v>2224</v>
      </c>
      <c r="M1154" t="s">
        <v>5242</v>
      </c>
      <c r="N1154" t="s">
        <v>5243</v>
      </c>
      <c r="O1154" t="s">
        <v>5244</v>
      </c>
      <c r="P1154" s="1">
        <v>24631</v>
      </c>
      <c r="Q1154" t="s">
        <v>2334</v>
      </c>
      <c r="R1154">
        <v>221</v>
      </c>
      <c r="S1154" t="s">
        <v>2237</v>
      </c>
      <c r="T1154" t="s">
        <v>2223</v>
      </c>
      <c r="U1154" t="s">
        <v>1999</v>
      </c>
      <c r="V1154" t="str">
        <f>TRIM(DBA[[#This Row],[Endereço Responsável]])</f>
        <v>RUA DOMINGOS CONSTANCIO</v>
      </c>
      <c r="W1154" t="str">
        <f>TRIM(DBA[[#This Row],[Nº Responsável]])</f>
        <v>221</v>
      </c>
      <c r="X1154" t="str">
        <f>TRIM(DBA[[#This Row],[Bairro Responsável]])</f>
        <v>BOCA DA MATA</v>
      </c>
      <c r="Y1154" t="str">
        <f>DBA[[#This Row],[End]] &amp;", N° " &amp; DBA[[#This Row],[Num]] &amp;", Bairro "&amp; DBA[[#This Row],[Bairro2]]</f>
        <v>RUA DOMINGOS CONSTANCIO, N° 221, Bairro BOCA DA MATA</v>
      </c>
      <c r="Z1154" t="str">
        <f>DBA[[#This Row],[Cidade Responsável]] &amp; " - " &amp; DBA[[#This Row],[Estado Responsável]]</f>
        <v>CAJURU - SP</v>
      </c>
    </row>
    <row r="1155" spans="1:26" x14ac:dyDescent="0.25">
      <c r="A1155">
        <v>1154</v>
      </c>
      <c r="B1155" t="s">
        <v>5245</v>
      </c>
      <c r="C1155" s="1">
        <v>43901</v>
      </c>
      <c r="F1155" s="1">
        <v>39155</v>
      </c>
      <c r="G1155" t="s">
        <v>2241</v>
      </c>
      <c r="H1155">
        <v>86</v>
      </c>
      <c r="I1155" t="s">
        <v>5246</v>
      </c>
      <c r="J1155" t="s">
        <v>2223</v>
      </c>
      <c r="K1155" t="s">
        <v>1999</v>
      </c>
      <c r="L1155" t="s">
        <v>2224</v>
      </c>
      <c r="M1155" t="s">
        <v>5247</v>
      </c>
      <c r="N1155" t="s">
        <v>5248</v>
      </c>
      <c r="O1155" t="s">
        <v>5249</v>
      </c>
      <c r="P1155" s="1">
        <v>25389</v>
      </c>
      <c r="Q1155" t="s">
        <v>2241</v>
      </c>
      <c r="R1155">
        <v>86</v>
      </c>
      <c r="S1155" t="s">
        <v>5246</v>
      </c>
      <c r="T1155" t="s">
        <v>2223</v>
      </c>
      <c r="U1155" t="s">
        <v>1999</v>
      </c>
      <c r="V1155" t="str">
        <f>TRIM(DBA[[#This Row],[Endereço Responsável]])</f>
        <v>RUA FORTUNATO MALITE</v>
      </c>
      <c r="W1155" t="str">
        <f>TRIM(DBA[[#This Row],[Nº Responsável]])</f>
        <v>86</v>
      </c>
      <c r="X1155" t="str">
        <f>TRIM(DBA[[#This Row],[Bairro Responsável]])</f>
        <v>JOAO BOSCO</v>
      </c>
      <c r="Y1155" t="str">
        <f>DBA[[#This Row],[End]] &amp;", N° " &amp; DBA[[#This Row],[Num]] &amp;", Bairro "&amp; DBA[[#This Row],[Bairro2]]</f>
        <v>RUA FORTUNATO MALITE, N° 86, Bairro JOAO BOSCO</v>
      </c>
      <c r="Z1155" t="str">
        <f>DBA[[#This Row],[Cidade Responsável]] &amp; " - " &amp; DBA[[#This Row],[Estado Responsável]]</f>
        <v>CAJURU - SP</v>
      </c>
    </row>
    <row r="1156" spans="1:26" x14ac:dyDescent="0.25">
      <c r="A1156">
        <v>1155</v>
      </c>
      <c r="B1156" t="s">
        <v>5250</v>
      </c>
      <c r="C1156" s="1">
        <v>43901</v>
      </c>
      <c r="F1156" s="1">
        <v>38528</v>
      </c>
      <c r="G1156" t="s">
        <v>5251</v>
      </c>
      <c r="H1156">
        <v>30</v>
      </c>
      <c r="I1156" t="s">
        <v>5252</v>
      </c>
      <c r="J1156" t="s">
        <v>2223</v>
      </c>
      <c r="K1156" t="s">
        <v>1999</v>
      </c>
      <c r="L1156" t="s">
        <v>2224</v>
      </c>
      <c r="M1156" t="s">
        <v>5253</v>
      </c>
      <c r="N1156" t="s">
        <v>5254</v>
      </c>
      <c r="O1156" t="s">
        <v>5255</v>
      </c>
      <c r="P1156" s="1">
        <v>27870</v>
      </c>
      <c r="Q1156" t="s">
        <v>5251</v>
      </c>
      <c r="R1156">
        <v>30</v>
      </c>
      <c r="S1156" t="s">
        <v>5252</v>
      </c>
      <c r="T1156" t="s">
        <v>2223</v>
      </c>
      <c r="U1156" t="s">
        <v>1999</v>
      </c>
      <c r="V1156" t="str">
        <f>TRIM(DBA[[#This Row],[Endereço Responsável]])</f>
        <v>RUA CLAUDIO LEONEL DE ASSIS</v>
      </c>
      <c r="W1156" t="str">
        <f>TRIM(DBA[[#This Row],[Nº Responsável]])</f>
        <v>30</v>
      </c>
      <c r="X1156" t="str">
        <f>TRIM(DBA[[#This Row],[Bairro Responsável]])</f>
        <v>RESID BOCA DA MATA</v>
      </c>
      <c r="Y1156" t="str">
        <f>DBA[[#This Row],[End]] &amp;", N° " &amp; DBA[[#This Row],[Num]] &amp;", Bairro "&amp; DBA[[#This Row],[Bairro2]]</f>
        <v>RUA CLAUDIO LEONEL DE ASSIS, N° 30, Bairro RESID BOCA DA MATA</v>
      </c>
      <c r="Z1156" t="str">
        <f>DBA[[#This Row],[Cidade Responsável]] &amp; " - " &amp; DBA[[#This Row],[Estado Responsável]]</f>
        <v>CAJURU - SP</v>
      </c>
    </row>
    <row r="1157" spans="1:26" x14ac:dyDescent="0.25">
      <c r="A1157">
        <v>1156</v>
      </c>
      <c r="B1157" t="s">
        <v>5256</v>
      </c>
      <c r="C1157" s="1">
        <v>43901</v>
      </c>
      <c r="F1157" s="1">
        <v>36680</v>
      </c>
      <c r="G1157" t="s">
        <v>5251</v>
      </c>
      <c r="H1157">
        <v>30</v>
      </c>
      <c r="I1157" t="s">
        <v>5252</v>
      </c>
      <c r="J1157" t="s">
        <v>2223</v>
      </c>
      <c r="K1157" t="s">
        <v>1999</v>
      </c>
      <c r="L1157" t="s">
        <v>2224</v>
      </c>
      <c r="M1157" t="s">
        <v>5253</v>
      </c>
      <c r="N1157" t="s">
        <v>5254</v>
      </c>
      <c r="O1157" t="s">
        <v>5255</v>
      </c>
      <c r="P1157" s="1">
        <v>27870</v>
      </c>
      <c r="Q1157" t="s">
        <v>5251</v>
      </c>
      <c r="R1157">
        <v>30</v>
      </c>
      <c r="S1157" t="s">
        <v>5252</v>
      </c>
      <c r="T1157" t="s">
        <v>2223</v>
      </c>
      <c r="U1157" t="s">
        <v>1999</v>
      </c>
      <c r="V1157" t="str">
        <f>TRIM(DBA[[#This Row],[Endereço Responsável]])</f>
        <v>RUA CLAUDIO LEONEL DE ASSIS</v>
      </c>
      <c r="W1157" t="str">
        <f>TRIM(DBA[[#This Row],[Nº Responsável]])</f>
        <v>30</v>
      </c>
      <c r="X1157" t="str">
        <f>TRIM(DBA[[#This Row],[Bairro Responsável]])</f>
        <v>RESID BOCA DA MATA</v>
      </c>
      <c r="Y1157" t="str">
        <f>DBA[[#This Row],[End]] &amp;", N° " &amp; DBA[[#This Row],[Num]] &amp;", Bairro "&amp; DBA[[#This Row],[Bairro2]]</f>
        <v>RUA CLAUDIO LEONEL DE ASSIS, N° 30, Bairro RESID BOCA DA MATA</v>
      </c>
      <c r="Z1157" t="str">
        <f>DBA[[#This Row],[Cidade Responsável]] &amp; " - " &amp; DBA[[#This Row],[Estado Responsável]]</f>
        <v>CAJURU - SP</v>
      </c>
    </row>
    <row r="1158" spans="1:26" x14ac:dyDescent="0.25">
      <c r="A1158">
        <v>1157</v>
      </c>
      <c r="B1158" t="s">
        <v>5257</v>
      </c>
      <c r="C1158" s="1">
        <v>43901</v>
      </c>
      <c r="F1158" s="1">
        <v>38216</v>
      </c>
      <c r="G1158" t="s">
        <v>5258</v>
      </c>
      <c r="H1158">
        <v>301</v>
      </c>
      <c r="I1158" t="s">
        <v>2260</v>
      </c>
      <c r="J1158" t="s">
        <v>2223</v>
      </c>
      <c r="K1158" t="s">
        <v>1999</v>
      </c>
      <c r="L1158" t="s">
        <v>2224</v>
      </c>
      <c r="M1158" t="s">
        <v>5259</v>
      </c>
      <c r="N1158" t="s">
        <v>5260</v>
      </c>
      <c r="O1158" t="s">
        <v>5261</v>
      </c>
      <c r="P1158" s="1">
        <v>28292</v>
      </c>
      <c r="Q1158" t="s">
        <v>5258</v>
      </c>
      <c r="R1158">
        <v>301</v>
      </c>
      <c r="S1158" t="s">
        <v>2260</v>
      </c>
      <c r="T1158" t="s">
        <v>2223</v>
      </c>
      <c r="U1158" t="s">
        <v>1999</v>
      </c>
      <c r="V1158" t="str">
        <f>TRIM(DBA[[#This Row],[Endereço Responsável]])</f>
        <v>DR MOISES ELIAS</v>
      </c>
      <c r="W1158" t="str">
        <f>TRIM(DBA[[#This Row],[Nº Responsável]])</f>
        <v>301</v>
      </c>
      <c r="X1158" t="str">
        <f>TRIM(DBA[[#This Row],[Bairro Responsável]])</f>
        <v>CIDADE JARDIM</v>
      </c>
      <c r="Y1158" t="str">
        <f>DBA[[#This Row],[End]] &amp;", N° " &amp; DBA[[#This Row],[Num]] &amp;", Bairro "&amp; DBA[[#This Row],[Bairro2]]</f>
        <v>DR MOISES ELIAS, N° 301, Bairro CIDADE JARDIM</v>
      </c>
      <c r="Z1158" t="str">
        <f>DBA[[#This Row],[Cidade Responsável]] &amp; " - " &amp; DBA[[#This Row],[Estado Responsável]]</f>
        <v>CAJURU - SP</v>
      </c>
    </row>
    <row r="1159" spans="1:26" x14ac:dyDescent="0.25">
      <c r="A1159">
        <v>1158</v>
      </c>
      <c r="B1159" t="s">
        <v>5262</v>
      </c>
      <c r="C1159" s="1">
        <v>43901</v>
      </c>
      <c r="F1159" s="1">
        <v>39405</v>
      </c>
      <c r="G1159" t="s">
        <v>2248</v>
      </c>
      <c r="H1159">
        <v>480</v>
      </c>
      <c r="I1159" t="s">
        <v>280</v>
      </c>
      <c r="J1159" t="s">
        <v>2223</v>
      </c>
      <c r="K1159" t="s">
        <v>1999</v>
      </c>
      <c r="L1159" t="s">
        <v>2224</v>
      </c>
      <c r="M1159" t="s">
        <v>5263</v>
      </c>
      <c r="N1159" t="s">
        <v>5264</v>
      </c>
      <c r="O1159" t="s">
        <v>5265</v>
      </c>
      <c r="P1159" s="1">
        <v>26578</v>
      </c>
      <c r="Q1159" t="s">
        <v>2248</v>
      </c>
      <c r="R1159">
        <v>480</v>
      </c>
      <c r="S1159" t="s">
        <v>280</v>
      </c>
      <c r="T1159" t="s">
        <v>2223</v>
      </c>
      <c r="U1159" t="s">
        <v>1999</v>
      </c>
      <c r="V1159" t="str">
        <f>TRIM(DBA[[#This Row],[Endereço Responsável]])</f>
        <v>ELIAS MOISES</v>
      </c>
      <c r="W1159" t="str">
        <f>TRIM(DBA[[#This Row],[Nº Responsável]])</f>
        <v>480</v>
      </c>
      <c r="X1159" t="str">
        <f>TRIM(DBA[[#This Row],[Bairro Responsável]])</f>
        <v>BELA VISTA</v>
      </c>
      <c r="Y1159" t="str">
        <f>DBA[[#This Row],[End]] &amp;", N° " &amp; DBA[[#This Row],[Num]] &amp;", Bairro "&amp; DBA[[#This Row],[Bairro2]]</f>
        <v>ELIAS MOISES, N° 480, Bairro BELA VISTA</v>
      </c>
      <c r="Z1159" t="str">
        <f>DBA[[#This Row],[Cidade Responsável]] &amp; " - " &amp; DBA[[#This Row],[Estado Responsável]]</f>
        <v>CAJURU - SP</v>
      </c>
    </row>
    <row r="1160" spans="1:26" x14ac:dyDescent="0.25">
      <c r="A1160">
        <v>1159</v>
      </c>
      <c r="B1160" t="s">
        <v>5266</v>
      </c>
      <c r="C1160" s="1">
        <v>43901</v>
      </c>
      <c r="D1160" t="s">
        <v>5267</v>
      </c>
      <c r="E1160" t="s">
        <v>5268</v>
      </c>
      <c r="F1160" s="1">
        <v>36959</v>
      </c>
      <c r="G1160" t="s">
        <v>5269</v>
      </c>
      <c r="H1160">
        <v>110</v>
      </c>
      <c r="I1160" t="s">
        <v>5270</v>
      </c>
      <c r="J1160" t="s">
        <v>2223</v>
      </c>
      <c r="K1160" t="s">
        <v>1999</v>
      </c>
      <c r="L1160" t="s">
        <v>2224</v>
      </c>
      <c r="M1160" t="s">
        <v>5266</v>
      </c>
      <c r="N1160" t="s">
        <v>5267</v>
      </c>
      <c r="O1160" t="s">
        <v>5268</v>
      </c>
      <c r="P1160" s="1">
        <v>36959</v>
      </c>
      <c r="Q1160" t="s">
        <v>5269</v>
      </c>
      <c r="R1160">
        <v>110</v>
      </c>
      <c r="S1160" t="s">
        <v>5270</v>
      </c>
      <c r="T1160" t="s">
        <v>2223</v>
      </c>
      <c r="U1160" t="s">
        <v>1999</v>
      </c>
      <c r="V1160" t="str">
        <f>TRIM(DBA[[#This Row],[Endereço Responsável]])</f>
        <v>RUA LALIB UNIDIS</v>
      </c>
      <c r="W1160" t="str">
        <f>TRIM(DBA[[#This Row],[Nº Responsável]])</f>
        <v>110</v>
      </c>
      <c r="X1160" t="str">
        <f>TRIM(DBA[[#This Row],[Bairro Responsável]])</f>
        <v>PARQUE SAO DOMINGOS</v>
      </c>
      <c r="Y1160" t="str">
        <f>DBA[[#This Row],[End]] &amp;", N° " &amp; DBA[[#This Row],[Num]] &amp;", Bairro "&amp; DBA[[#This Row],[Bairro2]]</f>
        <v>RUA LALIB UNIDIS, N° 110, Bairro PARQUE SAO DOMINGOS</v>
      </c>
      <c r="Z1160" t="str">
        <f>DBA[[#This Row],[Cidade Responsável]] &amp; " - " &amp; DBA[[#This Row],[Estado Responsável]]</f>
        <v>CAJURU - SP</v>
      </c>
    </row>
    <row r="1161" spans="1:26" x14ac:dyDescent="0.25">
      <c r="A1161">
        <v>1160</v>
      </c>
      <c r="B1161" t="s">
        <v>5271</v>
      </c>
      <c r="C1161" s="1">
        <v>43902</v>
      </c>
      <c r="F1161" s="1">
        <v>38572</v>
      </c>
      <c r="G1161" t="s">
        <v>5272</v>
      </c>
      <c r="H1161">
        <v>371</v>
      </c>
      <c r="I1161" t="s">
        <v>2329</v>
      </c>
      <c r="J1161" t="s">
        <v>2223</v>
      </c>
      <c r="K1161" t="s">
        <v>1999</v>
      </c>
      <c r="L1161" t="s">
        <v>2224</v>
      </c>
      <c r="M1161" t="s">
        <v>5273</v>
      </c>
      <c r="N1161">
        <v>403240384</v>
      </c>
      <c r="O1161" t="s">
        <v>5274</v>
      </c>
      <c r="P1161" s="1">
        <v>34583</v>
      </c>
      <c r="Q1161" t="s">
        <v>5272</v>
      </c>
      <c r="R1161">
        <v>371</v>
      </c>
      <c r="S1161" t="s">
        <v>2329</v>
      </c>
      <c r="T1161" t="s">
        <v>2223</v>
      </c>
      <c r="U1161" t="s">
        <v>1999</v>
      </c>
      <c r="V1161" t="str">
        <f>TRIM(DBA[[#This Row],[Endereço Responsável]])</f>
        <v>RIO DE JANEIRO</v>
      </c>
      <c r="W1161" t="str">
        <f>TRIM(DBA[[#This Row],[Nº Responsável]])</f>
        <v>371</v>
      </c>
      <c r="X1161" t="str">
        <f>TRIM(DBA[[#This Row],[Bairro Responsável]])</f>
        <v>JD MARIA GORETE</v>
      </c>
      <c r="Y1161" t="str">
        <f>DBA[[#This Row],[End]] &amp;", N° " &amp; DBA[[#This Row],[Num]] &amp;", Bairro "&amp; DBA[[#This Row],[Bairro2]]</f>
        <v>RIO DE JANEIRO, N° 371, Bairro JD MARIA GORETE</v>
      </c>
      <c r="Z1161" t="str">
        <f>DBA[[#This Row],[Cidade Responsável]] &amp; " - " &amp; DBA[[#This Row],[Estado Responsável]]</f>
        <v>CAJURU - SP</v>
      </c>
    </row>
    <row r="1162" spans="1:26" x14ac:dyDescent="0.25">
      <c r="A1162">
        <v>1161</v>
      </c>
      <c r="B1162" t="s">
        <v>5275</v>
      </c>
      <c r="C1162" s="1">
        <v>43902</v>
      </c>
      <c r="F1162" s="1">
        <v>38176</v>
      </c>
      <c r="G1162" t="s">
        <v>5276</v>
      </c>
      <c r="H1162">
        <v>1141</v>
      </c>
      <c r="I1162" t="s">
        <v>2395</v>
      </c>
      <c r="J1162" t="s">
        <v>2223</v>
      </c>
      <c r="K1162" t="s">
        <v>1999</v>
      </c>
      <c r="L1162" t="s">
        <v>2224</v>
      </c>
      <c r="M1162" t="s">
        <v>5277</v>
      </c>
      <c r="N1162" t="s">
        <v>5278</v>
      </c>
      <c r="O1162">
        <v>29038419856</v>
      </c>
      <c r="P1162" s="1">
        <v>28124</v>
      </c>
      <c r="Q1162" t="s">
        <v>5276</v>
      </c>
      <c r="R1162">
        <v>1141</v>
      </c>
      <c r="S1162" t="s">
        <v>2395</v>
      </c>
      <c r="T1162" t="s">
        <v>2223</v>
      </c>
      <c r="U1162" t="s">
        <v>1999</v>
      </c>
      <c r="V1162" t="str">
        <f>TRIM(DBA[[#This Row],[Endereço Responsável]])</f>
        <v>RUA PERNAMBUCO</v>
      </c>
      <c r="W1162" t="str">
        <f>TRIM(DBA[[#This Row],[Nº Responsável]])</f>
        <v>1141</v>
      </c>
      <c r="X1162" t="str">
        <f>TRIM(DBA[[#This Row],[Bairro Responsável]])</f>
        <v>CRUZADO</v>
      </c>
      <c r="Y1162" t="str">
        <f>DBA[[#This Row],[End]] &amp;", N° " &amp; DBA[[#This Row],[Num]] &amp;", Bairro "&amp; DBA[[#This Row],[Bairro2]]</f>
        <v>RUA PERNAMBUCO, N° 1141, Bairro CRUZADO</v>
      </c>
      <c r="Z1162" t="str">
        <f>DBA[[#This Row],[Cidade Responsável]] &amp; " - " &amp; DBA[[#This Row],[Estado Responsável]]</f>
        <v>CAJURU - SP</v>
      </c>
    </row>
    <row r="1163" spans="1:26" x14ac:dyDescent="0.25">
      <c r="A1163">
        <v>1162</v>
      </c>
      <c r="B1163" t="s">
        <v>5279</v>
      </c>
      <c r="C1163" s="1">
        <v>43902</v>
      </c>
      <c r="F1163" s="1">
        <v>39062</v>
      </c>
      <c r="G1163" t="s">
        <v>5280</v>
      </c>
      <c r="H1163" t="s">
        <v>194</v>
      </c>
      <c r="I1163" t="s">
        <v>44</v>
      </c>
      <c r="J1163" t="s">
        <v>2223</v>
      </c>
      <c r="K1163" t="s">
        <v>1999</v>
      </c>
      <c r="L1163" t="s">
        <v>2224</v>
      </c>
      <c r="M1163" t="s">
        <v>5281</v>
      </c>
      <c r="N1163" t="s">
        <v>5282</v>
      </c>
      <c r="O1163" t="s">
        <v>5283</v>
      </c>
      <c r="P1163" s="1">
        <v>28956</v>
      </c>
      <c r="Q1163" t="s">
        <v>5280</v>
      </c>
      <c r="R1163" t="s">
        <v>194</v>
      </c>
      <c r="S1163" t="s">
        <v>44</v>
      </c>
      <c r="T1163" t="s">
        <v>2223</v>
      </c>
      <c r="U1163" t="s">
        <v>1999</v>
      </c>
      <c r="V1163" t="str">
        <f>TRIM(DBA[[#This Row],[Endereço Responsável]])</f>
        <v>FAZENDA INHACUNDA</v>
      </c>
      <c r="W1163" t="str">
        <f>TRIM(DBA[[#This Row],[Nº Responsável]])</f>
        <v>S/N</v>
      </c>
      <c r="X1163" t="str">
        <f>TRIM(DBA[[#This Row],[Bairro Responsável]])</f>
        <v>ZONA RURAL</v>
      </c>
      <c r="Y1163" t="str">
        <f>DBA[[#This Row],[End]] &amp;", N° " &amp; DBA[[#This Row],[Num]] &amp;", Bairro "&amp; DBA[[#This Row],[Bairro2]]</f>
        <v>FAZENDA INHACUNDA, N° S/N, Bairro ZONA RURAL</v>
      </c>
      <c r="Z1163" t="str">
        <f>DBA[[#This Row],[Cidade Responsável]] &amp; " - " &amp; DBA[[#This Row],[Estado Responsável]]</f>
        <v>CAJURU - SP</v>
      </c>
    </row>
    <row r="1164" spans="1:26" x14ac:dyDescent="0.25">
      <c r="A1164">
        <v>1163</v>
      </c>
      <c r="B1164" t="s">
        <v>5284</v>
      </c>
      <c r="C1164" s="1">
        <v>43902</v>
      </c>
      <c r="F1164" s="1">
        <v>38341</v>
      </c>
      <c r="G1164" t="s">
        <v>5285</v>
      </c>
      <c r="H1164">
        <v>415</v>
      </c>
      <c r="I1164" t="s">
        <v>73</v>
      </c>
      <c r="J1164" t="s">
        <v>2223</v>
      </c>
      <c r="K1164" t="s">
        <v>1999</v>
      </c>
      <c r="L1164" t="s">
        <v>2224</v>
      </c>
      <c r="M1164" t="s">
        <v>5286</v>
      </c>
      <c r="N1164" t="s">
        <v>5287</v>
      </c>
      <c r="O1164" t="s">
        <v>5288</v>
      </c>
      <c r="P1164" s="1">
        <v>29150</v>
      </c>
      <c r="Q1164" t="s">
        <v>5285</v>
      </c>
      <c r="R1164">
        <v>415</v>
      </c>
      <c r="S1164" t="s">
        <v>73</v>
      </c>
      <c r="T1164" t="s">
        <v>2223</v>
      </c>
      <c r="U1164" t="s">
        <v>1999</v>
      </c>
      <c r="V1164" t="str">
        <f>TRIM(DBA[[#This Row],[Endereço Responsável]])</f>
        <v>RUA TRISTAO JOSE DE CARVALHO</v>
      </c>
      <c r="W1164" t="str">
        <f>TRIM(DBA[[#This Row],[Nº Responsável]])</f>
        <v>415</v>
      </c>
      <c r="X1164" t="str">
        <f>TRIM(DBA[[#This Row],[Bairro Responsável]])</f>
        <v>CENTRO</v>
      </c>
      <c r="Y1164" t="str">
        <f>DBA[[#This Row],[End]] &amp;", N° " &amp; DBA[[#This Row],[Num]] &amp;", Bairro "&amp; DBA[[#This Row],[Bairro2]]</f>
        <v>RUA TRISTAO JOSE DE CARVALHO, N° 415, Bairro CENTRO</v>
      </c>
      <c r="Z1164" t="str">
        <f>DBA[[#This Row],[Cidade Responsável]] &amp; " - " &amp; DBA[[#This Row],[Estado Responsável]]</f>
        <v>CAJURU - SP</v>
      </c>
    </row>
    <row r="1165" spans="1:26" x14ac:dyDescent="0.25">
      <c r="A1165">
        <v>1164</v>
      </c>
      <c r="B1165" t="s">
        <v>5289</v>
      </c>
      <c r="C1165" s="1">
        <v>43902</v>
      </c>
      <c r="F1165" s="1">
        <v>37414</v>
      </c>
      <c r="G1165" t="s">
        <v>5290</v>
      </c>
      <c r="H1165" t="s">
        <v>194</v>
      </c>
      <c r="I1165" t="s">
        <v>44</v>
      </c>
      <c r="J1165" t="s">
        <v>2223</v>
      </c>
      <c r="K1165" t="s">
        <v>1999</v>
      </c>
      <c r="L1165" t="s">
        <v>2224</v>
      </c>
      <c r="M1165" t="s">
        <v>5291</v>
      </c>
      <c r="N1165" t="s">
        <v>5292</v>
      </c>
      <c r="O1165" t="s">
        <v>5293</v>
      </c>
      <c r="P1165" s="1">
        <v>25829</v>
      </c>
      <c r="Q1165" t="s">
        <v>5290</v>
      </c>
      <c r="R1165" t="s">
        <v>194</v>
      </c>
      <c r="S1165" t="s">
        <v>44</v>
      </c>
      <c r="T1165" t="s">
        <v>2223</v>
      </c>
      <c r="U1165" t="s">
        <v>1999</v>
      </c>
      <c r="V1165" t="str">
        <f>TRIM(DBA[[#This Row],[Endereço Responsável]])</f>
        <v>SITIO BARRINHA</v>
      </c>
      <c r="W1165" t="str">
        <f>TRIM(DBA[[#This Row],[Nº Responsável]])</f>
        <v>S/N</v>
      </c>
      <c r="X1165" t="str">
        <f>TRIM(DBA[[#This Row],[Bairro Responsável]])</f>
        <v>ZONA RURAL</v>
      </c>
      <c r="Y1165" t="str">
        <f>DBA[[#This Row],[End]] &amp;", N° " &amp; DBA[[#This Row],[Num]] &amp;", Bairro "&amp; DBA[[#This Row],[Bairro2]]</f>
        <v>SITIO BARRINHA, N° S/N, Bairro ZONA RURAL</v>
      </c>
      <c r="Z1165" t="str">
        <f>DBA[[#This Row],[Cidade Responsável]] &amp; " - " &amp; DBA[[#This Row],[Estado Responsável]]</f>
        <v>CAJURU - SP</v>
      </c>
    </row>
    <row r="1166" spans="1:26" x14ac:dyDescent="0.25">
      <c r="A1166">
        <v>1165</v>
      </c>
      <c r="B1166" t="s">
        <v>5294</v>
      </c>
      <c r="C1166" s="1">
        <v>43902</v>
      </c>
      <c r="F1166" s="1">
        <v>38481</v>
      </c>
      <c r="G1166" t="s">
        <v>5295</v>
      </c>
      <c r="I1166" t="s">
        <v>73</v>
      </c>
      <c r="J1166" t="s">
        <v>2223</v>
      </c>
      <c r="K1166" t="s">
        <v>1999</v>
      </c>
      <c r="L1166" t="s">
        <v>2224</v>
      </c>
      <c r="M1166" t="s">
        <v>5296</v>
      </c>
      <c r="N1166">
        <v>20403328</v>
      </c>
      <c r="O1166">
        <v>14198208859</v>
      </c>
      <c r="P1166" s="1">
        <v>26010</v>
      </c>
      <c r="Q1166" t="s">
        <v>5295</v>
      </c>
      <c r="S1166" t="s">
        <v>73</v>
      </c>
      <c r="T1166" t="s">
        <v>2223</v>
      </c>
      <c r="U1166" t="s">
        <v>1999</v>
      </c>
      <c r="V1166" t="str">
        <f>TRIM(DBA[[#This Row],[Endereço Responsável]])</f>
        <v>PRACA JOAQUIM CANDIDO GARCIA</v>
      </c>
      <c r="W1166" t="str">
        <f>TRIM(DBA[[#This Row],[Nº Responsável]])</f>
        <v/>
      </c>
      <c r="X1166" t="str">
        <f>TRIM(DBA[[#This Row],[Bairro Responsável]])</f>
        <v>CENTRO</v>
      </c>
      <c r="Y1166" t="str">
        <f>DBA[[#This Row],[End]] &amp;", N° " &amp; DBA[[#This Row],[Num]] &amp;", Bairro "&amp; DBA[[#This Row],[Bairro2]]</f>
        <v>PRACA JOAQUIM CANDIDO GARCIA, N° , Bairro CENTRO</v>
      </c>
      <c r="Z1166" t="str">
        <f>DBA[[#This Row],[Cidade Responsável]] &amp; " - " &amp; DBA[[#This Row],[Estado Responsável]]</f>
        <v>CAJURU - SP</v>
      </c>
    </row>
    <row r="1167" spans="1:26" x14ac:dyDescent="0.25">
      <c r="A1167">
        <v>1166</v>
      </c>
      <c r="B1167" t="s">
        <v>5297</v>
      </c>
      <c r="C1167" s="1">
        <v>43902</v>
      </c>
      <c r="F1167" s="1">
        <v>38742</v>
      </c>
      <c r="G1167" t="s">
        <v>5298</v>
      </c>
      <c r="H1167">
        <v>683</v>
      </c>
      <c r="I1167" t="s">
        <v>512</v>
      </c>
      <c r="J1167" t="s">
        <v>2223</v>
      </c>
      <c r="K1167" t="s">
        <v>1999</v>
      </c>
      <c r="L1167" t="s">
        <v>2224</v>
      </c>
      <c r="M1167" t="s">
        <v>5299</v>
      </c>
      <c r="N1167" t="s">
        <v>5300</v>
      </c>
      <c r="O1167" t="s">
        <v>5301</v>
      </c>
      <c r="P1167" s="1">
        <v>22141</v>
      </c>
      <c r="Q1167" t="s">
        <v>5298</v>
      </c>
      <c r="R1167">
        <v>683</v>
      </c>
      <c r="S1167" t="s">
        <v>512</v>
      </c>
      <c r="T1167" t="s">
        <v>2223</v>
      </c>
      <c r="U1167" t="s">
        <v>1999</v>
      </c>
      <c r="V1167" t="str">
        <f>TRIM(DBA[[#This Row],[Endereço Responsável]])</f>
        <v>RUA JAPAO</v>
      </c>
      <c r="W1167" t="str">
        <f>TRIM(DBA[[#This Row],[Nº Responsável]])</f>
        <v>683</v>
      </c>
      <c r="X1167" t="str">
        <f>TRIM(DBA[[#This Row],[Bairro Responsável]])</f>
        <v>COAB</v>
      </c>
      <c r="Y1167" t="str">
        <f>DBA[[#This Row],[End]] &amp;", N° " &amp; DBA[[#This Row],[Num]] &amp;", Bairro "&amp; DBA[[#This Row],[Bairro2]]</f>
        <v>RUA JAPAO, N° 683, Bairro COAB</v>
      </c>
      <c r="Z1167" t="str">
        <f>DBA[[#This Row],[Cidade Responsável]] &amp; " - " &amp; DBA[[#This Row],[Estado Responsável]]</f>
        <v>CAJURU - SP</v>
      </c>
    </row>
    <row r="1168" spans="1:26" x14ac:dyDescent="0.25">
      <c r="A1168">
        <v>1167</v>
      </c>
      <c r="B1168" t="s">
        <v>5302</v>
      </c>
      <c r="C1168" s="1">
        <v>43902</v>
      </c>
      <c r="F1168" s="1">
        <v>37615</v>
      </c>
      <c r="G1168" t="s">
        <v>2375</v>
      </c>
      <c r="H1168">
        <v>440</v>
      </c>
      <c r="I1168" t="s">
        <v>2242</v>
      </c>
      <c r="J1168" t="s">
        <v>2223</v>
      </c>
      <c r="K1168" t="s">
        <v>1999</v>
      </c>
      <c r="L1168" t="s">
        <v>2224</v>
      </c>
      <c r="M1168" t="s">
        <v>5303</v>
      </c>
      <c r="N1168" t="s">
        <v>5304</v>
      </c>
      <c r="O1168" t="s">
        <v>5305</v>
      </c>
      <c r="P1168" s="1">
        <v>31169</v>
      </c>
      <c r="Q1168" t="s">
        <v>2375</v>
      </c>
      <c r="R1168">
        <v>440</v>
      </c>
      <c r="S1168" t="s">
        <v>2242</v>
      </c>
      <c r="T1168" t="s">
        <v>2223</v>
      </c>
      <c r="U1168" t="s">
        <v>1999</v>
      </c>
      <c r="V1168" t="str">
        <f>TRIM(DBA[[#This Row],[Endereço Responsável]])</f>
        <v>AV MAJOR ADOLFO PAOLIELO</v>
      </c>
      <c r="W1168" t="str">
        <f>TRIM(DBA[[#This Row],[Nº Responsável]])</f>
        <v>440</v>
      </c>
      <c r="X1168" t="str">
        <f>TRIM(DBA[[#This Row],[Bairro Responsável]])</f>
        <v>DOM BOSCO</v>
      </c>
      <c r="Y1168" t="str">
        <f>DBA[[#This Row],[End]] &amp;", N° " &amp; DBA[[#This Row],[Num]] &amp;", Bairro "&amp; DBA[[#This Row],[Bairro2]]</f>
        <v>AV MAJOR ADOLFO PAOLIELO, N° 440, Bairro DOM BOSCO</v>
      </c>
      <c r="Z1168" t="str">
        <f>DBA[[#This Row],[Cidade Responsável]] &amp; " - " &amp; DBA[[#This Row],[Estado Responsável]]</f>
        <v>CAJURU - SP</v>
      </c>
    </row>
    <row r="1169" spans="1:26" x14ac:dyDescent="0.25">
      <c r="A1169">
        <v>1168</v>
      </c>
      <c r="B1169" t="s">
        <v>5306</v>
      </c>
      <c r="C1169" s="1">
        <v>43902</v>
      </c>
      <c r="F1169" s="1">
        <v>38489</v>
      </c>
      <c r="G1169" t="s">
        <v>5307</v>
      </c>
      <c r="H1169">
        <v>243</v>
      </c>
      <c r="I1169" t="s">
        <v>422</v>
      </c>
      <c r="J1169" t="s">
        <v>2223</v>
      </c>
      <c r="K1169" t="s">
        <v>1999</v>
      </c>
      <c r="L1169" t="s">
        <v>2224</v>
      </c>
      <c r="M1169" t="s">
        <v>5308</v>
      </c>
      <c r="N1169" t="s">
        <v>5309</v>
      </c>
      <c r="O1169" t="s">
        <v>5310</v>
      </c>
      <c r="P1169" s="1">
        <v>20664</v>
      </c>
      <c r="Q1169" t="s">
        <v>5307</v>
      </c>
      <c r="R1169">
        <v>243</v>
      </c>
      <c r="S1169" t="s">
        <v>422</v>
      </c>
      <c r="T1169" t="s">
        <v>2223</v>
      </c>
      <c r="U1169" t="s">
        <v>1999</v>
      </c>
      <c r="V1169" t="str">
        <f>TRIM(DBA[[#This Row],[Endereço Responsável]])</f>
        <v>RUA LUIZ RUGGERI</v>
      </c>
      <c r="W1169" t="str">
        <f>TRIM(DBA[[#This Row],[Nº Responsável]])</f>
        <v>243</v>
      </c>
      <c r="X1169" t="str">
        <f>TRIM(DBA[[#This Row],[Bairro Responsável]])</f>
        <v>SANTO ANTONIO</v>
      </c>
      <c r="Y1169" t="str">
        <f>DBA[[#This Row],[End]] &amp;", N° " &amp; DBA[[#This Row],[Num]] &amp;", Bairro "&amp; DBA[[#This Row],[Bairro2]]</f>
        <v>RUA LUIZ RUGGERI, N° 243, Bairro SANTO ANTONIO</v>
      </c>
      <c r="Z1169" t="str">
        <f>DBA[[#This Row],[Cidade Responsável]] &amp; " - " &amp; DBA[[#This Row],[Estado Responsável]]</f>
        <v>CAJURU - SP</v>
      </c>
    </row>
    <row r="1170" spans="1:26" x14ac:dyDescent="0.25">
      <c r="A1170">
        <v>1169</v>
      </c>
      <c r="B1170" t="s">
        <v>5311</v>
      </c>
      <c r="C1170" s="1">
        <v>43902</v>
      </c>
      <c r="F1170" s="1">
        <v>38299</v>
      </c>
      <c r="G1170" t="s">
        <v>5312</v>
      </c>
      <c r="H1170">
        <v>580</v>
      </c>
      <c r="I1170" t="s">
        <v>2299</v>
      </c>
      <c r="J1170" t="s">
        <v>2223</v>
      </c>
      <c r="K1170" t="s">
        <v>1999</v>
      </c>
      <c r="L1170" t="s">
        <v>2224</v>
      </c>
      <c r="M1170" t="s">
        <v>5313</v>
      </c>
      <c r="N1170" t="s">
        <v>5314</v>
      </c>
      <c r="O1170" t="s">
        <v>5315</v>
      </c>
      <c r="P1170" s="1">
        <v>25992</v>
      </c>
      <c r="Q1170" t="s">
        <v>5312</v>
      </c>
      <c r="R1170">
        <v>580</v>
      </c>
      <c r="S1170" t="s">
        <v>2299</v>
      </c>
      <c r="T1170" t="s">
        <v>2223</v>
      </c>
      <c r="U1170" t="s">
        <v>1999</v>
      </c>
      <c r="V1170" t="str">
        <f>TRIM(DBA[[#This Row],[Endereço Responsável]])</f>
        <v>RUA GERSI DE PAULA GUIMARAES</v>
      </c>
      <c r="W1170" t="str">
        <f>TRIM(DBA[[#This Row],[Nº Responsável]])</f>
        <v>580</v>
      </c>
      <c r="X1170" t="str">
        <f>TRIM(DBA[[#This Row],[Bairro Responsável]])</f>
        <v>VILA REAL</v>
      </c>
      <c r="Y1170" t="str">
        <f>DBA[[#This Row],[End]] &amp;", N° " &amp; DBA[[#This Row],[Num]] &amp;", Bairro "&amp; DBA[[#This Row],[Bairro2]]</f>
        <v>RUA GERSI DE PAULA GUIMARAES, N° 580, Bairro VILA REAL</v>
      </c>
      <c r="Z1170" t="str">
        <f>DBA[[#This Row],[Cidade Responsável]] &amp; " - " &amp; DBA[[#This Row],[Estado Responsável]]</f>
        <v>CAJURU - SP</v>
      </c>
    </row>
    <row r="1171" spans="1:26" x14ac:dyDescent="0.25">
      <c r="A1171">
        <v>1170</v>
      </c>
      <c r="B1171" t="s">
        <v>5316</v>
      </c>
      <c r="C1171" s="1">
        <v>43902</v>
      </c>
      <c r="F1171" s="1">
        <v>37520</v>
      </c>
      <c r="G1171" t="s">
        <v>5276</v>
      </c>
      <c r="H1171">
        <v>974</v>
      </c>
      <c r="I1171" t="s">
        <v>5317</v>
      </c>
      <c r="J1171" t="s">
        <v>2223</v>
      </c>
      <c r="K1171" t="s">
        <v>1999</v>
      </c>
      <c r="L1171" t="s">
        <v>5318</v>
      </c>
      <c r="M1171" t="s">
        <v>5319</v>
      </c>
      <c r="N1171" t="s">
        <v>5320</v>
      </c>
      <c r="O1171" t="s">
        <v>5321</v>
      </c>
      <c r="P1171" s="1">
        <v>25823</v>
      </c>
      <c r="Q1171" t="s">
        <v>5276</v>
      </c>
      <c r="R1171">
        <v>974</v>
      </c>
      <c r="S1171" t="s">
        <v>5317</v>
      </c>
      <c r="T1171" t="s">
        <v>2223</v>
      </c>
      <c r="U1171" t="s">
        <v>1999</v>
      </c>
      <c r="V1171" t="str">
        <f>TRIM(DBA[[#This Row],[Endereço Responsável]])</f>
        <v>RUA PERNAMBUCO</v>
      </c>
      <c r="W1171" t="str">
        <f>TRIM(DBA[[#This Row],[Nº Responsável]])</f>
        <v>974</v>
      </c>
      <c r="X1171" t="str">
        <f>TRIM(DBA[[#This Row],[Bairro Responsável]])</f>
        <v>VILA MARIA DAS GRACAS</v>
      </c>
      <c r="Y1171" t="str">
        <f>DBA[[#This Row],[End]] &amp;", N° " &amp; DBA[[#This Row],[Num]] &amp;", Bairro "&amp; DBA[[#This Row],[Bairro2]]</f>
        <v>RUA PERNAMBUCO, N° 974, Bairro VILA MARIA DAS GRACAS</v>
      </c>
      <c r="Z1171" t="str">
        <f>DBA[[#This Row],[Cidade Responsável]] &amp; " - " &amp; DBA[[#This Row],[Estado Responsável]]</f>
        <v>CAJURU - SP</v>
      </c>
    </row>
    <row r="1172" spans="1:26" x14ac:dyDescent="0.25">
      <c r="A1172">
        <v>1171</v>
      </c>
      <c r="B1172" t="s">
        <v>5322</v>
      </c>
      <c r="C1172" s="1">
        <v>43902</v>
      </c>
      <c r="F1172" s="1">
        <v>38671</v>
      </c>
      <c r="G1172" t="s">
        <v>5323</v>
      </c>
      <c r="H1172">
        <v>132</v>
      </c>
      <c r="I1172" t="s">
        <v>2260</v>
      </c>
      <c r="J1172" t="s">
        <v>2223</v>
      </c>
      <c r="K1172" t="s">
        <v>1999</v>
      </c>
      <c r="L1172" t="s">
        <v>2224</v>
      </c>
      <c r="M1172" t="s">
        <v>5324</v>
      </c>
      <c r="N1172" t="s">
        <v>5325</v>
      </c>
      <c r="O1172" t="s">
        <v>5326</v>
      </c>
      <c r="P1172" s="1">
        <v>30360</v>
      </c>
      <c r="Q1172" t="s">
        <v>5323</v>
      </c>
      <c r="R1172">
        <v>132</v>
      </c>
      <c r="S1172" t="s">
        <v>2260</v>
      </c>
      <c r="T1172" t="s">
        <v>2223</v>
      </c>
      <c r="U1172" t="s">
        <v>1999</v>
      </c>
      <c r="V1172" t="str">
        <f>TRIM(DBA[[#This Row],[Endereço Responsável]])</f>
        <v>RUA WALDOMIRO FONSECA</v>
      </c>
      <c r="W1172" t="str">
        <f>TRIM(DBA[[#This Row],[Nº Responsável]])</f>
        <v>132</v>
      </c>
      <c r="X1172" t="str">
        <f>TRIM(DBA[[#This Row],[Bairro Responsável]])</f>
        <v>CIDADE JARDIM</v>
      </c>
      <c r="Y1172" t="str">
        <f>DBA[[#This Row],[End]] &amp;", N° " &amp; DBA[[#This Row],[Num]] &amp;", Bairro "&amp; DBA[[#This Row],[Bairro2]]</f>
        <v>RUA WALDOMIRO FONSECA, N° 132, Bairro CIDADE JARDIM</v>
      </c>
      <c r="Z1172" t="str">
        <f>DBA[[#This Row],[Cidade Responsável]] &amp; " - " &amp; DBA[[#This Row],[Estado Responsável]]</f>
        <v>CAJURU - SP</v>
      </c>
    </row>
    <row r="1173" spans="1:26" x14ac:dyDescent="0.25">
      <c r="A1173">
        <v>1172</v>
      </c>
      <c r="B1173" t="s">
        <v>5327</v>
      </c>
      <c r="C1173" s="1">
        <v>43902</v>
      </c>
      <c r="F1173" s="1">
        <v>37828</v>
      </c>
      <c r="G1173" t="s">
        <v>5328</v>
      </c>
      <c r="H1173">
        <v>271</v>
      </c>
      <c r="I1173" t="s">
        <v>2260</v>
      </c>
      <c r="J1173" t="s">
        <v>2223</v>
      </c>
      <c r="K1173" t="s">
        <v>1999</v>
      </c>
      <c r="L1173" t="s">
        <v>2224</v>
      </c>
      <c r="M1173" t="s">
        <v>5329</v>
      </c>
      <c r="N1173" t="s">
        <v>5330</v>
      </c>
      <c r="O1173" t="s">
        <v>5331</v>
      </c>
      <c r="P1173" s="1">
        <v>28119</v>
      </c>
      <c r="Q1173" t="s">
        <v>5328</v>
      </c>
      <c r="R1173">
        <v>271</v>
      </c>
      <c r="S1173" t="s">
        <v>2260</v>
      </c>
      <c r="T1173" t="s">
        <v>2223</v>
      </c>
      <c r="U1173" t="s">
        <v>1999</v>
      </c>
      <c r="V1173" t="str">
        <f>TRIM(DBA[[#This Row],[Endereço Responsável]])</f>
        <v>RUA BENEDITO CUSTODIO DOCIB</v>
      </c>
      <c r="W1173" t="str">
        <f>TRIM(DBA[[#This Row],[Nº Responsável]])</f>
        <v>271</v>
      </c>
      <c r="X1173" t="str">
        <f>TRIM(DBA[[#This Row],[Bairro Responsável]])</f>
        <v>CIDADE JARDIM</v>
      </c>
      <c r="Y1173" t="str">
        <f>DBA[[#This Row],[End]] &amp;", N° " &amp; DBA[[#This Row],[Num]] &amp;", Bairro "&amp; DBA[[#This Row],[Bairro2]]</f>
        <v>RUA BENEDITO CUSTODIO DOCIB, N° 271, Bairro CIDADE JARDIM</v>
      </c>
      <c r="Z1173" t="str">
        <f>DBA[[#This Row],[Cidade Responsável]] &amp; " - " &amp; DBA[[#This Row],[Estado Responsável]]</f>
        <v>CAJURU - SP</v>
      </c>
    </row>
    <row r="1174" spans="1:26" x14ac:dyDescent="0.25">
      <c r="A1174">
        <v>1173</v>
      </c>
      <c r="B1174" t="s">
        <v>5332</v>
      </c>
      <c r="C1174" s="1">
        <v>43902</v>
      </c>
      <c r="F1174" s="1">
        <v>37739</v>
      </c>
      <c r="G1174" t="s">
        <v>5333</v>
      </c>
      <c r="H1174">
        <v>88</v>
      </c>
      <c r="I1174" t="s">
        <v>5317</v>
      </c>
      <c r="J1174" t="s">
        <v>2223</v>
      </c>
      <c r="K1174" t="s">
        <v>1999</v>
      </c>
      <c r="L1174" t="s">
        <v>2224</v>
      </c>
      <c r="M1174" t="s">
        <v>5334</v>
      </c>
      <c r="N1174" t="s">
        <v>5335</v>
      </c>
      <c r="O1174" t="s">
        <v>5336</v>
      </c>
      <c r="P1174" s="1">
        <v>24369</v>
      </c>
      <c r="Q1174" t="s">
        <v>5333</v>
      </c>
      <c r="R1174">
        <v>88</v>
      </c>
      <c r="S1174" t="s">
        <v>5317</v>
      </c>
      <c r="T1174" t="s">
        <v>2223</v>
      </c>
      <c r="U1174" t="s">
        <v>1999</v>
      </c>
      <c r="V1174" t="str">
        <f>TRIM(DBA[[#This Row],[Endereço Responsável]])</f>
        <v>RUA MARANHAO</v>
      </c>
      <c r="W1174" t="str">
        <f>TRIM(DBA[[#This Row],[Nº Responsável]])</f>
        <v>88</v>
      </c>
      <c r="X1174" t="str">
        <f>TRIM(DBA[[#This Row],[Bairro Responsável]])</f>
        <v>VILA MARIA DAS GRACAS</v>
      </c>
      <c r="Y1174" t="str">
        <f>DBA[[#This Row],[End]] &amp;", N° " &amp; DBA[[#This Row],[Num]] &amp;", Bairro "&amp; DBA[[#This Row],[Bairro2]]</f>
        <v>RUA MARANHAO, N° 88, Bairro VILA MARIA DAS GRACAS</v>
      </c>
      <c r="Z1174" t="str">
        <f>DBA[[#This Row],[Cidade Responsável]] &amp; " - " &amp; DBA[[#This Row],[Estado Responsável]]</f>
        <v>CAJURU - SP</v>
      </c>
    </row>
    <row r="1175" spans="1:26" x14ac:dyDescent="0.25">
      <c r="A1175">
        <v>1174</v>
      </c>
      <c r="B1175" t="s">
        <v>5337</v>
      </c>
      <c r="C1175" s="1">
        <v>43902</v>
      </c>
      <c r="F1175" s="1">
        <v>37908</v>
      </c>
      <c r="G1175" t="s">
        <v>5338</v>
      </c>
      <c r="H1175" t="s">
        <v>194</v>
      </c>
      <c r="I1175" t="s">
        <v>44</v>
      </c>
      <c r="J1175" t="s">
        <v>2223</v>
      </c>
      <c r="K1175" t="s">
        <v>1999</v>
      </c>
      <c r="L1175" t="s">
        <v>2224</v>
      </c>
      <c r="M1175" t="s">
        <v>5339</v>
      </c>
      <c r="N1175" t="s">
        <v>5340</v>
      </c>
      <c r="O1175" t="s">
        <v>5341</v>
      </c>
      <c r="P1175" s="1">
        <v>28271</v>
      </c>
      <c r="Q1175" t="s">
        <v>5338</v>
      </c>
      <c r="R1175" t="s">
        <v>194</v>
      </c>
      <c r="S1175" t="s">
        <v>44</v>
      </c>
      <c r="T1175" t="s">
        <v>2223</v>
      </c>
      <c r="U1175" t="s">
        <v>1999</v>
      </c>
      <c r="V1175" t="str">
        <f>TRIM(DBA[[#This Row],[Endereço Responsável]])</f>
        <v>SITIO BEBEDOURO DAS PEDRAS</v>
      </c>
      <c r="W1175" t="str">
        <f>TRIM(DBA[[#This Row],[Nº Responsável]])</f>
        <v>S/N</v>
      </c>
      <c r="X1175" t="str">
        <f>TRIM(DBA[[#This Row],[Bairro Responsável]])</f>
        <v>ZONA RURAL</v>
      </c>
      <c r="Y1175" t="str">
        <f>DBA[[#This Row],[End]] &amp;", N° " &amp; DBA[[#This Row],[Num]] &amp;", Bairro "&amp; DBA[[#This Row],[Bairro2]]</f>
        <v>SITIO BEBEDOURO DAS PEDRAS, N° S/N, Bairro ZONA RURAL</v>
      </c>
      <c r="Z1175" t="str">
        <f>DBA[[#This Row],[Cidade Responsável]] &amp; " - " &amp; DBA[[#This Row],[Estado Responsável]]</f>
        <v>CAJURU - SP</v>
      </c>
    </row>
    <row r="1176" spans="1:26" x14ac:dyDescent="0.25">
      <c r="A1176">
        <v>1175</v>
      </c>
      <c r="B1176" t="s">
        <v>5342</v>
      </c>
      <c r="C1176" s="1">
        <v>43902</v>
      </c>
      <c r="F1176" s="1">
        <v>38261</v>
      </c>
      <c r="G1176" t="s">
        <v>5343</v>
      </c>
      <c r="H1176">
        <v>100</v>
      </c>
      <c r="I1176" t="s">
        <v>280</v>
      </c>
      <c r="J1176" t="s">
        <v>2223</v>
      </c>
      <c r="K1176" t="s">
        <v>1999</v>
      </c>
      <c r="L1176" t="s">
        <v>2224</v>
      </c>
      <c r="M1176" t="s">
        <v>5344</v>
      </c>
      <c r="N1176" t="s">
        <v>5345</v>
      </c>
      <c r="O1176" t="s">
        <v>5346</v>
      </c>
      <c r="P1176" s="1">
        <v>28014</v>
      </c>
      <c r="Q1176" t="s">
        <v>5343</v>
      </c>
      <c r="R1176">
        <v>100</v>
      </c>
      <c r="S1176" t="s">
        <v>280</v>
      </c>
      <c r="T1176" t="s">
        <v>2223</v>
      </c>
      <c r="U1176" t="s">
        <v>1999</v>
      </c>
      <c r="V1176" t="str">
        <f>TRIM(DBA[[#This Row],[Endereço Responsável]])</f>
        <v>RUA LOLIA FONSECA PALMA REIS</v>
      </c>
      <c r="W1176" t="str">
        <f>TRIM(DBA[[#This Row],[Nº Responsável]])</f>
        <v>100</v>
      </c>
      <c r="X1176" t="str">
        <f>TRIM(DBA[[#This Row],[Bairro Responsável]])</f>
        <v>BELA VISTA</v>
      </c>
      <c r="Y1176" t="str">
        <f>DBA[[#This Row],[End]] &amp;", N° " &amp; DBA[[#This Row],[Num]] &amp;", Bairro "&amp; DBA[[#This Row],[Bairro2]]</f>
        <v>RUA LOLIA FONSECA PALMA REIS, N° 100, Bairro BELA VISTA</v>
      </c>
      <c r="Z1176" t="str">
        <f>DBA[[#This Row],[Cidade Responsável]] &amp; " - " &amp; DBA[[#This Row],[Estado Responsável]]</f>
        <v>CAJURU - SP</v>
      </c>
    </row>
    <row r="1177" spans="1:26" x14ac:dyDescent="0.25">
      <c r="A1177">
        <v>1176</v>
      </c>
      <c r="B1177" t="s">
        <v>5347</v>
      </c>
      <c r="C1177" s="1">
        <v>43902</v>
      </c>
      <c r="F1177" s="1">
        <v>38667</v>
      </c>
      <c r="G1177" t="s">
        <v>5348</v>
      </c>
      <c r="H1177">
        <v>1018</v>
      </c>
      <c r="I1177" t="s">
        <v>2433</v>
      </c>
      <c r="J1177" t="s">
        <v>2223</v>
      </c>
      <c r="K1177" t="s">
        <v>1999</v>
      </c>
      <c r="L1177" t="s">
        <v>2224</v>
      </c>
      <c r="M1177" t="s">
        <v>5349</v>
      </c>
      <c r="N1177" t="s">
        <v>5350</v>
      </c>
      <c r="O1177" t="s">
        <v>5351</v>
      </c>
      <c r="P1177" s="1">
        <v>30979</v>
      </c>
      <c r="Q1177" t="s">
        <v>5348</v>
      </c>
      <c r="R1177">
        <v>1018</v>
      </c>
      <c r="S1177" t="s">
        <v>2433</v>
      </c>
      <c r="T1177" t="s">
        <v>2223</v>
      </c>
      <c r="U1177" t="s">
        <v>1999</v>
      </c>
      <c r="V1177" t="str">
        <f>TRIM(DBA[[#This Row],[Endereço Responsável]])</f>
        <v>RUI GRANDE DO SUL</v>
      </c>
      <c r="W1177" t="str">
        <f>TRIM(DBA[[#This Row],[Nº Responsável]])</f>
        <v>1018</v>
      </c>
      <c r="X1177" t="str">
        <f>TRIM(DBA[[#This Row],[Bairro Responsável]])</f>
        <v>CRUZ ALTA</v>
      </c>
      <c r="Y1177" t="str">
        <f>DBA[[#This Row],[End]] &amp;", N° " &amp; DBA[[#This Row],[Num]] &amp;", Bairro "&amp; DBA[[#This Row],[Bairro2]]</f>
        <v>RUI GRANDE DO SUL, N° 1018, Bairro CRUZ ALTA</v>
      </c>
      <c r="Z1177" t="str">
        <f>DBA[[#This Row],[Cidade Responsável]] &amp; " - " &amp; DBA[[#This Row],[Estado Responsável]]</f>
        <v>CAJURU - SP</v>
      </c>
    </row>
    <row r="1178" spans="1:26" x14ac:dyDescent="0.25">
      <c r="A1178">
        <v>1177</v>
      </c>
      <c r="B1178" t="s">
        <v>5352</v>
      </c>
      <c r="C1178" s="1">
        <v>43902</v>
      </c>
      <c r="F1178" s="1">
        <v>39142</v>
      </c>
      <c r="G1178" t="s">
        <v>422</v>
      </c>
      <c r="H1178">
        <v>642</v>
      </c>
      <c r="I1178" t="s">
        <v>422</v>
      </c>
      <c r="J1178" t="s">
        <v>2223</v>
      </c>
      <c r="K1178" t="s">
        <v>1999</v>
      </c>
      <c r="L1178" t="s">
        <v>5353</v>
      </c>
      <c r="M1178" t="s">
        <v>5354</v>
      </c>
      <c r="N1178" t="s">
        <v>5355</v>
      </c>
      <c r="O1178" t="s">
        <v>5356</v>
      </c>
      <c r="P1178" s="1">
        <v>27474</v>
      </c>
      <c r="Q1178" t="s">
        <v>422</v>
      </c>
      <c r="R1178">
        <v>642</v>
      </c>
      <c r="S1178" t="s">
        <v>422</v>
      </c>
      <c r="T1178" t="s">
        <v>2223</v>
      </c>
      <c r="U1178" t="s">
        <v>1999</v>
      </c>
      <c r="V1178" t="str">
        <f>TRIM(DBA[[#This Row],[Endereço Responsável]])</f>
        <v>SANTO ANTONIO</v>
      </c>
      <c r="W1178" t="str">
        <f>TRIM(DBA[[#This Row],[Nº Responsável]])</f>
        <v>642</v>
      </c>
      <c r="X1178" t="str">
        <f>TRIM(DBA[[#This Row],[Bairro Responsável]])</f>
        <v>SANTO ANTONIO</v>
      </c>
      <c r="Y1178" t="str">
        <f>DBA[[#This Row],[End]] &amp;", N° " &amp; DBA[[#This Row],[Num]] &amp;", Bairro "&amp; DBA[[#This Row],[Bairro2]]</f>
        <v>SANTO ANTONIO, N° 642, Bairro SANTO ANTONIO</v>
      </c>
      <c r="Z1178" t="str">
        <f>DBA[[#This Row],[Cidade Responsável]] &amp; " - " &amp; DBA[[#This Row],[Estado Responsável]]</f>
        <v>CAJURU - SP</v>
      </c>
    </row>
    <row r="1179" spans="1:26" x14ac:dyDescent="0.25">
      <c r="A1179">
        <v>1178</v>
      </c>
      <c r="B1179" t="s">
        <v>5357</v>
      </c>
      <c r="C1179" s="1">
        <v>43902</v>
      </c>
      <c r="F1179" s="1">
        <v>38317</v>
      </c>
      <c r="G1179" t="s">
        <v>2267</v>
      </c>
      <c r="H1179">
        <v>82</v>
      </c>
      <c r="I1179" t="s">
        <v>5358</v>
      </c>
      <c r="J1179" t="s">
        <v>2223</v>
      </c>
      <c r="K1179" t="s">
        <v>1999</v>
      </c>
      <c r="L1179" t="s">
        <v>2224</v>
      </c>
      <c r="M1179" t="s">
        <v>5359</v>
      </c>
      <c r="N1179" t="s">
        <v>5360</v>
      </c>
      <c r="O1179" t="s">
        <v>5361</v>
      </c>
      <c r="P1179" s="1">
        <v>31584</v>
      </c>
      <c r="Q1179" t="s">
        <v>2267</v>
      </c>
      <c r="R1179">
        <v>82</v>
      </c>
      <c r="S1179" t="s">
        <v>5358</v>
      </c>
      <c r="T1179" t="s">
        <v>2223</v>
      </c>
      <c r="U1179" t="s">
        <v>1999</v>
      </c>
      <c r="V1179" t="str">
        <f>TRIM(DBA[[#This Row],[Endereço Responsável]])</f>
        <v>RUA ROBERTO LUIZ DA SILVA</v>
      </c>
      <c r="W1179" t="str">
        <f>TRIM(DBA[[#This Row],[Nº Responsável]])</f>
        <v>82</v>
      </c>
      <c r="X1179" t="str">
        <f>TRIM(DBA[[#This Row],[Bairro Responsável]])</f>
        <v>JD NOVA CAJURU</v>
      </c>
      <c r="Y1179" t="str">
        <f>DBA[[#This Row],[End]] &amp;", N° " &amp; DBA[[#This Row],[Num]] &amp;", Bairro "&amp; DBA[[#This Row],[Bairro2]]</f>
        <v>RUA ROBERTO LUIZ DA SILVA, N° 82, Bairro JD NOVA CAJURU</v>
      </c>
      <c r="Z1179" t="str">
        <f>DBA[[#This Row],[Cidade Responsável]] &amp; " - " &amp; DBA[[#This Row],[Estado Responsável]]</f>
        <v>CAJURU - SP</v>
      </c>
    </row>
    <row r="1180" spans="1:26" x14ac:dyDescent="0.25">
      <c r="A1180">
        <v>1179</v>
      </c>
      <c r="B1180" t="s">
        <v>5362</v>
      </c>
      <c r="C1180" s="1">
        <v>43902</v>
      </c>
      <c r="F1180" s="1">
        <v>37765</v>
      </c>
      <c r="G1180" t="s">
        <v>5363</v>
      </c>
      <c r="H1180">
        <v>520</v>
      </c>
      <c r="I1180" t="s">
        <v>3321</v>
      </c>
      <c r="J1180" t="s">
        <v>2223</v>
      </c>
      <c r="K1180" t="s">
        <v>1999</v>
      </c>
      <c r="L1180" t="s">
        <v>2224</v>
      </c>
      <c r="M1180" t="s">
        <v>5364</v>
      </c>
      <c r="N1180" t="s">
        <v>5365</v>
      </c>
      <c r="O1180" t="s">
        <v>5366</v>
      </c>
      <c r="P1180" s="1">
        <v>29146</v>
      </c>
      <c r="Q1180" t="s">
        <v>5363</v>
      </c>
      <c r="R1180">
        <v>520</v>
      </c>
      <c r="S1180" t="s">
        <v>3321</v>
      </c>
      <c r="T1180" t="s">
        <v>2223</v>
      </c>
      <c r="U1180" t="s">
        <v>1999</v>
      </c>
      <c r="V1180" t="str">
        <f>TRIM(DBA[[#This Row],[Endereço Responsável]])</f>
        <v>RUA DOMINGOS ELIAS</v>
      </c>
      <c r="W1180" t="str">
        <f>TRIM(DBA[[#This Row],[Nº Responsável]])</f>
        <v>520</v>
      </c>
      <c r="X1180" t="str">
        <f>TRIM(DBA[[#This Row],[Bairro Responsável]])</f>
        <v>JD BELA VISTA</v>
      </c>
      <c r="Y1180" t="str">
        <f>DBA[[#This Row],[End]] &amp;", N° " &amp; DBA[[#This Row],[Num]] &amp;", Bairro "&amp; DBA[[#This Row],[Bairro2]]</f>
        <v>RUA DOMINGOS ELIAS, N° 520, Bairro JD BELA VISTA</v>
      </c>
      <c r="Z1180" t="str">
        <f>DBA[[#This Row],[Cidade Responsável]] &amp; " - " &amp; DBA[[#This Row],[Estado Responsável]]</f>
        <v>CAJURU - SP</v>
      </c>
    </row>
    <row r="1181" spans="1:26" x14ac:dyDescent="0.25">
      <c r="A1181">
        <v>1180</v>
      </c>
      <c r="B1181" t="s">
        <v>5367</v>
      </c>
      <c r="C1181" s="1">
        <v>43902</v>
      </c>
      <c r="F1181" s="1">
        <v>38277</v>
      </c>
      <c r="G1181" t="s">
        <v>5368</v>
      </c>
      <c r="H1181">
        <v>310</v>
      </c>
      <c r="I1181" t="s">
        <v>5171</v>
      </c>
      <c r="J1181" t="s">
        <v>2223</v>
      </c>
      <c r="K1181" t="s">
        <v>1999</v>
      </c>
      <c r="L1181" t="s">
        <v>2224</v>
      </c>
      <c r="M1181" t="s">
        <v>5369</v>
      </c>
      <c r="N1181" t="s">
        <v>5370</v>
      </c>
      <c r="O1181" t="s">
        <v>5371</v>
      </c>
      <c r="P1181" s="1">
        <v>26645</v>
      </c>
      <c r="Q1181" t="s">
        <v>5368</v>
      </c>
      <c r="R1181">
        <v>310</v>
      </c>
      <c r="S1181" t="s">
        <v>5171</v>
      </c>
      <c r="T1181" t="s">
        <v>2223</v>
      </c>
      <c r="U1181" t="s">
        <v>1999</v>
      </c>
      <c r="V1181" t="str">
        <f>TRIM(DBA[[#This Row],[Endereço Responsável]])</f>
        <v>RUA SAO SIMAO</v>
      </c>
      <c r="W1181" t="str">
        <f>TRIM(DBA[[#This Row],[Nº Responsável]])</f>
        <v>310</v>
      </c>
      <c r="X1181" t="str">
        <f>TRIM(DBA[[#This Row],[Bairro Responsável]])</f>
        <v>JD MARIA TEREZA</v>
      </c>
      <c r="Y1181" t="str">
        <f>DBA[[#This Row],[End]] &amp;", N° " &amp; DBA[[#This Row],[Num]] &amp;", Bairro "&amp; DBA[[#This Row],[Bairro2]]</f>
        <v>RUA SAO SIMAO, N° 310, Bairro JD MARIA TEREZA</v>
      </c>
      <c r="Z1181" t="str">
        <f>DBA[[#This Row],[Cidade Responsável]] &amp; " - " &amp; DBA[[#This Row],[Estado Responsável]]</f>
        <v>CAJURU - SP</v>
      </c>
    </row>
    <row r="1182" spans="1:26" x14ac:dyDescent="0.25">
      <c r="A1182">
        <v>1181</v>
      </c>
      <c r="B1182" t="s">
        <v>5372</v>
      </c>
      <c r="C1182" s="1">
        <v>43902</v>
      </c>
      <c r="F1182" s="1">
        <v>37634</v>
      </c>
      <c r="G1182" t="s">
        <v>5373</v>
      </c>
      <c r="H1182">
        <v>152</v>
      </c>
      <c r="I1182" t="s">
        <v>2260</v>
      </c>
      <c r="J1182" t="s">
        <v>2223</v>
      </c>
      <c r="K1182" t="s">
        <v>1999</v>
      </c>
      <c r="L1182" t="s">
        <v>2224</v>
      </c>
      <c r="M1182" t="s">
        <v>5374</v>
      </c>
      <c r="N1182" t="s">
        <v>5375</v>
      </c>
      <c r="O1182" t="s">
        <v>5376</v>
      </c>
      <c r="P1182" s="1">
        <v>27837</v>
      </c>
      <c r="Q1182" t="s">
        <v>5373</v>
      </c>
      <c r="R1182">
        <v>152</v>
      </c>
      <c r="S1182" t="s">
        <v>2260</v>
      </c>
      <c r="T1182" t="s">
        <v>2223</v>
      </c>
      <c r="U1182" t="s">
        <v>1999</v>
      </c>
      <c r="V1182" t="str">
        <f>TRIM(DBA[[#This Row],[Endereço Responsável]])</f>
        <v>RUA DOUTOR ZEZETO PALMA</v>
      </c>
      <c r="W1182" t="str">
        <f>TRIM(DBA[[#This Row],[Nº Responsável]])</f>
        <v>152</v>
      </c>
      <c r="X1182" t="str">
        <f>TRIM(DBA[[#This Row],[Bairro Responsável]])</f>
        <v>CIDADE JARDIM</v>
      </c>
      <c r="Y1182" t="str">
        <f>DBA[[#This Row],[End]] &amp;", N° " &amp; DBA[[#This Row],[Num]] &amp;", Bairro "&amp; DBA[[#This Row],[Bairro2]]</f>
        <v>RUA DOUTOR ZEZETO PALMA, N° 152, Bairro CIDADE JARDIM</v>
      </c>
      <c r="Z1182" t="str">
        <f>DBA[[#This Row],[Cidade Responsável]] &amp; " - " &amp; DBA[[#This Row],[Estado Responsável]]</f>
        <v>CAJURU - SP</v>
      </c>
    </row>
    <row r="1183" spans="1:26" x14ac:dyDescent="0.25">
      <c r="A1183">
        <v>1182</v>
      </c>
      <c r="B1183" t="s">
        <v>5377</v>
      </c>
      <c r="C1183" s="1">
        <v>43902</v>
      </c>
      <c r="F1183" s="1">
        <v>38490</v>
      </c>
      <c r="G1183" t="s">
        <v>5378</v>
      </c>
      <c r="H1183">
        <v>221</v>
      </c>
      <c r="I1183" t="s">
        <v>2260</v>
      </c>
      <c r="J1183" t="s">
        <v>2223</v>
      </c>
      <c r="K1183" t="s">
        <v>1999</v>
      </c>
      <c r="L1183" t="s">
        <v>2224</v>
      </c>
      <c r="M1183" t="s">
        <v>5379</v>
      </c>
      <c r="N1183" t="s">
        <v>5380</v>
      </c>
      <c r="O1183" t="s">
        <v>5381</v>
      </c>
      <c r="P1183" s="1">
        <v>23736</v>
      </c>
      <c r="Q1183" t="s">
        <v>5378</v>
      </c>
      <c r="R1183">
        <v>221</v>
      </c>
      <c r="S1183" t="s">
        <v>2260</v>
      </c>
      <c r="T1183" t="s">
        <v>2223</v>
      </c>
      <c r="U1183" t="s">
        <v>1999</v>
      </c>
      <c r="V1183" t="str">
        <f>TRIM(DBA[[#This Row],[Endereço Responsável]])</f>
        <v>RUA PREFEITO FRANCISCO PEREIRA DA SILVA</v>
      </c>
      <c r="W1183" t="str">
        <f>TRIM(DBA[[#This Row],[Nº Responsável]])</f>
        <v>221</v>
      </c>
      <c r="X1183" t="str">
        <f>TRIM(DBA[[#This Row],[Bairro Responsável]])</f>
        <v>CIDADE JARDIM</v>
      </c>
      <c r="Y1183" t="str">
        <f>DBA[[#This Row],[End]] &amp;", N° " &amp; DBA[[#This Row],[Num]] &amp;", Bairro "&amp; DBA[[#This Row],[Bairro2]]</f>
        <v>RUA PREFEITO FRANCISCO PEREIRA DA SILVA, N° 221, Bairro CIDADE JARDIM</v>
      </c>
      <c r="Z1183" t="str">
        <f>DBA[[#This Row],[Cidade Responsável]] &amp; " - " &amp; DBA[[#This Row],[Estado Responsável]]</f>
        <v>CAJURU - SP</v>
      </c>
    </row>
    <row r="1184" spans="1:26" x14ac:dyDescent="0.25">
      <c r="A1184">
        <v>1183</v>
      </c>
      <c r="B1184" t="s">
        <v>5382</v>
      </c>
      <c r="C1184" s="1">
        <v>43902</v>
      </c>
      <c r="F1184" s="1">
        <v>38302</v>
      </c>
      <c r="G1184" t="s">
        <v>5097</v>
      </c>
      <c r="H1184">
        <v>48</v>
      </c>
      <c r="I1184" t="s">
        <v>422</v>
      </c>
      <c r="J1184" t="s">
        <v>2223</v>
      </c>
      <c r="K1184" t="s">
        <v>1999</v>
      </c>
      <c r="L1184" t="s">
        <v>2224</v>
      </c>
      <c r="M1184" t="s">
        <v>5383</v>
      </c>
      <c r="N1184" t="s">
        <v>5384</v>
      </c>
      <c r="O1184" t="s">
        <v>5385</v>
      </c>
      <c r="P1184" s="1">
        <v>31449</v>
      </c>
      <c r="Q1184" t="s">
        <v>5097</v>
      </c>
      <c r="R1184">
        <v>48</v>
      </c>
      <c r="S1184" t="s">
        <v>422</v>
      </c>
      <c r="T1184" t="s">
        <v>2223</v>
      </c>
      <c r="U1184" t="s">
        <v>1999</v>
      </c>
      <c r="V1184" t="str">
        <f>TRIM(DBA[[#This Row],[Endereço Responsável]])</f>
        <v>RUA SAO PEDRO</v>
      </c>
      <c r="W1184" t="str">
        <f>TRIM(DBA[[#This Row],[Nº Responsável]])</f>
        <v>48</v>
      </c>
      <c r="X1184" t="str">
        <f>TRIM(DBA[[#This Row],[Bairro Responsável]])</f>
        <v>SANTO ANTONIO</v>
      </c>
      <c r="Y1184" t="str">
        <f>DBA[[#This Row],[End]] &amp;", N° " &amp; DBA[[#This Row],[Num]] &amp;", Bairro "&amp; DBA[[#This Row],[Bairro2]]</f>
        <v>RUA SAO PEDRO, N° 48, Bairro SANTO ANTONIO</v>
      </c>
      <c r="Z1184" t="str">
        <f>DBA[[#This Row],[Cidade Responsável]] &amp; " - " &amp; DBA[[#This Row],[Estado Responsável]]</f>
        <v>CAJURU - SP</v>
      </c>
    </row>
    <row r="1185" spans="1:26" x14ac:dyDescent="0.25">
      <c r="A1185">
        <v>1184</v>
      </c>
      <c r="B1185" t="s">
        <v>5386</v>
      </c>
      <c r="C1185" s="1">
        <v>43902</v>
      </c>
      <c r="F1185" s="1">
        <v>38065</v>
      </c>
      <c r="G1185" t="s">
        <v>2362</v>
      </c>
      <c r="H1185">
        <v>40</v>
      </c>
      <c r="I1185" t="s">
        <v>2148</v>
      </c>
      <c r="J1185" t="s">
        <v>2223</v>
      </c>
      <c r="K1185" t="s">
        <v>1999</v>
      </c>
      <c r="L1185" t="s">
        <v>2224</v>
      </c>
      <c r="M1185" t="s">
        <v>5387</v>
      </c>
      <c r="N1185" t="s">
        <v>5388</v>
      </c>
      <c r="O1185" t="s">
        <v>5389</v>
      </c>
      <c r="P1185" s="1">
        <v>30910</v>
      </c>
      <c r="Q1185" t="s">
        <v>2362</v>
      </c>
      <c r="R1185">
        <v>40</v>
      </c>
      <c r="S1185" t="s">
        <v>2148</v>
      </c>
      <c r="T1185" t="s">
        <v>2223</v>
      </c>
      <c r="U1185" t="s">
        <v>1999</v>
      </c>
      <c r="V1185" t="str">
        <f>TRIM(DBA[[#This Row],[Endereço Responsável]])</f>
        <v>RUA JOSE BERNARDES FREIRE</v>
      </c>
      <c r="W1185" t="str">
        <f>TRIM(DBA[[#This Row],[Nº Responsável]])</f>
        <v>40</v>
      </c>
      <c r="X1185" t="str">
        <f>TRIM(DBA[[#This Row],[Bairro Responsável]])</f>
        <v>CDHU</v>
      </c>
      <c r="Y1185" t="str">
        <f>DBA[[#This Row],[End]] &amp;", N° " &amp; DBA[[#This Row],[Num]] &amp;", Bairro "&amp; DBA[[#This Row],[Bairro2]]</f>
        <v>RUA JOSE BERNARDES FREIRE, N° 40, Bairro CDHU</v>
      </c>
      <c r="Z1185" t="str">
        <f>DBA[[#This Row],[Cidade Responsável]] &amp; " - " &amp; DBA[[#This Row],[Estado Responsável]]</f>
        <v>CAJURU - SP</v>
      </c>
    </row>
    <row r="1186" spans="1:26" x14ac:dyDescent="0.25">
      <c r="A1186">
        <v>1185</v>
      </c>
      <c r="B1186" t="s">
        <v>5390</v>
      </c>
      <c r="C1186" s="1">
        <v>43902</v>
      </c>
      <c r="F1186" s="1">
        <v>38397</v>
      </c>
      <c r="G1186" t="s">
        <v>5391</v>
      </c>
      <c r="H1186">
        <v>303</v>
      </c>
      <c r="I1186" t="s">
        <v>5171</v>
      </c>
      <c r="J1186" t="s">
        <v>2223</v>
      </c>
      <c r="K1186" t="s">
        <v>1999</v>
      </c>
      <c r="L1186" t="s">
        <v>2224</v>
      </c>
      <c r="M1186" t="s">
        <v>5392</v>
      </c>
      <c r="N1186" t="s">
        <v>5393</v>
      </c>
      <c r="O1186" t="s">
        <v>5394</v>
      </c>
      <c r="P1186" s="1">
        <v>30428</v>
      </c>
      <c r="Q1186" t="s">
        <v>5391</v>
      </c>
      <c r="R1186">
        <v>303</v>
      </c>
      <c r="S1186" t="s">
        <v>5171</v>
      </c>
      <c r="T1186" t="s">
        <v>2223</v>
      </c>
      <c r="U1186" t="s">
        <v>1999</v>
      </c>
      <c r="V1186" t="str">
        <f>TRIM(DBA[[#This Row],[Endereço Responsável]])</f>
        <v>RUA ALTINOPOLIS</v>
      </c>
      <c r="W1186" t="str">
        <f>TRIM(DBA[[#This Row],[Nº Responsável]])</f>
        <v>303</v>
      </c>
      <c r="X1186" t="str">
        <f>TRIM(DBA[[#This Row],[Bairro Responsável]])</f>
        <v>JD MARIA TEREZA</v>
      </c>
      <c r="Y1186" t="str">
        <f>DBA[[#This Row],[End]] &amp;", N° " &amp; DBA[[#This Row],[Num]] &amp;", Bairro "&amp; DBA[[#This Row],[Bairro2]]</f>
        <v>RUA ALTINOPOLIS, N° 303, Bairro JD MARIA TEREZA</v>
      </c>
      <c r="Z1186" t="str">
        <f>DBA[[#This Row],[Cidade Responsável]] &amp; " - " &amp; DBA[[#This Row],[Estado Responsável]]</f>
        <v>CAJURU - SP</v>
      </c>
    </row>
    <row r="1187" spans="1:26" x14ac:dyDescent="0.25">
      <c r="A1187">
        <v>1186</v>
      </c>
      <c r="B1187" t="s">
        <v>5395</v>
      </c>
      <c r="C1187" s="1">
        <v>43902</v>
      </c>
      <c r="F1187" s="1">
        <v>37325</v>
      </c>
      <c r="G1187" t="s">
        <v>2259</v>
      </c>
      <c r="H1187">
        <v>151</v>
      </c>
      <c r="I1187" t="s">
        <v>2260</v>
      </c>
      <c r="J1187" t="s">
        <v>2223</v>
      </c>
      <c r="K1187" t="s">
        <v>1999</v>
      </c>
      <c r="L1187" t="s">
        <v>2224</v>
      </c>
      <c r="M1187" t="s">
        <v>5396</v>
      </c>
      <c r="N1187" t="s">
        <v>5397</v>
      </c>
      <c r="O1187" t="s">
        <v>5398</v>
      </c>
      <c r="P1187" s="1">
        <v>25249</v>
      </c>
      <c r="Q1187" t="s">
        <v>2259</v>
      </c>
      <c r="R1187">
        <v>151</v>
      </c>
      <c r="S1187" t="s">
        <v>2260</v>
      </c>
      <c r="T1187" t="s">
        <v>2223</v>
      </c>
      <c r="U1187" t="s">
        <v>1999</v>
      </c>
      <c r="V1187" t="str">
        <f>TRIM(DBA[[#This Row],[Endereço Responsável]])</f>
        <v>RUA BENEDITO CUSTODIO DA SILVA</v>
      </c>
      <c r="W1187" t="str">
        <f>TRIM(DBA[[#This Row],[Nº Responsável]])</f>
        <v>151</v>
      </c>
      <c r="X1187" t="str">
        <f>TRIM(DBA[[#This Row],[Bairro Responsável]])</f>
        <v>CIDADE JARDIM</v>
      </c>
      <c r="Y1187" t="str">
        <f>DBA[[#This Row],[End]] &amp;", N° " &amp; DBA[[#This Row],[Num]] &amp;", Bairro "&amp; DBA[[#This Row],[Bairro2]]</f>
        <v>RUA BENEDITO CUSTODIO DA SILVA, N° 151, Bairro CIDADE JARDIM</v>
      </c>
      <c r="Z1187" t="str">
        <f>DBA[[#This Row],[Cidade Responsável]] &amp; " - " &amp; DBA[[#This Row],[Estado Responsável]]</f>
        <v>CAJURU - SP</v>
      </c>
    </row>
    <row r="1188" spans="1:26" x14ac:dyDescent="0.25">
      <c r="A1188">
        <v>1187</v>
      </c>
      <c r="B1188" t="s">
        <v>5399</v>
      </c>
      <c r="C1188" s="1">
        <v>43902</v>
      </c>
      <c r="F1188" s="1">
        <v>38961</v>
      </c>
      <c r="G1188" t="s">
        <v>5400</v>
      </c>
      <c r="H1188">
        <v>133</v>
      </c>
      <c r="I1188" t="s">
        <v>1512</v>
      </c>
      <c r="J1188" t="s">
        <v>2223</v>
      </c>
      <c r="K1188" t="s">
        <v>1999</v>
      </c>
      <c r="L1188" t="s">
        <v>2224</v>
      </c>
      <c r="M1188" t="s">
        <v>5401</v>
      </c>
      <c r="N1188" t="s">
        <v>5402</v>
      </c>
      <c r="O1188" t="s">
        <v>5403</v>
      </c>
      <c r="P1188" s="1">
        <v>23254</v>
      </c>
      <c r="Q1188" t="s">
        <v>5400</v>
      </c>
      <c r="R1188">
        <v>133</v>
      </c>
      <c r="S1188" t="s">
        <v>1512</v>
      </c>
      <c r="T1188" t="s">
        <v>2223</v>
      </c>
      <c r="U1188" t="s">
        <v>1999</v>
      </c>
      <c r="V1188" t="str">
        <f>TRIM(DBA[[#This Row],[Endereço Responsável]])</f>
        <v>RUA HOCHID SIMAO MUHERDOVI</v>
      </c>
      <c r="W1188" t="str">
        <f>TRIM(DBA[[#This Row],[Nº Responsável]])</f>
        <v>133</v>
      </c>
      <c r="X1188" t="str">
        <f>TRIM(DBA[[#This Row],[Bairro Responsável]])</f>
        <v>VILA RICA</v>
      </c>
      <c r="Y1188" t="str">
        <f>DBA[[#This Row],[End]] &amp;", N° " &amp; DBA[[#This Row],[Num]] &amp;", Bairro "&amp; DBA[[#This Row],[Bairro2]]</f>
        <v>RUA HOCHID SIMAO MUHERDOVI, N° 133, Bairro VILA RICA</v>
      </c>
      <c r="Z1188" t="str">
        <f>DBA[[#This Row],[Cidade Responsável]] &amp; " - " &amp; DBA[[#This Row],[Estado Responsável]]</f>
        <v>CAJURU - SP</v>
      </c>
    </row>
    <row r="1189" spans="1:26" x14ac:dyDescent="0.25">
      <c r="A1189">
        <v>1188</v>
      </c>
      <c r="B1189" t="s">
        <v>5404</v>
      </c>
      <c r="C1189" s="1">
        <v>43902</v>
      </c>
      <c r="F1189" s="1">
        <v>38862</v>
      </c>
      <c r="G1189" t="s">
        <v>2445</v>
      </c>
      <c r="H1189">
        <v>245</v>
      </c>
      <c r="I1189" t="s">
        <v>422</v>
      </c>
      <c r="J1189" t="s">
        <v>2223</v>
      </c>
      <c r="K1189" t="s">
        <v>1999</v>
      </c>
      <c r="L1189" t="s">
        <v>2224</v>
      </c>
      <c r="M1189" t="s">
        <v>5405</v>
      </c>
      <c r="N1189" t="s">
        <v>5406</v>
      </c>
      <c r="O1189" t="s">
        <v>5407</v>
      </c>
      <c r="P1189" s="1">
        <v>28508</v>
      </c>
      <c r="Q1189" t="s">
        <v>2445</v>
      </c>
      <c r="R1189">
        <v>245</v>
      </c>
      <c r="S1189" t="s">
        <v>422</v>
      </c>
      <c r="T1189" t="s">
        <v>2223</v>
      </c>
      <c r="U1189" t="s">
        <v>1999</v>
      </c>
      <c r="V1189" t="str">
        <f>TRIM(DBA[[#This Row],[Endereço Responsável]])</f>
        <v>RUA DONA AURORA</v>
      </c>
      <c r="W1189" t="str">
        <f>TRIM(DBA[[#This Row],[Nº Responsável]])</f>
        <v>245</v>
      </c>
      <c r="X1189" t="str">
        <f>TRIM(DBA[[#This Row],[Bairro Responsável]])</f>
        <v>SANTO ANTONIO</v>
      </c>
      <c r="Y1189" t="str">
        <f>DBA[[#This Row],[End]] &amp;", N° " &amp; DBA[[#This Row],[Num]] &amp;", Bairro "&amp; DBA[[#This Row],[Bairro2]]</f>
        <v>RUA DONA AURORA, N° 245, Bairro SANTO ANTONIO</v>
      </c>
      <c r="Z1189" t="str">
        <f>DBA[[#This Row],[Cidade Responsável]] &amp; " - " &amp; DBA[[#This Row],[Estado Responsável]]</f>
        <v>CAJURU - SP</v>
      </c>
    </row>
    <row r="1190" spans="1:26" x14ac:dyDescent="0.25">
      <c r="A1190">
        <v>1189</v>
      </c>
      <c r="B1190" t="s">
        <v>5408</v>
      </c>
      <c r="C1190" s="1">
        <v>43902</v>
      </c>
      <c r="F1190" s="1">
        <v>37981</v>
      </c>
      <c r="G1190" t="s">
        <v>5409</v>
      </c>
      <c r="H1190">
        <v>8</v>
      </c>
      <c r="I1190" t="s">
        <v>5410</v>
      </c>
      <c r="J1190" t="s">
        <v>2223</v>
      </c>
      <c r="K1190" t="s">
        <v>1999</v>
      </c>
      <c r="L1190" t="s">
        <v>2224</v>
      </c>
      <c r="M1190" t="s">
        <v>5411</v>
      </c>
      <c r="N1190" t="s">
        <v>5412</v>
      </c>
      <c r="O1190" t="s">
        <v>5413</v>
      </c>
      <c r="P1190" s="1">
        <v>28356</v>
      </c>
      <c r="Q1190" t="s">
        <v>5409</v>
      </c>
      <c r="R1190">
        <v>8</v>
      </c>
      <c r="S1190" t="s">
        <v>5410</v>
      </c>
      <c r="T1190" t="s">
        <v>2223</v>
      </c>
      <c r="U1190" t="s">
        <v>1999</v>
      </c>
      <c r="V1190" t="str">
        <f>TRIM(DBA[[#This Row],[Endereço Responsável]])</f>
        <v>RUA ANITA MARETINE TOMAZINE</v>
      </c>
      <c r="W1190" t="str">
        <f>TRIM(DBA[[#This Row],[Nº Responsável]])</f>
        <v>8</v>
      </c>
      <c r="X1190" t="str">
        <f>TRIM(DBA[[#This Row],[Bairro Responsável]])</f>
        <v>JD TRES MARIAS</v>
      </c>
      <c r="Y1190" t="str">
        <f>DBA[[#This Row],[End]] &amp;", N° " &amp; DBA[[#This Row],[Num]] &amp;", Bairro "&amp; DBA[[#This Row],[Bairro2]]</f>
        <v>RUA ANITA MARETINE TOMAZINE, N° 8, Bairro JD TRES MARIAS</v>
      </c>
      <c r="Z1190" t="str">
        <f>DBA[[#This Row],[Cidade Responsável]] &amp; " - " &amp; DBA[[#This Row],[Estado Responsável]]</f>
        <v>CAJURU - SP</v>
      </c>
    </row>
    <row r="1191" spans="1:26" x14ac:dyDescent="0.25">
      <c r="A1191">
        <v>1190</v>
      </c>
      <c r="B1191" t="s">
        <v>5414</v>
      </c>
      <c r="C1191" s="1">
        <v>43902</v>
      </c>
      <c r="F1191" s="1">
        <v>37746</v>
      </c>
      <c r="G1191" t="s">
        <v>5415</v>
      </c>
      <c r="H1191">
        <v>290</v>
      </c>
      <c r="I1191" t="s">
        <v>5416</v>
      </c>
      <c r="J1191" t="s">
        <v>2223</v>
      </c>
      <c r="K1191" t="s">
        <v>1999</v>
      </c>
      <c r="L1191" t="s">
        <v>2224</v>
      </c>
      <c r="M1191" t="s">
        <v>5417</v>
      </c>
      <c r="N1191" t="s">
        <v>5418</v>
      </c>
      <c r="O1191" t="s">
        <v>5419</v>
      </c>
      <c r="P1191" s="1">
        <v>26344</v>
      </c>
      <c r="Q1191" t="s">
        <v>5415</v>
      </c>
      <c r="R1191">
        <v>290</v>
      </c>
      <c r="S1191" t="s">
        <v>5416</v>
      </c>
      <c r="T1191" t="s">
        <v>2223</v>
      </c>
      <c r="U1191" t="s">
        <v>1999</v>
      </c>
      <c r="V1191" t="str">
        <f>TRIM(DBA[[#This Row],[Endereço Responsável]])</f>
        <v>RUA PIA SIMONAZI RE</v>
      </c>
      <c r="W1191" t="str">
        <f>TRIM(DBA[[#This Row],[Nº Responsável]])</f>
        <v>290</v>
      </c>
      <c r="X1191" t="str">
        <f>TRIM(DBA[[#This Row],[Bairro Responsável]])</f>
        <v>JD SANTA CLARA</v>
      </c>
      <c r="Y1191" t="str">
        <f>DBA[[#This Row],[End]] &amp;", N° " &amp; DBA[[#This Row],[Num]] &amp;", Bairro "&amp; DBA[[#This Row],[Bairro2]]</f>
        <v>RUA PIA SIMONAZI RE, N° 290, Bairro JD SANTA CLARA</v>
      </c>
      <c r="Z1191" t="str">
        <f>DBA[[#This Row],[Cidade Responsável]] &amp; " - " &amp; DBA[[#This Row],[Estado Responsável]]</f>
        <v>CAJURU - SP</v>
      </c>
    </row>
    <row r="1192" spans="1:26" x14ac:dyDescent="0.25">
      <c r="A1192">
        <v>1191</v>
      </c>
      <c r="B1192" t="s">
        <v>5420</v>
      </c>
      <c r="C1192" s="1">
        <v>43902</v>
      </c>
      <c r="F1192" s="1">
        <v>38001</v>
      </c>
      <c r="G1192" t="s">
        <v>5421</v>
      </c>
      <c r="H1192">
        <v>2297</v>
      </c>
      <c r="I1192" t="s">
        <v>2433</v>
      </c>
      <c r="J1192" t="s">
        <v>2223</v>
      </c>
      <c r="K1192" t="s">
        <v>1999</v>
      </c>
      <c r="L1192" t="s">
        <v>2224</v>
      </c>
      <c r="M1192" t="s">
        <v>5422</v>
      </c>
      <c r="N1192" t="s">
        <v>5423</v>
      </c>
      <c r="O1192" t="s">
        <v>5424</v>
      </c>
      <c r="P1192" s="1">
        <v>22353</v>
      </c>
      <c r="Q1192" t="s">
        <v>5421</v>
      </c>
      <c r="R1192">
        <v>2297</v>
      </c>
      <c r="S1192" t="s">
        <v>2433</v>
      </c>
      <c r="T1192" t="s">
        <v>2223</v>
      </c>
      <c r="U1192" t="s">
        <v>1999</v>
      </c>
      <c r="V1192" t="str">
        <f>TRIM(DBA[[#This Row],[Endereço Responsável]])</f>
        <v>RUA DR MATA</v>
      </c>
      <c r="W1192" t="str">
        <f>TRIM(DBA[[#This Row],[Nº Responsável]])</f>
        <v>2297</v>
      </c>
      <c r="X1192" t="str">
        <f>TRIM(DBA[[#This Row],[Bairro Responsável]])</f>
        <v>CRUZ ALTA</v>
      </c>
      <c r="Y1192" t="str">
        <f>DBA[[#This Row],[End]] &amp;", N° " &amp; DBA[[#This Row],[Num]] &amp;", Bairro "&amp; DBA[[#This Row],[Bairro2]]</f>
        <v>RUA DR MATA, N° 2297, Bairro CRUZ ALTA</v>
      </c>
      <c r="Z1192" t="str">
        <f>DBA[[#This Row],[Cidade Responsável]] &amp; " - " &amp; DBA[[#This Row],[Estado Responsável]]</f>
        <v>CAJURU - SP</v>
      </c>
    </row>
    <row r="1193" spans="1:26" x14ac:dyDescent="0.25">
      <c r="A1193">
        <v>1192</v>
      </c>
      <c r="B1193" t="s">
        <v>5425</v>
      </c>
      <c r="C1193" s="1">
        <v>43902</v>
      </c>
      <c r="F1193" s="1">
        <v>37775</v>
      </c>
      <c r="G1193" t="s">
        <v>5426</v>
      </c>
      <c r="H1193">
        <v>231</v>
      </c>
      <c r="I1193" t="s">
        <v>2307</v>
      </c>
      <c r="J1193" t="s">
        <v>2223</v>
      </c>
      <c r="K1193" t="s">
        <v>1999</v>
      </c>
      <c r="L1193" t="s">
        <v>2224</v>
      </c>
      <c r="M1193" t="s">
        <v>5427</v>
      </c>
      <c r="N1193" t="s">
        <v>5428</v>
      </c>
      <c r="O1193" t="s">
        <v>5429</v>
      </c>
      <c r="P1193" s="1">
        <v>25603</v>
      </c>
      <c r="Q1193" t="s">
        <v>5426</v>
      </c>
      <c r="R1193">
        <v>231</v>
      </c>
      <c r="S1193" t="s">
        <v>2307</v>
      </c>
      <c r="T1193" t="s">
        <v>2223</v>
      </c>
      <c r="U1193" t="s">
        <v>1999</v>
      </c>
      <c r="V1193" t="str">
        <f>TRIM(DBA[[#This Row],[Endereço Responsável]])</f>
        <v>RUA NOSTORIO OLIVEIRA DE CARVALHO</v>
      </c>
      <c r="W1193" t="str">
        <f>TRIM(DBA[[#This Row],[Nº Responsável]])</f>
        <v>231</v>
      </c>
      <c r="X1193" t="str">
        <f>TRIM(DBA[[#This Row],[Bairro Responsável]])</f>
        <v>TRES MARIAS</v>
      </c>
      <c r="Y1193" t="str">
        <f>DBA[[#This Row],[End]] &amp;", N° " &amp; DBA[[#This Row],[Num]] &amp;", Bairro "&amp; DBA[[#This Row],[Bairro2]]</f>
        <v>RUA NOSTORIO OLIVEIRA DE CARVALHO, N° 231, Bairro TRES MARIAS</v>
      </c>
      <c r="Z1193" t="str">
        <f>DBA[[#This Row],[Cidade Responsável]] &amp; " - " &amp; DBA[[#This Row],[Estado Responsável]]</f>
        <v>CAJURU - SP</v>
      </c>
    </row>
    <row r="1194" spans="1:26" x14ac:dyDescent="0.25">
      <c r="A1194">
        <v>1193</v>
      </c>
      <c r="B1194" t="s">
        <v>5430</v>
      </c>
      <c r="C1194" s="1">
        <v>43902</v>
      </c>
      <c r="F1194" s="1">
        <v>38186</v>
      </c>
      <c r="G1194" t="s">
        <v>5431</v>
      </c>
      <c r="H1194">
        <v>171</v>
      </c>
      <c r="I1194" t="s">
        <v>2260</v>
      </c>
      <c r="J1194" t="s">
        <v>2223</v>
      </c>
      <c r="K1194" t="s">
        <v>1999</v>
      </c>
      <c r="L1194" t="s">
        <v>2224</v>
      </c>
      <c r="M1194" t="s">
        <v>5432</v>
      </c>
      <c r="N1194" t="s">
        <v>5433</v>
      </c>
      <c r="O1194" t="s">
        <v>5434</v>
      </c>
      <c r="P1194" s="1">
        <v>30022</v>
      </c>
      <c r="Q1194" t="s">
        <v>5431</v>
      </c>
      <c r="R1194">
        <v>171</v>
      </c>
      <c r="S1194" t="s">
        <v>2260</v>
      </c>
      <c r="T1194" t="s">
        <v>2223</v>
      </c>
      <c r="U1194" t="s">
        <v>1999</v>
      </c>
      <c r="V1194" t="str">
        <f>TRIM(DBA[[#This Row],[Endereço Responsável]])</f>
        <v>TEOFILO MIGUEL ELIAS</v>
      </c>
      <c r="W1194" t="str">
        <f>TRIM(DBA[[#This Row],[Nº Responsável]])</f>
        <v>171</v>
      </c>
      <c r="X1194" t="str">
        <f>TRIM(DBA[[#This Row],[Bairro Responsável]])</f>
        <v>CIDADE JARDIM</v>
      </c>
      <c r="Y1194" t="str">
        <f>DBA[[#This Row],[End]] &amp;", N° " &amp; DBA[[#This Row],[Num]] &amp;", Bairro "&amp; DBA[[#This Row],[Bairro2]]</f>
        <v>TEOFILO MIGUEL ELIAS, N° 171, Bairro CIDADE JARDIM</v>
      </c>
      <c r="Z1194" t="str">
        <f>DBA[[#This Row],[Cidade Responsável]] &amp; " - " &amp; DBA[[#This Row],[Estado Responsável]]</f>
        <v>CAJURU - SP</v>
      </c>
    </row>
    <row r="1195" spans="1:26" x14ac:dyDescent="0.25">
      <c r="A1195">
        <v>1194</v>
      </c>
      <c r="B1195" t="s">
        <v>5435</v>
      </c>
      <c r="C1195" s="1">
        <v>43902</v>
      </c>
      <c r="F1195" s="1">
        <v>38982</v>
      </c>
      <c r="G1195" t="s">
        <v>5436</v>
      </c>
      <c r="H1195">
        <v>92</v>
      </c>
      <c r="I1195" t="s">
        <v>2260</v>
      </c>
      <c r="J1195" t="s">
        <v>2223</v>
      </c>
      <c r="K1195" t="s">
        <v>1999</v>
      </c>
      <c r="L1195" t="s">
        <v>2224</v>
      </c>
      <c r="M1195" t="s">
        <v>5437</v>
      </c>
      <c r="N1195" t="s">
        <v>5438</v>
      </c>
      <c r="O1195" t="s">
        <v>5439</v>
      </c>
      <c r="P1195" s="1">
        <v>28260</v>
      </c>
      <c r="Q1195" t="s">
        <v>5436</v>
      </c>
      <c r="R1195">
        <v>92</v>
      </c>
      <c r="S1195" t="s">
        <v>2260</v>
      </c>
      <c r="T1195" t="s">
        <v>2223</v>
      </c>
      <c r="U1195" t="s">
        <v>1999</v>
      </c>
      <c r="V1195" t="str">
        <f>TRIM(DBA[[#This Row],[Endereço Responsável]])</f>
        <v>RUA JOAQUIM DOS REIS</v>
      </c>
      <c r="W1195" t="str">
        <f>TRIM(DBA[[#This Row],[Nº Responsável]])</f>
        <v>92</v>
      </c>
      <c r="X1195" t="str">
        <f>TRIM(DBA[[#This Row],[Bairro Responsável]])</f>
        <v>CIDADE JARDIM</v>
      </c>
      <c r="Y1195" t="str">
        <f>DBA[[#This Row],[End]] &amp;", N° " &amp; DBA[[#This Row],[Num]] &amp;", Bairro "&amp; DBA[[#This Row],[Bairro2]]</f>
        <v>RUA JOAQUIM DOS REIS, N° 92, Bairro CIDADE JARDIM</v>
      </c>
      <c r="Z1195" t="str">
        <f>DBA[[#This Row],[Cidade Responsável]] &amp; " - " &amp; DBA[[#This Row],[Estado Responsável]]</f>
        <v>CAJURU - SP</v>
      </c>
    </row>
    <row r="1196" spans="1:26" x14ac:dyDescent="0.25">
      <c r="A1196">
        <v>1195</v>
      </c>
      <c r="B1196" t="s">
        <v>5440</v>
      </c>
      <c r="C1196" s="1">
        <v>43902</v>
      </c>
      <c r="F1196" s="1">
        <v>37561</v>
      </c>
      <c r="G1196" t="s">
        <v>5441</v>
      </c>
      <c r="H1196">
        <v>162</v>
      </c>
      <c r="I1196" t="s">
        <v>2260</v>
      </c>
      <c r="J1196" t="s">
        <v>2223</v>
      </c>
      <c r="K1196" t="s">
        <v>1999</v>
      </c>
      <c r="L1196" t="s">
        <v>2224</v>
      </c>
      <c r="M1196" t="s">
        <v>5442</v>
      </c>
      <c r="N1196" t="s">
        <v>5443</v>
      </c>
      <c r="O1196" t="s">
        <v>5444</v>
      </c>
      <c r="P1196" s="1">
        <v>30477</v>
      </c>
      <c r="Q1196" t="s">
        <v>5441</v>
      </c>
      <c r="R1196">
        <v>162</v>
      </c>
      <c r="S1196" t="s">
        <v>2260</v>
      </c>
      <c r="T1196" t="s">
        <v>2223</v>
      </c>
      <c r="U1196" t="s">
        <v>1999</v>
      </c>
      <c r="V1196" t="str">
        <f>TRIM(DBA[[#This Row],[Endereço Responsável]])</f>
        <v>DOUTOR PALMINHA</v>
      </c>
      <c r="W1196" t="str">
        <f>TRIM(DBA[[#This Row],[Nº Responsável]])</f>
        <v>162</v>
      </c>
      <c r="X1196" t="str">
        <f>TRIM(DBA[[#This Row],[Bairro Responsável]])</f>
        <v>CIDADE JARDIM</v>
      </c>
      <c r="Y1196" t="str">
        <f>DBA[[#This Row],[End]] &amp;", N° " &amp; DBA[[#This Row],[Num]] &amp;", Bairro "&amp; DBA[[#This Row],[Bairro2]]</f>
        <v>DOUTOR PALMINHA, N° 162, Bairro CIDADE JARDIM</v>
      </c>
      <c r="Z1196" t="str">
        <f>DBA[[#This Row],[Cidade Responsável]] &amp; " - " &amp; DBA[[#This Row],[Estado Responsável]]</f>
        <v>CAJURU - SP</v>
      </c>
    </row>
    <row r="1197" spans="1:26" x14ac:dyDescent="0.25">
      <c r="A1197">
        <v>1196</v>
      </c>
      <c r="B1197" t="s">
        <v>5445</v>
      </c>
      <c r="C1197" s="1">
        <v>43902</v>
      </c>
      <c r="F1197" s="1">
        <v>39369</v>
      </c>
      <c r="G1197" t="s">
        <v>5166</v>
      </c>
      <c r="H1197">
        <v>101</v>
      </c>
      <c r="I1197" t="s">
        <v>2260</v>
      </c>
      <c r="J1197" t="s">
        <v>2223</v>
      </c>
      <c r="K1197" t="s">
        <v>1999</v>
      </c>
      <c r="L1197" t="s">
        <v>2224</v>
      </c>
      <c r="M1197" t="s">
        <v>5446</v>
      </c>
      <c r="N1197" t="s">
        <v>5447</v>
      </c>
      <c r="O1197" t="s">
        <v>5448</v>
      </c>
      <c r="P1197" s="1">
        <v>30713</v>
      </c>
      <c r="Q1197" t="s">
        <v>5166</v>
      </c>
      <c r="R1197">
        <v>101</v>
      </c>
      <c r="S1197" t="s">
        <v>2260</v>
      </c>
      <c r="T1197" t="s">
        <v>2223</v>
      </c>
      <c r="U1197" t="s">
        <v>1999</v>
      </c>
      <c r="V1197" t="str">
        <f>TRIM(DBA[[#This Row],[Endereço Responsável]])</f>
        <v>RUA BERNARDO BORGES</v>
      </c>
      <c r="W1197" t="str">
        <f>TRIM(DBA[[#This Row],[Nº Responsável]])</f>
        <v>101</v>
      </c>
      <c r="X1197" t="str">
        <f>TRIM(DBA[[#This Row],[Bairro Responsável]])</f>
        <v>CIDADE JARDIM</v>
      </c>
      <c r="Y1197" t="str">
        <f>DBA[[#This Row],[End]] &amp;", N° " &amp; DBA[[#This Row],[Num]] &amp;", Bairro "&amp; DBA[[#This Row],[Bairro2]]</f>
        <v>RUA BERNARDO BORGES, N° 101, Bairro CIDADE JARDIM</v>
      </c>
      <c r="Z1197" t="str">
        <f>DBA[[#This Row],[Cidade Responsável]] &amp; " - " &amp; DBA[[#This Row],[Estado Responsável]]</f>
        <v>CAJURU - SP</v>
      </c>
    </row>
    <row r="1198" spans="1:26" x14ac:dyDescent="0.25">
      <c r="A1198">
        <v>1197</v>
      </c>
      <c r="B1198" t="s">
        <v>5449</v>
      </c>
      <c r="C1198" s="1">
        <v>43902</v>
      </c>
      <c r="F1198" s="1">
        <v>38285</v>
      </c>
      <c r="G1198" t="s">
        <v>5276</v>
      </c>
      <c r="H1198">
        <v>109</v>
      </c>
      <c r="I1198" t="s">
        <v>5450</v>
      </c>
      <c r="J1198" t="s">
        <v>2223</v>
      </c>
      <c r="K1198" t="s">
        <v>1999</v>
      </c>
      <c r="L1198" t="s">
        <v>2224</v>
      </c>
      <c r="M1198" t="s">
        <v>5451</v>
      </c>
      <c r="N1198" t="s">
        <v>5452</v>
      </c>
      <c r="O1198" t="s">
        <v>5453</v>
      </c>
      <c r="P1198" s="1">
        <v>27695</v>
      </c>
      <c r="Q1198" t="s">
        <v>5454</v>
      </c>
      <c r="R1198">
        <v>105</v>
      </c>
      <c r="S1198" t="s">
        <v>2299</v>
      </c>
      <c r="T1198" t="s">
        <v>2223</v>
      </c>
      <c r="U1198" t="s">
        <v>1999</v>
      </c>
      <c r="V1198" t="str">
        <f>TRIM(DBA[[#This Row],[Endereço Responsável]])</f>
        <v>RUA JOAO MIGUEL ELIAS</v>
      </c>
      <c r="W1198" t="str">
        <f>TRIM(DBA[[#This Row],[Nº Responsável]])</f>
        <v>105</v>
      </c>
      <c r="X1198" t="str">
        <f>TRIM(DBA[[#This Row],[Bairro Responsável]])</f>
        <v>VILA REAL</v>
      </c>
      <c r="Y1198" t="str">
        <f>DBA[[#This Row],[End]] &amp;", N° " &amp; DBA[[#This Row],[Num]] &amp;", Bairro "&amp; DBA[[#This Row],[Bairro2]]</f>
        <v>RUA JOAO MIGUEL ELIAS, N° 105, Bairro VILA REAL</v>
      </c>
      <c r="Z1198" t="str">
        <f>DBA[[#This Row],[Cidade Responsável]] &amp; " - " &amp; DBA[[#This Row],[Estado Responsável]]</f>
        <v>CAJURU - SP</v>
      </c>
    </row>
    <row r="1199" spans="1:26" x14ac:dyDescent="0.25">
      <c r="A1199">
        <v>1198</v>
      </c>
      <c r="B1199" t="s">
        <v>5455</v>
      </c>
      <c r="C1199" s="1">
        <v>43902</v>
      </c>
      <c r="F1199" s="1">
        <v>38463</v>
      </c>
      <c r="G1199" t="s">
        <v>5456</v>
      </c>
      <c r="H1199" t="s">
        <v>194</v>
      </c>
      <c r="I1199" t="s">
        <v>44</v>
      </c>
      <c r="J1199" t="s">
        <v>2223</v>
      </c>
      <c r="K1199" t="s">
        <v>1999</v>
      </c>
      <c r="L1199" t="s">
        <v>2224</v>
      </c>
      <c r="M1199" t="s">
        <v>5457</v>
      </c>
      <c r="N1199" t="s">
        <v>5458</v>
      </c>
      <c r="O1199" t="s">
        <v>5283</v>
      </c>
      <c r="P1199" s="1">
        <v>25669</v>
      </c>
      <c r="Q1199" t="s">
        <v>5456</v>
      </c>
      <c r="R1199" t="s">
        <v>194</v>
      </c>
      <c r="S1199" t="s">
        <v>44</v>
      </c>
      <c r="T1199" t="s">
        <v>2223</v>
      </c>
      <c r="U1199" t="s">
        <v>1999</v>
      </c>
      <c r="V1199" t="str">
        <f>TRIM(DBA[[#This Row],[Endereço Responsável]])</f>
        <v>FAZENDA NHACUNDA</v>
      </c>
      <c r="W1199" t="str">
        <f>TRIM(DBA[[#This Row],[Nº Responsável]])</f>
        <v>S/N</v>
      </c>
      <c r="X1199" t="str">
        <f>TRIM(DBA[[#This Row],[Bairro Responsável]])</f>
        <v>ZONA RURAL</v>
      </c>
      <c r="Y1199" t="str">
        <f>DBA[[#This Row],[End]] &amp;", N° " &amp; DBA[[#This Row],[Num]] &amp;", Bairro "&amp; DBA[[#This Row],[Bairro2]]</f>
        <v>FAZENDA NHACUNDA, N° S/N, Bairro ZONA RURAL</v>
      </c>
      <c r="Z1199" t="str">
        <f>DBA[[#This Row],[Cidade Responsável]] &amp; " - " &amp; DBA[[#This Row],[Estado Responsável]]</f>
        <v>CAJURU - SP</v>
      </c>
    </row>
    <row r="1200" spans="1:26" x14ac:dyDescent="0.25">
      <c r="A1200">
        <v>1199</v>
      </c>
      <c r="B1200" t="s">
        <v>5459</v>
      </c>
      <c r="C1200" s="1">
        <v>43902</v>
      </c>
      <c r="F1200" s="1">
        <v>38270</v>
      </c>
      <c r="G1200" t="s">
        <v>5460</v>
      </c>
      <c r="H1200">
        <v>247</v>
      </c>
      <c r="I1200" t="s">
        <v>2413</v>
      </c>
      <c r="J1200" t="s">
        <v>2223</v>
      </c>
      <c r="K1200" t="s">
        <v>1999</v>
      </c>
      <c r="L1200" t="s">
        <v>2224</v>
      </c>
      <c r="M1200" t="s">
        <v>5461</v>
      </c>
      <c r="N1200" t="s">
        <v>5462</v>
      </c>
      <c r="O1200" t="s">
        <v>5463</v>
      </c>
      <c r="P1200" s="1">
        <v>31586</v>
      </c>
      <c r="Q1200" t="s">
        <v>5460</v>
      </c>
      <c r="R1200">
        <v>247</v>
      </c>
      <c r="S1200" t="s">
        <v>2413</v>
      </c>
      <c r="T1200" t="s">
        <v>2223</v>
      </c>
      <c r="U1200" t="s">
        <v>1999</v>
      </c>
      <c r="V1200" t="str">
        <f>TRIM(DBA[[#This Row],[Endereço Responsável]])</f>
        <v>RUA SANTA LUZIA</v>
      </c>
      <c r="W1200" t="str">
        <f>TRIM(DBA[[#This Row],[Nº Responsável]])</f>
        <v>247</v>
      </c>
      <c r="X1200" t="str">
        <f>TRIM(DBA[[#This Row],[Bairro Responsável]])</f>
        <v>CRUZEIRO</v>
      </c>
      <c r="Y1200" t="str">
        <f>DBA[[#This Row],[End]] &amp;", N° " &amp; DBA[[#This Row],[Num]] &amp;", Bairro "&amp; DBA[[#This Row],[Bairro2]]</f>
        <v>RUA SANTA LUZIA, N° 247, Bairro CRUZEIRO</v>
      </c>
      <c r="Z1200" t="str">
        <f>DBA[[#This Row],[Cidade Responsável]] &amp; " - " &amp; DBA[[#This Row],[Estado Responsável]]</f>
        <v>CAJURU - SP</v>
      </c>
    </row>
    <row r="1201" spans="1:26" x14ac:dyDescent="0.25">
      <c r="A1201">
        <v>1200</v>
      </c>
      <c r="B1201" t="s">
        <v>5464</v>
      </c>
      <c r="C1201" s="1">
        <v>43902</v>
      </c>
      <c r="F1201" s="1">
        <v>38733</v>
      </c>
      <c r="G1201" t="s">
        <v>5368</v>
      </c>
      <c r="H1201">
        <v>363</v>
      </c>
      <c r="I1201" t="s">
        <v>5465</v>
      </c>
      <c r="J1201" t="s">
        <v>2223</v>
      </c>
      <c r="K1201" t="s">
        <v>1999</v>
      </c>
      <c r="L1201" t="s">
        <v>2224</v>
      </c>
      <c r="M1201" t="s">
        <v>5466</v>
      </c>
      <c r="N1201" t="s">
        <v>5467</v>
      </c>
      <c r="O1201" t="s">
        <v>5468</v>
      </c>
      <c r="P1201" s="1">
        <v>25851</v>
      </c>
      <c r="Q1201" t="s">
        <v>5368</v>
      </c>
      <c r="R1201">
        <v>363</v>
      </c>
      <c r="S1201" t="s">
        <v>5465</v>
      </c>
      <c r="T1201" t="s">
        <v>2223</v>
      </c>
      <c r="U1201" t="s">
        <v>1999</v>
      </c>
      <c r="V1201" t="str">
        <f>TRIM(DBA[[#This Row],[Endereço Responsável]])</f>
        <v>RUA SAO SIMAO</v>
      </c>
      <c r="W1201" t="str">
        <f>TRIM(DBA[[#This Row],[Nº Responsável]])</f>
        <v>363</v>
      </c>
      <c r="X1201" t="str">
        <f>TRIM(DBA[[#This Row],[Bairro Responsável]])</f>
        <v>JD MARIA I</v>
      </c>
      <c r="Y1201" t="str">
        <f>DBA[[#This Row],[End]] &amp;", N° " &amp; DBA[[#This Row],[Num]] &amp;", Bairro "&amp; DBA[[#This Row],[Bairro2]]</f>
        <v>RUA SAO SIMAO, N° 363, Bairro JD MARIA I</v>
      </c>
      <c r="Z1201" t="str">
        <f>DBA[[#This Row],[Cidade Responsável]] &amp; " - " &amp; DBA[[#This Row],[Estado Responsável]]</f>
        <v>CAJURU - SP</v>
      </c>
    </row>
    <row r="1202" spans="1:26" x14ac:dyDescent="0.25">
      <c r="A1202">
        <v>1201</v>
      </c>
      <c r="B1202" t="s">
        <v>5469</v>
      </c>
      <c r="C1202" s="1">
        <v>43902</v>
      </c>
      <c r="F1202" s="1">
        <v>38590</v>
      </c>
      <c r="G1202" t="s">
        <v>5470</v>
      </c>
      <c r="H1202">
        <v>640</v>
      </c>
      <c r="I1202" t="s">
        <v>2413</v>
      </c>
      <c r="J1202" t="s">
        <v>2223</v>
      </c>
      <c r="K1202" t="s">
        <v>1999</v>
      </c>
      <c r="L1202" t="s">
        <v>2224</v>
      </c>
      <c r="M1202" t="s">
        <v>5471</v>
      </c>
      <c r="N1202" t="s">
        <v>5472</v>
      </c>
      <c r="P1202" s="1">
        <v>22953</v>
      </c>
      <c r="Q1202" t="s">
        <v>5470</v>
      </c>
      <c r="R1202">
        <v>640</v>
      </c>
      <c r="S1202" t="s">
        <v>2413</v>
      </c>
      <c r="T1202" t="s">
        <v>2223</v>
      </c>
      <c r="U1202" t="s">
        <v>1999</v>
      </c>
      <c r="V1202" t="str">
        <f>TRIM(DBA[[#This Row],[Endereço Responsável]])</f>
        <v>RUA BARAO DE CATEGIPE</v>
      </c>
      <c r="W1202" t="str">
        <f>TRIM(DBA[[#This Row],[Nº Responsável]])</f>
        <v>640</v>
      </c>
      <c r="X1202" t="str">
        <f>TRIM(DBA[[#This Row],[Bairro Responsável]])</f>
        <v>CRUZEIRO</v>
      </c>
      <c r="Y1202" t="str">
        <f>DBA[[#This Row],[End]] &amp;", N° " &amp; DBA[[#This Row],[Num]] &amp;", Bairro "&amp; DBA[[#This Row],[Bairro2]]</f>
        <v>RUA BARAO DE CATEGIPE, N° 640, Bairro CRUZEIRO</v>
      </c>
      <c r="Z1202" t="str">
        <f>DBA[[#This Row],[Cidade Responsável]] &amp; " - " &amp; DBA[[#This Row],[Estado Responsável]]</f>
        <v>CAJURU - SP</v>
      </c>
    </row>
    <row r="1203" spans="1:26" x14ac:dyDescent="0.25">
      <c r="A1203">
        <v>1202</v>
      </c>
      <c r="B1203" t="s">
        <v>5473</v>
      </c>
      <c r="C1203" s="1">
        <v>43902</v>
      </c>
      <c r="F1203" s="1">
        <v>39101</v>
      </c>
      <c r="G1203" t="s">
        <v>5474</v>
      </c>
      <c r="H1203">
        <v>150</v>
      </c>
      <c r="I1203" t="s">
        <v>5416</v>
      </c>
      <c r="J1203" t="s">
        <v>2223</v>
      </c>
      <c r="K1203" t="s">
        <v>1999</v>
      </c>
      <c r="L1203" t="s">
        <v>2224</v>
      </c>
      <c r="M1203" t="s">
        <v>5475</v>
      </c>
      <c r="N1203" t="s">
        <v>5476</v>
      </c>
      <c r="P1203" s="1">
        <v>29294</v>
      </c>
      <c r="Q1203" t="s">
        <v>5474</v>
      </c>
      <c r="R1203">
        <v>150</v>
      </c>
      <c r="S1203" t="s">
        <v>5416</v>
      </c>
      <c r="T1203" t="s">
        <v>2223</v>
      </c>
      <c r="U1203" t="s">
        <v>1999</v>
      </c>
      <c r="V1203" t="str">
        <f>TRIM(DBA[[#This Row],[Endereço Responsável]])</f>
        <v>RUA RICARDO MIQUELUCHI DE ARAUJO LIMA</v>
      </c>
      <c r="W1203" t="str">
        <f>TRIM(DBA[[#This Row],[Nº Responsável]])</f>
        <v>150</v>
      </c>
      <c r="X1203" t="str">
        <f>TRIM(DBA[[#This Row],[Bairro Responsável]])</f>
        <v>JD SANTA CLARA</v>
      </c>
      <c r="Y1203" t="str">
        <f>DBA[[#This Row],[End]] &amp;", N° " &amp; DBA[[#This Row],[Num]] &amp;", Bairro "&amp; DBA[[#This Row],[Bairro2]]</f>
        <v>RUA RICARDO MIQUELUCHI DE ARAUJO LIMA, N° 150, Bairro JD SANTA CLARA</v>
      </c>
      <c r="Z1203" t="str">
        <f>DBA[[#This Row],[Cidade Responsável]] &amp; " - " &amp; DBA[[#This Row],[Estado Responsável]]</f>
        <v>CAJURU - SP</v>
      </c>
    </row>
    <row r="1204" spans="1:26" x14ac:dyDescent="0.25">
      <c r="A1204">
        <v>1203</v>
      </c>
      <c r="B1204" t="s">
        <v>5477</v>
      </c>
      <c r="C1204" s="1">
        <v>43902</v>
      </c>
      <c r="F1204" s="1">
        <v>38642</v>
      </c>
      <c r="G1204" t="s">
        <v>5478</v>
      </c>
      <c r="H1204">
        <v>222</v>
      </c>
      <c r="I1204" t="s">
        <v>512</v>
      </c>
      <c r="J1204" t="s">
        <v>2223</v>
      </c>
      <c r="K1204" t="s">
        <v>1999</v>
      </c>
      <c r="L1204" t="s">
        <v>2224</v>
      </c>
      <c r="M1204" t="s">
        <v>5479</v>
      </c>
      <c r="N1204" t="s">
        <v>5480</v>
      </c>
      <c r="O1204" t="s">
        <v>5481</v>
      </c>
      <c r="P1204" s="1">
        <v>19469</v>
      </c>
      <c r="Q1204" t="s">
        <v>5478</v>
      </c>
      <c r="R1204">
        <v>222</v>
      </c>
      <c r="S1204" t="s">
        <v>512</v>
      </c>
      <c r="T1204" t="s">
        <v>2223</v>
      </c>
      <c r="U1204" t="s">
        <v>1999</v>
      </c>
      <c r="V1204" t="str">
        <f>TRIM(DBA[[#This Row],[Endereço Responsável]])</f>
        <v>RUA JOSE DE SOUZA MACEDO</v>
      </c>
      <c r="W1204" t="str">
        <f>TRIM(DBA[[#This Row],[Nº Responsável]])</f>
        <v>222</v>
      </c>
      <c r="X1204" t="str">
        <f>TRIM(DBA[[#This Row],[Bairro Responsável]])</f>
        <v>COAB</v>
      </c>
      <c r="Y1204" t="str">
        <f>DBA[[#This Row],[End]] &amp;", N° " &amp; DBA[[#This Row],[Num]] &amp;", Bairro "&amp; DBA[[#This Row],[Bairro2]]</f>
        <v>RUA JOSE DE SOUZA MACEDO, N° 222, Bairro COAB</v>
      </c>
      <c r="Z1204" t="str">
        <f>DBA[[#This Row],[Cidade Responsável]] &amp; " - " &amp; DBA[[#This Row],[Estado Responsável]]</f>
        <v>CAJURU - SP</v>
      </c>
    </row>
    <row r="1205" spans="1:26" x14ac:dyDescent="0.25">
      <c r="A1205">
        <v>1204</v>
      </c>
      <c r="B1205" t="s">
        <v>5482</v>
      </c>
      <c r="C1205" s="1">
        <v>43902</v>
      </c>
      <c r="F1205" s="1">
        <v>37966</v>
      </c>
      <c r="G1205" t="s">
        <v>5483</v>
      </c>
      <c r="H1205">
        <v>162</v>
      </c>
      <c r="I1205" t="s">
        <v>2260</v>
      </c>
      <c r="J1205" t="s">
        <v>2223</v>
      </c>
      <c r="K1205" t="s">
        <v>1999</v>
      </c>
      <c r="L1205" t="s">
        <v>2224</v>
      </c>
      <c r="M1205" t="s">
        <v>5442</v>
      </c>
      <c r="N1205" t="s">
        <v>5443</v>
      </c>
      <c r="O1205" t="s">
        <v>5444</v>
      </c>
      <c r="P1205" s="1">
        <v>30477</v>
      </c>
      <c r="Q1205" t="s">
        <v>5483</v>
      </c>
      <c r="R1205">
        <v>162</v>
      </c>
      <c r="S1205" t="s">
        <v>2260</v>
      </c>
      <c r="T1205" t="s">
        <v>2223</v>
      </c>
      <c r="U1205" t="s">
        <v>1999</v>
      </c>
      <c r="V1205" t="str">
        <f>TRIM(DBA[[#This Row],[Endereço Responsável]])</f>
        <v>RUA DR PALMINHA</v>
      </c>
      <c r="W1205" t="str">
        <f>TRIM(DBA[[#This Row],[Nº Responsável]])</f>
        <v>162</v>
      </c>
      <c r="X1205" t="str">
        <f>TRIM(DBA[[#This Row],[Bairro Responsável]])</f>
        <v>CIDADE JARDIM</v>
      </c>
      <c r="Y1205" t="str">
        <f>DBA[[#This Row],[End]] &amp;", N° " &amp; DBA[[#This Row],[Num]] &amp;", Bairro "&amp; DBA[[#This Row],[Bairro2]]</f>
        <v>RUA DR PALMINHA, N° 162, Bairro CIDADE JARDIM</v>
      </c>
      <c r="Z1205" t="str">
        <f>DBA[[#This Row],[Cidade Responsável]] &amp; " - " &amp; DBA[[#This Row],[Estado Responsável]]</f>
        <v>CAJURU - SP</v>
      </c>
    </row>
    <row r="1206" spans="1:26" x14ac:dyDescent="0.25">
      <c r="A1206">
        <v>1205</v>
      </c>
      <c r="B1206" t="s">
        <v>5484</v>
      </c>
      <c r="C1206" s="1">
        <v>43902</v>
      </c>
      <c r="F1206" s="1">
        <v>39037</v>
      </c>
      <c r="G1206" t="s">
        <v>5485</v>
      </c>
      <c r="H1206" t="s">
        <v>194</v>
      </c>
      <c r="I1206" t="s">
        <v>44</v>
      </c>
      <c r="J1206" t="s">
        <v>2223</v>
      </c>
      <c r="K1206" t="s">
        <v>1999</v>
      </c>
      <c r="L1206" t="s">
        <v>2224</v>
      </c>
      <c r="M1206" t="s">
        <v>5486</v>
      </c>
      <c r="N1206" t="s">
        <v>5487</v>
      </c>
      <c r="O1206" t="s">
        <v>5488</v>
      </c>
      <c r="P1206" s="1">
        <v>28315</v>
      </c>
      <c r="Q1206" t="s">
        <v>5485</v>
      </c>
      <c r="R1206" t="s">
        <v>194</v>
      </c>
      <c r="S1206" t="s">
        <v>44</v>
      </c>
      <c r="T1206" t="s">
        <v>2223</v>
      </c>
      <c r="U1206" t="s">
        <v>1999</v>
      </c>
      <c r="V1206" t="str">
        <f>TRIM(DBA[[#This Row],[Endereço Responsável]])</f>
        <v>SITIO CANAA</v>
      </c>
      <c r="W1206" t="str">
        <f>TRIM(DBA[[#This Row],[Nº Responsável]])</f>
        <v>S/N</v>
      </c>
      <c r="X1206" t="str">
        <f>TRIM(DBA[[#This Row],[Bairro Responsável]])</f>
        <v>ZONA RURAL</v>
      </c>
      <c r="Y1206" t="str">
        <f>DBA[[#This Row],[End]] &amp;", N° " &amp; DBA[[#This Row],[Num]] &amp;", Bairro "&amp; DBA[[#This Row],[Bairro2]]</f>
        <v>SITIO CANAA, N° S/N, Bairro ZONA RURAL</v>
      </c>
      <c r="Z1206" t="str">
        <f>DBA[[#This Row],[Cidade Responsável]] &amp; " - " &amp; DBA[[#This Row],[Estado Responsável]]</f>
        <v>CAJURU - SP</v>
      </c>
    </row>
    <row r="1207" spans="1:26" x14ac:dyDescent="0.25">
      <c r="A1207">
        <v>1206</v>
      </c>
      <c r="B1207" t="s">
        <v>5489</v>
      </c>
      <c r="C1207" s="1">
        <v>43903</v>
      </c>
      <c r="F1207" s="1">
        <v>38432</v>
      </c>
      <c r="G1207" t="s">
        <v>5490</v>
      </c>
      <c r="H1207">
        <v>689</v>
      </c>
      <c r="I1207" t="s">
        <v>73</v>
      </c>
      <c r="J1207" t="s">
        <v>2223</v>
      </c>
      <c r="K1207" t="s">
        <v>1999</v>
      </c>
      <c r="L1207" t="s">
        <v>2224</v>
      </c>
      <c r="M1207" t="s">
        <v>5491</v>
      </c>
      <c r="N1207" t="s">
        <v>5492</v>
      </c>
      <c r="O1207" t="s">
        <v>5493</v>
      </c>
      <c r="P1207" s="1">
        <v>30531</v>
      </c>
      <c r="Q1207" t="s">
        <v>5490</v>
      </c>
      <c r="R1207">
        <v>689</v>
      </c>
      <c r="S1207" t="s">
        <v>73</v>
      </c>
      <c r="T1207" t="s">
        <v>2223</v>
      </c>
      <c r="U1207" t="s">
        <v>1999</v>
      </c>
      <c r="V1207" t="str">
        <f>TRIM(DBA[[#This Row],[Endereço Responsável]])</f>
        <v>RUA VINTE E OITO DE SETEMBRO</v>
      </c>
      <c r="W1207" t="str">
        <f>TRIM(DBA[[#This Row],[Nº Responsável]])</f>
        <v>689</v>
      </c>
      <c r="X1207" t="str">
        <f>TRIM(DBA[[#This Row],[Bairro Responsável]])</f>
        <v>CENTRO</v>
      </c>
      <c r="Y1207" t="str">
        <f>DBA[[#This Row],[End]] &amp;", N° " &amp; DBA[[#This Row],[Num]] &amp;", Bairro "&amp; DBA[[#This Row],[Bairro2]]</f>
        <v>RUA VINTE E OITO DE SETEMBRO, N° 689, Bairro CENTRO</v>
      </c>
      <c r="Z1207" t="str">
        <f>DBA[[#This Row],[Cidade Responsável]] &amp; " - " &amp; DBA[[#This Row],[Estado Responsável]]</f>
        <v>CAJURU - SP</v>
      </c>
    </row>
    <row r="1208" spans="1:26" x14ac:dyDescent="0.25">
      <c r="A1208">
        <v>1207</v>
      </c>
      <c r="B1208" t="s">
        <v>5494</v>
      </c>
      <c r="C1208" s="1">
        <v>43907</v>
      </c>
      <c r="F1208" s="1">
        <v>37987</v>
      </c>
      <c r="G1208" t="s">
        <v>2200</v>
      </c>
      <c r="H1208">
        <v>1305</v>
      </c>
      <c r="I1208" t="s">
        <v>4744</v>
      </c>
      <c r="J1208" t="s">
        <v>1998</v>
      </c>
      <c r="K1208" t="s">
        <v>1999</v>
      </c>
      <c r="L1208" t="s">
        <v>2224</v>
      </c>
      <c r="M1208" t="s">
        <v>5495</v>
      </c>
      <c r="N1208" t="s">
        <v>5496</v>
      </c>
      <c r="O1208" t="s">
        <v>5497</v>
      </c>
      <c r="P1208" s="1">
        <v>29485</v>
      </c>
      <c r="Q1208" t="s">
        <v>2200</v>
      </c>
      <c r="R1208">
        <v>1305</v>
      </c>
      <c r="S1208" t="s">
        <v>4744</v>
      </c>
      <c r="T1208" t="s">
        <v>1998</v>
      </c>
      <c r="U1208" t="s">
        <v>1999</v>
      </c>
      <c r="V1208" t="str">
        <f>TRIM(DBA[[#This Row],[Endereço Responsável]])</f>
        <v>RUA IVOMAR DO CARMO ABRAO</v>
      </c>
      <c r="W1208" t="str">
        <f>TRIM(DBA[[#This Row],[Nº Responsável]])</f>
        <v>1305</v>
      </c>
      <c r="X1208" t="str">
        <f>TRIM(DBA[[#This Row],[Bairro Responsável]])</f>
        <v>-</v>
      </c>
      <c r="Y1208" t="str">
        <f>DBA[[#This Row],[End]] &amp;", N° " &amp; DBA[[#This Row],[Num]] &amp;", Bairro "&amp; DBA[[#This Row],[Bairro2]]</f>
        <v>RUA IVOMAR DO CARMO ABRAO, N° 1305, Bairro -</v>
      </c>
      <c r="Z1208" t="str">
        <f>DBA[[#This Row],[Cidade Responsável]] &amp; " - " &amp; DBA[[#This Row],[Estado Responsável]]</f>
        <v>SANTO ANTONIO DA ALEGRIA - SP</v>
      </c>
    </row>
    <row r="1209" spans="1:26" x14ac:dyDescent="0.25">
      <c r="A1209">
        <v>1208</v>
      </c>
      <c r="B1209" t="s">
        <v>5498</v>
      </c>
      <c r="C1209" s="1">
        <v>43907</v>
      </c>
      <c r="F1209" s="1">
        <v>38115</v>
      </c>
      <c r="G1209" t="s">
        <v>5499</v>
      </c>
      <c r="H1209">
        <v>413</v>
      </c>
      <c r="I1209" t="s">
        <v>73</v>
      </c>
      <c r="J1209" t="s">
        <v>1998</v>
      </c>
      <c r="K1209" t="s">
        <v>1999</v>
      </c>
      <c r="L1209" t="s">
        <v>2000</v>
      </c>
      <c r="M1209" t="s">
        <v>5500</v>
      </c>
      <c r="N1209" t="s">
        <v>5501</v>
      </c>
      <c r="O1209" t="s">
        <v>5502</v>
      </c>
      <c r="P1209" s="1">
        <v>31958</v>
      </c>
      <c r="Q1209" t="s">
        <v>5499</v>
      </c>
      <c r="R1209">
        <v>413</v>
      </c>
      <c r="S1209" t="s">
        <v>73</v>
      </c>
      <c r="T1209" t="s">
        <v>1998</v>
      </c>
      <c r="U1209" t="s">
        <v>1999</v>
      </c>
      <c r="V1209" t="str">
        <f>TRIM(DBA[[#This Row],[Endereço Responsável]])</f>
        <v>RUA EDUARDO BELUTTI</v>
      </c>
      <c r="W1209" t="str">
        <f>TRIM(DBA[[#This Row],[Nº Responsável]])</f>
        <v>413</v>
      </c>
      <c r="X1209" t="str">
        <f>TRIM(DBA[[#This Row],[Bairro Responsável]])</f>
        <v>CENTRO</v>
      </c>
      <c r="Y1209" t="str">
        <f>DBA[[#This Row],[End]] &amp;", N° " &amp; DBA[[#This Row],[Num]] &amp;", Bairro "&amp; DBA[[#This Row],[Bairro2]]</f>
        <v>RUA EDUARDO BELUTTI, N° 413, Bairro CENTRO</v>
      </c>
      <c r="Z1209" t="str">
        <f>DBA[[#This Row],[Cidade Responsável]] &amp; " - " &amp; DBA[[#This Row],[Estado Responsável]]</f>
        <v>SANTO ANTONIO DA ALEGRIA - SP</v>
      </c>
    </row>
    <row r="1210" spans="1:26" x14ac:dyDescent="0.25">
      <c r="A1210">
        <v>1209</v>
      </c>
      <c r="B1210" t="s">
        <v>5503</v>
      </c>
      <c r="C1210" s="1">
        <v>43907</v>
      </c>
      <c r="F1210" s="1">
        <v>38718</v>
      </c>
      <c r="G1210" t="s">
        <v>5499</v>
      </c>
      <c r="H1210">
        <v>413</v>
      </c>
      <c r="I1210" t="s">
        <v>73</v>
      </c>
      <c r="J1210" t="s">
        <v>1998</v>
      </c>
      <c r="K1210" t="s">
        <v>1999</v>
      </c>
      <c r="L1210" t="s">
        <v>2000</v>
      </c>
      <c r="M1210" t="s">
        <v>5504</v>
      </c>
      <c r="N1210" t="s">
        <v>5501</v>
      </c>
      <c r="O1210" t="s">
        <v>5502</v>
      </c>
      <c r="P1210" s="1">
        <v>31958</v>
      </c>
      <c r="Q1210" t="s">
        <v>5499</v>
      </c>
      <c r="R1210">
        <v>413</v>
      </c>
      <c r="S1210" t="s">
        <v>73</v>
      </c>
      <c r="T1210" t="s">
        <v>1998</v>
      </c>
      <c r="U1210" t="s">
        <v>1999</v>
      </c>
      <c r="V1210" t="str">
        <f>TRIM(DBA[[#This Row],[Endereço Responsável]])</f>
        <v>RUA EDUARDO BELUTTI</v>
      </c>
      <c r="W1210" t="str">
        <f>TRIM(DBA[[#This Row],[Nº Responsável]])</f>
        <v>413</v>
      </c>
      <c r="X1210" t="str">
        <f>TRIM(DBA[[#This Row],[Bairro Responsável]])</f>
        <v>CENTRO</v>
      </c>
      <c r="Y1210" t="str">
        <f>DBA[[#This Row],[End]] &amp;", N° " &amp; DBA[[#This Row],[Num]] &amp;", Bairro "&amp; DBA[[#This Row],[Bairro2]]</f>
        <v>RUA EDUARDO BELUTTI, N° 413, Bairro CENTRO</v>
      </c>
      <c r="Z1210" t="str">
        <f>DBA[[#This Row],[Cidade Responsável]] &amp; " - " &amp; DBA[[#This Row],[Estado Responsável]]</f>
        <v>SANTO ANTONIO DA ALEGRIA - SP</v>
      </c>
    </row>
    <row r="1211" spans="1:26" x14ac:dyDescent="0.25">
      <c r="A1211">
        <v>1210</v>
      </c>
      <c r="B1211" t="s">
        <v>5505</v>
      </c>
      <c r="C1211" s="1">
        <v>43907</v>
      </c>
      <c r="F1211" s="1">
        <v>39083</v>
      </c>
      <c r="G1211" t="s">
        <v>5499</v>
      </c>
      <c r="H1211">
        <v>413</v>
      </c>
      <c r="I1211" t="s">
        <v>73</v>
      </c>
      <c r="J1211" t="s">
        <v>1998</v>
      </c>
      <c r="K1211" t="s">
        <v>1999</v>
      </c>
      <c r="L1211" t="s">
        <v>2000</v>
      </c>
      <c r="M1211" t="s">
        <v>5504</v>
      </c>
      <c r="N1211" t="s">
        <v>5501</v>
      </c>
      <c r="O1211" t="s">
        <v>5502</v>
      </c>
      <c r="P1211" s="1">
        <v>31958</v>
      </c>
      <c r="Q1211" t="s">
        <v>5499</v>
      </c>
      <c r="R1211">
        <v>413</v>
      </c>
      <c r="S1211" t="s">
        <v>73</v>
      </c>
      <c r="T1211" t="s">
        <v>1998</v>
      </c>
      <c r="U1211" t="s">
        <v>1999</v>
      </c>
      <c r="V1211" t="str">
        <f>TRIM(DBA[[#This Row],[Endereço Responsável]])</f>
        <v>RUA EDUARDO BELUTTI</v>
      </c>
      <c r="W1211" t="str">
        <f>TRIM(DBA[[#This Row],[Nº Responsável]])</f>
        <v>413</v>
      </c>
      <c r="X1211" t="str">
        <f>TRIM(DBA[[#This Row],[Bairro Responsável]])</f>
        <v>CENTRO</v>
      </c>
      <c r="Y1211" t="str">
        <f>DBA[[#This Row],[End]] &amp;", N° " &amp; DBA[[#This Row],[Num]] &amp;", Bairro "&amp; DBA[[#This Row],[Bairro2]]</f>
        <v>RUA EDUARDO BELUTTI, N° 413, Bairro CENTRO</v>
      </c>
      <c r="Z1211" t="str">
        <f>DBA[[#This Row],[Cidade Responsável]] &amp; " - " &amp; DBA[[#This Row],[Estado Responsável]]</f>
        <v>SANTO ANTONIO DA ALEGRIA - SP</v>
      </c>
    </row>
    <row r="1212" spans="1:26" x14ac:dyDescent="0.25">
      <c r="A1212">
        <v>1211</v>
      </c>
      <c r="B1212" t="s">
        <v>2158</v>
      </c>
      <c r="C1212" s="1">
        <v>43909</v>
      </c>
      <c r="F1212" s="1">
        <v>37829</v>
      </c>
      <c r="G1212" t="s">
        <v>5506</v>
      </c>
      <c r="H1212">
        <v>1296</v>
      </c>
      <c r="I1212" t="s">
        <v>512</v>
      </c>
      <c r="J1212" t="s">
        <v>1998</v>
      </c>
      <c r="K1212" t="s">
        <v>1999</v>
      </c>
      <c r="L1212" t="s">
        <v>2000</v>
      </c>
      <c r="M1212" t="s">
        <v>5507</v>
      </c>
      <c r="N1212" t="s">
        <v>5508</v>
      </c>
      <c r="O1212" t="s">
        <v>5509</v>
      </c>
      <c r="P1212" s="1">
        <v>30506</v>
      </c>
      <c r="Q1212" t="s">
        <v>5506</v>
      </c>
      <c r="R1212">
        <v>1296</v>
      </c>
      <c r="S1212" t="s">
        <v>512</v>
      </c>
      <c r="T1212" t="s">
        <v>1998</v>
      </c>
      <c r="U1212" t="s">
        <v>1999</v>
      </c>
      <c r="V1212" t="str">
        <f>TRIM(DBA[[#This Row],[Endereço Responsável]])</f>
        <v>RUA JOAQUIM RIBEIRO</v>
      </c>
      <c r="W1212" t="str">
        <f>TRIM(DBA[[#This Row],[Nº Responsável]])</f>
        <v>1296</v>
      </c>
      <c r="X1212" t="str">
        <f>TRIM(DBA[[#This Row],[Bairro Responsável]])</f>
        <v>COAB</v>
      </c>
      <c r="Y1212" t="str">
        <f>DBA[[#This Row],[End]] &amp;", N° " &amp; DBA[[#This Row],[Num]] &amp;", Bairro "&amp; DBA[[#This Row],[Bairro2]]</f>
        <v>RUA JOAQUIM RIBEIRO, N° 1296, Bairro COAB</v>
      </c>
      <c r="Z1212" t="str">
        <f>DBA[[#This Row],[Cidade Responsável]] &amp; " - " &amp; DBA[[#This Row],[Estado Responsável]]</f>
        <v>SANTO ANTONIO DA ALEGRIA - SP</v>
      </c>
    </row>
    <row r="1213" spans="1:26" x14ac:dyDescent="0.25">
      <c r="A1213">
        <v>1212</v>
      </c>
      <c r="B1213" t="s">
        <v>5510</v>
      </c>
      <c r="C1213" s="1">
        <v>43909</v>
      </c>
      <c r="F1213" s="1">
        <v>37920</v>
      </c>
      <c r="G1213" t="s">
        <v>5511</v>
      </c>
      <c r="H1213" t="s">
        <v>194</v>
      </c>
      <c r="I1213" t="s">
        <v>44</v>
      </c>
      <c r="J1213" t="s">
        <v>1998</v>
      </c>
      <c r="K1213" t="s">
        <v>1999</v>
      </c>
      <c r="L1213" t="s">
        <v>2000</v>
      </c>
      <c r="M1213" t="s">
        <v>5512</v>
      </c>
      <c r="N1213" t="s">
        <v>5513</v>
      </c>
      <c r="O1213" t="s">
        <v>5514</v>
      </c>
      <c r="P1213" s="1">
        <v>26308</v>
      </c>
      <c r="Q1213" t="s">
        <v>5511</v>
      </c>
      <c r="R1213" t="s">
        <v>194</v>
      </c>
      <c r="S1213" t="s">
        <v>44</v>
      </c>
      <c r="T1213" t="s">
        <v>1998</v>
      </c>
      <c r="U1213" t="s">
        <v>1999</v>
      </c>
      <c r="V1213" t="str">
        <f>TRIM(DBA[[#This Row],[Endereço Responsável]])</f>
        <v>ANTINHA</v>
      </c>
      <c r="W1213" t="str">
        <f>TRIM(DBA[[#This Row],[Nº Responsável]])</f>
        <v>S/N</v>
      </c>
      <c r="X1213" t="str">
        <f>TRIM(DBA[[#This Row],[Bairro Responsável]])</f>
        <v>ZONA RURAL</v>
      </c>
      <c r="Y1213" t="str">
        <f>DBA[[#This Row],[End]] &amp;", N° " &amp; DBA[[#This Row],[Num]] &amp;", Bairro "&amp; DBA[[#This Row],[Bairro2]]</f>
        <v>ANTINHA, N° S/N, Bairro ZONA RURAL</v>
      </c>
      <c r="Z1213" t="str">
        <f>DBA[[#This Row],[Cidade Responsável]] &amp; " - " &amp; DBA[[#This Row],[Estado Responsável]]</f>
        <v>SANTO ANTONIO DA ALEGRIA - SP</v>
      </c>
    </row>
    <row r="1214" spans="1:26" x14ac:dyDescent="0.25">
      <c r="A1214">
        <v>1213</v>
      </c>
      <c r="B1214" t="s">
        <v>5515</v>
      </c>
      <c r="C1214" s="1">
        <v>43909</v>
      </c>
      <c r="F1214" s="1">
        <v>38646</v>
      </c>
      <c r="G1214" t="s">
        <v>5516</v>
      </c>
      <c r="H1214">
        <v>1900</v>
      </c>
      <c r="I1214" t="s">
        <v>2135</v>
      </c>
      <c r="J1214" t="s">
        <v>1998</v>
      </c>
      <c r="K1214" t="s">
        <v>1999</v>
      </c>
      <c r="L1214" t="s">
        <v>2000</v>
      </c>
      <c r="M1214" t="s">
        <v>5517</v>
      </c>
      <c r="N1214" t="s">
        <v>5518</v>
      </c>
      <c r="O1214" t="s">
        <v>5519</v>
      </c>
      <c r="P1214" s="1">
        <v>31973</v>
      </c>
      <c r="Q1214" t="s">
        <v>5516</v>
      </c>
      <c r="R1214">
        <v>1900</v>
      </c>
      <c r="S1214" t="s">
        <v>2135</v>
      </c>
      <c r="T1214" t="s">
        <v>1998</v>
      </c>
      <c r="U1214" t="s">
        <v>1999</v>
      </c>
      <c r="V1214" t="str">
        <f>TRIM(DBA[[#This Row],[Endereço Responsável]])</f>
        <v>RUA REINALDO BELUT</v>
      </c>
      <c r="W1214" t="str">
        <f>TRIM(DBA[[#This Row],[Nº Responsável]])</f>
        <v>1900</v>
      </c>
      <c r="X1214" t="str">
        <f>TRIM(DBA[[#This Row],[Bairro Responsável]])</f>
        <v>QUINTA DA PRIMAVERA</v>
      </c>
      <c r="Y1214" t="str">
        <f>DBA[[#This Row],[End]] &amp;", N° " &amp; DBA[[#This Row],[Num]] &amp;", Bairro "&amp; DBA[[#This Row],[Bairro2]]</f>
        <v>RUA REINALDO BELUT, N° 1900, Bairro QUINTA DA PRIMAVERA</v>
      </c>
      <c r="Z1214" t="str">
        <f>DBA[[#This Row],[Cidade Responsável]] &amp; " - " &amp; DBA[[#This Row],[Estado Responsável]]</f>
        <v>SANTO ANTONIO DA ALEGRIA - SP</v>
      </c>
    </row>
    <row r="1215" spans="1:26" x14ac:dyDescent="0.25">
      <c r="A1215">
        <v>1214</v>
      </c>
      <c r="B1215" t="s">
        <v>5520</v>
      </c>
      <c r="C1215" s="1">
        <v>43909</v>
      </c>
      <c r="F1215" s="1">
        <v>37089</v>
      </c>
      <c r="G1215" t="s">
        <v>5521</v>
      </c>
      <c r="H1215" t="s">
        <v>194</v>
      </c>
      <c r="I1215" t="s">
        <v>44</v>
      </c>
      <c r="J1215" t="s">
        <v>1998</v>
      </c>
      <c r="K1215" t="s">
        <v>1999</v>
      </c>
      <c r="L1215" t="s">
        <v>2000</v>
      </c>
      <c r="M1215" t="s">
        <v>5522</v>
      </c>
      <c r="N1215" t="s">
        <v>5523</v>
      </c>
      <c r="O1215" t="s">
        <v>5524</v>
      </c>
      <c r="P1215" s="1">
        <v>30390</v>
      </c>
      <c r="Q1215" t="s">
        <v>5521</v>
      </c>
      <c r="R1215" t="s">
        <v>194</v>
      </c>
      <c r="S1215" t="s">
        <v>44</v>
      </c>
      <c r="T1215" t="s">
        <v>1998</v>
      </c>
      <c r="U1215" t="s">
        <v>1999</v>
      </c>
      <c r="V1215" t="str">
        <f>TRIM(DBA[[#This Row],[Endereço Responsável]])</f>
        <v>ESTANCIA ALZIRA</v>
      </c>
      <c r="W1215" t="str">
        <f>TRIM(DBA[[#This Row],[Nº Responsável]])</f>
        <v>S/N</v>
      </c>
      <c r="X1215" t="str">
        <f>TRIM(DBA[[#This Row],[Bairro Responsável]])</f>
        <v>ZONA RURAL</v>
      </c>
      <c r="Y1215" t="str">
        <f>DBA[[#This Row],[End]] &amp;", N° " &amp; DBA[[#This Row],[Num]] &amp;", Bairro "&amp; DBA[[#This Row],[Bairro2]]</f>
        <v>ESTANCIA ALZIRA, N° S/N, Bairro ZONA RURAL</v>
      </c>
      <c r="Z1215" t="str">
        <f>DBA[[#This Row],[Cidade Responsável]] &amp; " - " &amp; DBA[[#This Row],[Estado Responsável]]</f>
        <v>SANTO ANTONIO DA ALEGRIA - SP</v>
      </c>
    </row>
    <row r="1216" spans="1:26" x14ac:dyDescent="0.25">
      <c r="A1216">
        <v>1215</v>
      </c>
      <c r="B1216" t="s">
        <v>5525</v>
      </c>
      <c r="C1216" s="1">
        <v>43909</v>
      </c>
      <c r="F1216" s="1">
        <v>38976</v>
      </c>
      <c r="G1216" t="s">
        <v>5526</v>
      </c>
      <c r="H1216">
        <v>230</v>
      </c>
      <c r="I1216" t="s">
        <v>2063</v>
      </c>
      <c r="J1216" t="s">
        <v>1998</v>
      </c>
      <c r="K1216" t="s">
        <v>1999</v>
      </c>
      <c r="L1216" t="s">
        <v>2000</v>
      </c>
      <c r="M1216" t="s">
        <v>5527</v>
      </c>
      <c r="N1216" t="s">
        <v>5528</v>
      </c>
      <c r="O1216" t="s">
        <v>5529</v>
      </c>
      <c r="P1216" s="1">
        <v>31522</v>
      </c>
      <c r="Q1216" t="s">
        <v>5526</v>
      </c>
      <c r="R1216">
        <v>230</v>
      </c>
      <c r="S1216" t="s">
        <v>2063</v>
      </c>
      <c r="T1216" t="s">
        <v>1998</v>
      </c>
      <c r="U1216" t="s">
        <v>1999</v>
      </c>
      <c r="V1216" t="str">
        <f>TRIM(DBA[[#This Row],[Endereço Responsável]])</f>
        <v>RUA SALMO ANTONIO JOAO</v>
      </c>
      <c r="W1216" t="str">
        <f>TRIM(DBA[[#This Row],[Nº Responsável]])</f>
        <v>230</v>
      </c>
      <c r="X1216" t="str">
        <f>TRIM(DBA[[#This Row],[Bairro Responsável]])</f>
        <v>SAO BENEDITO</v>
      </c>
      <c r="Y1216" t="str">
        <f>DBA[[#This Row],[End]] &amp;", N° " &amp; DBA[[#This Row],[Num]] &amp;", Bairro "&amp; DBA[[#This Row],[Bairro2]]</f>
        <v>RUA SALMO ANTONIO JOAO, N° 230, Bairro SAO BENEDITO</v>
      </c>
      <c r="Z1216" t="str">
        <f>DBA[[#This Row],[Cidade Responsável]] &amp; " - " &amp; DBA[[#This Row],[Estado Responsável]]</f>
        <v>SANTO ANTONIO DA ALEGRIA - SP</v>
      </c>
    </row>
    <row r="1217" spans="1:26" x14ac:dyDescent="0.25">
      <c r="A1217">
        <v>1216</v>
      </c>
      <c r="B1217" t="s">
        <v>5530</v>
      </c>
      <c r="C1217" s="1">
        <v>43909</v>
      </c>
      <c r="F1217" s="1">
        <v>38896</v>
      </c>
      <c r="G1217" t="s">
        <v>5531</v>
      </c>
      <c r="H1217" t="s">
        <v>194</v>
      </c>
      <c r="I1217" t="s">
        <v>5532</v>
      </c>
      <c r="J1217" t="s">
        <v>1998</v>
      </c>
      <c r="K1217" t="s">
        <v>1999</v>
      </c>
      <c r="L1217" t="s">
        <v>2000</v>
      </c>
      <c r="M1217" t="s">
        <v>5533</v>
      </c>
      <c r="N1217" t="s">
        <v>5534</v>
      </c>
      <c r="O1217" t="s">
        <v>5535</v>
      </c>
      <c r="P1217" s="1">
        <v>26731</v>
      </c>
      <c r="Q1217" t="s">
        <v>5531</v>
      </c>
      <c r="R1217" t="s">
        <v>194</v>
      </c>
      <c r="S1217" t="s">
        <v>5532</v>
      </c>
      <c r="T1217" t="s">
        <v>1998</v>
      </c>
      <c r="U1217" t="s">
        <v>1999</v>
      </c>
      <c r="V1217" t="str">
        <f>TRIM(DBA[[#This Row],[Endereço Responsável]])</f>
        <v>FAZENDA PAREDAO</v>
      </c>
      <c r="W1217" t="str">
        <f>TRIM(DBA[[#This Row],[Nº Responsável]])</f>
        <v>S/N</v>
      </c>
      <c r="X1217" t="str">
        <f>TRIM(DBA[[#This Row],[Bairro Responsável]])</f>
        <v>PAREDAO</v>
      </c>
      <c r="Y1217" t="str">
        <f>DBA[[#This Row],[End]] &amp;", N° " &amp; DBA[[#This Row],[Num]] &amp;", Bairro "&amp; DBA[[#This Row],[Bairro2]]</f>
        <v>FAZENDA PAREDAO, N° S/N, Bairro PAREDAO</v>
      </c>
      <c r="Z1217" t="str">
        <f>DBA[[#This Row],[Cidade Responsável]] &amp; " - " &amp; DBA[[#This Row],[Estado Responsável]]</f>
        <v>SANTO ANTONIO DA ALEGRIA - SP</v>
      </c>
    </row>
    <row r="1218" spans="1:26" x14ac:dyDescent="0.25">
      <c r="A1218">
        <v>1217</v>
      </c>
      <c r="B1218" t="s">
        <v>5536</v>
      </c>
      <c r="C1218" s="1">
        <v>43909</v>
      </c>
      <c r="F1218" s="1">
        <v>39009</v>
      </c>
      <c r="G1218" t="s">
        <v>5537</v>
      </c>
      <c r="H1218" t="s">
        <v>194</v>
      </c>
      <c r="I1218" t="s">
        <v>5538</v>
      </c>
      <c r="J1218" t="s">
        <v>1998</v>
      </c>
      <c r="K1218" t="s">
        <v>1999</v>
      </c>
      <c r="L1218" t="s">
        <v>2000</v>
      </c>
      <c r="M1218" t="s">
        <v>5539</v>
      </c>
      <c r="N1218" t="s">
        <v>5540</v>
      </c>
      <c r="O1218" t="s">
        <v>5541</v>
      </c>
      <c r="P1218" s="1">
        <v>31001</v>
      </c>
      <c r="Q1218" t="s">
        <v>5537</v>
      </c>
      <c r="R1218" t="s">
        <v>194</v>
      </c>
      <c r="S1218" t="s">
        <v>5538</v>
      </c>
      <c r="T1218" t="s">
        <v>1998</v>
      </c>
      <c r="U1218" t="s">
        <v>1999</v>
      </c>
      <c r="V1218" t="str">
        <f>TRIM(DBA[[#This Row],[Endereço Responsável]])</f>
        <v>SITIO MONTE SANTO DA AGUA BOA</v>
      </c>
      <c r="W1218" t="str">
        <f>TRIM(DBA[[#This Row],[Nº Responsável]])</f>
        <v>S/N</v>
      </c>
      <c r="X1218" t="str">
        <f>TRIM(DBA[[#This Row],[Bairro Responsável]])</f>
        <v>BAU 2</v>
      </c>
      <c r="Y1218" t="str">
        <f>DBA[[#This Row],[End]] &amp;", N° " &amp; DBA[[#This Row],[Num]] &amp;", Bairro "&amp; DBA[[#This Row],[Bairro2]]</f>
        <v>SITIO MONTE SANTO DA AGUA BOA, N° S/N, Bairro BAU 2</v>
      </c>
      <c r="Z1218" t="str">
        <f>DBA[[#This Row],[Cidade Responsável]] &amp; " - " &amp; DBA[[#This Row],[Estado Responsável]]</f>
        <v>SANTO ANTONIO DA ALEGRIA - SP</v>
      </c>
    </row>
    <row r="1219" spans="1:26" x14ac:dyDescent="0.25">
      <c r="A1219">
        <v>1218</v>
      </c>
      <c r="B1219" t="s">
        <v>5542</v>
      </c>
      <c r="C1219" s="1">
        <v>43909</v>
      </c>
      <c r="F1219" s="1">
        <v>39195</v>
      </c>
      <c r="G1219" t="s">
        <v>3950</v>
      </c>
      <c r="H1219" t="s">
        <v>194</v>
      </c>
      <c r="I1219" t="s">
        <v>44</v>
      </c>
      <c r="J1219" t="s">
        <v>1998</v>
      </c>
      <c r="K1219" t="s">
        <v>1999</v>
      </c>
      <c r="L1219" t="s">
        <v>2000</v>
      </c>
      <c r="M1219" t="s">
        <v>5543</v>
      </c>
      <c r="N1219" t="s">
        <v>5544</v>
      </c>
      <c r="O1219" t="s">
        <v>5545</v>
      </c>
      <c r="P1219" s="1">
        <v>35468</v>
      </c>
      <c r="Q1219" t="s">
        <v>3950</v>
      </c>
      <c r="R1219" t="s">
        <v>194</v>
      </c>
      <c r="S1219" t="s">
        <v>44</v>
      </c>
      <c r="T1219" t="s">
        <v>1998</v>
      </c>
      <c r="U1219" t="s">
        <v>1999</v>
      </c>
      <c r="V1219" t="str">
        <f>TRIM(DBA[[#This Row],[Endereço Responsável]])</f>
        <v>SITIO SANTA LUZIA</v>
      </c>
      <c r="W1219" t="str">
        <f>TRIM(DBA[[#This Row],[Nº Responsável]])</f>
        <v>S/N</v>
      </c>
      <c r="X1219" t="str">
        <f>TRIM(DBA[[#This Row],[Bairro Responsável]])</f>
        <v>ZONA RURAL</v>
      </c>
      <c r="Y1219" t="str">
        <f>DBA[[#This Row],[End]] &amp;", N° " &amp; DBA[[#This Row],[Num]] &amp;", Bairro "&amp; DBA[[#This Row],[Bairro2]]</f>
        <v>SITIO SANTA LUZIA, N° S/N, Bairro ZONA RURAL</v>
      </c>
      <c r="Z1219" t="str">
        <f>DBA[[#This Row],[Cidade Responsável]] &amp; " - " &amp; DBA[[#This Row],[Estado Responsável]]</f>
        <v>SANTO ANTONIO DA ALEGRIA - SP</v>
      </c>
    </row>
    <row r="1220" spans="1:26" x14ac:dyDescent="0.25">
      <c r="A1220">
        <v>1219</v>
      </c>
      <c r="B1220" t="s">
        <v>5546</v>
      </c>
      <c r="C1220" s="1">
        <v>43909</v>
      </c>
      <c r="F1220" s="1">
        <v>39125</v>
      </c>
      <c r="G1220" t="s">
        <v>5547</v>
      </c>
      <c r="H1220">
        <v>81</v>
      </c>
      <c r="I1220" t="s">
        <v>73</v>
      </c>
      <c r="J1220" t="s">
        <v>1998</v>
      </c>
      <c r="K1220" t="s">
        <v>1999</v>
      </c>
      <c r="L1220" t="s">
        <v>2000</v>
      </c>
      <c r="M1220" t="s">
        <v>5548</v>
      </c>
      <c r="N1220">
        <v>40328809</v>
      </c>
      <c r="O1220">
        <v>21850733899</v>
      </c>
      <c r="P1220" s="1">
        <v>29340</v>
      </c>
      <c r="Q1220" t="s">
        <v>5547</v>
      </c>
      <c r="R1220">
        <v>81</v>
      </c>
      <c r="S1220" t="s">
        <v>73</v>
      </c>
      <c r="T1220" t="s">
        <v>1998</v>
      </c>
      <c r="U1220" t="s">
        <v>1999</v>
      </c>
      <c r="V1220" t="str">
        <f>TRIM(DBA[[#This Row],[Endereço Responsável]])</f>
        <v>RUA SEBASTIAO PEIRRE</v>
      </c>
      <c r="W1220" t="str">
        <f>TRIM(DBA[[#This Row],[Nº Responsável]])</f>
        <v>81</v>
      </c>
      <c r="X1220" t="str">
        <f>TRIM(DBA[[#This Row],[Bairro Responsável]])</f>
        <v>CENTRO</v>
      </c>
      <c r="Y1220" t="str">
        <f>DBA[[#This Row],[End]] &amp;", N° " &amp; DBA[[#This Row],[Num]] &amp;", Bairro "&amp; DBA[[#This Row],[Bairro2]]</f>
        <v>RUA SEBASTIAO PEIRRE, N° 81, Bairro CENTRO</v>
      </c>
      <c r="Z1220" t="str">
        <f>DBA[[#This Row],[Cidade Responsável]] &amp; " - " &amp; DBA[[#This Row],[Estado Responsável]]</f>
        <v>SANTO ANTONIO DA ALEGRIA - SP</v>
      </c>
    </row>
    <row r="1221" spans="1:26" x14ac:dyDescent="0.25">
      <c r="A1221">
        <v>1220</v>
      </c>
      <c r="B1221" t="s">
        <v>5549</v>
      </c>
      <c r="C1221" s="1">
        <v>43909</v>
      </c>
      <c r="F1221" s="1">
        <v>38913</v>
      </c>
      <c r="G1221" t="s">
        <v>5550</v>
      </c>
      <c r="H1221">
        <v>855</v>
      </c>
      <c r="I1221" t="s">
        <v>73</v>
      </c>
      <c r="J1221" t="s">
        <v>1998</v>
      </c>
      <c r="K1221" t="s">
        <v>1999</v>
      </c>
      <c r="L1221" t="s">
        <v>2000</v>
      </c>
      <c r="M1221" t="s">
        <v>5551</v>
      </c>
      <c r="N1221" t="s">
        <v>5552</v>
      </c>
      <c r="O1221" t="s">
        <v>5553</v>
      </c>
      <c r="P1221" s="1">
        <v>30325</v>
      </c>
      <c r="Q1221" t="s">
        <v>5550</v>
      </c>
      <c r="R1221">
        <v>855</v>
      </c>
      <c r="S1221" t="s">
        <v>73</v>
      </c>
      <c r="T1221" t="s">
        <v>1998</v>
      </c>
      <c r="U1221" t="s">
        <v>1999</v>
      </c>
      <c r="V1221" t="str">
        <f>TRIM(DBA[[#This Row],[Endereço Responsável]])</f>
        <v>RUA JOAQUIM RAIMUNDO DE ASSIS</v>
      </c>
      <c r="W1221" t="str">
        <f>TRIM(DBA[[#This Row],[Nº Responsável]])</f>
        <v>855</v>
      </c>
      <c r="X1221" t="str">
        <f>TRIM(DBA[[#This Row],[Bairro Responsável]])</f>
        <v>CENTRO</v>
      </c>
      <c r="Y1221" t="str">
        <f>DBA[[#This Row],[End]] &amp;", N° " &amp; DBA[[#This Row],[Num]] &amp;", Bairro "&amp; DBA[[#This Row],[Bairro2]]</f>
        <v>RUA JOAQUIM RAIMUNDO DE ASSIS, N° 855, Bairro CENTRO</v>
      </c>
      <c r="Z1221" t="str">
        <f>DBA[[#This Row],[Cidade Responsável]] &amp; " - " &amp; DBA[[#This Row],[Estado Responsável]]</f>
        <v>SANTO ANTONIO DA ALEGRIA - SP</v>
      </c>
    </row>
    <row r="1222" spans="1:26" x14ac:dyDescent="0.25">
      <c r="A1222">
        <v>1221</v>
      </c>
      <c r="B1222" t="s">
        <v>5554</v>
      </c>
      <c r="C1222" s="1">
        <v>43909</v>
      </c>
      <c r="F1222" s="1">
        <v>39219</v>
      </c>
      <c r="G1222" t="s">
        <v>2153</v>
      </c>
      <c r="H1222">
        <v>660</v>
      </c>
      <c r="I1222" t="s">
        <v>73</v>
      </c>
      <c r="J1222" t="s">
        <v>1998</v>
      </c>
      <c r="K1222" t="s">
        <v>1999</v>
      </c>
      <c r="L1222" t="s">
        <v>2000</v>
      </c>
      <c r="M1222" t="s">
        <v>5555</v>
      </c>
      <c r="N1222" t="s">
        <v>5556</v>
      </c>
      <c r="O1222" t="s">
        <v>5557</v>
      </c>
      <c r="P1222" s="1">
        <v>28384</v>
      </c>
      <c r="Q1222" t="s">
        <v>2153</v>
      </c>
      <c r="R1222">
        <v>660</v>
      </c>
      <c r="S1222" t="s">
        <v>73</v>
      </c>
      <c r="T1222" t="s">
        <v>1998</v>
      </c>
      <c r="U1222" t="s">
        <v>1999</v>
      </c>
      <c r="V1222" t="str">
        <f>TRIM(DBA[[#This Row],[Endereço Responsável]])</f>
        <v>RUA URIAS VENANCIO DA COSTA</v>
      </c>
      <c r="W1222" t="str">
        <f>TRIM(DBA[[#This Row],[Nº Responsável]])</f>
        <v>660</v>
      </c>
      <c r="X1222" t="str">
        <f>TRIM(DBA[[#This Row],[Bairro Responsável]])</f>
        <v>CENTRO</v>
      </c>
      <c r="Y1222" t="str">
        <f>DBA[[#This Row],[End]] &amp;", N° " &amp; DBA[[#This Row],[Num]] &amp;", Bairro "&amp; DBA[[#This Row],[Bairro2]]</f>
        <v>RUA URIAS VENANCIO DA COSTA, N° 660, Bairro CENTRO</v>
      </c>
      <c r="Z1222" t="str">
        <f>DBA[[#This Row],[Cidade Responsável]] &amp; " - " &amp; DBA[[#This Row],[Estado Responsável]]</f>
        <v>SANTO ANTONIO DA ALEGRIA - SP</v>
      </c>
    </row>
    <row r="1223" spans="1:26" x14ac:dyDescent="0.25">
      <c r="A1223">
        <v>1222</v>
      </c>
      <c r="B1223" t="s">
        <v>5558</v>
      </c>
      <c r="C1223" s="1">
        <v>43909</v>
      </c>
      <c r="F1223" s="1">
        <v>38959</v>
      </c>
      <c r="G1223" t="s">
        <v>5559</v>
      </c>
      <c r="H1223">
        <v>13</v>
      </c>
      <c r="I1223" t="s">
        <v>73</v>
      </c>
      <c r="J1223" t="s">
        <v>1998</v>
      </c>
      <c r="K1223" t="s">
        <v>1999</v>
      </c>
      <c r="L1223" t="s">
        <v>2000</v>
      </c>
      <c r="M1223" t="s">
        <v>5560</v>
      </c>
      <c r="N1223" t="s">
        <v>5561</v>
      </c>
      <c r="O1223" t="s">
        <v>5562</v>
      </c>
      <c r="P1223" s="1">
        <v>29622</v>
      </c>
      <c r="Q1223" t="s">
        <v>5559</v>
      </c>
      <c r="R1223">
        <v>13</v>
      </c>
      <c r="S1223" t="s">
        <v>73</v>
      </c>
      <c r="T1223" t="s">
        <v>1998</v>
      </c>
      <c r="U1223" t="s">
        <v>1999</v>
      </c>
      <c r="V1223" t="str">
        <f>TRIM(DBA[[#This Row],[Endereço Responsável]])</f>
        <v>RUA JOSE CARLOS ASSE</v>
      </c>
      <c r="W1223" t="str">
        <f>TRIM(DBA[[#This Row],[Nº Responsável]])</f>
        <v>13</v>
      </c>
      <c r="X1223" t="str">
        <f>TRIM(DBA[[#This Row],[Bairro Responsável]])</f>
        <v>CENTRO</v>
      </c>
      <c r="Y1223" t="str">
        <f>DBA[[#This Row],[End]] &amp;", N° " &amp; DBA[[#This Row],[Num]] &amp;", Bairro "&amp; DBA[[#This Row],[Bairro2]]</f>
        <v>RUA JOSE CARLOS ASSE, N° 13, Bairro CENTRO</v>
      </c>
      <c r="Z1223" t="str">
        <f>DBA[[#This Row],[Cidade Responsável]] &amp; " - " &amp; DBA[[#This Row],[Estado Responsável]]</f>
        <v>SANTO ANTONIO DA ALEGRIA - SP</v>
      </c>
    </row>
    <row r="1224" spans="1:26" x14ac:dyDescent="0.25">
      <c r="A1224">
        <v>1223</v>
      </c>
      <c r="B1224" t="s">
        <v>5563</v>
      </c>
      <c r="C1224" s="1">
        <v>43909</v>
      </c>
      <c r="F1224" s="1">
        <v>38786</v>
      </c>
      <c r="G1224" t="s">
        <v>5564</v>
      </c>
      <c r="H1224" t="s">
        <v>194</v>
      </c>
      <c r="I1224" t="s">
        <v>44</v>
      </c>
      <c r="J1224" t="s">
        <v>1998</v>
      </c>
      <c r="K1224" t="s">
        <v>1999</v>
      </c>
      <c r="L1224" t="s">
        <v>2000</v>
      </c>
      <c r="M1224" t="s">
        <v>5565</v>
      </c>
      <c r="N1224" t="s">
        <v>5566</v>
      </c>
      <c r="O1224" t="s">
        <v>5567</v>
      </c>
      <c r="P1224" s="1">
        <v>35789</v>
      </c>
      <c r="Q1224" t="s">
        <v>5564</v>
      </c>
      <c r="R1224" t="s">
        <v>194</v>
      </c>
      <c r="S1224" t="s">
        <v>44</v>
      </c>
      <c r="T1224" t="s">
        <v>1998</v>
      </c>
      <c r="U1224" t="s">
        <v>1999</v>
      </c>
      <c r="V1224" t="str">
        <f>TRIM(DBA[[#This Row],[Endereço Responsável]])</f>
        <v>SITIO JVF</v>
      </c>
      <c r="W1224" t="str">
        <f>TRIM(DBA[[#This Row],[Nº Responsável]])</f>
        <v>S/N</v>
      </c>
      <c r="X1224" t="str">
        <f>TRIM(DBA[[#This Row],[Bairro Responsável]])</f>
        <v>ZONA RURAL</v>
      </c>
      <c r="Y1224" t="str">
        <f>DBA[[#This Row],[End]] &amp;", N° " &amp; DBA[[#This Row],[Num]] &amp;", Bairro "&amp; DBA[[#This Row],[Bairro2]]</f>
        <v>SITIO JVF, N° S/N, Bairro ZONA RURAL</v>
      </c>
      <c r="Z1224" t="str">
        <f>DBA[[#This Row],[Cidade Responsável]] &amp; " - " &amp; DBA[[#This Row],[Estado Responsável]]</f>
        <v>SANTO ANTONIO DA ALEGRIA - SP</v>
      </c>
    </row>
    <row r="1225" spans="1:26" x14ac:dyDescent="0.25">
      <c r="A1225">
        <v>1224</v>
      </c>
      <c r="B1225" t="s">
        <v>5568</v>
      </c>
      <c r="C1225" s="1">
        <v>43909</v>
      </c>
      <c r="F1225" s="1">
        <v>39029</v>
      </c>
      <c r="G1225" t="s">
        <v>5569</v>
      </c>
      <c r="H1225">
        <v>1454</v>
      </c>
      <c r="I1225" t="s">
        <v>2049</v>
      </c>
      <c r="J1225" t="s">
        <v>1998</v>
      </c>
      <c r="K1225" t="s">
        <v>1999</v>
      </c>
      <c r="L1225" t="s">
        <v>2000</v>
      </c>
      <c r="M1225" t="s">
        <v>5570</v>
      </c>
      <c r="N1225" t="s">
        <v>5571</v>
      </c>
      <c r="O1225" t="s">
        <v>5572</v>
      </c>
      <c r="P1225" s="1">
        <v>28686</v>
      </c>
      <c r="Q1225" t="s">
        <v>5569</v>
      </c>
      <c r="R1225">
        <v>1454</v>
      </c>
      <c r="S1225" t="s">
        <v>2049</v>
      </c>
      <c r="T1225" t="s">
        <v>1998</v>
      </c>
      <c r="U1225" t="s">
        <v>1999</v>
      </c>
      <c r="V1225" t="str">
        <f>TRIM(DBA[[#This Row],[Endereço Responsável]])</f>
        <v>RUA MARCOS ANTONIO ELIAS</v>
      </c>
      <c r="W1225" t="str">
        <f>TRIM(DBA[[#This Row],[Nº Responsável]])</f>
        <v>1454</v>
      </c>
      <c r="X1225" t="str">
        <f>TRIM(DBA[[#This Row],[Bairro Responsável]])</f>
        <v>COAB 3</v>
      </c>
      <c r="Y1225" t="str">
        <f>DBA[[#This Row],[End]] &amp;", N° " &amp; DBA[[#This Row],[Num]] &amp;", Bairro "&amp; DBA[[#This Row],[Bairro2]]</f>
        <v>RUA MARCOS ANTONIO ELIAS, N° 1454, Bairro COAB 3</v>
      </c>
      <c r="Z1225" t="str">
        <f>DBA[[#This Row],[Cidade Responsável]] &amp; " - " &amp; DBA[[#This Row],[Estado Responsável]]</f>
        <v>SANTO ANTONIO DA ALEGRIA - SP</v>
      </c>
    </row>
    <row r="1226" spans="1:26" x14ac:dyDescent="0.25">
      <c r="A1226">
        <v>1225</v>
      </c>
      <c r="B1226" t="s">
        <v>5573</v>
      </c>
      <c r="C1226" s="1">
        <v>43909</v>
      </c>
      <c r="F1226" s="1">
        <v>38330</v>
      </c>
      <c r="G1226" t="s">
        <v>5574</v>
      </c>
      <c r="H1226">
        <v>834</v>
      </c>
      <c r="I1226" t="s">
        <v>73</v>
      </c>
      <c r="J1226" t="s">
        <v>1998</v>
      </c>
      <c r="K1226" t="s">
        <v>1999</v>
      </c>
      <c r="L1226" t="s">
        <v>2000</v>
      </c>
      <c r="M1226" t="s">
        <v>5575</v>
      </c>
      <c r="N1226" t="s">
        <v>5576</v>
      </c>
      <c r="O1226" t="s">
        <v>5577</v>
      </c>
      <c r="P1226" s="1">
        <v>36714</v>
      </c>
      <c r="Q1226" t="s">
        <v>5574</v>
      </c>
      <c r="R1226">
        <v>834</v>
      </c>
      <c r="S1226" t="s">
        <v>73</v>
      </c>
      <c r="T1226" t="s">
        <v>1998</v>
      </c>
      <c r="U1226" t="s">
        <v>1999</v>
      </c>
      <c r="V1226" t="str">
        <f>TRIM(DBA[[#This Row],[Endereço Responsável]])</f>
        <v>RUA EDUARDO BELUTI</v>
      </c>
      <c r="W1226" t="str">
        <f>TRIM(DBA[[#This Row],[Nº Responsável]])</f>
        <v>834</v>
      </c>
      <c r="X1226" t="str">
        <f>TRIM(DBA[[#This Row],[Bairro Responsável]])</f>
        <v>CENTRO</v>
      </c>
      <c r="Y1226" t="str">
        <f>DBA[[#This Row],[End]] &amp;", N° " &amp; DBA[[#This Row],[Num]] &amp;", Bairro "&amp; DBA[[#This Row],[Bairro2]]</f>
        <v>RUA EDUARDO BELUTI, N° 834, Bairro CENTRO</v>
      </c>
      <c r="Z1226" t="str">
        <f>DBA[[#This Row],[Cidade Responsável]] &amp; " - " &amp; DBA[[#This Row],[Estado Responsável]]</f>
        <v>SANTO ANTONIO DA ALEGRIA - SP</v>
      </c>
    </row>
    <row r="1227" spans="1:26" x14ac:dyDescent="0.25">
      <c r="A1227">
        <v>1226</v>
      </c>
      <c r="B1227" t="s">
        <v>5578</v>
      </c>
      <c r="C1227" s="1">
        <v>43909</v>
      </c>
      <c r="F1227" s="1">
        <v>37594</v>
      </c>
      <c r="G1227" t="s">
        <v>5579</v>
      </c>
      <c r="H1227">
        <v>1434</v>
      </c>
      <c r="I1227" t="s">
        <v>2049</v>
      </c>
      <c r="J1227" t="s">
        <v>1998</v>
      </c>
      <c r="K1227" t="s">
        <v>1999</v>
      </c>
      <c r="L1227" t="s">
        <v>2000</v>
      </c>
      <c r="M1227" t="s">
        <v>5580</v>
      </c>
      <c r="N1227" t="s">
        <v>5581</v>
      </c>
      <c r="O1227" t="s">
        <v>5582</v>
      </c>
      <c r="P1227" s="1">
        <v>36872</v>
      </c>
      <c r="Q1227" t="s">
        <v>5579</v>
      </c>
      <c r="R1227">
        <v>1434</v>
      </c>
      <c r="S1227" t="s">
        <v>2049</v>
      </c>
      <c r="T1227" t="s">
        <v>1998</v>
      </c>
      <c r="U1227" t="s">
        <v>1999</v>
      </c>
      <c r="V1227" t="str">
        <f>TRIM(DBA[[#This Row],[Endereço Responsável]])</f>
        <v>RUA JOSE BERNARDES GARCIA</v>
      </c>
      <c r="W1227" t="str">
        <f>TRIM(DBA[[#This Row],[Nº Responsável]])</f>
        <v>1434</v>
      </c>
      <c r="X1227" t="str">
        <f>TRIM(DBA[[#This Row],[Bairro Responsável]])</f>
        <v>COAB 3</v>
      </c>
      <c r="Y1227" t="str">
        <f>DBA[[#This Row],[End]] &amp;", N° " &amp; DBA[[#This Row],[Num]] &amp;", Bairro "&amp; DBA[[#This Row],[Bairro2]]</f>
        <v>RUA JOSE BERNARDES GARCIA, N° 1434, Bairro COAB 3</v>
      </c>
      <c r="Z1227" t="str">
        <f>DBA[[#This Row],[Cidade Responsável]] &amp; " - " &amp; DBA[[#This Row],[Estado Responsável]]</f>
        <v>SANTO ANTONIO DA ALEGRIA - SP</v>
      </c>
    </row>
    <row r="1228" spans="1:26" x14ac:dyDescent="0.25">
      <c r="A1228">
        <v>1227</v>
      </c>
      <c r="B1228" t="s">
        <v>5583</v>
      </c>
      <c r="C1228" s="1">
        <v>43910</v>
      </c>
      <c r="F1228" s="1">
        <v>39037</v>
      </c>
      <c r="G1228" t="s">
        <v>2160</v>
      </c>
      <c r="H1228">
        <v>1107</v>
      </c>
      <c r="I1228" t="s">
        <v>610</v>
      </c>
      <c r="J1228" t="s">
        <v>1998</v>
      </c>
      <c r="K1228" t="s">
        <v>1999</v>
      </c>
      <c r="L1228" t="s">
        <v>2000</v>
      </c>
      <c r="M1228" t="s">
        <v>5584</v>
      </c>
      <c r="N1228">
        <v>45070085</v>
      </c>
      <c r="O1228">
        <v>35396778873</v>
      </c>
      <c r="P1228" s="1">
        <v>31375</v>
      </c>
      <c r="Q1228" t="s">
        <v>2160</v>
      </c>
      <c r="R1228">
        <v>1107</v>
      </c>
      <c r="S1228" t="s">
        <v>610</v>
      </c>
      <c r="T1228" t="s">
        <v>1998</v>
      </c>
      <c r="U1228" t="s">
        <v>1999</v>
      </c>
      <c r="V1228" t="str">
        <f>TRIM(DBA[[#This Row],[Endereço Responsável]])</f>
        <v>RUA OLGA ARRUDA DE PAULA</v>
      </c>
      <c r="W1228" t="str">
        <f>TRIM(DBA[[#This Row],[Nº Responsável]])</f>
        <v>1107</v>
      </c>
      <c r="X1228" t="str">
        <f>TRIM(DBA[[#This Row],[Bairro Responsável]])</f>
        <v>VILA NOVA</v>
      </c>
      <c r="Y1228" t="str">
        <f>DBA[[#This Row],[End]] &amp;", N° " &amp; DBA[[#This Row],[Num]] &amp;", Bairro "&amp; DBA[[#This Row],[Bairro2]]</f>
        <v>RUA OLGA ARRUDA DE PAULA, N° 1107, Bairro VILA NOVA</v>
      </c>
      <c r="Z1228" t="str">
        <f>DBA[[#This Row],[Cidade Responsável]] &amp; " - " &amp; DBA[[#This Row],[Estado Responsável]]</f>
        <v>SANTO ANTONIO DA ALEGRIA - SP</v>
      </c>
    </row>
    <row r="1229" spans="1:26" x14ac:dyDescent="0.25">
      <c r="A1229">
        <v>1228</v>
      </c>
      <c r="B1229" t="s">
        <v>5585</v>
      </c>
      <c r="C1229" s="1">
        <v>44025</v>
      </c>
      <c r="D1229" t="s">
        <v>5586</v>
      </c>
      <c r="E1229" t="s">
        <v>5587</v>
      </c>
      <c r="F1229" s="1">
        <v>29551</v>
      </c>
      <c r="G1229" t="s">
        <v>5588</v>
      </c>
      <c r="H1229">
        <v>107</v>
      </c>
      <c r="I1229" t="s">
        <v>5589</v>
      </c>
      <c r="J1229" t="s">
        <v>3893</v>
      </c>
      <c r="K1229" t="s">
        <v>26</v>
      </c>
      <c r="L1229" t="s">
        <v>3894</v>
      </c>
      <c r="M1229" t="s">
        <v>5585</v>
      </c>
      <c r="N1229" t="s">
        <v>5586</v>
      </c>
      <c r="O1229" t="s">
        <v>5587</v>
      </c>
      <c r="P1229" s="1">
        <v>29551</v>
      </c>
      <c r="Q1229" t="s">
        <v>5588</v>
      </c>
      <c r="R1229">
        <v>107</v>
      </c>
      <c r="S1229" t="s">
        <v>5589</v>
      </c>
      <c r="T1229" t="s">
        <v>3893</v>
      </c>
      <c r="U1229" t="s">
        <v>26</v>
      </c>
      <c r="V1229" t="str">
        <f>TRIM(DBA[[#This Row],[Endereço Responsável]])</f>
        <v>RUA DOS BARBOSA</v>
      </c>
      <c r="W1229" t="str">
        <f>TRIM(DBA[[#This Row],[Nº Responsável]])</f>
        <v>107</v>
      </c>
      <c r="X1229" t="str">
        <f>TRIM(DBA[[#This Row],[Bairro Responsável]])</f>
        <v>JARDIM PANORAMA</v>
      </c>
      <c r="Y1229" t="str">
        <f>DBA[[#This Row],[End]] &amp;", N° " &amp; DBA[[#This Row],[Num]] &amp;", Bairro "&amp; DBA[[#This Row],[Bairro2]]</f>
        <v>RUA DOS BARBOSA, N° 107, Bairro JARDIM PANORAMA</v>
      </c>
      <c r="Z1229" t="str">
        <f>DBA[[#This Row],[Cidade Responsável]] &amp; " - " &amp; DBA[[#This Row],[Estado Responsável]]</f>
        <v>ANDRADAS - MG</v>
      </c>
    </row>
    <row r="1230" spans="1:26" x14ac:dyDescent="0.25">
      <c r="A1230">
        <v>1229</v>
      </c>
      <c r="B1230" t="s">
        <v>5590</v>
      </c>
      <c r="C1230" s="1">
        <v>44027</v>
      </c>
      <c r="D1230" t="s">
        <v>5591</v>
      </c>
      <c r="E1230" t="s">
        <v>5592</v>
      </c>
      <c r="F1230" s="1">
        <v>36999</v>
      </c>
      <c r="G1230" t="s">
        <v>5593</v>
      </c>
      <c r="H1230">
        <v>50</v>
      </c>
      <c r="I1230" t="s">
        <v>5594</v>
      </c>
      <c r="J1230" t="s">
        <v>3893</v>
      </c>
      <c r="K1230" t="s">
        <v>26</v>
      </c>
      <c r="L1230" t="s">
        <v>3894</v>
      </c>
      <c r="M1230" t="s">
        <v>5590</v>
      </c>
      <c r="N1230" t="s">
        <v>5591</v>
      </c>
      <c r="O1230" t="s">
        <v>5592</v>
      </c>
      <c r="P1230" s="1">
        <v>36999</v>
      </c>
      <c r="Q1230" t="s">
        <v>5593</v>
      </c>
      <c r="R1230">
        <v>50</v>
      </c>
      <c r="S1230" t="s">
        <v>5594</v>
      </c>
      <c r="T1230" t="s">
        <v>3893</v>
      </c>
      <c r="U1230" t="s">
        <v>26</v>
      </c>
      <c r="V1230" t="str">
        <f>TRIM(DBA[[#This Row],[Endereço Responsável]])</f>
        <v>RUA LUCINDA DOS SANTOS PONTES</v>
      </c>
      <c r="W1230" t="str">
        <f>TRIM(DBA[[#This Row],[Nº Responsável]])</f>
        <v>50</v>
      </c>
      <c r="X1230" t="str">
        <f>TRIM(DBA[[#This Row],[Bairro Responsável]])</f>
        <v>COLINA DA SOVIS</v>
      </c>
      <c r="Y1230" t="str">
        <f>DBA[[#This Row],[End]] &amp;", N° " &amp; DBA[[#This Row],[Num]] &amp;", Bairro "&amp; DBA[[#This Row],[Bairro2]]</f>
        <v>RUA LUCINDA DOS SANTOS PONTES, N° 50, Bairro COLINA DA SOVIS</v>
      </c>
      <c r="Z1230" t="str">
        <f>DBA[[#This Row],[Cidade Responsável]] &amp; " - " &amp; DBA[[#This Row],[Estado Responsável]]</f>
        <v>ANDRADAS - MG</v>
      </c>
    </row>
    <row r="1231" spans="1:26" x14ac:dyDescent="0.25">
      <c r="A1231">
        <v>1230</v>
      </c>
      <c r="B1231" t="s">
        <v>5595</v>
      </c>
      <c r="C1231" s="1">
        <v>44027</v>
      </c>
      <c r="D1231" t="s">
        <v>5596</v>
      </c>
      <c r="E1231" t="s">
        <v>5597</v>
      </c>
      <c r="F1231" s="1">
        <v>34151</v>
      </c>
      <c r="G1231" t="s">
        <v>3986</v>
      </c>
      <c r="H1231">
        <v>20</v>
      </c>
      <c r="I1231" t="s">
        <v>5598</v>
      </c>
      <c r="J1231" t="s">
        <v>3893</v>
      </c>
      <c r="K1231" t="s">
        <v>26</v>
      </c>
      <c r="L1231" t="s">
        <v>3894</v>
      </c>
      <c r="M1231" t="s">
        <v>5595</v>
      </c>
      <c r="N1231" t="s">
        <v>5596</v>
      </c>
      <c r="O1231" t="s">
        <v>5597</v>
      </c>
      <c r="P1231" s="1">
        <v>34151</v>
      </c>
      <c r="Q1231" t="s">
        <v>3986</v>
      </c>
      <c r="R1231">
        <v>20</v>
      </c>
      <c r="S1231" t="s">
        <v>5598</v>
      </c>
      <c r="T1231" t="s">
        <v>3893</v>
      </c>
      <c r="U1231" t="s">
        <v>26</v>
      </c>
      <c r="V1231" t="str">
        <f>TRIM(DBA[[#This Row],[Endereço Responsável]])</f>
        <v>RUA DA PRATA</v>
      </c>
      <c r="W1231" t="str">
        <f>TRIM(DBA[[#This Row],[Nº Responsável]])</f>
        <v>20</v>
      </c>
      <c r="X1231" t="str">
        <f>TRIM(DBA[[#This Row],[Bairro Responsável]])</f>
        <v>JARDIM MURTELE</v>
      </c>
      <c r="Y1231" t="str">
        <f>DBA[[#This Row],[End]] &amp;", N° " &amp; DBA[[#This Row],[Num]] &amp;", Bairro "&amp; DBA[[#This Row],[Bairro2]]</f>
        <v>RUA DA PRATA, N° 20, Bairro JARDIM MURTELE</v>
      </c>
      <c r="Z1231" t="str">
        <f>DBA[[#This Row],[Cidade Responsável]] &amp; " - " &amp; DBA[[#This Row],[Estado Responsável]]</f>
        <v>ANDRADAS - MG</v>
      </c>
    </row>
    <row r="1232" spans="1:26" x14ac:dyDescent="0.25">
      <c r="A1232">
        <v>1231</v>
      </c>
      <c r="B1232" t="s">
        <v>5599</v>
      </c>
      <c r="C1232" s="1">
        <v>44027</v>
      </c>
      <c r="D1232" t="s">
        <v>5600</v>
      </c>
      <c r="E1232" t="s">
        <v>5601</v>
      </c>
      <c r="F1232" s="1">
        <v>35789</v>
      </c>
      <c r="G1232" t="s">
        <v>5602</v>
      </c>
      <c r="H1232">
        <v>75</v>
      </c>
      <c r="I1232" t="s">
        <v>5603</v>
      </c>
      <c r="J1232" t="s">
        <v>3893</v>
      </c>
      <c r="K1232" t="s">
        <v>26</v>
      </c>
      <c r="L1232" t="s">
        <v>5604</v>
      </c>
      <c r="M1232" t="s">
        <v>5599</v>
      </c>
      <c r="N1232" t="s">
        <v>5600</v>
      </c>
      <c r="O1232" t="s">
        <v>5601</v>
      </c>
      <c r="P1232" s="1">
        <v>35789</v>
      </c>
      <c r="Q1232" t="s">
        <v>5602</v>
      </c>
      <c r="R1232">
        <v>75</v>
      </c>
      <c r="S1232" t="s">
        <v>5603</v>
      </c>
      <c r="T1232" t="s">
        <v>3893</v>
      </c>
      <c r="U1232" t="s">
        <v>26</v>
      </c>
      <c r="V1232" t="str">
        <f>TRIM(DBA[[#This Row],[Endereço Responsável]])</f>
        <v>RUA AIMORES</v>
      </c>
      <c r="W1232" t="str">
        <f>TRIM(DBA[[#This Row],[Nº Responsável]])</f>
        <v>75</v>
      </c>
      <c r="X1232" t="str">
        <f>TRIM(DBA[[#This Row],[Bairro Responsável]])</f>
        <v>LEANDRO PREVIATO</v>
      </c>
      <c r="Y1232" t="str">
        <f>DBA[[#This Row],[End]] &amp;", N° " &amp; DBA[[#This Row],[Num]] &amp;", Bairro "&amp; DBA[[#This Row],[Bairro2]]</f>
        <v>RUA AIMORES, N° 75, Bairro LEANDRO PREVIATO</v>
      </c>
      <c r="Z1232" t="str">
        <f>DBA[[#This Row],[Cidade Responsável]] &amp; " - " &amp; DBA[[#This Row],[Estado Responsável]]</f>
        <v>ANDRADAS - MG</v>
      </c>
    </row>
    <row r="1233" spans="1:26" x14ac:dyDescent="0.25">
      <c r="A1233">
        <v>1232</v>
      </c>
      <c r="B1233" t="s">
        <v>5605</v>
      </c>
      <c r="C1233" s="1">
        <v>44027</v>
      </c>
      <c r="D1233" t="s">
        <v>5606</v>
      </c>
      <c r="E1233" t="s">
        <v>5607</v>
      </c>
      <c r="F1233" s="1">
        <v>30885</v>
      </c>
      <c r="G1233" t="s">
        <v>5608</v>
      </c>
      <c r="H1233">
        <v>231</v>
      </c>
      <c r="I1233" t="s">
        <v>3892</v>
      </c>
      <c r="J1233" t="s">
        <v>3893</v>
      </c>
      <c r="K1233" t="s">
        <v>26</v>
      </c>
      <c r="L1233" t="s">
        <v>3894</v>
      </c>
      <c r="M1233" t="s">
        <v>5605</v>
      </c>
      <c r="N1233" t="s">
        <v>5606</v>
      </c>
      <c r="O1233" t="s">
        <v>5607</v>
      </c>
      <c r="P1233" s="1">
        <v>30885</v>
      </c>
      <c r="Q1233" t="s">
        <v>5608</v>
      </c>
      <c r="R1233">
        <v>231</v>
      </c>
      <c r="S1233" t="s">
        <v>3892</v>
      </c>
      <c r="T1233" t="s">
        <v>3893</v>
      </c>
      <c r="U1233" t="s">
        <v>26</v>
      </c>
      <c r="V1233" t="str">
        <f>TRIM(DBA[[#This Row],[Endereço Responsável]])</f>
        <v>RUA BENEDITO DE SOUZA FRANCO</v>
      </c>
      <c r="W1233" t="str">
        <f>TRIM(DBA[[#This Row],[Nº Responsável]])</f>
        <v>231</v>
      </c>
      <c r="X1233" t="str">
        <f>TRIM(DBA[[#This Row],[Bairro Responsável]])</f>
        <v>VILA GRAZIANE</v>
      </c>
      <c r="Y1233" t="str">
        <f>DBA[[#This Row],[End]] &amp;", N° " &amp; DBA[[#This Row],[Num]] &amp;", Bairro "&amp; DBA[[#This Row],[Bairro2]]</f>
        <v>RUA BENEDITO DE SOUZA FRANCO, N° 231, Bairro VILA GRAZIANE</v>
      </c>
      <c r="Z1233" t="str">
        <f>DBA[[#This Row],[Cidade Responsável]] &amp; " - " &amp; DBA[[#This Row],[Estado Responsável]]</f>
        <v>ANDRADAS - MG</v>
      </c>
    </row>
    <row r="1234" spans="1:26" x14ac:dyDescent="0.25">
      <c r="A1234">
        <v>1233</v>
      </c>
      <c r="B1234" t="s">
        <v>5609</v>
      </c>
      <c r="C1234" s="1">
        <v>44027</v>
      </c>
      <c r="D1234" t="s">
        <v>5610</v>
      </c>
      <c r="E1234" t="s">
        <v>5611</v>
      </c>
      <c r="F1234" s="1">
        <v>37169</v>
      </c>
      <c r="G1234" t="s">
        <v>5588</v>
      </c>
      <c r="H1234">
        <v>266</v>
      </c>
      <c r="I1234" t="s">
        <v>5589</v>
      </c>
      <c r="J1234" t="s">
        <v>3893</v>
      </c>
      <c r="K1234" t="s">
        <v>26</v>
      </c>
      <c r="L1234" t="s">
        <v>3894</v>
      </c>
      <c r="M1234" t="s">
        <v>5609</v>
      </c>
      <c r="N1234" t="s">
        <v>5610</v>
      </c>
      <c r="O1234" t="s">
        <v>5611</v>
      </c>
      <c r="P1234" s="1">
        <v>37169</v>
      </c>
      <c r="Q1234" t="s">
        <v>5588</v>
      </c>
      <c r="R1234">
        <v>266</v>
      </c>
      <c r="S1234" t="s">
        <v>5589</v>
      </c>
      <c r="T1234" t="s">
        <v>3893</v>
      </c>
      <c r="U1234" t="s">
        <v>26</v>
      </c>
      <c r="V1234" t="str">
        <f>TRIM(DBA[[#This Row],[Endereço Responsável]])</f>
        <v>RUA DOS BARBOSA</v>
      </c>
      <c r="W1234" t="str">
        <f>TRIM(DBA[[#This Row],[Nº Responsável]])</f>
        <v>266</v>
      </c>
      <c r="X1234" t="str">
        <f>TRIM(DBA[[#This Row],[Bairro Responsável]])</f>
        <v>JARDIM PANORAMA</v>
      </c>
      <c r="Y1234" t="str">
        <f>DBA[[#This Row],[End]] &amp;", N° " &amp; DBA[[#This Row],[Num]] &amp;", Bairro "&amp; DBA[[#This Row],[Bairro2]]</f>
        <v>RUA DOS BARBOSA, N° 266, Bairro JARDIM PANORAMA</v>
      </c>
      <c r="Z1234" t="str">
        <f>DBA[[#This Row],[Cidade Responsável]] &amp; " - " &amp; DBA[[#This Row],[Estado Responsável]]</f>
        <v>ANDRADAS - MG</v>
      </c>
    </row>
    <row r="1235" spans="1:26" x14ac:dyDescent="0.25">
      <c r="A1235">
        <v>1234</v>
      </c>
      <c r="B1235" t="s">
        <v>5612</v>
      </c>
      <c r="C1235" s="1">
        <v>44027</v>
      </c>
      <c r="D1235">
        <v>465096451</v>
      </c>
      <c r="E1235" t="s">
        <v>5613</v>
      </c>
      <c r="F1235" s="1">
        <v>32832</v>
      </c>
      <c r="G1235" t="s">
        <v>5614</v>
      </c>
      <c r="H1235">
        <v>125</v>
      </c>
      <c r="I1235" t="s">
        <v>5594</v>
      </c>
      <c r="J1235" t="s">
        <v>3893</v>
      </c>
      <c r="K1235" t="s">
        <v>26</v>
      </c>
      <c r="L1235" t="s">
        <v>3894</v>
      </c>
      <c r="M1235" t="s">
        <v>5612</v>
      </c>
      <c r="N1235">
        <v>465096451</v>
      </c>
      <c r="O1235" t="s">
        <v>5613</v>
      </c>
      <c r="P1235" s="1">
        <v>32832</v>
      </c>
      <c r="Q1235" t="s">
        <v>5614</v>
      </c>
      <c r="R1235">
        <v>125</v>
      </c>
      <c r="S1235" t="s">
        <v>5594</v>
      </c>
      <c r="T1235" t="s">
        <v>3893</v>
      </c>
      <c r="U1235" t="s">
        <v>26</v>
      </c>
      <c r="V1235" t="str">
        <f>TRIM(DBA[[#This Row],[Endereço Responsável]])</f>
        <v>RUA PROFESSOR ANTONIO GONCALVES</v>
      </c>
      <c r="W1235" t="str">
        <f>TRIM(DBA[[#This Row],[Nº Responsável]])</f>
        <v>125</v>
      </c>
      <c r="X1235" t="str">
        <f>TRIM(DBA[[#This Row],[Bairro Responsável]])</f>
        <v>COLINA DA SOVIS</v>
      </c>
      <c r="Y1235" t="str">
        <f>DBA[[#This Row],[End]] &amp;", N° " &amp; DBA[[#This Row],[Num]] &amp;", Bairro "&amp; DBA[[#This Row],[Bairro2]]</f>
        <v>RUA PROFESSOR ANTONIO GONCALVES, N° 125, Bairro COLINA DA SOVIS</v>
      </c>
      <c r="Z1235" t="str">
        <f>DBA[[#This Row],[Cidade Responsável]] &amp; " - " &amp; DBA[[#This Row],[Estado Responsável]]</f>
        <v>ANDRADAS - MG</v>
      </c>
    </row>
    <row r="1236" spans="1:26" x14ac:dyDescent="0.25">
      <c r="A1236">
        <v>1235</v>
      </c>
      <c r="B1236" t="s">
        <v>5615</v>
      </c>
      <c r="C1236" s="1">
        <v>44027</v>
      </c>
      <c r="D1236" t="s">
        <v>5616</v>
      </c>
      <c r="E1236" t="s">
        <v>5617</v>
      </c>
      <c r="F1236" s="1">
        <v>33555</v>
      </c>
      <c r="G1236" t="s">
        <v>5618</v>
      </c>
      <c r="H1236">
        <v>92</v>
      </c>
      <c r="I1236" t="s">
        <v>5619</v>
      </c>
      <c r="J1236" t="s">
        <v>3893</v>
      </c>
      <c r="K1236" t="s">
        <v>26</v>
      </c>
      <c r="L1236" t="s">
        <v>3894</v>
      </c>
      <c r="M1236" t="s">
        <v>5615</v>
      </c>
      <c r="N1236" t="s">
        <v>5616</v>
      </c>
      <c r="O1236" t="s">
        <v>5617</v>
      </c>
      <c r="P1236" s="1">
        <v>33555</v>
      </c>
      <c r="Q1236" t="s">
        <v>5618</v>
      </c>
      <c r="R1236">
        <v>92</v>
      </c>
      <c r="S1236" t="s">
        <v>5619</v>
      </c>
      <c r="T1236" t="s">
        <v>3893</v>
      </c>
      <c r="U1236" t="s">
        <v>26</v>
      </c>
      <c r="V1236" t="str">
        <f>TRIM(DBA[[#This Row],[Endereço Responsável]])</f>
        <v>RUA LUIZ CARLOS MOSCONI</v>
      </c>
      <c r="W1236" t="str">
        <f>TRIM(DBA[[#This Row],[Nº Responsável]])</f>
        <v>92</v>
      </c>
      <c r="X1236" t="str">
        <f>TRIM(DBA[[#This Row],[Bairro Responsável]])</f>
        <v>JARDIM PIRAPITINGA</v>
      </c>
      <c r="Y1236" t="str">
        <f>DBA[[#This Row],[End]] &amp;", N° " &amp; DBA[[#This Row],[Num]] &amp;", Bairro "&amp; DBA[[#This Row],[Bairro2]]</f>
        <v>RUA LUIZ CARLOS MOSCONI, N° 92, Bairro JARDIM PIRAPITINGA</v>
      </c>
      <c r="Z1236" t="str">
        <f>DBA[[#This Row],[Cidade Responsável]] &amp; " - " &amp; DBA[[#This Row],[Estado Responsável]]</f>
        <v>ANDRADAS - MG</v>
      </c>
    </row>
    <row r="1237" spans="1:26" x14ac:dyDescent="0.25">
      <c r="A1237">
        <v>1236</v>
      </c>
      <c r="B1237" t="s">
        <v>5620</v>
      </c>
      <c r="C1237" s="1">
        <v>44027</v>
      </c>
      <c r="D1237">
        <v>426100826</v>
      </c>
      <c r="E1237" t="s">
        <v>5621</v>
      </c>
      <c r="F1237" s="1">
        <v>36862</v>
      </c>
      <c r="G1237" t="s">
        <v>5622</v>
      </c>
      <c r="H1237">
        <v>524</v>
      </c>
      <c r="I1237" t="s">
        <v>5623</v>
      </c>
      <c r="J1237" t="s">
        <v>3893</v>
      </c>
      <c r="K1237" t="s">
        <v>26</v>
      </c>
      <c r="L1237" t="s">
        <v>3894</v>
      </c>
      <c r="M1237" t="s">
        <v>5620</v>
      </c>
      <c r="N1237">
        <v>426100826</v>
      </c>
      <c r="O1237" t="s">
        <v>5621</v>
      </c>
      <c r="P1237" s="1">
        <v>36862</v>
      </c>
      <c r="Q1237" t="s">
        <v>5622</v>
      </c>
      <c r="R1237">
        <v>524</v>
      </c>
      <c r="S1237" t="s">
        <v>5623</v>
      </c>
      <c r="T1237" t="s">
        <v>3893</v>
      </c>
      <c r="U1237" t="s">
        <v>26</v>
      </c>
      <c r="V1237" t="str">
        <f>TRIM(DBA[[#This Row],[Endereço Responsável]])</f>
        <v>RUA ORESTES CORSI</v>
      </c>
      <c r="W1237" t="str">
        <f>TRIM(DBA[[#This Row],[Nº Responsável]])</f>
        <v>524</v>
      </c>
      <c r="X1237" t="str">
        <f>TRIM(DBA[[#This Row],[Bairro Responsável]])</f>
        <v>PORTAL DO SOL</v>
      </c>
      <c r="Y1237" t="str">
        <f>DBA[[#This Row],[End]] &amp;", N° " &amp; DBA[[#This Row],[Num]] &amp;", Bairro "&amp; DBA[[#This Row],[Bairro2]]</f>
        <v>RUA ORESTES CORSI, N° 524, Bairro PORTAL DO SOL</v>
      </c>
      <c r="Z1237" t="str">
        <f>DBA[[#This Row],[Cidade Responsável]] &amp; " - " &amp; DBA[[#This Row],[Estado Responsável]]</f>
        <v>ANDRADAS - MG</v>
      </c>
    </row>
    <row r="1238" spans="1:26" x14ac:dyDescent="0.25">
      <c r="A1238">
        <v>1237</v>
      </c>
      <c r="B1238" t="s">
        <v>5624</v>
      </c>
      <c r="C1238" s="1">
        <v>44027</v>
      </c>
      <c r="D1238" t="s">
        <v>5625</v>
      </c>
      <c r="E1238" t="s">
        <v>5626</v>
      </c>
      <c r="F1238" s="1">
        <v>34346</v>
      </c>
      <c r="G1238" t="s">
        <v>5627</v>
      </c>
      <c r="H1238">
        <v>386</v>
      </c>
      <c r="I1238" t="s">
        <v>3892</v>
      </c>
      <c r="J1238" t="s">
        <v>3893</v>
      </c>
      <c r="K1238" t="s">
        <v>26</v>
      </c>
      <c r="L1238" t="s">
        <v>3894</v>
      </c>
      <c r="M1238" t="s">
        <v>5624</v>
      </c>
      <c r="N1238" t="s">
        <v>5625</v>
      </c>
      <c r="O1238" t="s">
        <v>5626</v>
      </c>
      <c r="P1238" s="1">
        <v>34346</v>
      </c>
      <c r="Q1238" t="s">
        <v>5627</v>
      </c>
      <c r="R1238">
        <v>386</v>
      </c>
      <c r="S1238" t="s">
        <v>3892</v>
      </c>
      <c r="T1238" t="s">
        <v>3893</v>
      </c>
      <c r="U1238" t="s">
        <v>26</v>
      </c>
      <c r="V1238" t="str">
        <f>TRIM(DBA[[#This Row],[Endereço Responsável]])</f>
        <v>RUA DEODORO HIGINO BRANDAO</v>
      </c>
      <c r="W1238" t="str">
        <f>TRIM(DBA[[#This Row],[Nº Responsável]])</f>
        <v>386</v>
      </c>
      <c r="X1238" t="str">
        <f>TRIM(DBA[[#This Row],[Bairro Responsável]])</f>
        <v>VILA GRAZIANE</v>
      </c>
      <c r="Y1238" t="str">
        <f>DBA[[#This Row],[End]] &amp;", N° " &amp; DBA[[#This Row],[Num]] &amp;", Bairro "&amp; DBA[[#This Row],[Bairro2]]</f>
        <v>RUA DEODORO HIGINO BRANDAO, N° 386, Bairro VILA GRAZIANE</v>
      </c>
      <c r="Z1238" t="str">
        <f>DBA[[#This Row],[Cidade Responsável]] &amp; " - " &amp; DBA[[#This Row],[Estado Responsável]]</f>
        <v>ANDRADAS - MG</v>
      </c>
    </row>
    <row r="1239" spans="1:26" x14ac:dyDescent="0.25">
      <c r="A1239">
        <v>1238</v>
      </c>
      <c r="B1239" t="s">
        <v>5628</v>
      </c>
      <c r="C1239" s="1">
        <v>44027</v>
      </c>
      <c r="D1239">
        <v>42610150</v>
      </c>
      <c r="E1239" t="s">
        <v>5629</v>
      </c>
      <c r="F1239" s="1">
        <v>37136</v>
      </c>
      <c r="G1239" t="s">
        <v>5630</v>
      </c>
      <c r="H1239">
        <v>524</v>
      </c>
      <c r="I1239" t="s">
        <v>5623</v>
      </c>
      <c r="J1239" t="s">
        <v>3893</v>
      </c>
      <c r="K1239" t="s">
        <v>26</v>
      </c>
      <c r="L1239" t="s">
        <v>3894</v>
      </c>
      <c r="M1239" t="s">
        <v>5628</v>
      </c>
      <c r="N1239">
        <v>42610150</v>
      </c>
      <c r="O1239" t="s">
        <v>5629</v>
      </c>
      <c r="P1239" s="1">
        <v>37136</v>
      </c>
      <c r="Q1239" t="s">
        <v>5630</v>
      </c>
      <c r="R1239">
        <v>524</v>
      </c>
      <c r="S1239" t="s">
        <v>5623</v>
      </c>
      <c r="T1239" t="s">
        <v>3893</v>
      </c>
      <c r="U1239" t="s">
        <v>26</v>
      </c>
      <c r="V1239" t="str">
        <f>TRIM(DBA[[#This Row],[Endereço Responsável]])</f>
        <v>RUA ORESTI CORSI</v>
      </c>
      <c r="W1239" t="str">
        <f>TRIM(DBA[[#This Row],[Nº Responsável]])</f>
        <v>524</v>
      </c>
      <c r="X1239" t="str">
        <f>TRIM(DBA[[#This Row],[Bairro Responsável]])</f>
        <v>PORTAL DO SOL</v>
      </c>
      <c r="Y1239" t="str">
        <f>DBA[[#This Row],[End]] &amp;", N° " &amp; DBA[[#This Row],[Num]] &amp;", Bairro "&amp; DBA[[#This Row],[Bairro2]]</f>
        <v>RUA ORESTI CORSI, N° 524, Bairro PORTAL DO SOL</v>
      </c>
      <c r="Z1239" t="str">
        <f>DBA[[#This Row],[Cidade Responsável]] &amp; " - " &amp; DBA[[#This Row],[Estado Responsável]]</f>
        <v>ANDRADAS - MG</v>
      </c>
    </row>
    <row r="1240" spans="1:26" x14ac:dyDescent="0.25">
      <c r="A1240">
        <v>1239</v>
      </c>
      <c r="B1240" t="s">
        <v>5631</v>
      </c>
      <c r="C1240" s="1">
        <v>44027</v>
      </c>
      <c r="D1240" t="s">
        <v>5632</v>
      </c>
      <c r="E1240" t="s">
        <v>5633</v>
      </c>
      <c r="F1240" s="1">
        <v>29066</v>
      </c>
      <c r="G1240" t="s">
        <v>5634</v>
      </c>
      <c r="H1240">
        <v>91</v>
      </c>
      <c r="I1240" t="s">
        <v>5598</v>
      </c>
      <c r="J1240" t="s">
        <v>3893</v>
      </c>
      <c r="K1240" t="s">
        <v>26</v>
      </c>
      <c r="L1240" t="s">
        <v>3894</v>
      </c>
      <c r="M1240" t="s">
        <v>5631</v>
      </c>
      <c r="N1240" t="s">
        <v>5632</v>
      </c>
      <c r="O1240" t="s">
        <v>5633</v>
      </c>
      <c r="P1240" s="1">
        <v>29066</v>
      </c>
      <c r="Q1240" t="s">
        <v>5634</v>
      </c>
      <c r="R1240">
        <v>91</v>
      </c>
      <c r="S1240" t="s">
        <v>5598</v>
      </c>
      <c r="T1240" t="s">
        <v>3893</v>
      </c>
      <c r="U1240" t="s">
        <v>26</v>
      </c>
      <c r="V1240" t="str">
        <f>TRIM(DBA[[#This Row],[Endereço Responsável]])</f>
        <v>RUA ZRICONIO</v>
      </c>
      <c r="W1240" t="str">
        <f>TRIM(DBA[[#This Row],[Nº Responsável]])</f>
        <v>91</v>
      </c>
      <c r="X1240" t="str">
        <f>TRIM(DBA[[#This Row],[Bairro Responsável]])</f>
        <v>JARDIM MURTELE</v>
      </c>
      <c r="Y1240" t="str">
        <f>DBA[[#This Row],[End]] &amp;", N° " &amp; DBA[[#This Row],[Num]] &amp;", Bairro "&amp; DBA[[#This Row],[Bairro2]]</f>
        <v>RUA ZRICONIO, N° 91, Bairro JARDIM MURTELE</v>
      </c>
      <c r="Z1240" t="str">
        <f>DBA[[#This Row],[Cidade Responsável]] &amp; " - " &amp; DBA[[#This Row],[Estado Responsável]]</f>
        <v>ANDRADAS - MG</v>
      </c>
    </row>
    <row r="1241" spans="1:26" x14ac:dyDescent="0.25">
      <c r="A1241">
        <v>1240</v>
      </c>
      <c r="B1241" t="s">
        <v>5635</v>
      </c>
      <c r="C1241" s="1">
        <v>44027</v>
      </c>
      <c r="D1241" t="s">
        <v>5636</v>
      </c>
      <c r="E1241" t="s">
        <v>5637</v>
      </c>
      <c r="F1241" s="1">
        <v>28600</v>
      </c>
      <c r="G1241" t="s">
        <v>5638</v>
      </c>
      <c r="H1241">
        <v>13</v>
      </c>
      <c r="I1241" t="s">
        <v>3892</v>
      </c>
      <c r="J1241" t="s">
        <v>3893</v>
      </c>
      <c r="K1241" t="s">
        <v>26</v>
      </c>
      <c r="L1241" t="s">
        <v>3894</v>
      </c>
      <c r="M1241" t="s">
        <v>5635</v>
      </c>
      <c r="N1241" t="s">
        <v>5636</v>
      </c>
      <c r="O1241" t="s">
        <v>5637</v>
      </c>
      <c r="P1241" s="1">
        <v>28600</v>
      </c>
      <c r="Q1241" t="s">
        <v>5638</v>
      </c>
      <c r="R1241">
        <v>13</v>
      </c>
      <c r="S1241" t="s">
        <v>3892</v>
      </c>
      <c r="T1241" t="s">
        <v>3893</v>
      </c>
      <c r="U1241" t="s">
        <v>26</v>
      </c>
      <c r="V1241" t="str">
        <f>TRIM(DBA[[#This Row],[Endereço Responsável]])</f>
        <v>RUA JOAQUIM DE SOUSA BASTO</v>
      </c>
      <c r="W1241" t="str">
        <f>TRIM(DBA[[#This Row],[Nº Responsável]])</f>
        <v>13</v>
      </c>
      <c r="X1241" t="str">
        <f>TRIM(DBA[[#This Row],[Bairro Responsável]])</f>
        <v>VILA GRAZIANE</v>
      </c>
      <c r="Y1241" t="str">
        <f>DBA[[#This Row],[End]] &amp;", N° " &amp; DBA[[#This Row],[Num]] &amp;", Bairro "&amp; DBA[[#This Row],[Bairro2]]</f>
        <v>RUA JOAQUIM DE SOUSA BASTO, N° 13, Bairro VILA GRAZIANE</v>
      </c>
      <c r="Z1241" t="str">
        <f>DBA[[#This Row],[Cidade Responsável]] &amp; " - " &amp; DBA[[#This Row],[Estado Responsável]]</f>
        <v>ANDRADAS - MG</v>
      </c>
    </row>
    <row r="1242" spans="1:26" x14ac:dyDescent="0.25">
      <c r="A1242">
        <v>1241</v>
      </c>
      <c r="B1242" t="s">
        <v>5639</v>
      </c>
      <c r="C1242" s="1">
        <v>44027</v>
      </c>
      <c r="D1242" t="s">
        <v>5640</v>
      </c>
      <c r="E1242" t="s">
        <v>5641</v>
      </c>
      <c r="F1242" s="1">
        <v>30257</v>
      </c>
      <c r="G1242" t="s">
        <v>4090</v>
      </c>
      <c r="H1242">
        <v>257</v>
      </c>
      <c r="I1242" t="s">
        <v>4068</v>
      </c>
      <c r="J1242" t="s">
        <v>3893</v>
      </c>
      <c r="K1242" t="s">
        <v>26</v>
      </c>
      <c r="L1242" t="s">
        <v>3894</v>
      </c>
      <c r="M1242" t="s">
        <v>5639</v>
      </c>
      <c r="N1242" t="s">
        <v>5640</v>
      </c>
      <c r="O1242" t="s">
        <v>5641</v>
      </c>
      <c r="P1242" s="1">
        <v>30257</v>
      </c>
      <c r="Q1242" t="s">
        <v>4090</v>
      </c>
      <c r="R1242">
        <v>257</v>
      </c>
      <c r="S1242" t="s">
        <v>4068</v>
      </c>
      <c r="T1242" t="s">
        <v>3893</v>
      </c>
      <c r="U1242" t="s">
        <v>26</v>
      </c>
      <c r="V1242" t="str">
        <f>TRIM(DBA[[#This Row],[Endereço Responsável]])</f>
        <v>RUA MARFIM</v>
      </c>
      <c r="W1242" t="str">
        <f>TRIM(DBA[[#This Row],[Nº Responsável]])</f>
        <v>257</v>
      </c>
      <c r="X1242" t="str">
        <f>TRIM(DBA[[#This Row],[Bairro Responsável]])</f>
        <v>ALTO DA SERRA</v>
      </c>
      <c r="Y1242" t="str">
        <f>DBA[[#This Row],[End]] &amp;", N° " &amp; DBA[[#This Row],[Num]] &amp;", Bairro "&amp; DBA[[#This Row],[Bairro2]]</f>
        <v>RUA MARFIM, N° 257, Bairro ALTO DA SERRA</v>
      </c>
      <c r="Z1242" t="str">
        <f>DBA[[#This Row],[Cidade Responsável]] &amp; " - " &amp; DBA[[#This Row],[Estado Responsável]]</f>
        <v>ANDRADAS - MG</v>
      </c>
    </row>
    <row r="1243" spans="1:26" x14ac:dyDescent="0.25">
      <c r="A1243">
        <v>1242</v>
      </c>
      <c r="B1243" t="s">
        <v>5642</v>
      </c>
      <c r="C1243" s="1">
        <v>44027</v>
      </c>
      <c r="E1243" t="s">
        <v>5643</v>
      </c>
      <c r="F1243" s="1">
        <v>33258</v>
      </c>
      <c r="G1243" t="s">
        <v>3108</v>
      </c>
      <c r="H1243">
        <v>145</v>
      </c>
      <c r="I1243" t="s">
        <v>5644</v>
      </c>
      <c r="J1243" t="s">
        <v>3893</v>
      </c>
      <c r="K1243" t="s">
        <v>26</v>
      </c>
      <c r="L1243" t="s">
        <v>3894</v>
      </c>
      <c r="M1243" t="s">
        <v>5642</v>
      </c>
      <c r="O1243" t="s">
        <v>5643</v>
      </c>
      <c r="P1243" s="1">
        <v>33258</v>
      </c>
      <c r="Q1243" t="s">
        <v>3108</v>
      </c>
      <c r="R1243">
        <v>145</v>
      </c>
      <c r="S1243" t="s">
        <v>5644</v>
      </c>
      <c r="T1243" t="s">
        <v>3893</v>
      </c>
      <c r="U1243" t="s">
        <v>26</v>
      </c>
      <c r="V1243" t="str">
        <f>TRIM(DBA[[#This Row],[Endereço Responsável]])</f>
        <v>RUA ACRE</v>
      </c>
      <c r="W1243" t="str">
        <f>TRIM(DBA[[#This Row],[Nº Responsável]])</f>
        <v>145</v>
      </c>
      <c r="X1243" t="str">
        <f>TRIM(DBA[[#This Row],[Bairro Responsável]])</f>
        <v>MARTINELI</v>
      </c>
      <c r="Y1243" t="str">
        <f>DBA[[#This Row],[End]] &amp;", N° " &amp; DBA[[#This Row],[Num]] &amp;", Bairro "&amp; DBA[[#This Row],[Bairro2]]</f>
        <v>RUA ACRE, N° 145, Bairro MARTINELI</v>
      </c>
      <c r="Z1243" t="str">
        <f>DBA[[#This Row],[Cidade Responsável]] &amp; " - " &amp; DBA[[#This Row],[Estado Responsável]]</f>
        <v>ANDRADAS - MG</v>
      </c>
    </row>
    <row r="1244" spans="1:26" x14ac:dyDescent="0.25">
      <c r="A1244">
        <v>1243</v>
      </c>
      <c r="B1244" t="s">
        <v>5645</v>
      </c>
      <c r="C1244" s="1">
        <v>44027</v>
      </c>
      <c r="D1244" t="s">
        <v>5646</v>
      </c>
      <c r="E1244" t="s">
        <v>5647</v>
      </c>
      <c r="F1244" s="1">
        <v>33661</v>
      </c>
      <c r="G1244" t="s">
        <v>5648</v>
      </c>
      <c r="H1244">
        <v>454</v>
      </c>
      <c r="I1244" t="s">
        <v>3892</v>
      </c>
      <c r="J1244" t="s">
        <v>3893</v>
      </c>
      <c r="K1244" t="s">
        <v>26</v>
      </c>
      <c r="L1244" t="s">
        <v>3894</v>
      </c>
      <c r="M1244" t="s">
        <v>5645</v>
      </c>
      <c r="N1244" t="s">
        <v>5646</v>
      </c>
      <c r="O1244" t="s">
        <v>5647</v>
      </c>
      <c r="P1244" s="1">
        <v>33661</v>
      </c>
      <c r="Q1244" t="s">
        <v>5648</v>
      </c>
      <c r="R1244">
        <v>454</v>
      </c>
      <c r="S1244" t="s">
        <v>3892</v>
      </c>
      <c r="T1244" t="s">
        <v>3893</v>
      </c>
      <c r="U1244" t="s">
        <v>26</v>
      </c>
      <c r="V1244" t="str">
        <f>TRIM(DBA[[#This Row],[Endereço Responsável]])</f>
        <v>RUA TEODORO HIGINO BRANDAO</v>
      </c>
      <c r="W1244" t="str">
        <f>TRIM(DBA[[#This Row],[Nº Responsável]])</f>
        <v>454</v>
      </c>
      <c r="X1244" t="str">
        <f>TRIM(DBA[[#This Row],[Bairro Responsável]])</f>
        <v>VILA GRAZIANE</v>
      </c>
      <c r="Y1244" t="str">
        <f>DBA[[#This Row],[End]] &amp;", N° " &amp; DBA[[#This Row],[Num]] &amp;", Bairro "&amp; DBA[[#This Row],[Bairro2]]</f>
        <v>RUA TEODORO HIGINO BRANDAO, N° 454, Bairro VILA GRAZIANE</v>
      </c>
      <c r="Z1244" t="str">
        <f>DBA[[#This Row],[Cidade Responsável]] &amp; " - " &amp; DBA[[#This Row],[Estado Responsável]]</f>
        <v>ANDRADAS - MG</v>
      </c>
    </row>
    <row r="1245" spans="1:26" x14ac:dyDescent="0.25">
      <c r="A1245">
        <v>1244</v>
      </c>
      <c r="B1245" t="s">
        <v>5649</v>
      </c>
      <c r="C1245" s="1">
        <v>44027</v>
      </c>
      <c r="E1245" t="s">
        <v>5650</v>
      </c>
      <c r="F1245" s="1">
        <v>26902</v>
      </c>
      <c r="G1245" t="s">
        <v>5651</v>
      </c>
      <c r="H1245">
        <v>209</v>
      </c>
      <c r="I1245" t="s">
        <v>5652</v>
      </c>
      <c r="J1245" t="s">
        <v>3893</v>
      </c>
      <c r="K1245" t="s">
        <v>26</v>
      </c>
      <c r="L1245" t="s">
        <v>3894</v>
      </c>
      <c r="M1245" t="s">
        <v>5649</v>
      </c>
      <c r="O1245" t="s">
        <v>5650</v>
      </c>
      <c r="P1245" s="1">
        <v>26902</v>
      </c>
      <c r="Q1245" t="s">
        <v>5651</v>
      </c>
      <c r="R1245">
        <v>209</v>
      </c>
      <c r="S1245" t="s">
        <v>5652</v>
      </c>
      <c r="T1245" t="s">
        <v>3893</v>
      </c>
      <c r="U1245" t="s">
        <v>26</v>
      </c>
      <c r="V1245" t="str">
        <f>TRIM(DBA[[#This Row],[Endereço Responsável]])</f>
        <v>RUA AGENOR RISSO</v>
      </c>
      <c r="W1245" t="str">
        <f>TRIM(DBA[[#This Row],[Nº Responsável]])</f>
        <v>209</v>
      </c>
      <c r="X1245" t="str">
        <f>TRIM(DBA[[#This Row],[Bairro Responsável]])</f>
        <v>JARDIM ALVORADA</v>
      </c>
      <c r="Y1245" t="str">
        <f>DBA[[#This Row],[End]] &amp;", N° " &amp; DBA[[#This Row],[Num]] &amp;", Bairro "&amp; DBA[[#This Row],[Bairro2]]</f>
        <v>RUA AGENOR RISSO, N° 209, Bairro JARDIM ALVORADA</v>
      </c>
      <c r="Z1245" t="str">
        <f>DBA[[#This Row],[Cidade Responsável]] &amp; " - " &amp; DBA[[#This Row],[Estado Responsável]]</f>
        <v>ANDRADAS - MG</v>
      </c>
    </row>
    <row r="1246" spans="1:26" x14ac:dyDescent="0.25">
      <c r="A1246">
        <v>1245</v>
      </c>
      <c r="B1246" t="s">
        <v>5653</v>
      </c>
      <c r="C1246" s="1">
        <v>44027</v>
      </c>
      <c r="E1246" t="s">
        <v>5654</v>
      </c>
      <c r="F1246" s="1">
        <v>35714</v>
      </c>
      <c r="G1246" t="s">
        <v>5655</v>
      </c>
      <c r="H1246">
        <v>40</v>
      </c>
      <c r="I1246" t="s">
        <v>5656</v>
      </c>
      <c r="J1246" t="s">
        <v>3893</v>
      </c>
      <c r="K1246" t="s">
        <v>26</v>
      </c>
      <c r="L1246" t="s">
        <v>3894</v>
      </c>
      <c r="M1246" t="s">
        <v>5653</v>
      </c>
      <c r="O1246" t="s">
        <v>5654</v>
      </c>
      <c r="P1246" s="1">
        <v>35714</v>
      </c>
      <c r="Q1246" t="s">
        <v>5655</v>
      </c>
      <c r="R1246">
        <v>40</v>
      </c>
      <c r="S1246" t="s">
        <v>5656</v>
      </c>
      <c r="T1246" t="s">
        <v>3893</v>
      </c>
      <c r="U1246" t="s">
        <v>26</v>
      </c>
      <c r="V1246" t="str">
        <f>TRIM(DBA[[#This Row],[Endereço Responsável]])</f>
        <v>RUA TIBERIÇA</v>
      </c>
      <c r="W1246" t="str">
        <f>TRIM(DBA[[#This Row],[Nº Responsável]])</f>
        <v>40</v>
      </c>
      <c r="X1246" t="str">
        <f>TRIM(DBA[[#This Row],[Bairro Responsável]])</f>
        <v>EUCLIDES</v>
      </c>
      <c r="Y1246" t="str">
        <f>DBA[[#This Row],[End]] &amp;", N° " &amp; DBA[[#This Row],[Num]] &amp;", Bairro "&amp; DBA[[#This Row],[Bairro2]]</f>
        <v>RUA TIBERIÇA, N° 40, Bairro EUCLIDES</v>
      </c>
      <c r="Z1246" t="str">
        <f>DBA[[#This Row],[Cidade Responsável]] &amp; " - " &amp; DBA[[#This Row],[Estado Responsável]]</f>
        <v>ANDRADAS - MG</v>
      </c>
    </row>
    <row r="1247" spans="1:26" x14ac:dyDescent="0.25">
      <c r="A1247">
        <v>1246</v>
      </c>
      <c r="B1247" t="s">
        <v>5657</v>
      </c>
      <c r="C1247" s="1">
        <v>44027</v>
      </c>
      <c r="E1247" t="s">
        <v>5658</v>
      </c>
      <c r="F1247" s="1">
        <v>32203</v>
      </c>
      <c r="G1247" t="s">
        <v>5659</v>
      </c>
      <c r="H1247">
        <v>80</v>
      </c>
      <c r="I1247" t="s">
        <v>5660</v>
      </c>
      <c r="J1247" t="s">
        <v>3893</v>
      </c>
      <c r="K1247" t="s">
        <v>26</v>
      </c>
      <c r="L1247" t="s">
        <v>3894</v>
      </c>
      <c r="M1247" t="s">
        <v>5657</v>
      </c>
      <c r="O1247" t="s">
        <v>5658</v>
      </c>
      <c r="P1247" s="1">
        <v>32203</v>
      </c>
      <c r="Q1247" t="s">
        <v>5659</v>
      </c>
      <c r="R1247">
        <v>80</v>
      </c>
      <c r="S1247" t="s">
        <v>5660</v>
      </c>
      <c r="T1247" t="s">
        <v>3893</v>
      </c>
      <c r="U1247" t="s">
        <v>26</v>
      </c>
      <c r="V1247" t="str">
        <f>TRIM(DBA[[#This Row],[Endereço Responsável]])</f>
        <v>RUA MARTINELI</v>
      </c>
      <c r="W1247" t="str">
        <f>TRIM(DBA[[#This Row],[Nº Responsável]])</f>
        <v>80</v>
      </c>
      <c r="X1247" t="str">
        <f>TRIM(DBA[[#This Row],[Bairro Responsável]])</f>
        <v>VILA MARTINELI</v>
      </c>
      <c r="Y1247" t="str">
        <f>DBA[[#This Row],[End]] &amp;", N° " &amp; DBA[[#This Row],[Num]] &amp;", Bairro "&amp; DBA[[#This Row],[Bairro2]]</f>
        <v>RUA MARTINELI, N° 80, Bairro VILA MARTINELI</v>
      </c>
      <c r="Z1247" t="str">
        <f>DBA[[#This Row],[Cidade Responsável]] &amp; " - " &amp; DBA[[#This Row],[Estado Responsável]]</f>
        <v>ANDRADAS - MG</v>
      </c>
    </row>
    <row r="1248" spans="1:26" x14ac:dyDescent="0.25">
      <c r="A1248">
        <v>1247</v>
      </c>
      <c r="B1248" t="s">
        <v>5661</v>
      </c>
      <c r="C1248" s="1">
        <v>44027</v>
      </c>
      <c r="E1248" t="s">
        <v>5662</v>
      </c>
      <c r="F1248" s="1">
        <v>35526</v>
      </c>
      <c r="G1248" t="s">
        <v>5663</v>
      </c>
      <c r="H1248">
        <v>73</v>
      </c>
      <c r="I1248" t="s">
        <v>5664</v>
      </c>
      <c r="J1248" t="s">
        <v>3893</v>
      </c>
      <c r="K1248" t="s">
        <v>26</v>
      </c>
      <c r="L1248" t="s">
        <v>3894</v>
      </c>
      <c r="M1248" t="s">
        <v>5661</v>
      </c>
      <c r="O1248" t="s">
        <v>5662</v>
      </c>
      <c r="P1248" s="1">
        <v>35526</v>
      </c>
      <c r="Q1248" t="s">
        <v>5663</v>
      </c>
      <c r="R1248">
        <v>73</v>
      </c>
      <c r="S1248" t="s">
        <v>5664</v>
      </c>
      <c r="T1248" t="s">
        <v>3893</v>
      </c>
      <c r="U1248" t="s">
        <v>26</v>
      </c>
      <c r="V1248" t="str">
        <f>TRIM(DBA[[#This Row],[Endereço Responsável]])</f>
        <v>RUA VINTE E TRES</v>
      </c>
      <c r="W1248" t="str">
        <f>TRIM(DBA[[#This Row],[Nº Responsável]])</f>
        <v>73</v>
      </c>
      <c r="X1248" t="str">
        <f>TRIM(DBA[[#This Row],[Bairro Responsável]])</f>
        <v>JARDIM LAGOA DOURADA</v>
      </c>
      <c r="Y1248" t="str">
        <f>DBA[[#This Row],[End]] &amp;", N° " &amp; DBA[[#This Row],[Num]] &amp;", Bairro "&amp; DBA[[#This Row],[Bairro2]]</f>
        <v>RUA VINTE E TRES, N° 73, Bairro JARDIM LAGOA DOURADA</v>
      </c>
      <c r="Z1248" t="str">
        <f>DBA[[#This Row],[Cidade Responsável]] &amp; " - " &amp; DBA[[#This Row],[Estado Responsável]]</f>
        <v>ANDRADAS - MG</v>
      </c>
    </row>
    <row r="1249" spans="1:26" x14ac:dyDescent="0.25">
      <c r="A1249">
        <v>1248</v>
      </c>
      <c r="B1249" t="s">
        <v>5665</v>
      </c>
      <c r="C1249" s="1">
        <v>44027</v>
      </c>
      <c r="E1249" t="s">
        <v>5666</v>
      </c>
      <c r="F1249" s="1">
        <v>35097</v>
      </c>
      <c r="G1249" t="s">
        <v>5667</v>
      </c>
      <c r="H1249">
        <v>82</v>
      </c>
      <c r="I1249" t="s">
        <v>3945</v>
      </c>
      <c r="J1249" t="s">
        <v>3893</v>
      </c>
      <c r="K1249" t="s">
        <v>26</v>
      </c>
      <c r="L1249" t="s">
        <v>3894</v>
      </c>
      <c r="M1249" t="s">
        <v>5665</v>
      </c>
      <c r="O1249" t="s">
        <v>5666</v>
      </c>
      <c r="P1249" s="1">
        <v>35097</v>
      </c>
      <c r="Q1249" t="s">
        <v>5667</v>
      </c>
      <c r="R1249">
        <v>82</v>
      </c>
      <c r="S1249" t="s">
        <v>3945</v>
      </c>
      <c r="T1249" t="s">
        <v>3893</v>
      </c>
      <c r="U1249" t="s">
        <v>26</v>
      </c>
      <c r="V1249" t="str">
        <f>TRIM(DBA[[#This Row],[Endereço Responsável]])</f>
        <v>RUA ETORE TREVISAN</v>
      </c>
      <c r="W1249" t="str">
        <f>TRIM(DBA[[#This Row],[Nº Responsável]])</f>
        <v>82</v>
      </c>
      <c r="X1249" t="str">
        <f>TRIM(DBA[[#This Row],[Bairro Responsável]])</f>
        <v>ALTO ALEGRE</v>
      </c>
      <c r="Y1249" t="str">
        <f>DBA[[#This Row],[End]] &amp;", N° " &amp; DBA[[#This Row],[Num]] &amp;", Bairro "&amp; DBA[[#This Row],[Bairro2]]</f>
        <v>RUA ETORE TREVISAN, N° 82, Bairro ALTO ALEGRE</v>
      </c>
      <c r="Z1249" t="str">
        <f>DBA[[#This Row],[Cidade Responsável]] &amp; " - " &amp; DBA[[#This Row],[Estado Responsável]]</f>
        <v>ANDRADAS - MG</v>
      </c>
    </row>
    <row r="1250" spans="1:26" x14ac:dyDescent="0.25">
      <c r="A1250">
        <v>1249</v>
      </c>
      <c r="B1250" t="s">
        <v>5668</v>
      </c>
      <c r="C1250" s="1">
        <v>44027</v>
      </c>
      <c r="D1250" t="s">
        <v>5669</v>
      </c>
      <c r="E1250" t="s">
        <v>5670</v>
      </c>
      <c r="F1250" s="1">
        <v>28312</v>
      </c>
      <c r="G1250" t="s">
        <v>5671</v>
      </c>
      <c r="H1250">
        <v>47</v>
      </c>
      <c r="I1250" t="s">
        <v>5672</v>
      </c>
      <c r="J1250" t="s">
        <v>3893</v>
      </c>
      <c r="K1250" t="s">
        <v>26</v>
      </c>
      <c r="L1250" t="s">
        <v>3894</v>
      </c>
      <c r="M1250" t="s">
        <v>5668</v>
      </c>
      <c r="N1250" t="s">
        <v>5669</v>
      </c>
      <c r="O1250" t="s">
        <v>5670</v>
      </c>
      <c r="P1250" s="1">
        <v>28312</v>
      </c>
      <c r="Q1250" t="s">
        <v>5671</v>
      </c>
      <c r="R1250">
        <v>47</v>
      </c>
      <c r="S1250" t="s">
        <v>5672</v>
      </c>
      <c r="T1250" t="s">
        <v>3893</v>
      </c>
      <c r="U1250" t="s">
        <v>26</v>
      </c>
      <c r="V1250" t="str">
        <f>TRIM(DBA[[#This Row],[Endereço Responsável]])</f>
        <v>RUA DOS MOREIRA</v>
      </c>
      <c r="W1250" t="str">
        <f>TRIM(DBA[[#This Row],[Nº Responsável]])</f>
        <v>47</v>
      </c>
      <c r="X1250" t="str">
        <f>TRIM(DBA[[#This Row],[Bairro Responsável]])</f>
        <v>JARDIM SANTA LUCIA</v>
      </c>
      <c r="Y1250" t="str">
        <f>DBA[[#This Row],[End]] &amp;", N° " &amp; DBA[[#This Row],[Num]] &amp;", Bairro "&amp; DBA[[#This Row],[Bairro2]]</f>
        <v>RUA DOS MOREIRA, N° 47, Bairro JARDIM SANTA LUCIA</v>
      </c>
      <c r="Z1250" t="str">
        <f>DBA[[#This Row],[Cidade Responsável]] &amp; " - " &amp; DBA[[#This Row],[Estado Responsável]]</f>
        <v>ANDRADAS - MG</v>
      </c>
    </row>
    <row r="1251" spans="1:26" x14ac:dyDescent="0.25">
      <c r="A1251">
        <v>1250</v>
      </c>
      <c r="B1251" t="s">
        <v>5673</v>
      </c>
      <c r="C1251" s="1">
        <v>44028</v>
      </c>
      <c r="D1251" t="s">
        <v>5674</v>
      </c>
      <c r="E1251" t="s">
        <v>5675</v>
      </c>
      <c r="F1251" s="1">
        <v>30222</v>
      </c>
      <c r="G1251" t="s">
        <v>5676</v>
      </c>
      <c r="H1251">
        <v>610</v>
      </c>
      <c r="I1251" t="s">
        <v>5677</v>
      </c>
      <c r="J1251" t="s">
        <v>5678</v>
      </c>
      <c r="K1251" t="s">
        <v>26</v>
      </c>
      <c r="L1251" t="s">
        <v>33</v>
      </c>
      <c r="M1251" t="s">
        <v>5673</v>
      </c>
      <c r="N1251" t="s">
        <v>5674</v>
      </c>
      <c r="O1251" t="s">
        <v>5675</v>
      </c>
      <c r="P1251" s="1">
        <v>30222</v>
      </c>
      <c r="Q1251" t="s">
        <v>5676</v>
      </c>
      <c r="R1251">
        <v>610</v>
      </c>
      <c r="S1251" t="s">
        <v>5677</v>
      </c>
      <c r="T1251" t="s">
        <v>5678</v>
      </c>
      <c r="U1251" t="s">
        <v>26</v>
      </c>
      <c r="V1251" t="str">
        <f>TRIM(DBA[[#This Row],[Endereço Responsável]])</f>
        <v>RUA PROFESSORA ALICE ALCANTARA DO PRADO</v>
      </c>
      <c r="W1251" t="str">
        <f>TRIM(DBA[[#This Row],[Nº Responsável]])</f>
        <v>610</v>
      </c>
      <c r="X1251" t="str">
        <f>TRIM(DBA[[#This Row],[Bairro Responsável]])</f>
        <v>RUBENS ROCHA</v>
      </c>
      <c r="Y1251" t="str">
        <f>DBA[[#This Row],[End]] &amp;", N° " &amp; DBA[[#This Row],[Num]] &amp;", Bairro "&amp; DBA[[#This Row],[Bairro2]]</f>
        <v>RUA PROFESSORA ALICE ALCANTARA DO PRADO, N° 610, Bairro RUBENS ROCHA</v>
      </c>
      <c r="Z1251" t="str">
        <f>DBA[[#This Row],[Cidade Responsável]] &amp; " - " &amp; DBA[[#This Row],[Estado Responsável]]</f>
        <v>SAO SEBASTIAO DO PARAISO - MG</v>
      </c>
    </row>
    <row r="1252" spans="1:26" x14ac:dyDescent="0.25">
      <c r="A1252">
        <v>1251</v>
      </c>
      <c r="B1252" t="s">
        <v>5679</v>
      </c>
      <c r="C1252" s="1">
        <v>44028</v>
      </c>
      <c r="D1252" t="s">
        <v>5680</v>
      </c>
      <c r="E1252" t="s">
        <v>5681</v>
      </c>
      <c r="F1252" s="1">
        <v>28696</v>
      </c>
      <c r="G1252" t="s">
        <v>5682</v>
      </c>
      <c r="H1252">
        <v>28</v>
      </c>
      <c r="I1252" t="s">
        <v>5677</v>
      </c>
      <c r="J1252" t="s">
        <v>32</v>
      </c>
      <c r="K1252" t="s">
        <v>26</v>
      </c>
      <c r="L1252" t="s">
        <v>33</v>
      </c>
      <c r="M1252" t="s">
        <v>5679</v>
      </c>
      <c r="N1252" t="s">
        <v>5680</v>
      </c>
      <c r="O1252" t="s">
        <v>5681</v>
      </c>
      <c r="P1252" s="1">
        <v>28696</v>
      </c>
      <c r="Q1252" t="s">
        <v>5682</v>
      </c>
      <c r="R1252">
        <v>28</v>
      </c>
      <c r="S1252" t="s">
        <v>5677</v>
      </c>
      <c r="T1252" t="s">
        <v>32</v>
      </c>
      <c r="U1252" t="s">
        <v>26</v>
      </c>
      <c r="V1252" t="str">
        <f>TRIM(DBA[[#This Row],[Endereço Responsável]])</f>
        <v>RUA CARLOS GRAU</v>
      </c>
      <c r="W1252" t="str">
        <f>TRIM(DBA[[#This Row],[Nº Responsável]])</f>
        <v>28</v>
      </c>
      <c r="X1252" t="str">
        <f>TRIM(DBA[[#This Row],[Bairro Responsável]])</f>
        <v>RUBENS ROCHA</v>
      </c>
      <c r="Y1252" t="str">
        <f>DBA[[#This Row],[End]] &amp;", N° " &amp; DBA[[#This Row],[Num]] &amp;", Bairro "&amp; DBA[[#This Row],[Bairro2]]</f>
        <v>RUA CARLOS GRAU, N° 28, Bairro RUBENS ROCHA</v>
      </c>
      <c r="Z1252" t="str">
        <f>DBA[[#This Row],[Cidade Responsável]] &amp; " - " &amp; DBA[[#This Row],[Estado Responsável]]</f>
        <v>SAO SEBASTIÃO DO PARAISO - MG</v>
      </c>
    </row>
    <row r="1253" spans="1:26" x14ac:dyDescent="0.25">
      <c r="A1253">
        <v>1252</v>
      </c>
      <c r="B1253" t="s">
        <v>5683</v>
      </c>
      <c r="C1253" s="1">
        <v>44028</v>
      </c>
      <c r="D1253" t="s">
        <v>5684</v>
      </c>
      <c r="E1253" t="s">
        <v>5685</v>
      </c>
      <c r="F1253" s="1">
        <v>35052</v>
      </c>
      <c r="G1253" t="s">
        <v>5686</v>
      </c>
      <c r="H1253">
        <v>85</v>
      </c>
      <c r="I1253" t="s">
        <v>5687</v>
      </c>
      <c r="J1253" t="s">
        <v>32</v>
      </c>
      <c r="K1253" t="s">
        <v>26</v>
      </c>
      <c r="L1253" t="s">
        <v>33</v>
      </c>
      <c r="M1253" t="s">
        <v>5683</v>
      </c>
      <c r="N1253" t="s">
        <v>5684</v>
      </c>
      <c r="O1253" t="s">
        <v>5685</v>
      </c>
      <c r="P1253" s="1">
        <v>35052</v>
      </c>
      <c r="Q1253" t="s">
        <v>5686</v>
      </c>
      <c r="R1253">
        <v>85</v>
      </c>
      <c r="S1253" t="s">
        <v>5687</v>
      </c>
      <c r="T1253" t="s">
        <v>32</v>
      </c>
      <c r="U1253" t="s">
        <v>26</v>
      </c>
      <c r="V1253" t="str">
        <f>TRIM(DBA[[#This Row],[Endereço Responsável]])</f>
        <v>RUA IZOLDINA CANDIDA DE JESUS</v>
      </c>
      <c r="W1253" t="str">
        <f>TRIM(DBA[[#This Row],[Nº Responsável]])</f>
        <v>85</v>
      </c>
      <c r="X1253" t="str">
        <f>TRIM(DBA[[#This Row],[Bairro Responsável]])</f>
        <v>JOAO XXIII</v>
      </c>
      <c r="Y1253" t="str">
        <f>DBA[[#This Row],[End]] &amp;", N° " &amp; DBA[[#This Row],[Num]] &amp;", Bairro "&amp; DBA[[#This Row],[Bairro2]]</f>
        <v>RUA IZOLDINA CANDIDA DE JESUS, N° 85, Bairro JOAO XXIII</v>
      </c>
      <c r="Z1253" t="str">
        <f>DBA[[#This Row],[Cidade Responsável]] &amp; " - " &amp; DBA[[#This Row],[Estado Responsável]]</f>
        <v>SAO SEBASTIÃO DO PARAISO - MG</v>
      </c>
    </row>
    <row r="1254" spans="1:26" x14ac:dyDescent="0.25">
      <c r="A1254">
        <v>1253</v>
      </c>
      <c r="B1254" t="s">
        <v>5688</v>
      </c>
      <c r="C1254" s="1">
        <v>44028</v>
      </c>
      <c r="D1254" t="s">
        <v>5689</v>
      </c>
      <c r="E1254" t="s">
        <v>5690</v>
      </c>
      <c r="F1254" s="1">
        <v>30964</v>
      </c>
      <c r="G1254" t="s">
        <v>5691</v>
      </c>
      <c r="H1254">
        <v>750</v>
      </c>
      <c r="I1254" t="s">
        <v>73</v>
      </c>
      <c r="J1254" t="s">
        <v>32</v>
      </c>
      <c r="K1254" t="s">
        <v>26</v>
      </c>
      <c r="L1254" t="s">
        <v>33</v>
      </c>
      <c r="M1254" t="s">
        <v>5688</v>
      </c>
      <c r="N1254" t="s">
        <v>5689</v>
      </c>
      <c r="O1254" t="s">
        <v>5690</v>
      </c>
      <c r="P1254" s="1">
        <v>30964</v>
      </c>
      <c r="Q1254" t="s">
        <v>5691</v>
      </c>
      <c r="R1254">
        <v>750</v>
      </c>
      <c r="S1254" t="s">
        <v>73</v>
      </c>
      <c r="T1254" t="s">
        <v>32</v>
      </c>
      <c r="U1254" t="s">
        <v>26</v>
      </c>
      <c r="V1254" t="str">
        <f>TRIM(DBA[[#This Row],[Endereço Responsável]])</f>
        <v>RUA SOARES NETO</v>
      </c>
      <c r="W1254" t="str">
        <f>TRIM(DBA[[#This Row],[Nº Responsável]])</f>
        <v>750</v>
      </c>
      <c r="X1254" t="str">
        <f>TRIM(DBA[[#This Row],[Bairro Responsável]])</f>
        <v>CENTRO</v>
      </c>
      <c r="Y1254" t="str">
        <f>DBA[[#This Row],[End]] &amp;", N° " &amp; DBA[[#This Row],[Num]] &amp;", Bairro "&amp; DBA[[#This Row],[Bairro2]]</f>
        <v>RUA SOARES NETO, N° 750, Bairro CENTRO</v>
      </c>
      <c r="Z1254" t="str">
        <f>DBA[[#This Row],[Cidade Responsável]] &amp; " - " &amp; DBA[[#This Row],[Estado Responsável]]</f>
        <v>SAO SEBASTIÃO DO PARAISO - MG</v>
      </c>
    </row>
    <row r="1255" spans="1:26" x14ac:dyDescent="0.25">
      <c r="A1255">
        <v>1254</v>
      </c>
      <c r="B1255" t="s">
        <v>5692</v>
      </c>
      <c r="C1255" s="1">
        <v>44028</v>
      </c>
      <c r="D1255" t="s">
        <v>5693</v>
      </c>
      <c r="E1255" t="s">
        <v>5694</v>
      </c>
      <c r="F1255" s="1">
        <v>35925</v>
      </c>
      <c r="G1255" t="s">
        <v>5695</v>
      </c>
      <c r="H1255">
        <v>370</v>
      </c>
      <c r="I1255" t="s">
        <v>5696</v>
      </c>
      <c r="J1255" t="s">
        <v>32</v>
      </c>
      <c r="K1255" t="s">
        <v>26</v>
      </c>
      <c r="L1255" t="s">
        <v>33</v>
      </c>
      <c r="M1255" t="s">
        <v>5692</v>
      </c>
      <c r="N1255" t="s">
        <v>5693</v>
      </c>
      <c r="O1255" t="s">
        <v>5694</v>
      </c>
      <c r="P1255" s="1">
        <v>35925</v>
      </c>
      <c r="Q1255" t="s">
        <v>5695</v>
      </c>
      <c r="R1255">
        <v>370</v>
      </c>
      <c r="S1255" t="s">
        <v>5696</v>
      </c>
      <c r="T1255" t="s">
        <v>32</v>
      </c>
      <c r="U1255" t="s">
        <v>26</v>
      </c>
      <c r="V1255" t="str">
        <f>TRIM(DBA[[#This Row],[Endereço Responsável]])</f>
        <v>RUA ANTONIO CAETANO DE PAULO</v>
      </c>
      <c r="W1255" t="str">
        <f>TRIM(DBA[[#This Row],[Nº Responsável]])</f>
        <v>370</v>
      </c>
      <c r="X1255" t="str">
        <f>TRIM(DBA[[#This Row],[Bairro Responsável]])</f>
        <v>SANTA TEREZA</v>
      </c>
      <c r="Y1255" t="str">
        <f>DBA[[#This Row],[End]] &amp;", N° " &amp; DBA[[#This Row],[Num]] &amp;", Bairro "&amp; DBA[[#This Row],[Bairro2]]</f>
        <v>RUA ANTONIO CAETANO DE PAULO, N° 370, Bairro SANTA TEREZA</v>
      </c>
      <c r="Z1255" t="str">
        <f>DBA[[#This Row],[Cidade Responsável]] &amp; " - " &amp; DBA[[#This Row],[Estado Responsável]]</f>
        <v>SAO SEBASTIÃO DO PARAISO - MG</v>
      </c>
    </row>
    <row r="1256" spans="1:26" x14ac:dyDescent="0.25">
      <c r="A1256">
        <v>1255</v>
      </c>
      <c r="B1256" t="s">
        <v>5697</v>
      </c>
      <c r="C1256" s="1">
        <v>44028</v>
      </c>
      <c r="D1256" t="s">
        <v>5698</v>
      </c>
      <c r="E1256" t="s">
        <v>5699</v>
      </c>
      <c r="F1256" s="1">
        <v>27415</v>
      </c>
      <c r="G1256" t="s">
        <v>1980</v>
      </c>
      <c r="H1256">
        <v>750</v>
      </c>
      <c r="I1256" t="s">
        <v>817</v>
      </c>
      <c r="J1256" t="s">
        <v>32</v>
      </c>
      <c r="K1256" t="s">
        <v>26</v>
      </c>
      <c r="L1256" t="s">
        <v>33</v>
      </c>
      <c r="M1256" t="s">
        <v>5697</v>
      </c>
      <c r="N1256" t="s">
        <v>5698</v>
      </c>
      <c r="O1256" t="s">
        <v>5699</v>
      </c>
      <c r="P1256" s="1">
        <v>27415</v>
      </c>
      <c r="Q1256" t="s">
        <v>1980</v>
      </c>
      <c r="R1256">
        <v>750</v>
      </c>
      <c r="S1256" t="s">
        <v>817</v>
      </c>
      <c r="T1256" t="s">
        <v>32</v>
      </c>
      <c r="U1256" t="s">
        <v>26</v>
      </c>
      <c r="V1256" t="str">
        <f>TRIM(DBA[[#This Row],[Endereço Responsável]])</f>
        <v>RUA TABAJARA PEDROSO</v>
      </c>
      <c r="W1256" t="str">
        <f>TRIM(DBA[[#This Row],[Nº Responsável]])</f>
        <v>750</v>
      </c>
      <c r="X1256" t="str">
        <f>TRIM(DBA[[#This Row],[Bairro Responsável]])</f>
        <v>VILA FORMOSA</v>
      </c>
      <c r="Y1256" t="str">
        <f>DBA[[#This Row],[End]] &amp;", N° " &amp; DBA[[#This Row],[Num]] &amp;", Bairro "&amp; DBA[[#This Row],[Bairro2]]</f>
        <v>RUA TABAJARA PEDROSO, N° 750, Bairro VILA FORMOSA</v>
      </c>
      <c r="Z1256" t="str">
        <f>DBA[[#This Row],[Cidade Responsável]] &amp; " - " &amp; DBA[[#This Row],[Estado Responsável]]</f>
        <v>SAO SEBASTIÃO DO PARAISO - MG</v>
      </c>
    </row>
    <row r="1257" spans="1:26" x14ac:dyDescent="0.25">
      <c r="A1257">
        <v>1256</v>
      </c>
      <c r="B1257" t="s">
        <v>5700</v>
      </c>
      <c r="C1257" s="1">
        <v>44028</v>
      </c>
      <c r="D1257" t="s">
        <v>5701</v>
      </c>
      <c r="E1257" t="s">
        <v>5702</v>
      </c>
      <c r="F1257" s="1">
        <v>36038</v>
      </c>
      <c r="G1257" t="s">
        <v>5686</v>
      </c>
      <c r="H1257">
        <v>335</v>
      </c>
      <c r="I1257" t="s">
        <v>5687</v>
      </c>
      <c r="J1257" t="s">
        <v>32</v>
      </c>
      <c r="K1257" t="s">
        <v>26</v>
      </c>
      <c r="L1257" t="s">
        <v>33</v>
      </c>
      <c r="M1257" t="s">
        <v>5700</v>
      </c>
      <c r="N1257" t="s">
        <v>5701</v>
      </c>
      <c r="O1257" t="s">
        <v>5702</v>
      </c>
      <c r="P1257" s="1">
        <v>36038</v>
      </c>
      <c r="Q1257" t="s">
        <v>5686</v>
      </c>
      <c r="R1257">
        <v>335</v>
      </c>
      <c r="S1257" t="s">
        <v>5687</v>
      </c>
      <c r="T1257" t="s">
        <v>32</v>
      </c>
      <c r="U1257" t="s">
        <v>26</v>
      </c>
      <c r="V1257" t="str">
        <f>TRIM(DBA[[#This Row],[Endereço Responsável]])</f>
        <v>RUA IZOLDINA CANDIDA DE JESUS</v>
      </c>
      <c r="W1257" t="str">
        <f>TRIM(DBA[[#This Row],[Nº Responsável]])</f>
        <v>335</v>
      </c>
      <c r="X1257" t="str">
        <f>TRIM(DBA[[#This Row],[Bairro Responsável]])</f>
        <v>JOAO XXIII</v>
      </c>
      <c r="Y1257" t="str">
        <f>DBA[[#This Row],[End]] &amp;", N° " &amp; DBA[[#This Row],[Num]] &amp;", Bairro "&amp; DBA[[#This Row],[Bairro2]]</f>
        <v>RUA IZOLDINA CANDIDA DE JESUS, N° 335, Bairro JOAO XXIII</v>
      </c>
      <c r="Z1257" t="str">
        <f>DBA[[#This Row],[Cidade Responsável]] &amp; " - " &amp; DBA[[#This Row],[Estado Responsável]]</f>
        <v>SAO SEBASTIÃO DO PARAISO - MG</v>
      </c>
    </row>
    <row r="1258" spans="1:26" x14ac:dyDescent="0.25">
      <c r="A1258">
        <v>1257</v>
      </c>
      <c r="B1258" t="s">
        <v>5703</v>
      </c>
      <c r="C1258" s="1">
        <v>44028</v>
      </c>
      <c r="D1258" t="s">
        <v>5704</v>
      </c>
      <c r="E1258" t="s">
        <v>5705</v>
      </c>
      <c r="F1258" s="1">
        <v>37304</v>
      </c>
      <c r="G1258" t="s">
        <v>819</v>
      </c>
      <c r="H1258">
        <v>232</v>
      </c>
      <c r="I1258" t="s">
        <v>785</v>
      </c>
      <c r="J1258" t="s">
        <v>786</v>
      </c>
      <c r="K1258" t="s">
        <v>26</v>
      </c>
      <c r="L1258" t="s">
        <v>787</v>
      </c>
      <c r="M1258" t="s">
        <v>5703</v>
      </c>
      <c r="N1258" t="s">
        <v>5704</v>
      </c>
      <c r="O1258" t="s">
        <v>5705</v>
      </c>
      <c r="P1258" s="1">
        <v>37304</v>
      </c>
      <c r="Q1258" t="s">
        <v>819</v>
      </c>
      <c r="R1258">
        <v>232</v>
      </c>
      <c r="S1258" t="s">
        <v>785</v>
      </c>
      <c r="T1258" t="s">
        <v>786</v>
      </c>
      <c r="U1258" t="s">
        <v>26</v>
      </c>
      <c r="V1258" t="str">
        <f>TRIM(DBA[[#This Row],[Endereço Responsável]])</f>
        <v>RUA JOSE OLAMPIO DOS SANTOS</v>
      </c>
      <c r="W1258" t="str">
        <f>TRIM(DBA[[#This Row],[Nº Responsável]])</f>
        <v>232</v>
      </c>
      <c r="X1258" t="str">
        <f>TRIM(DBA[[#This Row],[Bairro Responsável]])</f>
        <v>VILA DIAMANTINA</v>
      </c>
      <c r="Y1258" t="str">
        <f>DBA[[#This Row],[End]] &amp;", N° " &amp; DBA[[#This Row],[Num]] &amp;", Bairro "&amp; DBA[[#This Row],[Bairro2]]</f>
        <v>RUA JOSE OLAMPIO DOS SANTOS, N° 232, Bairro VILA DIAMANTINA</v>
      </c>
      <c r="Z1258" t="str">
        <f>DBA[[#This Row],[Cidade Responsável]] &amp; " - " &amp; DBA[[#This Row],[Estado Responsável]]</f>
        <v>JACUI - MG</v>
      </c>
    </row>
    <row r="1259" spans="1:26" x14ac:dyDescent="0.25">
      <c r="A1259">
        <v>1258</v>
      </c>
      <c r="B1259" t="s">
        <v>5706</v>
      </c>
      <c r="C1259" s="1">
        <v>44032</v>
      </c>
      <c r="D1259" t="s">
        <v>5707</v>
      </c>
      <c r="E1259" t="s">
        <v>5708</v>
      </c>
      <c r="F1259" s="1">
        <v>35867</v>
      </c>
      <c r="G1259" t="s">
        <v>5709</v>
      </c>
      <c r="H1259">
        <v>535</v>
      </c>
      <c r="I1259" t="s">
        <v>952</v>
      </c>
      <c r="J1259" t="s">
        <v>786</v>
      </c>
      <c r="K1259" t="s">
        <v>26</v>
      </c>
      <c r="L1259" t="s">
        <v>787</v>
      </c>
      <c r="M1259" t="s">
        <v>5706</v>
      </c>
      <c r="N1259" t="s">
        <v>5707</v>
      </c>
      <c r="O1259" t="s">
        <v>5708</v>
      </c>
      <c r="P1259" s="1">
        <v>35867</v>
      </c>
      <c r="Q1259" t="s">
        <v>5709</v>
      </c>
      <c r="R1259">
        <v>535</v>
      </c>
      <c r="S1259" t="s">
        <v>952</v>
      </c>
      <c r="T1259" t="s">
        <v>786</v>
      </c>
      <c r="U1259" t="s">
        <v>26</v>
      </c>
      <c r="V1259" t="str">
        <f>TRIM(DBA[[#This Row],[Endereço Responsável]])</f>
        <v>RUA PEDRO SEGUNDO DE MORAES</v>
      </c>
      <c r="W1259" t="str">
        <f>TRIM(DBA[[#This Row],[Nº Responsável]])</f>
        <v>535</v>
      </c>
      <c r="X1259" t="str">
        <f>TRIM(DBA[[#This Row],[Bairro Responsável]])</f>
        <v>SAO VICENTE</v>
      </c>
      <c r="Y1259" t="str">
        <f>DBA[[#This Row],[End]] &amp;", N° " &amp; DBA[[#This Row],[Num]] &amp;", Bairro "&amp; DBA[[#This Row],[Bairro2]]</f>
        <v>RUA PEDRO SEGUNDO DE MORAES, N° 535, Bairro SAO VICENTE</v>
      </c>
      <c r="Z1259" t="str">
        <f>DBA[[#This Row],[Cidade Responsável]] &amp; " - " &amp; DBA[[#This Row],[Estado Responsável]]</f>
        <v>JACUI - MG</v>
      </c>
    </row>
    <row r="1260" spans="1:26" x14ac:dyDescent="0.25">
      <c r="A1260">
        <v>1259</v>
      </c>
      <c r="B1260" t="s">
        <v>5710</v>
      </c>
      <c r="C1260" s="1">
        <v>44032</v>
      </c>
      <c r="D1260" t="s">
        <v>5711</v>
      </c>
      <c r="E1260" t="s">
        <v>5712</v>
      </c>
      <c r="F1260" s="1">
        <v>35395</v>
      </c>
      <c r="G1260" t="s">
        <v>5713</v>
      </c>
      <c r="H1260">
        <v>91</v>
      </c>
      <c r="I1260" t="s">
        <v>73</v>
      </c>
      <c r="J1260" t="s">
        <v>786</v>
      </c>
      <c r="K1260" t="s">
        <v>26</v>
      </c>
      <c r="L1260" t="s">
        <v>33</v>
      </c>
      <c r="M1260" t="s">
        <v>5710</v>
      </c>
      <c r="N1260" t="s">
        <v>5711</v>
      </c>
      <c r="O1260" t="s">
        <v>5712</v>
      </c>
      <c r="P1260" s="1">
        <v>35395</v>
      </c>
      <c r="Q1260" t="s">
        <v>5713</v>
      </c>
      <c r="R1260">
        <v>91</v>
      </c>
      <c r="S1260" t="s">
        <v>73</v>
      </c>
      <c r="T1260" t="s">
        <v>786</v>
      </c>
      <c r="U1260" t="s">
        <v>26</v>
      </c>
      <c r="V1260" t="str">
        <f>TRIM(DBA[[#This Row],[Endereço Responsável]])</f>
        <v>RUA FRANCISCO COELHO</v>
      </c>
      <c r="W1260" t="str">
        <f>TRIM(DBA[[#This Row],[Nº Responsável]])</f>
        <v>91</v>
      </c>
      <c r="X1260" t="str">
        <f>TRIM(DBA[[#This Row],[Bairro Responsável]])</f>
        <v>CENTRO</v>
      </c>
      <c r="Y1260" t="str">
        <f>DBA[[#This Row],[End]] &amp;", N° " &amp; DBA[[#This Row],[Num]] &amp;", Bairro "&amp; DBA[[#This Row],[Bairro2]]</f>
        <v>RUA FRANCISCO COELHO, N° 91, Bairro CENTRO</v>
      </c>
      <c r="Z1260" t="str">
        <f>DBA[[#This Row],[Cidade Responsável]] &amp; " - " &amp; DBA[[#This Row],[Estado Responsável]]</f>
        <v>JACUI - MG</v>
      </c>
    </row>
    <row r="1261" spans="1:26" x14ac:dyDescent="0.25">
      <c r="A1261">
        <v>1260</v>
      </c>
      <c r="B1261" t="s">
        <v>5714</v>
      </c>
      <c r="C1261" s="1">
        <v>44032</v>
      </c>
      <c r="D1261">
        <v>3997140</v>
      </c>
      <c r="E1261" t="s">
        <v>5715</v>
      </c>
      <c r="F1261" s="1">
        <v>29131</v>
      </c>
      <c r="G1261" t="s">
        <v>251</v>
      </c>
      <c r="H1261">
        <v>29</v>
      </c>
      <c r="I1261" t="s">
        <v>826</v>
      </c>
      <c r="J1261" t="s">
        <v>786</v>
      </c>
      <c r="K1261" t="s">
        <v>26</v>
      </c>
      <c r="L1261" t="s">
        <v>787</v>
      </c>
      <c r="M1261" t="s">
        <v>5714</v>
      </c>
      <c r="N1261">
        <v>3997140</v>
      </c>
      <c r="O1261" t="s">
        <v>5715</v>
      </c>
      <c r="P1261" s="1">
        <v>29131</v>
      </c>
      <c r="Q1261" t="s">
        <v>251</v>
      </c>
      <c r="R1261">
        <v>29</v>
      </c>
      <c r="S1261" t="s">
        <v>826</v>
      </c>
      <c r="T1261" t="s">
        <v>786</v>
      </c>
      <c r="U1261" t="s">
        <v>26</v>
      </c>
      <c r="V1261" t="str">
        <f>TRIM(DBA[[#This Row],[Endereço Responsável]])</f>
        <v>RUA MINAS GERAIS</v>
      </c>
      <c r="W1261" t="str">
        <f>TRIM(DBA[[#This Row],[Nº Responsável]])</f>
        <v>29</v>
      </c>
      <c r="X1261" t="str">
        <f>TRIM(DBA[[#This Row],[Bairro Responsável]])</f>
        <v>PONTE NOVA</v>
      </c>
      <c r="Y1261" t="str">
        <f>DBA[[#This Row],[End]] &amp;", N° " &amp; DBA[[#This Row],[Num]] &amp;", Bairro "&amp; DBA[[#This Row],[Bairro2]]</f>
        <v>RUA MINAS GERAIS, N° 29, Bairro PONTE NOVA</v>
      </c>
      <c r="Z1261" t="str">
        <f>DBA[[#This Row],[Cidade Responsável]] &amp; " - " &amp; DBA[[#This Row],[Estado Responsável]]</f>
        <v>JACUI - MG</v>
      </c>
    </row>
    <row r="1262" spans="1:26" x14ac:dyDescent="0.25">
      <c r="A1262">
        <v>1261</v>
      </c>
      <c r="B1262" t="s">
        <v>5716</v>
      </c>
      <c r="C1262" s="1">
        <v>44032</v>
      </c>
      <c r="D1262" t="s">
        <v>5717</v>
      </c>
      <c r="E1262" t="s">
        <v>5718</v>
      </c>
      <c r="F1262" s="1">
        <v>36724</v>
      </c>
      <c r="G1262" t="s">
        <v>251</v>
      </c>
      <c r="H1262">
        <v>29</v>
      </c>
      <c r="I1262" t="s">
        <v>826</v>
      </c>
      <c r="J1262" t="s">
        <v>786</v>
      </c>
      <c r="K1262" t="s">
        <v>26</v>
      </c>
      <c r="L1262" t="s">
        <v>787</v>
      </c>
      <c r="M1262" t="s">
        <v>5716</v>
      </c>
      <c r="N1262" t="s">
        <v>5717</v>
      </c>
      <c r="O1262" t="s">
        <v>5718</v>
      </c>
      <c r="P1262" s="1">
        <v>36724</v>
      </c>
      <c r="Q1262" t="s">
        <v>251</v>
      </c>
      <c r="R1262">
        <v>29</v>
      </c>
      <c r="S1262" t="s">
        <v>826</v>
      </c>
      <c r="T1262" t="s">
        <v>786</v>
      </c>
      <c r="U1262" t="s">
        <v>26</v>
      </c>
      <c r="V1262" t="str">
        <f>TRIM(DBA[[#This Row],[Endereço Responsável]])</f>
        <v>RUA MINAS GERAIS</v>
      </c>
      <c r="W1262" t="str">
        <f>TRIM(DBA[[#This Row],[Nº Responsável]])</f>
        <v>29</v>
      </c>
      <c r="X1262" t="str">
        <f>TRIM(DBA[[#This Row],[Bairro Responsável]])</f>
        <v>PONTE NOVA</v>
      </c>
      <c r="Y1262" t="str">
        <f>DBA[[#This Row],[End]] &amp;", N° " &amp; DBA[[#This Row],[Num]] &amp;", Bairro "&amp; DBA[[#This Row],[Bairro2]]</f>
        <v>RUA MINAS GERAIS, N° 29, Bairro PONTE NOVA</v>
      </c>
      <c r="Z1262" t="str">
        <f>DBA[[#This Row],[Cidade Responsável]] &amp; " - " &amp; DBA[[#This Row],[Estado Responsável]]</f>
        <v>JACUI - MG</v>
      </c>
    </row>
    <row r="1263" spans="1:26" x14ac:dyDescent="0.25">
      <c r="A1263">
        <v>1262</v>
      </c>
      <c r="B1263" t="s">
        <v>5719</v>
      </c>
      <c r="C1263" s="1">
        <v>44032</v>
      </c>
      <c r="D1263" t="s">
        <v>5720</v>
      </c>
      <c r="E1263" t="s">
        <v>5721</v>
      </c>
      <c r="F1263" s="1">
        <v>30965</v>
      </c>
      <c r="G1263" t="s">
        <v>5722</v>
      </c>
      <c r="H1263">
        <v>29</v>
      </c>
      <c r="I1263" t="s">
        <v>785</v>
      </c>
      <c r="J1263" t="s">
        <v>786</v>
      </c>
      <c r="K1263" t="s">
        <v>26</v>
      </c>
      <c r="L1263" t="s">
        <v>787</v>
      </c>
      <c r="M1263" t="s">
        <v>5719</v>
      </c>
      <c r="N1263" t="s">
        <v>5720</v>
      </c>
      <c r="O1263" t="s">
        <v>5721</v>
      </c>
      <c r="P1263" s="1">
        <v>30965</v>
      </c>
      <c r="Q1263" t="s">
        <v>5722</v>
      </c>
      <c r="R1263">
        <v>29</v>
      </c>
      <c r="S1263" t="s">
        <v>785</v>
      </c>
      <c r="T1263" t="s">
        <v>786</v>
      </c>
      <c r="U1263" t="s">
        <v>26</v>
      </c>
      <c r="V1263" t="str">
        <f>TRIM(DBA[[#This Row],[Endereço Responsável]])</f>
        <v>RUA JUSCELINO KUBITSCHEK DE OLIVEIRA</v>
      </c>
      <c r="W1263" t="str">
        <f>TRIM(DBA[[#This Row],[Nº Responsável]])</f>
        <v>29</v>
      </c>
      <c r="X1263" t="str">
        <f>TRIM(DBA[[#This Row],[Bairro Responsável]])</f>
        <v>VILA DIAMANTINA</v>
      </c>
      <c r="Y1263" t="str">
        <f>DBA[[#This Row],[End]] &amp;", N° " &amp; DBA[[#This Row],[Num]] &amp;", Bairro "&amp; DBA[[#This Row],[Bairro2]]</f>
        <v>RUA JUSCELINO KUBITSCHEK DE OLIVEIRA, N° 29, Bairro VILA DIAMANTINA</v>
      </c>
      <c r="Z1263" t="str">
        <f>DBA[[#This Row],[Cidade Responsável]] &amp; " - " &amp; DBA[[#This Row],[Estado Responsável]]</f>
        <v>JACUI - MG</v>
      </c>
    </row>
    <row r="1264" spans="1:26" x14ac:dyDescent="0.25">
      <c r="A1264">
        <v>1263</v>
      </c>
      <c r="B1264" t="s">
        <v>5723</v>
      </c>
      <c r="C1264" s="1">
        <v>44032</v>
      </c>
      <c r="D1264" t="s">
        <v>5724</v>
      </c>
      <c r="E1264" t="s">
        <v>5725</v>
      </c>
      <c r="F1264" s="1">
        <v>34286</v>
      </c>
      <c r="G1264" t="s">
        <v>5726</v>
      </c>
      <c r="H1264">
        <v>61</v>
      </c>
      <c r="I1264" t="s">
        <v>785</v>
      </c>
      <c r="J1264" t="s">
        <v>786</v>
      </c>
      <c r="K1264" t="s">
        <v>26</v>
      </c>
      <c r="L1264" t="s">
        <v>787</v>
      </c>
      <c r="M1264" t="s">
        <v>5723</v>
      </c>
      <c r="N1264" t="s">
        <v>5724</v>
      </c>
      <c r="O1264" t="s">
        <v>5725</v>
      </c>
      <c r="P1264" s="1">
        <v>34286</v>
      </c>
      <c r="Q1264" t="s">
        <v>5726</v>
      </c>
      <c r="R1264">
        <v>61</v>
      </c>
      <c r="S1264" t="s">
        <v>785</v>
      </c>
      <c r="T1264" t="s">
        <v>786</v>
      </c>
      <c r="U1264" t="s">
        <v>26</v>
      </c>
      <c r="V1264" t="str">
        <f>TRIM(DBA[[#This Row],[Endereço Responsável]])</f>
        <v>RUA ALFEU DE MELO</v>
      </c>
      <c r="W1264" t="str">
        <f>TRIM(DBA[[#This Row],[Nº Responsável]])</f>
        <v>61</v>
      </c>
      <c r="X1264" t="str">
        <f>TRIM(DBA[[#This Row],[Bairro Responsável]])</f>
        <v>VILA DIAMANTINA</v>
      </c>
      <c r="Y1264" t="str">
        <f>DBA[[#This Row],[End]] &amp;", N° " &amp; DBA[[#This Row],[Num]] &amp;", Bairro "&amp; DBA[[#This Row],[Bairro2]]</f>
        <v>RUA ALFEU DE MELO, N° 61, Bairro VILA DIAMANTINA</v>
      </c>
      <c r="Z1264" t="str">
        <f>DBA[[#This Row],[Cidade Responsável]] &amp; " - " &amp; DBA[[#This Row],[Estado Responsável]]</f>
        <v>JACUI - MG</v>
      </c>
    </row>
    <row r="1265" spans="1:26" x14ac:dyDescent="0.25">
      <c r="A1265">
        <v>1264</v>
      </c>
      <c r="B1265" t="s">
        <v>1008</v>
      </c>
      <c r="C1265" s="1">
        <v>44032</v>
      </c>
      <c r="D1265" t="s">
        <v>5727</v>
      </c>
      <c r="E1265" t="s">
        <v>1010</v>
      </c>
      <c r="F1265" s="1">
        <v>28505</v>
      </c>
      <c r="G1265" t="s">
        <v>5709</v>
      </c>
      <c r="H1265">
        <v>531</v>
      </c>
      <c r="I1265" t="s">
        <v>952</v>
      </c>
      <c r="J1265" t="s">
        <v>786</v>
      </c>
      <c r="K1265" t="s">
        <v>26</v>
      </c>
      <c r="L1265" t="s">
        <v>787</v>
      </c>
      <c r="M1265" t="s">
        <v>1008</v>
      </c>
      <c r="N1265" t="s">
        <v>5727</v>
      </c>
      <c r="O1265" t="s">
        <v>1010</v>
      </c>
      <c r="P1265" s="1">
        <v>28505</v>
      </c>
      <c r="Q1265" t="s">
        <v>5709</v>
      </c>
      <c r="R1265">
        <v>531</v>
      </c>
      <c r="S1265" t="s">
        <v>952</v>
      </c>
      <c r="T1265" t="s">
        <v>786</v>
      </c>
      <c r="U1265" t="s">
        <v>26</v>
      </c>
      <c r="V1265" t="str">
        <f>TRIM(DBA[[#This Row],[Endereço Responsável]])</f>
        <v>RUA PEDRO SEGUNDO DE MORAES</v>
      </c>
      <c r="W1265" t="str">
        <f>TRIM(DBA[[#This Row],[Nº Responsável]])</f>
        <v>531</v>
      </c>
      <c r="X1265" t="str">
        <f>TRIM(DBA[[#This Row],[Bairro Responsável]])</f>
        <v>SAO VICENTE</v>
      </c>
      <c r="Y1265" t="str">
        <f>DBA[[#This Row],[End]] &amp;", N° " &amp; DBA[[#This Row],[Num]] &amp;", Bairro "&amp; DBA[[#This Row],[Bairro2]]</f>
        <v>RUA PEDRO SEGUNDO DE MORAES, N° 531, Bairro SAO VICENTE</v>
      </c>
      <c r="Z1265" t="str">
        <f>DBA[[#This Row],[Cidade Responsável]] &amp; " - " &amp; DBA[[#This Row],[Estado Responsável]]</f>
        <v>JACUI - MG</v>
      </c>
    </row>
    <row r="1266" spans="1:26" x14ac:dyDescent="0.25">
      <c r="A1266">
        <v>1265</v>
      </c>
      <c r="B1266" t="s">
        <v>5728</v>
      </c>
      <c r="C1266" s="1">
        <v>44032</v>
      </c>
      <c r="D1266">
        <v>19019985</v>
      </c>
      <c r="E1266" t="s">
        <v>5729</v>
      </c>
      <c r="F1266" s="1">
        <v>36949</v>
      </c>
      <c r="G1266" t="s">
        <v>2011</v>
      </c>
      <c r="H1266">
        <v>300</v>
      </c>
      <c r="I1266" t="s">
        <v>73</v>
      </c>
      <c r="J1266" t="s">
        <v>786</v>
      </c>
      <c r="K1266" t="s">
        <v>26</v>
      </c>
      <c r="L1266" t="s">
        <v>787</v>
      </c>
      <c r="M1266" t="s">
        <v>5728</v>
      </c>
      <c r="N1266">
        <v>19019985</v>
      </c>
      <c r="O1266" t="s">
        <v>5729</v>
      </c>
      <c r="P1266" s="1">
        <v>36949</v>
      </c>
      <c r="Q1266" t="s">
        <v>2011</v>
      </c>
      <c r="R1266">
        <v>300</v>
      </c>
      <c r="S1266" t="s">
        <v>73</v>
      </c>
      <c r="T1266" t="s">
        <v>786</v>
      </c>
      <c r="U1266" t="s">
        <v>26</v>
      </c>
      <c r="V1266" t="str">
        <f>TRIM(DBA[[#This Row],[Endereço Responsável]])</f>
        <v>RUA FLORIANO PEIXOTO</v>
      </c>
      <c r="W1266" t="str">
        <f>TRIM(DBA[[#This Row],[Nº Responsável]])</f>
        <v>300</v>
      </c>
      <c r="X1266" t="str">
        <f>TRIM(DBA[[#This Row],[Bairro Responsável]])</f>
        <v>CENTRO</v>
      </c>
      <c r="Y1266" t="str">
        <f>DBA[[#This Row],[End]] &amp;", N° " &amp; DBA[[#This Row],[Num]] &amp;", Bairro "&amp; DBA[[#This Row],[Bairro2]]</f>
        <v>RUA FLORIANO PEIXOTO, N° 300, Bairro CENTRO</v>
      </c>
      <c r="Z1266" t="str">
        <f>DBA[[#This Row],[Cidade Responsável]] &amp; " - " &amp; DBA[[#This Row],[Estado Responsável]]</f>
        <v>JACUI - MG</v>
      </c>
    </row>
    <row r="1267" spans="1:26" x14ac:dyDescent="0.25">
      <c r="A1267">
        <v>1266</v>
      </c>
      <c r="B1267" t="s">
        <v>5730</v>
      </c>
      <c r="C1267" s="1">
        <v>44032</v>
      </c>
      <c r="D1267" t="s">
        <v>5731</v>
      </c>
      <c r="E1267" t="s">
        <v>5732</v>
      </c>
      <c r="F1267" s="1">
        <v>33620</v>
      </c>
      <c r="G1267" t="s">
        <v>5733</v>
      </c>
      <c r="H1267">
        <v>228</v>
      </c>
      <c r="I1267" t="s">
        <v>817</v>
      </c>
      <c r="J1267" t="s">
        <v>786</v>
      </c>
      <c r="K1267" t="s">
        <v>26</v>
      </c>
      <c r="L1267" t="s">
        <v>787</v>
      </c>
      <c r="M1267" t="s">
        <v>5730</v>
      </c>
      <c r="N1267" t="s">
        <v>5731</v>
      </c>
      <c r="O1267" t="s">
        <v>5732</v>
      </c>
      <c r="P1267" s="1">
        <v>33620</v>
      </c>
      <c r="Q1267" t="s">
        <v>5733</v>
      </c>
      <c r="R1267">
        <v>228</v>
      </c>
      <c r="S1267" t="s">
        <v>817</v>
      </c>
      <c r="T1267" t="s">
        <v>786</v>
      </c>
      <c r="U1267" t="s">
        <v>26</v>
      </c>
      <c r="V1267" t="str">
        <f>TRIM(DBA[[#This Row],[Endereço Responsável]])</f>
        <v>RUA JOAO NINO BORGES</v>
      </c>
      <c r="W1267" t="str">
        <f>TRIM(DBA[[#This Row],[Nº Responsável]])</f>
        <v>228</v>
      </c>
      <c r="X1267" t="str">
        <f>TRIM(DBA[[#This Row],[Bairro Responsável]])</f>
        <v>VILA FORMOSA</v>
      </c>
      <c r="Y1267" t="str">
        <f>DBA[[#This Row],[End]] &amp;", N° " &amp; DBA[[#This Row],[Num]] &amp;", Bairro "&amp; DBA[[#This Row],[Bairro2]]</f>
        <v>RUA JOAO NINO BORGES, N° 228, Bairro VILA FORMOSA</v>
      </c>
      <c r="Z1267" t="str">
        <f>DBA[[#This Row],[Cidade Responsável]] &amp; " - " &amp; DBA[[#This Row],[Estado Responsável]]</f>
        <v>JACUI - MG</v>
      </c>
    </row>
    <row r="1268" spans="1:26" x14ac:dyDescent="0.25">
      <c r="A1268">
        <v>1267</v>
      </c>
      <c r="B1268" t="s">
        <v>5734</v>
      </c>
      <c r="C1268" s="1">
        <v>44032</v>
      </c>
      <c r="D1268" t="s">
        <v>5735</v>
      </c>
      <c r="E1268" t="s">
        <v>5736</v>
      </c>
      <c r="F1268" s="1">
        <v>34999</v>
      </c>
      <c r="G1268" t="s">
        <v>5737</v>
      </c>
      <c r="H1268">
        <v>104</v>
      </c>
      <c r="I1268" t="s">
        <v>785</v>
      </c>
      <c r="J1268" t="s">
        <v>786</v>
      </c>
      <c r="K1268" t="s">
        <v>26</v>
      </c>
      <c r="L1268" t="s">
        <v>787</v>
      </c>
      <c r="M1268" t="s">
        <v>5734</v>
      </c>
      <c r="N1268" t="s">
        <v>5735</v>
      </c>
      <c r="O1268" t="s">
        <v>5736</v>
      </c>
      <c r="P1268" s="1">
        <v>34999</v>
      </c>
      <c r="Q1268" t="s">
        <v>5737</v>
      </c>
      <c r="R1268">
        <v>104</v>
      </c>
      <c r="S1268" t="s">
        <v>785</v>
      </c>
      <c r="T1268" t="s">
        <v>786</v>
      </c>
      <c r="U1268" t="s">
        <v>26</v>
      </c>
      <c r="V1268" t="str">
        <f>TRIM(DBA[[#This Row],[Endereço Responsável]])</f>
        <v>RUA WELLINGTON DUDI</v>
      </c>
      <c r="W1268" t="str">
        <f>TRIM(DBA[[#This Row],[Nº Responsável]])</f>
        <v>104</v>
      </c>
      <c r="X1268" t="str">
        <f>TRIM(DBA[[#This Row],[Bairro Responsável]])</f>
        <v>VILA DIAMANTINA</v>
      </c>
      <c r="Y1268" t="str">
        <f>DBA[[#This Row],[End]] &amp;", N° " &amp; DBA[[#This Row],[Num]] &amp;", Bairro "&amp; DBA[[#This Row],[Bairro2]]</f>
        <v>RUA WELLINGTON DUDI, N° 104, Bairro VILA DIAMANTINA</v>
      </c>
      <c r="Z1268" t="str">
        <f>DBA[[#This Row],[Cidade Responsável]] &amp; " - " &amp; DBA[[#This Row],[Estado Responsável]]</f>
        <v>JACUI - MG</v>
      </c>
    </row>
    <row r="1269" spans="1:26" x14ac:dyDescent="0.25">
      <c r="A1269">
        <v>1268</v>
      </c>
      <c r="B1269" t="s">
        <v>5738</v>
      </c>
      <c r="C1269" s="1">
        <v>44032</v>
      </c>
      <c r="D1269" t="s">
        <v>5739</v>
      </c>
      <c r="E1269" t="s">
        <v>5740</v>
      </c>
      <c r="F1269" s="1">
        <v>33029</v>
      </c>
      <c r="G1269" t="s">
        <v>5741</v>
      </c>
      <c r="H1269">
        <v>50</v>
      </c>
      <c r="I1269" t="s">
        <v>73</v>
      </c>
      <c r="J1269" t="s">
        <v>786</v>
      </c>
      <c r="K1269" t="s">
        <v>26</v>
      </c>
      <c r="L1269" t="s">
        <v>787</v>
      </c>
      <c r="M1269" t="s">
        <v>5738</v>
      </c>
      <c r="N1269" t="s">
        <v>5739</v>
      </c>
      <c r="O1269" t="s">
        <v>5740</v>
      </c>
      <c r="P1269" s="1">
        <v>33029</v>
      </c>
      <c r="Q1269" t="s">
        <v>5741</v>
      </c>
      <c r="R1269">
        <v>50</v>
      </c>
      <c r="S1269" t="s">
        <v>73</v>
      </c>
      <c r="T1269" t="s">
        <v>786</v>
      </c>
      <c r="U1269" t="s">
        <v>26</v>
      </c>
      <c r="V1269" t="str">
        <f>TRIM(DBA[[#This Row],[Endereço Responsável]])</f>
        <v>RUA WENCESLAU BRAZ</v>
      </c>
      <c r="W1269" t="str">
        <f>TRIM(DBA[[#This Row],[Nº Responsável]])</f>
        <v>50</v>
      </c>
      <c r="X1269" t="str">
        <f>TRIM(DBA[[#This Row],[Bairro Responsável]])</f>
        <v>CENTRO</v>
      </c>
      <c r="Y1269" t="str">
        <f>DBA[[#This Row],[End]] &amp;", N° " &amp; DBA[[#This Row],[Num]] &amp;", Bairro "&amp; DBA[[#This Row],[Bairro2]]</f>
        <v>RUA WENCESLAU BRAZ, N° 50, Bairro CENTRO</v>
      </c>
      <c r="Z1269" t="str">
        <f>DBA[[#This Row],[Cidade Responsável]] &amp; " - " &amp; DBA[[#This Row],[Estado Responsável]]</f>
        <v>JACUI - MG</v>
      </c>
    </row>
    <row r="1270" spans="1:26" x14ac:dyDescent="0.25">
      <c r="A1270">
        <v>1269</v>
      </c>
      <c r="B1270" t="s">
        <v>5742</v>
      </c>
      <c r="C1270" s="1">
        <v>44032</v>
      </c>
      <c r="D1270" t="s">
        <v>5743</v>
      </c>
      <c r="E1270" t="s">
        <v>5744</v>
      </c>
      <c r="F1270" s="1">
        <v>37181</v>
      </c>
      <c r="G1270" t="s">
        <v>5745</v>
      </c>
      <c r="H1270">
        <v>147</v>
      </c>
      <c r="I1270" t="s">
        <v>5746</v>
      </c>
      <c r="J1270" t="s">
        <v>786</v>
      </c>
      <c r="K1270" t="s">
        <v>26</v>
      </c>
      <c r="L1270" t="s">
        <v>787</v>
      </c>
      <c r="M1270" t="s">
        <v>5742</v>
      </c>
      <c r="N1270" t="s">
        <v>5743</v>
      </c>
      <c r="O1270" t="s">
        <v>5744</v>
      </c>
      <c r="P1270" s="1">
        <v>37181</v>
      </c>
      <c r="Q1270" t="s">
        <v>5745</v>
      </c>
      <c r="R1270">
        <v>147</v>
      </c>
      <c r="S1270" t="s">
        <v>5746</v>
      </c>
      <c r="T1270" t="s">
        <v>786</v>
      </c>
      <c r="U1270" t="s">
        <v>26</v>
      </c>
      <c r="V1270" t="str">
        <f>TRIM(DBA[[#This Row],[Endereço Responsável]])</f>
        <v>RUA FRANCISCO FERREIRA DE PAULA</v>
      </c>
      <c r="W1270" t="str">
        <f>TRIM(DBA[[#This Row],[Nº Responsável]])</f>
        <v>147</v>
      </c>
      <c r="X1270" t="str">
        <f>TRIM(DBA[[#This Row],[Bairro Responsável]])</f>
        <v>JD BOM PASTOR</v>
      </c>
      <c r="Y1270" t="str">
        <f>DBA[[#This Row],[End]] &amp;", N° " &amp; DBA[[#This Row],[Num]] &amp;", Bairro "&amp; DBA[[#This Row],[Bairro2]]</f>
        <v>RUA FRANCISCO FERREIRA DE PAULA, N° 147, Bairro JD BOM PASTOR</v>
      </c>
      <c r="Z1270" t="str">
        <f>DBA[[#This Row],[Cidade Responsável]] &amp; " - " &amp; DBA[[#This Row],[Estado Responsável]]</f>
        <v>JACUI - MG</v>
      </c>
    </row>
    <row r="1271" spans="1:26" x14ac:dyDescent="0.25">
      <c r="A1271">
        <v>1270</v>
      </c>
      <c r="B1271" t="s">
        <v>5747</v>
      </c>
      <c r="C1271" s="1">
        <v>44032</v>
      </c>
      <c r="D1271" t="s">
        <v>5748</v>
      </c>
      <c r="E1271" t="s">
        <v>5749</v>
      </c>
      <c r="F1271" s="1">
        <v>36789</v>
      </c>
      <c r="G1271" t="s">
        <v>5750</v>
      </c>
      <c r="H1271">
        <v>275</v>
      </c>
      <c r="I1271" t="s">
        <v>2063</v>
      </c>
      <c r="J1271" t="s">
        <v>786</v>
      </c>
      <c r="K1271" t="s">
        <v>26</v>
      </c>
      <c r="L1271" t="s">
        <v>787</v>
      </c>
      <c r="M1271" t="s">
        <v>5747</v>
      </c>
      <c r="N1271" t="s">
        <v>5748</v>
      </c>
      <c r="O1271" t="s">
        <v>5749</v>
      </c>
      <c r="P1271" s="1">
        <v>36789</v>
      </c>
      <c r="Q1271" t="s">
        <v>5750</v>
      </c>
      <c r="R1271">
        <v>275</v>
      </c>
      <c r="S1271" t="s">
        <v>2063</v>
      </c>
      <c r="T1271" t="s">
        <v>786</v>
      </c>
      <c r="U1271" t="s">
        <v>26</v>
      </c>
      <c r="V1271" t="str">
        <f>TRIM(DBA[[#This Row],[Endereço Responsável]])</f>
        <v>RUA APARECIDA HELENA IZIDORO DE OLIVEIRA</v>
      </c>
      <c r="W1271" t="str">
        <f>TRIM(DBA[[#This Row],[Nº Responsável]])</f>
        <v>275</v>
      </c>
      <c r="X1271" t="str">
        <f>TRIM(DBA[[#This Row],[Bairro Responsável]])</f>
        <v>SAO BENEDITO</v>
      </c>
      <c r="Y1271" t="str">
        <f>DBA[[#This Row],[End]] &amp;", N° " &amp; DBA[[#This Row],[Num]] &amp;", Bairro "&amp; DBA[[#This Row],[Bairro2]]</f>
        <v>RUA APARECIDA HELENA IZIDORO DE OLIVEIRA, N° 275, Bairro SAO BENEDITO</v>
      </c>
      <c r="Z1271" t="str">
        <f>DBA[[#This Row],[Cidade Responsável]] &amp; " - " &amp; DBA[[#This Row],[Estado Responsável]]</f>
        <v>JACUI - MG</v>
      </c>
    </row>
    <row r="1272" spans="1:26" x14ac:dyDescent="0.25">
      <c r="A1272">
        <v>1271</v>
      </c>
      <c r="B1272" t="s">
        <v>5751</v>
      </c>
      <c r="C1272" s="1">
        <v>44032</v>
      </c>
      <c r="D1272" t="s">
        <v>5752</v>
      </c>
      <c r="E1272" t="s">
        <v>5753</v>
      </c>
      <c r="F1272" s="1">
        <v>35156</v>
      </c>
      <c r="G1272" t="s">
        <v>5754</v>
      </c>
      <c r="H1272">
        <v>81</v>
      </c>
      <c r="I1272" t="s">
        <v>820</v>
      </c>
      <c r="J1272" t="s">
        <v>786</v>
      </c>
      <c r="K1272" t="s">
        <v>26</v>
      </c>
      <c r="L1272" t="s">
        <v>787</v>
      </c>
      <c r="M1272" t="s">
        <v>5751</v>
      </c>
      <c r="N1272" t="s">
        <v>5752</v>
      </c>
      <c r="O1272" t="s">
        <v>5753</v>
      </c>
      <c r="P1272" s="1">
        <v>35156</v>
      </c>
      <c r="Q1272" t="s">
        <v>5754</v>
      </c>
      <c r="R1272">
        <v>81</v>
      </c>
      <c r="S1272" t="s">
        <v>820</v>
      </c>
      <c r="T1272" t="s">
        <v>786</v>
      </c>
      <c r="U1272" t="s">
        <v>26</v>
      </c>
      <c r="V1272" t="str">
        <f>TRIM(DBA[[#This Row],[Endereço Responsável]])</f>
        <v>RUA WELINGTON ANTONIO DEUDE</v>
      </c>
      <c r="W1272" t="str">
        <f>TRIM(DBA[[#This Row],[Nº Responsável]])</f>
        <v>81</v>
      </c>
      <c r="X1272" t="str">
        <f>TRIM(DBA[[#This Row],[Bairro Responsável]])</f>
        <v>DIAMANTINA</v>
      </c>
      <c r="Y1272" t="str">
        <f>DBA[[#This Row],[End]] &amp;", N° " &amp; DBA[[#This Row],[Num]] &amp;", Bairro "&amp; DBA[[#This Row],[Bairro2]]</f>
        <v>RUA WELINGTON ANTONIO DEUDE, N° 81, Bairro DIAMANTINA</v>
      </c>
      <c r="Z1272" t="str">
        <f>DBA[[#This Row],[Cidade Responsável]] &amp; " - " &amp; DBA[[#This Row],[Estado Responsável]]</f>
        <v>JACUI - MG</v>
      </c>
    </row>
    <row r="1273" spans="1:26" x14ac:dyDescent="0.25">
      <c r="A1273">
        <v>1272</v>
      </c>
      <c r="B1273" t="s">
        <v>5755</v>
      </c>
      <c r="C1273" s="1">
        <v>44032</v>
      </c>
      <c r="D1273" t="s">
        <v>5756</v>
      </c>
      <c r="E1273" t="s">
        <v>5757</v>
      </c>
      <c r="F1273" s="1">
        <v>36211</v>
      </c>
      <c r="G1273" t="s">
        <v>5758</v>
      </c>
      <c r="H1273">
        <v>43</v>
      </c>
      <c r="I1273" t="s">
        <v>804</v>
      </c>
      <c r="J1273" t="s">
        <v>786</v>
      </c>
      <c r="K1273" t="s">
        <v>26</v>
      </c>
      <c r="L1273" t="s">
        <v>787</v>
      </c>
      <c r="M1273" t="s">
        <v>5755</v>
      </c>
      <c r="N1273" t="s">
        <v>5756</v>
      </c>
      <c r="O1273" t="s">
        <v>5757</v>
      </c>
      <c r="P1273" s="1">
        <v>36211</v>
      </c>
      <c r="Q1273" t="s">
        <v>5758</v>
      </c>
      <c r="R1273">
        <v>43</v>
      </c>
      <c r="S1273" t="s">
        <v>804</v>
      </c>
      <c r="T1273" t="s">
        <v>786</v>
      </c>
      <c r="U1273" t="s">
        <v>26</v>
      </c>
      <c r="V1273" t="str">
        <f>TRIM(DBA[[#This Row],[Endereço Responsável]])</f>
        <v>RUA DONA FRANCISCA RESENDE DOS SANTOS</v>
      </c>
      <c r="W1273" t="str">
        <f>TRIM(DBA[[#This Row],[Nº Responsável]])</f>
        <v>43</v>
      </c>
      <c r="X1273" t="str">
        <f>TRIM(DBA[[#This Row],[Bairro Responsável]])</f>
        <v>SAO GERALDO</v>
      </c>
      <c r="Y1273" t="str">
        <f>DBA[[#This Row],[End]] &amp;", N° " &amp; DBA[[#This Row],[Num]] &amp;", Bairro "&amp; DBA[[#This Row],[Bairro2]]</f>
        <v>RUA DONA FRANCISCA RESENDE DOS SANTOS, N° 43, Bairro SAO GERALDO</v>
      </c>
      <c r="Z1273" t="str">
        <f>DBA[[#This Row],[Cidade Responsável]] &amp; " - " &amp; DBA[[#This Row],[Estado Responsável]]</f>
        <v>JACUI - MG</v>
      </c>
    </row>
    <row r="1274" spans="1:26" x14ac:dyDescent="0.25">
      <c r="A1274">
        <v>1273</v>
      </c>
      <c r="B1274" t="s">
        <v>5759</v>
      </c>
      <c r="C1274" s="1">
        <v>44032</v>
      </c>
      <c r="F1274" s="1">
        <v>34972</v>
      </c>
      <c r="G1274" t="s">
        <v>251</v>
      </c>
      <c r="H1274">
        <v>120</v>
      </c>
      <c r="I1274" t="s">
        <v>826</v>
      </c>
      <c r="J1274" t="s">
        <v>786</v>
      </c>
      <c r="K1274" t="s">
        <v>26</v>
      </c>
      <c r="L1274" t="s">
        <v>787</v>
      </c>
      <c r="M1274" t="s">
        <v>5760</v>
      </c>
      <c r="O1274" t="s">
        <v>5761</v>
      </c>
      <c r="P1274" s="1">
        <v>34972</v>
      </c>
      <c r="Q1274" t="s">
        <v>251</v>
      </c>
      <c r="R1274">
        <v>120</v>
      </c>
      <c r="S1274" t="s">
        <v>826</v>
      </c>
      <c r="T1274" t="s">
        <v>786</v>
      </c>
      <c r="U1274" t="s">
        <v>26</v>
      </c>
      <c r="V1274" t="str">
        <f>TRIM(DBA[[#This Row],[Endereço Responsável]])</f>
        <v>RUA MINAS GERAIS</v>
      </c>
      <c r="W1274" t="str">
        <f>TRIM(DBA[[#This Row],[Nº Responsável]])</f>
        <v>120</v>
      </c>
      <c r="X1274" t="str">
        <f>TRIM(DBA[[#This Row],[Bairro Responsável]])</f>
        <v>PONTE NOVA</v>
      </c>
      <c r="Y1274" t="str">
        <f>DBA[[#This Row],[End]] &amp;", N° " &amp; DBA[[#This Row],[Num]] &amp;", Bairro "&amp; DBA[[#This Row],[Bairro2]]</f>
        <v>RUA MINAS GERAIS, N° 120, Bairro PONTE NOVA</v>
      </c>
      <c r="Z1274" t="str">
        <f>DBA[[#This Row],[Cidade Responsável]] &amp; " - " &amp; DBA[[#This Row],[Estado Responsável]]</f>
        <v>JACUI - MG</v>
      </c>
    </row>
    <row r="1275" spans="1:26" x14ac:dyDescent="0.25">
      <c r="A1275">
        <v>1274</v>
      </c>
      <c r="B1275" t="s">
        <v>5762</v>
      </c>
      <c r="C1275" s="1">
        <v>44032</v>
      </c>
      <c r="D1275" t="s">
        <v>5763</v>
      </c>
      <c r="E1275" t="s">
        <v>5764</v>
      </c>
      <c r="F1275" s="1">
        <v>27779</v>
      </c>
      <c r="G1275" t="s">
        <v>5765</v>
      </c>
      <c r="H1275">
        <v>432</v>
      </c>
      <c r="I1275" t="s">
        <v>422</v>
      </c>
      <c r="J1275" t="s">
        <v>5766</v>
      </c>
      <c r="K1275" t="s">
        <v>26</v>
      </c>
      <c r="L1275" t="s">
        <v>5767</v>
      </c>
      <c r="M1275" t="s">
        <v>5762</v>
      </c>
      <c r="N1275" t="s">
        <v>5763</v>
      </c>
      <c r="O1275" t="s">
        <v>5764</v>
      </c>
      <c r="P1275" s="1">
        <v>27779</v>
      </c>
      <c r="Q1275" t="s">
        <v>5765</v>
      </c>
      <c r="R1275">
        <v>432</v>
      </c>
      <c r="S1275" t="s">
        <v>422</v>
      </c>
      <c r="T1275" t="s">
        <v>5766</v>
      </c>
      <c r="U1275" t="s">
        <v>26</v>
      </c>
      <c r="V1275" t="str">
        <f>TRIM(DBA[[#This Row],[Endereço Responsável]])</f>
        <v>DOMINGOS PEREIRA PORTO</v>
      </c>
      <c r="W1275" t="str">
        <f>TRIM(DBA[[#This Row],[Nº Responsável]])</f>
        <v>432</v>
      </c>
      <c r="X1275" t="str">
        <f>TRIM(DBA[[#This Row],[Bairro Responsável]])</f>
        <v>SANTO ANTONIO</v>
      </c>
      <c r="Y1275" t="str">
        <f>DBA[[#This Row],[End]] &amp;", N° " &amp; DBA[[#This Row],[Num]] &amp;", Bairro "&amp; DBA[[#This Row],[Bairro2]]</f>
        <v>DOMINGOS PEREIRA PORTO, N° 432, Bairro SANTO ANTONIO</v>
      </c>
      <c r="Z1275" t="str">
        <f>DBA[[#This Row],[Cidade Responsável]] &amp; " - " &amp; DBA[[#This Row],[Estado Responsável]]</f>
        <v>FORMIGA - MG</v>
      </c>
    </row>
    <row r="1276" spans="1:26" x14ac:dyDescent="0.25">
      <c r="A1276">
        <v>1275</v>
      </c>
      <c r="B1276" t="s">
        <v>5768</v>
      </c>
      <c r="C1276" s="1">
        <v>44032</v>
      </c>
      <c r="D1276" t="s">
        <v>5769</v>
      </c>
      <c r="E1276" t="s">
        <v>5770</v>
      </c>
      <c r="F1276" s="1">
        <v>34969</v>
      </c>
      <c r="G1276" t="s">
        <v>5771</v>
      </c>
      <c r="H1276">
        <v>434</v>
      </c>
      <c r="I1276" t="s">
        <v>5772</v>
      </c>
      <c r="J1276" t="s">
        <v>5766</v>
      </c>
      <c r="K1276" t="s">
        <v>26</v>
      </c>
      <c r="L1276" t="s">
        <v>5767</v>
      </c>
      <c r="M1276" t="s">
        <v>5768</v>
      </c>
      <c r="N1276" t="s">
        <v>5769</v>
      </c>
      <c r="O1276" t="s">
        <v>5770</v>
      </c>
      <c r="P1276" s="1">
        <v>34969</v>
      </c>
      <c r="Q1276" t="s">
        <v>5771</v>
      </c>
      <c r="R1276">
        <v>434</v>
      </c>
      <c r="S1276" t="s">
        <v>5772</v>
      </c>
      <c r="T1276" t="s">
        <v>5766</v>
      </c>
      <c r="U1276" t="s">
        <v>26</v>
      </c>
      <c r="V1276" t="str">
        <f>TRIM(DBA[[#This Row],[Endereço Responsável]])</f>
        <v>RUA INOCENCIO GONDIN</v>
      </c>
      <c r="W1276" t="str">
        <f>TRIM(DBA[[#This Row],[Nº Responsável]])</f>
        <v>434</v>
      </c>
      <c r="X1276" t="str">
        <f>TRIM(DBA[[#This Row],[Bairro Responsável]])</f>
        <v>VILA JOSE BRANCO</v>
      </c>
      <c r="Y1276" t="str">
        <f>DBA[[#This Row],[End]] &amp;", N° " &amp; DBA[[#This Row],[Num]] &amp;", Bairro "&amp; DBA[[#This Row],[Bairro2]]</f>
        <v>RUA INOCENCIO GONDIN, N° 434, Bairro VILA JOSE BRANCO</v>
      </c>
      <c r="Z1276" t="str">
        <f>DBA[[#This Row],[Cidade Responsável]] &amp; " - " &amp; DBA[[#This Row],[Estado Responsável]]</f>
        <v>FORMIGA - MG</v>
      </c>
    </row>
    <row r="1277" spans="1:26" x14ac:dyDescent="0.25">
      <c r="A1277">
        <v>1276</v>
      </c>
      <c r="B1277" t="s">
        <v>5773</v>
      </c>
      <c r="C1277" s="1">
        <v>44032</v>
      </c>
      <c r="D1277" t="s">
        <v>5774</v>
      </c>
      <c r="E1277" t="s">
        <v>5775</v>
      </c>
      <c r="F1277" s="1">
        <v>32075</v>
      </c>
      <c r="G1277" t="s">
        <v>5776</v>
      </c>
      <c r="H1277">
        <v>900</v>
      </c>
      <c r="I1277" t="s">
        <v>861</v>
      </c>
      <c r="J1277" t="s">
        <v>5766</v>
      </c>
      <c r="K1277" t="s">
        <v>26</v>
      </c>
      <c r="L1277" t="s">
        <v>5767</v>
      </c>
      <c r="M1277" t="s">
        <v>5773</v>
      </c>
      <c r="N1277" t="s">
        <v>5774</v>
      </c>
      <c r="O1277" t="s">
        <v>5775</v>
      </c>
      <c r="P1277" s="1">
        <v>32075</v>
      </c>
      <c r="Q1277" t="s">
        <v>5776</v>
      </c>
      <c r="R1277">
        <v>900</v>
      </c>
      <c r="S1277" t="s">
        <v>861</v>
      </c>
      <c r="T1277" t="s">
        <v>5766</v>
      </c>
      <c r="U1277" t="s">
        <v>26</v>
      </c>
      <c r="V1277" t="str">
        <f>TRIM(DBA[[#This Row],[Endereço Responsável]])</f>
        <v>RUA ALTO PEQUI</v>
      </c>
      <c r="W1277" t="str">
        <f>TRIM(DBA[[#This Row],[Nº Responsável]])</f>
        <v>900</v>
      </c>
      <c r="X1277" t="str">
        <f>TRIM(DBA[[#This Row],[Bairro Responsável]])</f>
        <v>NOVO HORIZONTE</v>
      </c>
      <c r="Y1277" t="str">
        <f>DBA[[#This Row],[End]] &amp;", N° " &amp; DBA[[#This Row],[Num]] &amp;", Bairro "&amp; DBA[[#This Row],[Bairro2]]</f>
        <v>RUA ALTO PEQUI, N° 900, Bairro NOVO HORIZONTE</v>
      </c>
      <c r="Z1277" t="str">
        <f>DBA[[#This Row],[Cidade Responsável]] &amp; " - " &amp; DBA[[#This Row],[Estado Responsável]]</f>
        <v>FORMIGA - MG</v>
      </c>
    </row>
    <row r="1278" spans="1:26" x14ac:dyDescent="0.25">
      <c r="A1278">
        <v>1277</v>
      </c>
      <c r="B1278" t="s">
        <v>5777</v>
      </c>
      <c r="C1278" s="1">
        <v>44032</v>
      </c>
      <c r="D1278" t="s">
        <v>5778</v>
      </c>
      <c r="E1278" t="s">
        <v>5779</v>
      </c>
      <c r="F1278" s="1">
        <v>37615</v>
      </c>
      <c r="G1278" t="s">
        <v>5780</v>
      </c>
      <c r="H1278">
        <v>442</v>
      </c>
      <c r="I1278" t="s">
        <v>5781</v>
      </c>
      <c r="J1278" t="s">
        <v>5766</v>
      </c>
      <c r="K1278" t="s">
        <v>26</v>
      </c>
      <c r="L1278" t="s">
        <v>5767</v>
      </c>
      <c r="M1278" t="s">
        <v>5782</v>
      </c>
      <c r="N1278" t="s">
        <v>5783</v>
      </c>
      <c r="O1278" t="s">
        <v>5784</v>
      </c>
      <c r="P1278" s="1">
        <v>35485</v>
      </c>
      <c r="Q1278" t="s">
        <v>5780</v>
      </c>
      <c r="R1278">
        <v>442</v>
      </c>
      <c r="S1278" t="s">
        <v>5781</v>
      </c>
      <c r="T1278" t="s">
        <v>5766</v>
      </c>
      <c r="U1278" t="s">
        <v>26</v>
      </c>
      <c r="V1278" t="str">
        <f>TRIM(DBA[[#This Row],[Endereço Responsável]])</f>
        <v>RUA DOMINGOS GONTIJO</v>
      </c>
      <c r="W1278" t="str">
        <f>TRIM(DBA[[#This Row],[Nº Responsável]])</f>
        <v>442</v>
      </c>
      <c r="X1278" t="str">
        <f>TRIM(DBA[[#This Row],[Bairro Responsável]])</f>
        <v>NOSSA SENHORA DE LOURDES</v>
      </c>
      <c r="Y1278" t="str">
        <f>DBA[[#This Row],[End]] &amp;", N° " &amp; DBA[[#This Row],[Num]] &amp;", Bairro "&amp; DBA[[#This Row],[Bairro2]]</f>
        <v>RUA DOMINGOS GONTIJO, N° 442, Bairro NOSSA SENHORA DE LOURDES</v>
      </c>
      <c r="Z1278" t="str">
        <f>DBA[[#This Row],[Cidade Responsável]] &amp; " - " &amp; DBA[[#This Row],[Estado Responsável]]</f>
        <v>FORMIGA - MG</v>
      </c>
    </row>
    <row r="1279" spans="1:26" x14ac:dyDescent="0.25">
      <c r="A1279">
        <v>1278</v>
      </c>
      <c r="B1279" t="s">
        <v>5785</v>
      </c>
      <c r="C1279" s="1">
        <v>44032</v>
      </c>
      <c r="D1279" t="s">
        <v>5786</v>
      </c>
      <c r="E1279" t="s">
        <v>5787</v>
      </c>
      <c r="F1279" s="1">
        <v>33113</v>
      </c>
      <c r="G1279" t="s">
        <v>5788</v>
      </c>
      <c r="H1279">
        <v>145</v>
      </c>
      <c r="I1279" t="s">
        <v>5781</v>
      </c>
      <c r="J1279" t="s">
        <v>5766</v>
      </c>
      <c r="K1279" t="s">
        <v>26</v>
      </c>
      <c r="L1279" t="s">
        <v>5767</v>
      </c>
      <c r="M1279" t="s">
        <v>5785</v>
      </c>
      <c r="N1279" t="s">
        <v>5786</v>
      </c>
      <c r="O1279" t="s">
        <v>5787</v>
      </c>
      <c r="P1279" s="1">
        <v>33113</v>
      </c>
      <c r="Q1279" t="s">
        <v>5788</v>
      </c>
      <c r="R1279">
        <v>145</v>
      </c>
      <c r="S1279" t="s">
        <v>5781</v>
      </c>
      <c r="T1279" t="s">
        <v>5766</v>
      </c>
      <c r="U1279" t="s">
        <v>26</v>
      </c>
      <c r="V1279" t="str">
        <f>TRIM(DBA[[#This Row],[Endereço Responsável]])</f>
        <v>RUA SANTA MARIA</v>
      </c>
      <c r="W1279" t="str">
        <f>TRIM(DBA[[#This Row],[Nº Responsável]])</f>
        <v>145</v>
      </c>
      <c r="X1279" t="str">
        <f>TRIM(DBA[[#This Row],[Bairro Responsável]])</f>
        <v>NOSSA SENHORA DE LOURDES</v>
      </c>
      <c r="Y1279" t="str">
        <f>DBA[[#This Row],[End]] &amp;", N° " &amp; DBA[[#This Row],[Num]] &amp;", Bairro "&amp; DBA[[#This Row],[Bairro2]]</f>
        <v>RUA SANTA MARIA, N° 145, Bairro NOSSA SENHORA DE LOURDES</v>
      </c>
      <c r="Z1279" t="str">
        <f>DBA[[#This Row],[Cidade Responsável]] &amp; " - " &amp; DBA[[#This Row],[Estado Responsável]]</f>
        <v>FORMIGA - MG</v>
      </c>
    </row>
    <row r="1280" spans="1:26" x14ac:dyDescent="0.25">
      <c r="A1280">
        <v>1279</v>
      </c>
      <c r="B1280" t="s">
        <v>5789</v>
      </c>
      <c r="C1280" s="1">
        <v>44032</v>
      </c>
      <c r="D1280">
        <v>18258650</v>
      </c>
      <c r="E1280" t="s">
        <v>5790</v>
      </c>
      <c r="F1280" s="1">
        <v>33479</v>
      </c>
      <c r="G1280" t="s">
        <v>5791</v>
      </c>
      <c r="H1280">
        <v>230</v>
      </c>
      <c r="I1280" t="s">
        <v>5792</v>
      </c>
      <c r="J1280" t="s">
        <v>5766</v>
      </c>
      <c r="K1280" t="s">
        <v>26</v>
      </c>
      <c r="L1280" t="s">
        <v>5767</v>
      </c>
      <c r="M1280" t="s">
        <v>5789</v>
      </c>
      <c r="N1280">
        <v>18258650</v>
      </c>
      <c r="O1280" t="s">
        <v>5790</v>
      </c>
      <c r="P1280" s="1">
        <v>33479</v>
      </c>
      <c r="Q1280" t="s">
        <v>5791</v>
      </c>
      <c r="R1280">
        <v>230</v>
      </c>
      <c r="S1280" t="s">
        <v>5792</v>
      </c>
      <c r="T1280" t="s">
        <v>5766</v>
      </c>
      <c r="U1280" t="s">
        <v>26</v>
      </c>
      <c r="V1280" t="str">
        <f>TRIM(DBA[[#This Row],[Endereço Responsável]])</f>
        <v>RUA REIS TUCURUI</v>
      </c>
      <c r="W1280" t="str">
        <f>TRIM(DBA[[#This Row],[Nº Responsável]])</f>
        <v>230</v>
      </c>
      <c r="X1280" t="str">
        <f>TRIM(DBA[[#This Row],[Bairro Responsável]])</f>
        <v>MANGABEIRAS</v>
      </c>
      <c r="Y1280" t="str">
        <f>DBA[[#This Row],[End]] &amp;", N° " &amp; DBA[[#This Row],[Num]] &amp;", Bairro "&amp; DBA[[#This Row],[Bairro2]]</f>
        <v>RUA REIS TUCURUI, N° 230, Bairro MANGABEIRAS</v>
      </c>
      <c r="Z1280" t="str">
        <f>DBA[[#This Row],[Cidade Responsável]] &amp; " - " &amp; DBA[[#This Row],[Estado Responsável]]</f>
        <v>FORMIGA - MG</v>
      </c>
    </row>
    <row r="1281" spans="1:26" x14ac:dyDescent="0.25">
      <c r="A1281">
        <v>1280</v>
      </c>
      <c r="B1281" t="s">
        <v>5793</v>
      </c>
      <c r="C1281" s="1">
        <v>44032</v>
      </c>
      <c r="D1281" t="s">
        <v>5794</v>
      </c>
      <c r="E1281" t="s">
        <v>5795</v>
      </c>
      <c r="F1281" s="1">
        <v>31800</v>
      </c>
      <c r="G1281" t="s">
        <v>5796</v>
      </c>
      <c r="H1281">
        <v>201</v>
      </c>
      <c r="I1281" t="s">
        <v>624</v>
      </c>
      <c r="J1281" t="s">
        <v>5766</v>
      </c>
      <c r="K1281" t="s">
        <v>26</v>
      </c>
      <c r="L1281" t="s">
        <v>5767</v>
      </c>
      <c r="M1281" t="s">
        <v>5793</v>
      </c>
      <c r="N1281" t="s">
        <v>5794</v>
      </c>
      <c r="O1281" t="s">
        <v>5795</v>
      </c>
      <c r="P1281" s="1">
        <v>31800</v>
      </c>
      <c r="Q1281" t="s">
        <v>5796</v>
      </c>
      <c r="R1281">
        <v>201</v>
      </c>
      <c r="S1281" t="s">
        <v>624</v>
      </c>
      <c r="T1281" t="s">
        <v>5766</v>
      </c>
      <c r="U1281" t="s">
        <v>26</v>
      </c>
      <c r="V1281" t="str">
        <f>TRIM(DBA[[#This Row],[Endereço Responsável]])</f>
        <v>TRAVESSA MARIA CASSIANO</v>
      </c>
      <c r="W1281" t="str">
        <f>TRIM(DBA[[#This Row],[Nº Responsável]])</f>
        <v>201</v>
      </c>
      <c r="X1281" t="str">
        <f>TRIM(DBA[[#This Row],[Bairro Responsável]])</f>
        <v>ROSARIO</v>
      </c>
      <c r="Y1281" t="str">
        <f>DBA[[#This Row],[End]] &amp;", N° " &amp; DBA[[#This Row],[Num]] &amp;", Bairro "&amp; DBA[[#This Row],[Bairro2]]</f>
        <v>TRAVESSA MARIA CASSIANO, N° 201, Bairro ROSARIO</v>
      </c>
      <c r="Z1281" t="str">
        <f>DBA[[#This Row],[Cidade Responsável]] &amp; " - " &amp; DBA[[#This Row],[Estado Responsável]]</f>
        <v>FORMIGA - MG</v>
      </c>
    </row>
    <row r="1282" spans="1:26" x14ac:dyDescent="0.25">
      <c r="A1282">
        <v>1281</v>
      </c>
      <c r="B1282" t="s">
        <v>5797</v>
      </c>
      <c r="C1282" s="1">
        <v>44032</v>
      </c>
      <c r="D1282" t="s">
        <v>5798</v>
      </c>
      <c r="E1282" t="s">
        <v>5799</v>
      </c>
      <c r="F1282" s="1">
        <v>35995</v>
      </c>
      <c r="G1282" t="s">
        <v>5800</v>
      </c>
      <c r="H1282">
        <v>143</v>
      </c>
      <c r="I1282" t="s">
        <v>5801</v>
      </c>
      <c r="J1282" t="s">
        <v>5766</v>
      </c>
      <c r="K1282" t="s">
        <v>26</v>
      </c>
      <c r="L1282" t="s">
        <v>5802</v>
      </c>
      <c r="M1282" t="s">
        <v>5797</v>
      </c>
      <c r="N1282" t="s">
        <v>5798</v>
      </c>
      <c r="O1282" t="s">
        <v>5799</v>
      </c>
      <c r="P1282" s="1">
        <v>35995</v>
      </c>
      <c r="Q1282" t="s">
        <v>5800</v>
      </c>
      <c r="R1282">
        <v>143</v>
      </c>
      <c r="S1282" t="s">
        <v>5801</v>
      </c>
      <c r="T1282" t="s">
        <v>5766</v>
      </c>
      <c r="U1282" t="s">
        <v>26</v>
      </c>
      <c r="V1282" t="str">
        <f>TRIM(DBA[[#This Row],[Endereço Responsável]])</f>
        <v>RUA EZALTINO NOGUEIRA</v>
      </c>
      <c r="W1282" t="str">
        <f>TRIM(DBA[[#This Row],[Nº Responsável]])</f>
        <v>143</v>
      </c>
      <c r="X1282" t="str">
        <f>TRIM(DBA[[#This Row],[Bairro Responsável]])</f>
        <v>QUINZINHO</v>
      </c>
      <c r="Y1282" t="str">
        <f>DBA[[#This Row],[End]] &amp;", N° " &amp; DBA[[#This Row],[Num]] &amp;", Bairro "&amp; DBA[[#This Row],[Bairro2]]</f>
        <v>RUA EZALTINO NOGUEIRA, N° 143, Bairro QUINZINHO</v>
      </c>
      <c r="Z1282" t="str">
        <f>DBA[[#This Row],[Cidade Responsável]] &amp; " - " &amp; DBA[[#This Row],[Estado Responsável]]</f>
        <v>FORMIGA - MG</v>
      </c>
    </row>
    <row r="1283" spans="1:26" x14ac:dyDescent="0.25">
      <c r="A1283">
        <v>1282</v>
      </c>
      <c r="B1283" t="s">
        <v>5803</v>
      </c>
      <c r="C1283" s="1">
        <v>44032</v>
      </c>
      <c r="D1283" t="s">
        <v>5804</v>
      </c>
      <c r="E1283" t="s">
        <v>5805</v>
      </c>
      <c r="F1283" s="1">
        <v>34323</v>
      </c>
      <c r="G1283" t="s">
        <v>5806</v>
      </c>
      <c r="H1283">
        <v>603</v>
      </c>
      <c r="I1283" t="s">
        <v>5807</v>
      </c>
      <c r="J1283" t="s">
        <v>5766</v>
      </c>
      <c r="K1283" t="s">
        <v>26</v>
      </c>
      <c r="L1283" t="s">
        <v>5767</v>
      </c>
      <c r="M1283" t="s">
        <v>5803</v>
      </c>
      <c r="N1283" t="s">
        <v>5804</v>
      </c>
      <c r="O1283" t="s">
        <v>5805</v>
      </c>
      <c r="P1283" s="1">
        <v>34323</v>
      </c>
      <c r="Q1283" t="s">
        <v>5806</v>
      </c>
      <c r="R1283">
        <v>603</v>
      </c>
      <c r="S1283" t="s">
        <v>5807</v>
      </c>
      <c r="T1283" t="s">
        <v>5766</v>
      </c>
      <c r="U1283" t="s">
        <v>26</v>
      </c>
      <c r="V1283" t="str">
        <f>TRIM(DBA[[#This Row],[Endereço Responsável]])</f>
        <v>RUA IDES EDSON DE RESENDE</v>
      </c>
      <c r="W1283" t="str">
        <f>TRIM(DBA[[#This Row],[Nº Responsável]])</f>
        <v>603</v>
      </c>
      <c r="X1283" t="str">
        <f>TRIM(DBA[[#This Row],[Bairro Responsável]])</f>
        <v>ENGENHO DE SERRA</v>
      </c>
      <c r="Y1283" t="str">
        <f>DBA[[#This Row],[End]] &amp;", N° " &amp; DBA[[#This Row],[Num]] &amp;", Bairro "&amp; DBA[[#This Row],[Bairro2]]</f>
        <v>RUA IDES EDSON DE RESENDE, N° 603, Bairro ENGENHO DE SERRA</v>
      </c>
      <c r="Z1283" t="str">
        <f>DBA[[#This Row],[Cidade Responsável]] &amp; " - " &amp; DBA[[#This Row],[Estado Responsável]]</f>
        <v>FORMIGA - MG</v>
      </c>
    </row>
    <row r="1284" spans="1:26" x14ac:dyDescent="0.25">
      <c r="A1284">
        <v>1283</v>
      </c>
      <c r="B1284" t="s">
        <v>5808</v>
      </c>
      <c r="C1284" s="1">
        <v>44032</v>
      </c>
      <c r="D1284" t="s">
        <v>5809</v>
      </c>
      <c r="E1284" t="s">
        <v>5810</v>
      </c>
      <c r="F1284" s="1">
        <v>30719</v>
      </c>
      <c r="G1284" t="s">
        <v>5811</v>
      </c>
      <c r="H1284">
        <v>585</v>
      </c>
      <c r="I1284" t="s">
        <v>5812</v>
      </c>
      <c r="J1284" t="s">
        <v>5766</v>
      </c>
      <c r="K1284" t="s">
        <v>26</v>
      </c>
      <c r="L1284" t="s">
        <v>5767</v>
      </c>
      <c r="M1284" t="s">
        <v>5808</v>
      </c>
      <c r="N1284" t="s">
        <v>5809</v>
      </c>
      <c r="O1284" t="s">
        <v>5810</v>
      </c>
      <c r="P1284" s="1">
        <v>30719</v>
      </c>
      <c r="Q1284" t="s">
        <v>5811</v>
      </c>
      <c r="R1284">
        <v>585</v>
      </c>
      <c r="S1284" t="s">
        <v>5812</v>
      </c>
      <c r="T1284" t="s">
        <v>5766</v>
      </c>
      <c r="U1284" t="s">
        <v>26</v>
      </c>
      <c r="V1284" t="str">
        <f>TRIM(DBA[[#This Row],[Endereço Responsável]])</f>
        <v>RIA INOCENCIO GONDIN</v>
      </c>
      <c r="W1284" t="str">
        <f>TRIM(DBA[[#This Row],[Nº Responsável]])</f>
        <v>585</v>
      </c>
      <c r="X1284" t="str">
        <f>TRIM(DBA[[#This Row],[Bairro Responsável]])</f>
        <v>OURO BRANCO</v>
      </c>
      <c r="Y1284" t="str">
        <f>DBA[[#This Row],[End]] &amp;", N° " &amp; DBA[[#This Row],[Num]] &amp;", Bairro "&amp; DBA[[#This Row],[Bairro2]]</f>
        <v>RIA INOCENCIO GONDIN, N° 585, Bairro OURO BRANCO</v>
      </c>
      <c r="Z1284" t="str">
        <f>DBA[[#This Row],[Cidade Responsável]] &amp; " - " &amp; DBA[[#This Row],[Estado Responsável]]</f>
        <v>FORMIGA - MG</v>
      </c>
    </row>
    <row r="1285" spans="1:26" x14ac:dyDescent="0.25">
      <c r="A1285">
        <v>1284</v>
      </c>
      <c r="B1285" t="s">
        <v>5813</v>
      </c>
      <c r="C1285" s="1">
        <v>44032</v>
      </c>
      <c r="D1285" t="s">
        <v>5814</v>
      </c>
      <c r="E1285" t="s">
        <v>5815</v>
      </c>
      <c r="F1285" s="1">
        <v>31233</v>
      </c>
      <c r="G1285" t="s">
        <v>5816</v>
      </c>
      <c r="H1285">
        <v>440</v>
      </c>
      <c r="I1285" t="s">
        <v>1516</v>
      </c>
      <c r="J1285" t="s">
        <v>5766</v>
      </c>
      <c r="K1285" t="s">
        <v>26</v>
      </c>
      <c r="L1285" t="s">
        <v>5767</v>
      </c>
      <c r="M1285" t="s">
        <v>5813</v>
      </c>
      <c r="N1285" t="s">
        <v>5814</v>
      </c>
      <c r="O1285" t="s">
        <v>5815</v>
      </c>
      <c r="P1285" s="1">
        <v>31233</v>
      </c>
      <c r="Q1285" t="s">
        <v>5816</v>
      </c>
      <c r="R1285">
        <v>440</v>
      </c>
      <c r="S1285" t="s">
        <v>5817</v>
      </c>
      <c r="T1285" t="s">
        <v>5766</v>
      </c>
      <c r="U1285" t="s">
        <v>26</v>
      </c>
      <c r="V1285" t="str">
        <f>TRIM(DBA[[#This Row],[Endereço Responsável]])</f>
        <v>RUA VEREADOR CELSO FERNANDES SOUTO</v>
      </c>
      <c r="W1285" t="str">
        <f>TRIM(DBA[[#This Row],[Nº Responsável]])</f>
        <v>440</v>
      </c>
      <c r="X1285" t="str">
        <f>TRIM(DBA[[#This Row],[Bairro Responsável]])</f>
        <v>ORO VERDE</v>
      </c>
      <c r="Y1285" t="str">
        <f>DBA[[#This Row],[End]] &amp;", N° " &amp; DBA[[#This Row],[Num]] &amp;", Bairro "&amp; DBA[[#This Row],[Bairro2]]</f>
        <v>RUA VEREADOR CELSO FERNANDES SOUTO, N° 440, Bairro ORO VERDE</v>
      </c>
      <c r="Z1285" t="str">
        <f>DBA[[#This Row],[Cidade Responsável]] &amp; " - " &amp; DBA[[#This Row],[Estado Responsável]]</f>
        <v>FORMIGA - MG</v>
      </c>
    </row>
    <row r="1286" spans="1:26" x14ac:dyDescent="0.25">
      <c r="A1286">
        <v>1285</v>
      </c>
      <c r="B1286" t="s">
        <v>5818</v>
      </c>
      <c r="C1286" s="1">
        <v>44032</v>
      </c>
      <c r="D1286" t="s">
        <v>5819</v>
      </c>
      <c r="E1286" t="s">
        <v>5820</v>
      </c>
      <c r="F1286" s="1">
        <v>32158</v>
      </c>
      <c r="G1286" t="s">
        <v>5821</v>
      </c>
      <c r="H1286">
        <v>140</v>
      </c>
      <c r="I1286" t="s">
        <v>5822</v>
      </c>
      <c r="J1286" t="s">
        <v>5766</v>
      </c>
      <c r="K1286" t="s">
        <v>26</v>
      </c>
      <c r="L1286" t="s">
        <v>5823</v>
      </c>
      <c r="M1286" t="s">
        <v>5818</v>
      </c>
      <c r="N1286" t="s">
        <v>5819</v>
      </c>
      <c r="O1286" t="s">
        <v>5820</v>
      </c>
      <c r="P1286" s="1">
        <v>32158</v>
      </c>
      <c r="Q1286" t="s">
        <v>5821</v>
      </c>
      <c r="R1286">
        <v>140</v>
      </c>
      <c r="S1286" t="s">
        <v>5822</v>
      </c>
      <c r="T1286" t="s">
        <v>5766</v>
      </c>
      <c r="U1286" t="s">
        <v>26</v>
      </c>
      <c r="V1286" t="str">
        <f>TRIM(DBA[[#This Row],[Endereço Responsável]])</f>
        <v>TRAVESSA DUQUE DE CAXIAS</v>
      </c>
      <c r="W1286" t="str">
        <f>TRIM(DBA[[#This Row],[Nº Responsável]])</f>
        <v>140</v>
      </c>
      <c r="X1286" t="str">
        <f>TRIM(DBA[[#This Row],[Bairro Responsável]])</f>
        <v>SAO LUIS</v>
      </c>
      <c r="Y1286" t="str">
        <f>DBA[[#This Row],[End]] &amp;", N° " &amp; DBA[[#This Row],[Num]] &amp;", Bairro "&amp; DBA[[#This Row],[Bairro2]]</f>
        <v>TRAVESSA DUQUE DE CAXIAS, N° 140, Bairro SAO LUIS</v>
      </c>
      <c r="Z1286" t="str">
        <f>DBA[[#This Row],[Cidade Responsável]] &amp; " - " &amp; DBA[[#This Row],[Estado Responsável]]</f>
        <v>FORMIGA - MG</v>
      </c>
    </row>
    <row r="1287" spans="1:26" x14ac:dyDescent="0.25">
      <c r="A1287">
        <v>1286</v>
      </c>
      <c r="B1287" t="s">
        <v>5824</v>
      </c>
      <c r="C1287" s="1">
        <v>44032</v>
      </c>
      <c r="D1287" t="s">
        <v>5825</v>
      </c>
      <c r="E1287" t="s">
        <v>5826</v>
      </c>
      <c r="F1287" s="1">
        <v>25845</v>
      </c>
      <c r="G1287" t="s">
        <v>5827</v>
      </c>
      <c r="H1287">
        <v>217</v>
      </c>
      <c r="I1287" t="s">
        <v>5828</v>
      </c>
      <c r="J1287" t="s">
        <v>5766</v>
      </c>
      <c r="K1287" t="s">
        <v>26</v>
      </c>
      <c r="L1287" t="s">
        <v>5767</v>
      </c>
      <c r="M1287" t="s">
        <v>5824</v>
      </c>
      <c r="N1287" t="s">
        <v>5825</v>
      </c>
      <c r="O1287" t="s">
        <v>5826</v>
      </c>
      <c r="P1287" s="1">
        <v>25845</v>
      </c>
      <c r="Q1287" t="s">
        <v>5827</v>
      </c>
      <c r="R1287">
        <v>217</v>
      </c>
      <c r="S1287" t="s">
        <v>5828</v>
      </c>
      <c r="T1287" t="s">
        <v>5766</v>
      </c>
      <c r="U1287" t="s">
        <v>26</v>
      </c>
      <c r="V1287" t="str">
        <f>TRIM(DBA[[#This Row],[Endereço Responsável]])</f>
        <v>RUA CARLOS JOSE PARREIRA</v>
      </c>
      <c r="W1287" t="str">
        <f>TRIM(DBA[[#This Row],[Nº Responsável]])</f>
        <v>217</v>
      </c>
      <c r="X1287" t="str">
        <f>TRIM(DBA[[#This Row],[Bairro Responsável]])</f>
        <v>HOSE HONORATO DE CASTRO</v>
      </c>
      <c r="Y1287" t="str">
        <f>DBA[[#This Row],[End]] &amp;", N° " &amp; DBA[[#This Row],[Num]] &amp;", Bairro "&amp; DBA[[#This Row],[Bairro2]]</f>
        <v>RUA CARLOS JOSE PARREIRA, N° 217, Bairro HOSE HONORATO DE CASTRO</v>
      </c>
      <c r="Z1287" t="str">
        <f>DBA[[#This Row],[Cidade Responsável]] &amp; " - " &amp; DBA[[#This Row],[Estado Responsável]]</f>
        <v>FORMIGA - MG</v>
      </c>
    </row>
    <row r="1288" spans="1:26" x14ac:dyDescent="0.25">
      <c r="A1288">
        <v>1287</v>
      </c>
      <c r="B1288" t="s">
        <v>5829</v>
      </c>
      <c r="C1288" s="1">
        <v>44033</v>
      </c>
      <c r="D1288" t="s">
        <v>5830</v>
      </c>
      <c r="E1288" t="s">
        <v>5831</v>
      </c>
      <c r="F1288" s="1">
        <v>34913</v>
      </c>
      <c r="G1288" t="s">
        <v>5832</v>
      </c>
      <c r="H1288">
        <v>69</v>
      </c>
      <c r="I1288" t="s">
        <v>5833</v>
      </c>
      <c r="J1288" t="s">
        <v>32</v>
      </c>
      <c r="K1288" t="s">
        <v>26</v>
      </c>
      <c r="L1288" t="s">
        <v>33</v>
      </c>
      <c r="M1288" t="s">
        <v>5829</v>
      </c>
      <c r="N1288" t="s">
        <v>5830</v>
      </c>
      <c r="O1288" t="s">
        <v>5831</v>
      </c>
      <c r="P1288" s="1">
        <v>34913</v>
      </c>
      <c r="Q1288" t="s">
        <v>5832</v>
      </c>
      <c r="R1288">
        <v>69</v>
      </c>
      <c r="S1288" t="s">
        <v>5833</v>
      </c>
      <c r="T1288" t="s">
        <v>32</v>
      </c>
      <c r="U1288" t="s">
        <v>26</v>
      </c>
      <c r="V1288" t="str">
        <f>TRIM(DBA[[#This Row],[Endereço Responsável]])</f>
        <v>RUA CONSTANTINO SORIANO</v>
      </c>
      <c r="W1288" t="str">
        <f>TRIM(DBA[[#This Row],[Nº Responsável]])</f>
        <v>69</v>
      </c>
      <c r="X1288" t="str">
        <f>TRIM(DBA[[#This Row],[Bairro Responsável]])</f>
        <v>MUSQUIONI II</v>
      </c>
      <c r="Y1288" t="str">
        <f>DBA[[#This Row],[End]] &amp;", N° " &amp; DBA[[#This Row],[Num]] &amp;", Bairro "&amp; DBA[[#This Row],[Bairro2]]</f>
        <v>RUA CONSTANTINO SORIANO, N° 69, Bairro MUSQUIONI II</v>
      </c>
      <c r="Z1288" t="str">
        <f>DBA[[#This Row],[Cidade Responsável]] &amp; " - " &amp; DBA[[#This Row],[Estado Responsável]]</f>
        <v>SAO SEBASTIÃO DO PARAISO - MG</v>
      </c>
    </row>
    <row r="1289" spans="1:26" x14ac:dyDescent="0.25">
      <c r="A1289">
        <v>1288</v>
      </c>
      <c r="B1289" t="s">
        <v>5834</v>
      </c>
      <c r="C1289" s="1">
        <v>44033</v>
      </c>
      <c r="D1289" t="s">
        <v>5835</v>
      </c>
      <c r="E1289" t="s">
        <v>5836</v>
      </c>
      <c r="F1289" s="1">
        <v>33218</v>
      </c>
      <c r="G1289" t="s">
        <v>5837</v>
      </c>
      <c r="H1289">
        <v>839</v>
      </c>
      <c r="I1289" t="s">
        <v>73</v>
      </c>
      <c r="J1289" t="s">
        <v>32</v>
      </c>
      <c r="K1289" t="s">
        <v>26</v>
      </c>
      <c r="L1289" t="s">
        <v>33</v>
      </c>
      <c r="M1289" t="s">
        <v>5834</v>
      </c>
      <c r="N1289" t="s">
        <v>5835</v>
      </c>
      <c r="O1289" t="s">
        <v>5836</v>
      </c>
      <c r="P1289" s="1">
        <v>33218</v>
      </c>
      <c r="Q1289" t="s">
        <v>5837</v>
      </c>
      <c r="R1289">
        <v>839</v>
      </c>
      <c r="S1289" t="s">
        <v>73</v>
      </c>
      <c r="T1289" t="s">
        <v>32</v>
      </c>
      <c r="U1289" t="s">
        <v>26</v>
      </c>
      <c r="V1289" t="str">
        <f>TRIM(DBA[[#This Row],[Endereço Responsável]])</f>
        <v>RUA GERALDO MARCOLINI</v>
      </c>
      <c r="W1289" t="str">
        <f>TRIM(DBA[[#This Row],[Nº Responsável]])</f>
        <v>839</v>
      </c>
      <c r="X1289" t="str">
        <f>TRIM(DBA[[#This Row],[Bairro Responsável]])</f>
        <v>CENTRO</v>
      </c>
      <c r="Y1289" t="str">
        <f>DBA[[#This Row],[End]] &amp;", N° " &amp; DBA[[#This Row],[Num]] &amp;", Bairro "&amp; DBA[[#This Row],[Bairro2]]</f>
        <v>RUA GERALDO MARCOLINI, N° 839, Bairro CENTRO</v>
      </c>
      <c r="Z1289" t="str">
        <f>DBA[[#This Row],[Cidade Responsável]] &amp; " - " &amp; DBA[[#This Row],[Estado Responsável]]</f>
        <v>SAO SEBASTIÃO DO PARAISO - MG</v>
      </c>
    </row>
    <row r="1290" spans="1:26" x14ac:dyDescent="0.25">
      <c r="A1290">
        <v>1289</v>
      </c>
      <c r="B1290" t="s">
        <v>5838</v>
      </c>
      <c r="C1290" s="1">
        <v>44033</v>
      </c>
      <c r="D1290" t="s">
        <v>5839</v>
      </c>
      <c r="E1290" t="s">
        <v>5840</v>
      </c>
      <c r="F1290" s="1">
        <v>36682</v>
      </c>
      <c r="G1290" t="s">
        <v>5841</v>
      </c>
      <c r="H1290">
        <v>50</v>
      </c>
      <c r="I1290" t="s">
        <v>5842</v>
      </c>
      <c r="J1290" t="s">
        <v>5843</v>
      </c>
      <c r="K1290" t="s">
        <v>26</v>
      </c>
      <c r="L1290" t="s">
        <v>5844</v>
      </c>
      <c r="M1290" t="s">
        <v>5838</v>
      </c>
      <c r="N1290" t="s">
        <v>5839</v>
      </c>
      <c r="O1290" t="s">
        <v>5840</v>
      </c>
      <c r="P1290" s="1">
        <v>36682</v>
      </c>
      <c r="Q1290" t="s">
        <v>5841</v>
      </c>
      <c r="R1290">
        <v>50</v>
      </c>
      <c r="S1290" t="s">
        <v>5842</v>
      </c>
      <c r="T1290" t="s">
        <v>5843</v>
      </c>
      <c r="U1290" t="s">
        <v>26</v>
      </c>
      <c r="V1290" t="str">
        <f>TRIM(DBA[[#This Row],[Endereço Responsável]])</f>
        <v>AVENIDA JOSE ALVARENGA</v>
      </c>
      <c r="W1290" t="str">
        <f>TRIM(DBA[[#This Row],[Nº Responsável]])</f>
        <v>50</v>
      </c>
      <c r="X1290" t="str">
        <f>TRIM(DBA[[#This Row],[Bairro Responsável]])</f>
        <v>DONA VICENTINA</v>
      </c>
      <c r="Y1290" t="str">
        <f>DBA[[#This Row],[End]] &amp;", N° " &amp; DBA[[#This Row],[Num]] &amp;", Bairro "&amp; DBA[[#This Row],[Bairro2]]</f>
        <v>AVENIDA JOSE ALVARENGA, N° 50, Bairro DONA VICENTINA</v>
      </c>
      <c r="Z1290" t="str">
        <f>DBA[[#This Row],[Cidade Responsável]] &amp; " - " &amp; DBA[[#This Row],[Estado Responsável]]</f>
        <v>PIUMHI  - MG</v>
      </c>
    </row>
    <row r="1291" spans="1:26" x14ac:dyDescent="0.25">
      <c r="A1291">
        <v>1290</v>
      </c>
      <c r="B1291" t="s">
        <v>5845</v>
      </c>
      <c r="C1291" s="1">
        <v>44033</v>
      </c>
      <c r="D1291" t="s">
        <v>5846</v>
      </c>
      <c r="E1291" t="s">
        <v>5847</v>
      </c>
      <c r="F1291" s="1">
        <v>37341</v>
      </c>
      <c r="G1291" t="s">
        <v>5848</v>
      </c>
      <c r="H1291">
        <v>361</v>
      </c>
      <c r="I1291" t="s">
        <v>73</v>
      </c>
      <c r="J1291" t="s">
        <v>5843</v>
      </c>
      <c r="K1291" t="s">
        <v>26</v>
      </c>
      <c r="L1291" t="s">
        <v>5844</v>
      </c>
      <c r="M1291" t="s">
        <v>5845</v>
      </c>
      <c r="N1291" t="s">
        <v>5846</v>
      </c>
      <c r="O1291" t="s">
        <v>5847</v>
      </c>
      <c r="P1291" s="1">
        <v>37341</v>
      </c>
      <c r="Q1291" t="s">
        <v>5848</v>
      </c>
      <c r="R1291">
        <v>361</v>
      </c>
      <c r="S1291" t="s">
        <v>73</v>
      </c>
      <c r="T1291" t="s">
        <v>5843</v>
      </c>
      <c r="U1291" t="s">
        <v>26</v>
      </c>
      <c r="V1291" t="str">
        <f>TRIM(DBA[[#This Row],[Endereço Responsável]])</f>
        <v>RUA RIO GRANDE DO NORTE</v>
      </c>
      <c r="W1291" t="str">
        <f>TRIM(DBA[[#This Row],[Nº Responsável]])</f>
        <v>361</v>
      </c>
      <c r="X1291" t="str">
        <f>TRIM(DBA[[#This Row],[Bairro Responsável]])</f>
        <v>CENTRO</v>
      </c>
      <c r="Y1291" t="str">
        <f>DBA[[#This Row],[End]] &amp;", N° " &amp; DBA[[#This Row],[Num]] &amp;", Bairro "&amp; DBA[[#This Row],[Bairro2]]</f>
        <v>RUA RIO GRANDE DO NORTE, N° 361, Bairro CENTRO</v>
      </c>
      <c r="Z1291" t="str">
        <f>DBA[[#This Row],[Cidade Responsável]] &amp; " - " &amp; DBA[[#This Row],[Estado Responsável]]</f>
        <v>PIUMHI  - MG</v>
      </c>
    </row>
    <row r="1292" spans="1:26" x14ac:dyDescent="0.25">
      <c r="A1292">
        <v>1291</v>
      </c>
      <c r="B1292" t="s">
        <v>5849</v>
      </c>
      <c r="C1292" s="1">
        <v>44033</v>
      </c>
      <c r="E1292" t="s">
        <v>5850</v>
      </c>
      <c r="F1292" s="1">
        <v>36938</v>
      </c>
      <c r="G1292" t="s">
        <v>5851</v>
      </c>
      <c r="H1292">
        <v>236</v>
      </c>
      <c r="I1292" t="s">
        <v>5852</v>
      </c>
      <c r="J1292" t="s">
        <v>5843</v>
      </c>
      <c r="K1292" t="s">
        <v>26</v>
      </c>
      <c r="L1292" t="s">
        <v>5844</v>
      </c>
      <c r="M1292" t="s">
        <v>5849</v>
      </c>
      <c r="O1292" t="s">
        <v>5850</v>
      </c>
      <c r="P1292" s="1">
        <v>36938</v>
      </c>
      <c r="Q1292" t="s">
        <v>5851</v>
      </c>
      <c r="R1292">
        <v>236</v>
      </c>
      <c r="S1292" t="s">
        <v>5852</v>
      </c>
      <c r="T1292" t="s">
        <v>5843</v>
      </c>
      <c r="U1292" t="s">
        <v>26</v>
      </c>
      <c r="V1292" t="str">
        <f>TRIM(DBA[[#This Row],[Endereço Responsável]])</f>
        <v>RUA GRIJALVA ALVES TERRA</v>
      </c>
      <c r="W1292" t="str">
        <f>TRIM(DBA[[#This Row],[Nº Responsável]])</f>
        <v>236</v>
      </c>
      <c r="X1292" t="str">
        <f>TRIM(DBA[[#This Row],[Bairro Responsável]])</f>
        <v>NOVA ESPERANCA</v>
      </c>
      <c r="Y1292" t="str">
        <f>DBA[[#This Row],[End]] &amp;", N° " &amp; DBA[[#This Row],[Num]] &amp;", Bairro "&amp; DBA[[#This Row],[Bairro2]]</f>
        <v>RUA GRIJALVA ALVES TERRA, N° 236, Bairro NOVA ESPERANCA</v>
      </c>
      <c r="Z1292" t="str">
        <f>DBA[[#This Row],[Cidade Responsável]] &amp; " - " &amp; DBA[[#This Row],[Estado Responsável]]</f>
        <v>PIUMHI  - MG</v>
      </c>
    </row>
    <row r="1293" spans="1:26" x14ac:dyDescent="0.25">
      <c r="A1293">
        <v>1292</v>
      </c>
      <c r="B1293" t="s">
        <v>5853</v>
      </c>
      <c r="C1293" s="1">
        <v>44033</v>
      </c>
      <c r="D1293" t="s">
        <v>5854</v>
      </c>
      <c r="E1293" t="s">
        <v>5855</v>
      </c>
      <c r="F1293" s="1">
        <v>33097</v>
      </c>
      <c r="G1293" t="s">
        <v>5856</v>
      </c>
      <c r="H1293">
        <v>177</v>
      </c>
      <c r="I1293" t="s">
        <v>5857</v>
      </c>
      <c r="J1293" t="s">
        <v>5843</v>
      </c>
      <c r="K1293" t="s">
        <v>26</v>
      </c>
      <c r="L1293" t="s">
        <v>5844</v>
      </c>
      <c r="M1293" t="s">
        <v>5853</v>
      </c>
      <c r="N1293" t="s">
        <v>5854</v>
      </c>
      <c r="O1293" t="s">
        <v>5855</v>
      </c>
      <c r="P1293" s="1">
        <v>33097</v>
      </c>
      <c r="Q1293" t="s">
        <v>5856</v>
      </c>
      <c r="R1293">
        <v>177</v>
      </c>
      <c r="S1293" t="s">
        <v>5857</v>
      </c>
      <c r="T1293" t="s">
        <v>5843</v>
      </c>
      <c r="U1293" t="s">
        <v>26</v>
      </c>
      <c r="V1293" t="str">
        <f>TRIM(DBA[[#This Row],[Endereço Responsável]])</f>
        <v>RUA F</v>
      </c>
      <c r="W1293" t="str">
        <f>TRIM(DBA[[#This Row],[Nº Responsável]])</f>
        <v>177</v>
      </c>
      <c r="X1293" t="str">
        <f>TRIM(DBA[[#This Row],[Bairro Responsável]])</f>
        <v>RECANTO DAS ARARAS</v>
      </c>
      <c r="Y1293" t="str">
        <f>DBA[[#This Row],[End]] &amp;", N° " &amp; DBA[[#This Row],[Num]] &amp;", Bairro "&amp; DBA[[#This Row],[Bairro2]]</f>
        <v>RUA F, N° 177, Bairro RECANTO DAS ARARAS</v>
      </c>
      <c r="Z1293" t="str">
        <f>DBA[[#This Row],[Cidade Responsável]] &amp; " - " &amp; DBA[[#This Row],[Estado Responsável]]</f>
        <v>PIUMHI  - MG</v>
      </c>
    </row>
    <row r="1294" spans="1:26" x14ac:dyDescent="0.25">
      <c r="A1294">
        <v>1293</v>
      </c>
      <c r="B1294" t="s">
        <v>5858</v>
      </c>
      <c r="C1294" s="1">
        <v>44033</v>
      </c>
      <c r="D1294" t="s">
        <v>5859</v>
      </c>
      <c r="E1294" t="s">
        <v>5860</v>
      </c>
      <c r="F1294" s="1">
        <v>31417</v>
      </c>
      <c r="G1294" t="s">
        <v>5861</v>
      </c>
      <c r="H1294">
        <v>357</v>
      </c>
      <c r="I1294" t="s">
        <v>5862</v>
      </c>
      <c r="J1294" t="s">
        <v>5843</v>
      </c>
      <c r="K1294" t="s">
        <v>26</v>
      </c>
      <c r="L1294" t="s">
        <v>5844</v>
      </c>
      <c r="M1294" t="s">
        <v>5858</v>
      </c>
      <c r="N1294" t="s">
        <v>5859</v>
      </c>
      <c r="O1294" t="s">
        <v>5860</v>
      </c>
      <c r="P1294" s="1">
        <v>31417</v>
      </c>
      <c r="Q1294" t="s">
        <v>5861</v>
      </c>
      <c r="R1294">
        <v>357</v>
      </c>
      <c r="S1294" t="s">
        <v>5862</v>
      </c>
      <c r="T1294" t="s">
        <v>5843</v>
      </c>
      <c r="U1294" t="s">
        <v>26</v>
      </c>
      <c r="V1294" t="str">
        <f>TRIM(DBA[[#This Row],[Endereço Responsável]])</f>
        <v>RUA JORGE BRUNO</v>
      </c>
      <c r="W1294" t="str">
        <f>TRIM(DBA[[#This Row],[Nº Responsável]])</f>
        <v>357</v>
      </c>
      <c r="X1294" t="str">
        <f>TRIM(DBA[[#This Row],[Bairro Responsável]])</f>
        <v>CIDADE NOBRE</v>
      </c>
      <c r="Y1294" t="str">
        <f>DBA[[#This Row],[End]] &amp;", N° " &amp; DBA[[#This Row],[Num]] &amp;", Bairro "&amp; DBA[[#This Row],[Bairro2]]</f>
        <v>RUA JORGE BRUNO, N° 357, Bairro CIDADE NOBRE</v>
      </c>
      <c r="Z1294" t="str">
        <f>DBA[[#This Row],[Cidade Responsável]] &amp; " - " &amp; DBA[[#This Row],[Estado Responsável]]</f>
        <v>PIUMHI  - MG</v>
      </c>
    </row>
    <row r="1295" spans="1:26" x14ac:dyDescent="0.25">
      <c r="A1295">
        <v>1294</v>
      </c>
      <c r="B1295" t="s">
        <v>5863</v>
      </c>
      <c r="C1295" s="1">
        <v>44033</v>
      </c>
      <c r="D1295" t="s">
        <v>5864</v>
      </c>
      <c r="E1295" t="s">
        <v>5865</v>
      </c>
      <c r="F1295" s="1">
        <v>35922</v>
      </c>
      <c r="G1295" t="s">
        <v>5866</v>
      </c>
      <c r="H1295">
        <v>377</v>
      </c>
      <c r="I1295" t="s">
        <v>5867</v>
      </c>
      <c r="J1295" t="s">
        <v>5843</v>
      </c>
      <c r="K1295" t="s">
        <v>26</v>
      </c>
      <c r="L1295" t="s">
        <v>5844</v>
      </c>
      <c r="M1295" t="s">
        <v>5863</v>
      </c>
      <c r="N1295" t="s">
        <v>5864</v>
      </c>
      <c r="O1295" t="s">
        <v>5865</v>
      </c>
      <c r="P1295" s="1">
        <v>35922</v>
      </c>
      <c r="Q1295" t="s">
        <v>5866</v>
      </c>
      <c r="R1295">
        <v>377</v>
      </c>
      <c r="S1295" t="s">
        <v>5867</v>
      </c>
      <c r="T1295" t="s">
        <v>5843</v>
      </c>
      <c r="U1295" t="s">
        <v>26</v>
      </c>
      <c r="V1295" t="str">
        <f>TRIM(DBA[[#This Row],[Endereço Responsável]])</f>
        <v>RUA MELVIRA CASSINI</v>
      </c>
      <c r="W1295" t="str">
        <f>TRIM(DBA[[#This Row],[Nº Responsável]])</f>
        <v>377</v>
      </c>
      <c r="X1295" t="str">
        <f>TRIM(DBA[[#This Row],[Bairro Responsável]])</f>
        <v>SAO FRANCISCO</v>
      </c>
      <c r="Y1295" t="str">
        <f>DBA[[#This Row],[End]] &amp;", N° " &amp; DBA[[#This Row],[Num]] &amp;", Bairro "&amp; DBA[[#This Row],[Bairro2]]</f>
        <v>RUA MELVIRA CASSINI, N° 377, Bairro SAO FRANCISCO</v>
      </c>
      <c r="Z1295" t="str">
        <f>DBA[[#This Row],[Cidade Responsável]] &amp; " - " &amp; DBA[[#This Row],[Estado Responsável]]</f>
        <v>PIUMHI  - MG</v>
      </c>
    </row>
    <row r="1296" spans="1:26" x14ac:dyDescent="0.25">
      <c r="A1296">
        <v>1295</v>
      </c>
      <c r="B1296" t="s">
        <v>5868</v>
      </c>
      <c r="C1296" s="1">
        <v>44033</v>
      </c>
      <c r="D1296" t="s">
        <v>5869</v>
      </c>
      <c r="E1296" t="s">
        <v>5870</v>
      </c>
      <c r="F1296" s="1">
        <v>37347</v>
      </c>
      <c r="G1296" t="s">
        <v>5871</v>
      </c>
      <c r="H1296">
        <v>45</v>
      </c>
      <c r="I1296" t="s">
        <v>5852</v>
      </c>
      <c r="J1296" t="s">
        <v>5843</v>
      </c>
      <c r="K1296" t="s">
        <v>26</v>
      </c>
      <c r="L1296" t="s">
        <v>5844</v>
      </c>
      <c r="M1296" t="s">
        <v>5868</v>
      </c>
      <c r="N1296" t="s">
        <v>5869</v>
      </c>
      <c r="O1296" t="s">
        <v>5870</v>
      </c>
      <c r="P1296" s="1">
        <v>37347</v>
      </c>
      <c r="Q1296" t="s">
        <v>5871</v>
      </c>
      <c r="R1296">
        <v>45</v>
      </c>
      <c r="S1296" t="s">
        <v>5852</v>
      </c>
      <c r="T1296" t="s">
        <v>5843</v>
      </c>
      <c r="U1296" t="s">
        <v>26</v>
      </c>
      <c r="V1296" t="str">
        <f>TRIM(DBA[[#This Row],[Endereço Responsável]])</f>
        <v>RUA AMERICO ARANTES</v>
      </c>
      <c r="W1296" t="str">
        <f>TRIM(DBA[[#This Row],[Nº Responsável]])</f>
        <v>45</v>
      </c>
      <c r="X1296" t="str">
        <f>TRIM(DBA[[#This Row],[Bairro Responsável]])</f>
        <v>NOVA ESPERANCA</v>
      </c>
      <c r="Y1296" t="str">
        <f>DBA[[#This Row],[End]] &amp;", N° " &amp; DBA[[#This Row],[Num]] &amp;", Bairro "&amp; DBA[[#This Row],[Bairro2]]</f>
        <v>RUA AMERICO ARANTES, N° 45, Bairro NOVA ESPERANCA</v>
      </c>
      <c r="Z1296" t="str">
        <f>DBA[[#This Row],[Cidade Responsável]] &amp; " - " &amp; DBA[[#This Row],[Estado Responsável]]</f>
        <v>PIUMHI  - MG</v>
      </c>
    </row>
    <row r="1297" spans="1:26" x14ac:dyDescent="0.25">
      <c r="A1297">
        <v>1296</v>
      </c>
      <c r="B1297" t="s">
        <v>5872</v>
      </c>
      <c r="C1297" s="1">
        <v>44033</v>
      </c>
      <c r="D1297" t="s">
        <v>5873</v>
      </c>
      <c r="E1297" t="s">
        <v>5874</v>
      </c>
      <c r="F1297" s="1">
        <v>35666</v>
      </c>
      <c r="G1297" t="s">
        <v>5875</v>
      </c>
      <c r="H1297">
        <v>181</v>
      </c>
      <c r="I1297" t="s">
        <v>73</v>
      </c>
      <c r="J1297" t="s">
        <v>5843</v>
      </c>
      <c r="K1297" t="s">
        <v>26</v>
      </c>
      <c r="L1297" t="s">
        <v>5844</v>
      </c>
      <c r="M1297" t="s">
        <v>5872</v>
      </c>
      <c r="N1297" t="s">
        <v>5873</v>
      </c>
      <c r="O1297" t="s">
        <v>5874</v>
      </c>
      <c r="P1297" s="1">
        <v>35666</v>
      </c>
      <c r="Q1297" t="s">
        <v>5875</v>
      </c>
      <c r="R1297">
        <v>181</v>
      </c>
      <c r="S1297" t="s">
        <v>73</v>
      </c>
      <c r="T1297" t="s">
        <v>5843</v>
      </c>
      <c r="U1297" t="s">
        <v>26</v>
      </c>
      <c r="V1297" t="str">
        <f>TRIM(DBA[[#This Row],[Endereço Responsável]])</f>
        <v>RUA MODESTO CALDEIRA</v>
      </c>
      <c r="W1297" t="str">
        <f>TRIM(DBA[[#This Row],[Nº Responsável]])</f>
        <v>181</v>
      </c>
      <c r="X1297" t="str">
        <f>TRIM(DBA[[#This Row],[Bairro Responsável]])</f>
        <v>CENTRO</v>
      </c>
      <c r="Y1297" t="str">
        <f>DBA[[#This Row],[End]] &amp;", N° " &amp; DBA[[#This Row],[Num]] &amp;", Bairro "&amp; DBA[[#This Row],[Bairro2]]</f>
        <v>RUA MODESTO CALDEIRA, N° 181, Bairro CENTRO</v>
      </c>
      <c r="Z1297" t="str">
        <f>DBA[[#This Row],[Cidade Responsável]] &amp; " - " &amp; DBA[[#This Row],[Estado Responsável]]</f>
        <v>PIUMHI  - MG</v>
      </c>
    </row>
    <row r="1298" spans="1:26" x14ac:dyDescent="0.25">
      <c r="A1298">
        <v>1297</v>
      </c>
      <c r="B1298" t="s">
        <v>5876</v>
      </c>
      <c r="C1298" s="1">
        <v>44033</v>
      </c>
      <c r="D1298" t="s">
        <v>5877</v>
      </c>
      <c r="E1298" t="s">
        <v>5878</v>
      </c>
      <c r="F1298" s="1">
        <v>37086</v>
      </c>
      <c r="G1298" t="s">
        <v>5879</v>
      </c>
      <c r="H1298">
        <v>132</v>
      </c>
      <c r="I1298" t="s">
        <v>674</v>
      </c>
      <c r="J1298" t="s">
        <v>5843</v>
      </c>
      <c r="K1298" t="s">
        <v>26</v>
      </c>
      <c r="L1298" t="s">
        <v>5844</v>
      </c>
      <c r="M1298" t="s">
        <v>5876</v>
      </c>
      <c r="N1298" t="s">
        <v>5877</v>
      </c>
      <c r="O1298" t="s">
        <v>5878</v>
      </c>
      <c r="P1298" s="1">
        <v>37086</v>
      </c>
      <c r="Q1298" t="s">
        <v>5879</v>
      </c>
      <c r="R1298">
        <v>132</v>
      </c>
      <c r="S1298" t="s">
        <v>674</v>
      </c>
      <c r="T1298" t="s">
        <v>5843</v>
      </c>
      <c r="U1298" t="s">
        <v>26</v>
      </c>
      <c r="V1298" t="str">
        <f>TRIM(DBA[[#This Row],[Endereço Responsável]])</f>
        <v>RUA ENERSTINA VILELA DE CASTRO</v>
      </c>
      <c r="W1298" t="str">
        <f>TRIM(DBA[[#This Row],[Nº Responsável]])</f>
        <v>132</v>
      </c>
      <c r="X1298" t="str">
        <f>TRIM(DBA[[#This Row],[Bairro Responsável]])</f>
        <v>MORADA DO SOL</v>
      </c>
      <c r="Y1298" t="str">
        <f>DBA[[#This Row],[End]] &amp;", N° " &amp; DBA[[#This Row],[Num]] &amp;", Bairro "&amp; DBA[[#This Row],[Bairro2]]</f>
        <v>RUA ENERSTINA VILELA DE CASTRO, N° 132, Bairro MORADA DO SOL</v>
      </c>
      <c r="Z1298" t="str">
        <f>DBA[[#This Row],[Cidade Responsável]] &amp; " - " &amp; DBA[[#This Row],[Estado Responsável]]</f>
        <v>PIUMHI  - MG</v>
      </c>
    </row>
    <row r="1299" spans="1:26" x14ac:dyDescent="0.25">
      <c r="A1299">
        <v>1298</v>
      </c>
      <c r="B1299" t="s">
        <v>5880</v>
      </c>
      <c r="C1299" s="1">
        <v>44033</v>
      </c>
      <c r="D1299" t="s">
        <v>5881</v>
      </c>
      <c r="F1299" s="1">
        <v>31454</v>
      </c>
      <c r="G1299" t="s">
        <v>5882</v>
      </c>
      <c r="H1299">
        <v>457</v>
      </c>
      <c r="I1299" t="s">
        <v>5852</v>
      </c>
      <c r="J1299" t="s">
        <v>5843</v>
      </c>
      <c r="K1299" t="s">
        <v>26</v>
      </c>
      <c r="L1299" t="s">
        <v>5844</v>
      </c>
      <c r="M1299" t="s">
        <v>5883</v>
      </c>
      <c r="N1299" t="s">
        <v>5884</v>
      </c>
      <c r="O1299" t="s">
        <v>5885</v>
      </c>
      <c r="P1299" s="1">
        <v>24023</v>
      </c>
      <c r="Q1299" t="s">
        <v>5882</v>
      </c>
      <c r="R1299">
        <v>457</v>
      </c>
      <c r="S1299" t="s">
        <v>5852</v>
      </c>
      <c r="T1299" t="s">
        <v>5843</v>
      </c>
      <c r="U1299" t="s">
        <v>26</v>
      </c>
      <c r="V1299" t="str">
        <f>TRIM(DBA[[#This Row],[Endereço Responsável]])</f>
        <v>RUA HEITOR DE LIMA</v>
      </c>
      <c r="W1299" t="str">
        <f>TRIM(DBA[[#This Row],[Nº Responsável]])</f>
        <v>457</v>
      </c>
      <c r="X1299" t="str">
        <f>TRIM(DBA[[#This Row],[Bairro Responsável]])</f>
        <v>NOVA ESPERANCA</v>
      </c>
      <c r="Y1299" t="str">
        <f>DBA[[#This Row],[End]] &amp;", N° " &amp; DBA[[#This Row],[Num]] &amp;", Bairro "&amp; DBA[[#This Row],[Bairro2]]</f>
        <v>RUA HEITOR DE LIMA, N° 457, Bairro NOVA ESPERANCA</v>
      </c>
      <c r="Z1299" t="str">
        <f>DBA[[#This Row],[Cidade Responsável]] &amp; " - " &amp; DBA[[#This Row],[Estado Responsável]]</f>
        <v>PIUMHI  - MG</v>
      </c>
    </row>
    <row r="1300" spans="1:26" x14ac:dyDescent="0.25">
      <c r="A1300">
        <v>1299</v>
      </c>
      <c r="B1300" t="s">
        <v>5886</v>
      </c>
      <c r="C1300" s="1">
        <v>44033</v>
      </c>
      <c r="D1300" t="s">
        <v>5887</v>
      </c>
      <c r="E1300" t="s">
        <v>5888</v>
      </c>
      <c r="F1300" s="1">
        <v>37003</v>
      </c>
      <c r="G1300" t="s">
        <v>5889</v>
      </c>
      <c r="H1300">
        <v>405</v>
      </c>
      <c r="I1300" t="s">
        <v>5852</v>
      </c>
      <c r="J1300" t="s">
        <v>5843</v>
      </c>
      <c r="K1300" t="s">
        <v>26</v>
      </c>
      <c r="L1300" t="s">
        <v>5844</v>
      </c>
      <c r="M1300" t="s">
        <v>5886</v>
      </c>
      <c r="N1300" t="s">
        <v>5887</v>
      </c>
      <c r="O1300" t="s">
        <v>5888</v>
      </c>
      <c r="P1300" s="1">
        <v>37003</v>
      </c>
      <c r="Q1300" t="s">
        <v>5889</v>
      </c>
      <c r="R1300">
        <v>405</v>
      </c>
      <c r="S1300" t="s">
        <v>5852</v>
      </c>
      <c r="T1300" t="s">
        <v>5843</v>
      </c>
      <c r="U1300" t="s">
        <v>26</v>
      </c>
      <c r="V1300" t="str">
        <f>TRIM(DBA[[#This Row],[Endereço Responsável]])</f>
        <v>RUA DOUTOR JOAO GUALBERTO</v>
      </c>
      <c r="W1300" t="str">
        <f>TRIM(DBA[[#This Row],[Nº Responsável]])</f>
        <v>405</v>
      </c>
      <c r="X1300" t="str">
        <f>TRIM(DBA[[#This Row],[Bairro Responsável]])</f>
        <v>NOVA ESPERANCA</v>
      </c>
      <c r="Y1300" t="str">
        <f>DBA[[#This Row],[End]] &amp;", N° " &amp; DBA[[#This Row],[Num]] &amp;", Bairro "&amp; DBA[[#This Row],[Bairro2]]</f>
        <v>RUA DOUTOR JOAO GUALBERTO, N° 405, Bairro NOVA ESPERANCA</v>
      </c>
      <c r="Z1300" t="str">
        <f>DBA[[#This Row],[Cidade Responsável]] &amp; " - " &amp; DBA[[#This Row],[Estado Responsável]]</f>
        <v>PIUMHI  - MG</v>
      </c>
    </row>
    <row r="1301" spans="1:26" x14ac:dyDescent="0.25">
      <c r="A1301">
        <v>1300</v>
      </c>
      <c r="B1301" t="s">
        <v>5890</v>
      </c>
      <c r="C1301" s="1">
        <v>44033</v>
      </c>
      <c r="D1301" t="s">
        <v>5891</v>
      </c>
      <c r="E1301" t="s">
        <v>5892</v>
      </c>
      <c r="F1301" s="1">
        <v>31841</v>
      </c>
      <c r="G1301" t="s">
        <v>5893</v>
      </c>
      <c r="H1301">
        <v>160</v>
      </c>
      <c r="I1301" t="s">
        <v>1376</v>
      </c>
      <c r="J1301" t="s">
        <v>5843</v>
      </c>
      <c r="K1301" t="s">
        <v>26</v>
      </c>
      <c r="L1301" t="s">
        <v>5844</v>
      </c>
      <c r="M1301" t="s">
        <v>5890</v>
      </c>
      <c r="N1301" t="s">
        <v>5891</v>
      </c>
      <c r="O1301" t="s">
        <v>5892</v>
      </c>
      <c r="P1301" s="1">
        <v>31841</v>
      </c>
      <c r="Q1301" t="s">
        <v>5893</v>
      </c>
      <c r="R1301">
        <v>160</v>
      </c>
      <c r="S1301" t="s">
        <v>1376</v>
      </c>
      <c r="T1301" t="s">
        <v>5843</v>
      </c>
      <c r="U1301" t="s">
        <v>26</v>
      </c>
      <c r="V1301" t="str">
        <f>TRIM(DBA[[#This Row],[Endereço Responsável]])</f>
        <v>RUA SAO VICENTE DE MINAS</v>
      </c>
      <c r="W1301" t="str">
        <f>TRIM(DBA[[#This Row],[Nº Responsável]])</f>
        <v>160</v>
      </c>
      <c r="X1301" t="str">
        <f>TRIM(DBA[[#This Row],[Bairro Responsável]])</f>
        <v>JARDIM AMERICA</v>
      </c>
      <c r="Y1301" t="str">
        <f>DBA[[#This Row],[End]] &amp;", N° " &amp; DBA[[#This Row],[Num]] &amp;", Bairro "&amp; DBA[[#This Row],[Bairro2]]</f>
        <v>RUA SAO VICENTE DE MINAS, N° 160, Bairro JARDIM AMERICA</v>
      </c>
      <c r="Z1301" t="str">
        <f>DBA[[#This Row],[Cidade Responsável]] &amp; " - " &amp; DBA[[#This Row],[Estado Responsável]]</f>
        <v>PIUMHI  - MG</v>
      </c>
    </row>
    <row r="1302" spans="1:26" x14ac:dyDescent="0.25">
      <c r="A1302">
        <v>1301</v>
      </c>
      <c r="B1302" t="s">
        <v>5894</v>
      </c>
      <c r="C1302" s="1">
        <v>44033</v>
      </c>
      <c r="D1302" t="s">
        <v>5895</v>
      </c>
      <c r="E1302" t="s">
        <v>5896</v>
      </c>
      <c r="F1302" s="1">
        <v>32771</v>
      </c>
      <c r="G1302" t="s">
        <v>5882</v>
      </c>
      <c r="H1302">
        <v>34</v>
      </c>
      <c r="I1302" t="s">
        <v>5852</v>
      </c>
      <c r="J1302" t="s">
        <v>5843</v>
      </c>
      <c r="K1302" t="s">
        <v>26</v>
      </c>
      <c r="L1302" t="s">
        <v>5844</v>
      </c>
      <c r="M1302" t="s">
        <v>5894</v>
      </c>
      <c r="N1302" t="s">
        <v>5895</v>
      </c>
      <c r="O1302" t="s">
        <v>5896</v>
      </c>
      <c r="P1302" s="1">
        <v>32771</v>
      </c>
      <c r="Q1302" t="s">
        <v>5882</v>
      </c>
      <c r="R1302">
        <v>34</v>
      </c>
      <c r="S1302" t="s">
        <v>5852</v>
      </c>
      <c r="T1302" t="s">
        <v>5843</v>
      </c>
      <c r="U1302" t="s">
        <v>26</v>
      </c>
      <c r="V1302" t="str">
        <f>TRIM(DBA[[#This Row],[Endereço Responsável]])</f>
        <v>RUA HEITOR DE LIMA</v>
      </c>
      <c r="W1302" t="str">
        <f>TRIM(DBA[[#This Row],[Nº Responsável]])</f>
        <v>34</v>
      </c>
      <c r="X1302" t="str">
        <f>TRIM(DBA[[#This Row],[Bairro Responsável]])</f>
        <v>NOVA ESPERANCA</v>
      </c>
      <c r="Y1302" t="str">
        <f>DBA[[#This Row],[End]] &amp;", N° " &amp; DBA[[#This Row],[Num]] &amp;", Bairro "&amp; DBA[[#This Row],[Bairro2]]</f>
        <v>RUA HEITOR DE LIMA, N° 34, Bairro NOVA ESPERANCA</v>
      </c>
      <c r="Z1302" t="str">
        <f>DBA[[#This Row],[Cidade Responsável]] &amp; " - " &amp; DBA[[#This Row],[Estado Responsável]]</f>
        <v>PIUMHI  - MG</v>
      </c>
    </row>
    <row r="1303" spans="1:26" x14ac:dyDescent="0.25">
      <c r="A1303">
        <v>1302</v>
      </c>
      <c r="B1303" t="s">
        <v>5897</v>
      </c>
      <c r="C1303" s="1">
        <v>44033</v>
      </c>
      <c r="D1303" t="s">
        <v>5898</v>
      </c>
      <c r="E1303" t="s">
        <v>5899</v>
      </c>
      <c r="F1303" s="1">
        <v>30611</v>
      </c>
      <c r="G1303" t="s">
        <v>5900</v>
      </c>
      <c r="H1303">
        <v>206</v>
      </c>
      <c r="I1303" t="s">
        <v>5901</v>
      </c>
      <c r="J1303" t="s">
        <v>5843</v>
      </c>
      <c r="K1303" t="s">
        <v>26</v>
      </c>
      <c r="L1303" t="s">
        <v>5844</v>
      </c>
      <c r="M1303" t="s">
        <v>5897</v>
      </c>
      <c r="N1303" t="s">
        <v>5898</v>
      </c>
      <c r="O1303" t="s">
        <v>5899</v>
      </c>
      <c r="P1303" s="1">
        <v>30611</v>
      </c>
      <c r="Q1303" t="s">
        <v>5900</v>
      </c>
      <c r="R1303">
        <v>206</v>
      </c>
      <c r="S1303" t="s">
        <v>5901</v>
      </c>
      <c r="T1303" t="s">
        <v>5843</v>
      </c>
      <c r="U1303" t="s">
        <v>26</v>
      </c>
      <c r="V1303" t="str">
        <f>TRIM(DBA[[#This Row],[Endereço Responsável]])</f>
        <v>RUA ALCEDINO LOURENCO</v>
      </c>
      <c r="W1303" t="str">
        <f>TRIM(DBA[[#This Row],[Nº Responsável]])</f>
        <v>206</v>
      </c>
      <c r="X1303" t="str">
        <f>TRIM(DBA[[#This Row],[Bairro Responsável]])</f>
        <v>NOVA PIUMHI</v>
      </c>
      <c r="Y1303" t="str">
        <f>DBA[[#This Row],[End]] &amp;", N° " &amp; DBA[[#This Row],[Num]] &amp;", Bairro "&amp; DBA[[#This Row],[Bairro2]]</f>
        <v>RUA ALCEDINO LOURENCO, N° 206, Bairro NOVA PIUMHI</v>
      </c>
      <c r="Z1303" t="str">
        <f>DBA[[#This Row],[Cidade Responsável]] &amp; " - " &amp; DBA[[#This Row],[Estado Responsável]]</f>
        <v>PIUMHI  - MG</v>
      </c>
    </row>
    <row r="1304" spans="1:26" x14ac:dyDescent="0.25">
      <c r="A1304">
        <v>1303</v>
      </c>
      <c r="B1304" t="s">
        <v>5902</v>
      </c>
      <c r="C1304" s="1">
        <v>44033</v>
      </c>
      <c r="D1304" t="s">
        <v>5903</v>
      </c>
      <c r="E1304" t="s">
        <v>5904</v>
      </c>
      <c r="F1304" s="1">
        <v>33034</v>
      </c>
      <c r="G1304" t="s">
        <v>5905</v>
      </c>
      <c r="H1304">
        <v>70</v>
      </c>
      <c r="I1304" t="s">
        <v>5906</v>
      </c>
      <c r="J1304" t="s">
        <v>5843</v>
      </c>
      <c r="K1304" t="s">
        <v>26</v>
      </c>
      <c r="L1304" t="s">
        <v>5844</v>
      </c>
      <c r="M1304" t="s">
        <v>5902</v>
      </c>
      <c r="N1304" t="s">
        <v>5903</v>
      </c>
      <c r="O1304" t="s">
        <v>5904</v>
      </c>
      <c r="P1304" s="1">
        <v>33034</v>
      </c>
      <c r="Q1304" t="s">
        <v>5905</v>
      </c>
      <c r="R1304">
        <v>70</v>
      </c>
      <c r="S1304" t="s">
        <v>5906</v>
      </c>
      <c r="T1304" t="s">
        <v>5843</v>
      </c>
      <c r="U1304" t="s">
        <v>26</v>
      </c>
      <c r="V1304" t="str">
        <f>TRIM(DBA[[#This Row],[Endereço Responsável]])</f>
        <v>RUA MOISES MARTINS II</v>
      </c>
      <c r="W1304" t="str">
        <f>TRIM(DBA[[#This Row],[Nº Responsável]])</f>
        <v>70</v>
      </c>
      <c r="X1304" t="str">
        <f>TRIM(DBA[[#This Row],[Bairro Responsável]])</f>
        <v>TORTONHA TOME</v>
      </c>
      <c r="Y1304" t="str">
        <f>DBA[[#This Row],[End]] &amp;", N° " &amp; DBA[[#This Row],[Num]] &amp;", Bairro "&amp; DBA[[#This Row],[Bairro2]]</f>
        <v>RUA MOISES MARTINS II, N° 70, Bairro TORTONHA TOME</v>
      </c>
      <c r="Z1304" t="str">
        <f>DBA[[#This Row],[Cidade Responsável]] &amp; " - " &amp; DBA[[#This Row],[Estado Responsável]]</f>
        <v>PIUMHI  - MG</v>
      </c>
    </row>
    <row r="1305" spans="1:26" x14ac:dyDescent="0.25">
      <c r="A1305">
        <v>1304</v>
      </c>
      <c r="B1305" t="s">
        <v>5907</v>
      </c>
      <c r="C1305" s="1">
        <v>44033</v>
      </c>
      <c r="D1305" t="s">
        <v>5908</v>
      </c>
      <c r="E1305" t="s">
        <v>5909</v>
      </c>
      <c r="F1305" s="1">
        <v>32380</v>
      </c>
      <c r="G1305" t="s">
        <v>5910</v>
      </c>
      <c r="H1305">
        <v>186</v>
      </c>
      <c r="I1305" t="s">
        <v>73</v>
      </c>
      <c r="J1305" t="s">
        <v>5843</v>
      </c>
      <c r="K1305" t="s">
        <v>26</v>
      </c>
      <c r="L1305" t="s">
        <v>5844</v>
      </c>
      <c r="M1305" t="s">
        <v>5907</v>
      </c>
      <c r="N1305" t="s">
        <v>5908</v>
      </c>
      <c r="O1305" t="s">
        <v>5909</v>
      </c>
      <c r="P1305" s="1">
        <v>32380</v>
      </c>
      <c r="Q1305" t="s">
        <v>5910</v>
      </c>
      <c r="R1305">
        <v>186</v>
      </c>
      <c r="S1305" t="s">
        <v>73</v>
      </c>
      <c r="T1305" t="s">
        <v>5843</v>
      </c>
      <c r="U1305" t="s">
        <v>26</v>
      </c>
      <c r="V1305" t="str">
        <f>TRIM(DBA[[#This Row],[Endereço Responsável]])</f>
        <v>RUA AUGUSTO DE LIMA</v>
      </c>
      <c r="W1305" t="str">
        <f>TRIM(DBA[[#This Row],[Nº Responsável]])</f>
        <v>186</v>
      </c>
      <c r="X1305" t="str">
        <f>TRIM(DBA[[#This Row],[Bairro Responsável]])</f>
        <v>CENTRO</v>
      </c>
      <c r="Y1305" t="str">
        <f>DBA[[#This Row],[End]] &amp;", N° " &amp; DBA[[#This Row],[Num]] &amp;", Bairro "&amp; DBA[[#This Row],[Bairro2]]</f>
        <v>RUA AUGUSTO DE LIMA, N° 186, Bairro CENTRO</v>
      </c>
      <c r="Z1305" t="str">
        <f>DBA[[#This Row],[Cidade Responsável]] &amp; " - " &amp; DBA[[#This Row],[Estado Responsável]]</f>
        <v>PIUMHI  - MG</v>
      </c>
    </row>
    <row r="1306" spans="1:26" x14ac:dyDescent="0.25">
      <c r="A1306">
        <v>1305</v>
      </c>
      <c r="B1306" t="s">
        <v>5911</v>
      </c>
      <c r="C1306" s="1">
        <v>44033</v>
      </c>
      <c r="D1306" t="s">
        <v>5912</v>
      </c>
      <c r="E1306" t="s">
        <v>5913</v>
      </c>
      <c r="F1306" s="1">
        <v>35168</v>
      </c>
      <c r="G1306" t="s">
        <v>5914</v>
      </c>
      <c r="H1306">
        <v>56</v>
      </c>
      <c r="I1306" t="s">
        <v>5915</v>
      </c>
      <c r="J1306" t="s">
        <v>5843</v>
      </c>
      <c r="K1306" t="s">
        <v>26</v>
      </c>
      <c r="L1306" t="s">
        <v>5844</v>
      </c>
      <c r="M1306" t="s">
        <v>5911</v>
      </c>
      <c r="N1306" t="s">
        <v>5912</v>
      </c>
      <c r="O1306" t="s">
        <v>5913</v>
      </c>
      <c r="P1306" s="1">
        <v>35168</v>
      </c>
      <c r="Q1306" t="s">
        <v>5914</v>
      </c>
      <c r="R1306">
        <v>56</v>
      </c>
      <c r="S1306" t="s">
        <v>5915</v>
      </c>
      <c r="T1306" t="s">
        <v>5843</v>
      </c>
      <c r="U1306" t="s">
        <v>26</v>
      </c>
      <c r="V1306" t="str">
        <f>TRIM(DBA[[#This Row],[Endereço Responsável]])</f>
        <v>RUA NINICO ALVARENGA</v>
      </c>
      <c r="W1306" t="str">
        <f>TRIM(DBA[[#This Row],[Nº Responsável]])</f>
        <v>56</v>
      </c>
      <c r="X1306" t="str">
        <f>TRIM(DBA[[#This Row],[Bairro Responsável]])</f>
        <v>NOVO TEMPO</v>
      </c>
      <c r="Y1306" t="str">
        <f>DBA[[#This Row],[End]] &amp;", N° " &amp; DBA[[#This Row],[Num]] &amp;", Bairro "&amp; DBA[[#This Row],[Bairro2]]</f>
        <v>RUA NINICO ALVARENGA, N° 56, Bairro NOVO TEMPO</v>
      </c>
      <c r="Z1306" t="str">
        <f>DBA[[#This Row],[Cidade Responsável]] &amp; " - " &amp; DBA[[#This Row],[Estado Responsável]]</f>
        <v>PIUMHI  - MG</v>
      </c>
    </row>
    <row r="1307" spans="1:26" x14ac:dyDescent="0.25">
      <c r="A1307">
        <v>1306</v>
      </c>
      <c r="B1307" t="s">
        <v>5916</v>
      </c>
      <c r="C1307" s="1">
        <v>44033</v>
      </c>
      <c r="D1307" t="s">
        <v>5917</v>
      </c>
      <c r="E1307" t="s">
        <v>5918</v>
      </c>
      <c r="F1307" s="1">
        <v>25806</v>
      </c>
      <c r="G1307" t="s">
        <v>5919</v>
      </c>
      <c r="H1307">
        <v>253</v>
      </c>
      <c r="I1307" t="s">
        <v>73</v>
      </c>
      <c r="J1307" t="s">
        <v>5843</v>
      </c>
      <c r="K1307" t="s">
        <v>26</v>
      </c>
      <c r="L1307" t="s">
        <v>5844</v>
      </c>
      <c r="M1307" t="s">
        <v>5916</v>
      </c>
      <c r="N1307" t="s">
        <v>5917</v>
      </c>
      <c r="O1307" t="s">
        <v>5918</v>
      </c>
      <c r="P1307" s="1">
        <v>25806</v>
      </c>
      <c r="Q1307" t="s">
        <v>5919</v>
      </c>
      <c r="R1307">
        <v>253</v>
      </c>
      <c r="S1307" t="s">
        <v>73</v>
      </c>
      <c r="T1307" t="s">
        <v>5843</v>
      </c>
      <c r="U1307" t="s">
        <v>26</v>
      </c>
      <c r="V1307" t="str">
        <f>TRIM(DBA[[#This Row],[Endereço Responsável]])</f>
        <v>RUA DOM PEDRO II</v>
      </c>
      <c r="W1307" t="str">
        <f>TRIM(DBA[[#This Row],[Nº Responsável]])</f>
        <v>253</v>
      </c>
      <c r="X1307" t="str">
        <f>TRIM(DBA[[#This Row],[Bairro Responsável]])</f>
        <v>CENTRO</v>
      </c>
      <c r="Y1307" t="str">
        <f>DBA[[#This Row],[End]] &amp;", N° " &amp; DBA[[#This Row],[Num]] &amp;", Bairro "&amp; DBA[[#This Row],[Bairro2]]</f>
        <v>RUA DOM PEDRO II, N° 253, Bairro CENTRO</v>
      </c>
      <c r="Z1307" t="str">
        <f>DBA[[#This Row],[Cidade Responsável]] &amp; " - " &amp; DBA[[#This Row],[Estado Responsável]]</f>
        <v>PIUMHI  - MG</v>
      </c>
    </row>
    <row r="1308" spans="1:26" x14ac:dyDescent="0.25">
      <c r="A1308">
        <v>1307</v>
      </c>
      <c r="B1308" t="s">
        <v>5920</v>
      </c>
      <c r="C1308" s="1">
        <v>44033</v>
      </c>
      <c r="D1308" t="s">
        <v>5921</v>
      </c>
      <c r="E1308" t="s">
        <v>5922</v>
      </c>
      <c r="F1308" s="1">
        <v>37372</v>
      </c>
      <c r="G1308" t="s">
        <v>5889</v>
      </c>
      <c r="H1308">
        <v>292</v>
      </c>
      <c r="I1308" t="s">
        <v>5852</v>
      </c>
      <c r="J1308" t="s">
        <v>5843</v>
      </c>
      <c r="K1308" t="s">
        <v>26</v>
      </c>
      <c r="L1308" t="s">
        <v>5844</v>
      </c>
      <c r="M1308" t="s">
        <v>5920</v>
      </c>
      <c r="N1308" t="s">
        <v>5921</v>
      </c>
      <c r="O1308" t="s">
        <v>5922</v>
      </c>
      <c r="P1308" s="1">
        <v>37372</v>
      </c>
      <c r="Q1308" t="s">
        <v>5889</v>
      </c>
      <c r="R1308">
        <v>292</v>
      </c>
      <c r="S1308" t="s">
        <v>5852</v>
      </c>
      <c r="T1308" t="s">
        <v>5843</v>
      </c>
      <c r="U1308" t="s">
        <v>26</v>
      </c>
      <c r="V1308" t="str">
        <f>TRIM(DBA[[#This Row],[Endereço Responsável]])</f>
        <v>RUA DOUTOR JOAO GUALBERTO</v>
      </c>
      <c r="W1308" t="str">
        <f>TRIM(DBA[[#This Row],[Nº Responsável]])</f>
        <v>292</v>
      </c>
      <c r="X1308" t="str">
        <f>TRIM(DBA[[#This Row],[Bairro Responsável]])</f>
        <v>NOVA ESPERANCA</v>
      </c>
      <c r="Y1308" t="str">
        <f>DBA[[#This Row],[End]] &amp;", N° " &amp; DBA[[#This Row],[Num]] &amp;", Bairro "&amp; DBA[[#This Row],[Bairro2]]</f>
        <v>RUA DOUTOR JOAO GUALBERTO, N° 292, Bairro NOVA ESPERANCA</v>
      </c>
      <c r="Z1308" t="str">
        <f>DBA[[#This Row],[Cidade Responsável]] &amp; " - " &amp; DBA[[#This Row],[Estado Responsável]]</f>
        <v>PIUMHI  - MG</v>
      </c>
    </row>
    <row r="1309" spans="1:26" x14ac:dyDescent="0.25">
      <c r="A1309">
        <v>1308</v>
      </c>
      <c r="B1309" t="s">
        <v>5923</v>
      </c>
      <c r="C1309" s="1">
        <v>44033</v>
      </c>
      <c r="D1309" t="s">
        <v>5924</v>
      </c>
      <c r="E1309" t="s">
        <v>5925</v>
      </c>
      <c r="F1309" s="1">
        <v>35616</v>
      </c>
      <c r="G1309" t="s">
        <v>5926</v>
      </c>
      <c r="H1309">
        <v>121</v>
      </c>
      <c r="I1309" t="s">
        <v>5901</v>
      </c>
      <c r="J1309" t="s">
        <v>5843</v>
      </c>
      <c r="K1309" t="s">
        <v>26</v>
      </c>
      <c r="L1309" t="s">
        <v>5844</v>
      </c>
      <c r="M1309" t="s">
        <v>5923</v>
      </c>
      <c r="N1309" t="s">
        <v>5924</v>
      </c>
      <c r="O1309" t="s">
        <v>5925</v>
      </c>
      <c r="P1309" s="1">
        <v>35616</v>
      </c>
      <c r="Q1309" t="s">
        <v>5926</v>
      </c>
      <c r="R1309">
        <v>121</v>
      </c>
      <c r="S1309" t="s">
        <v>5901</v>
      </c>
      <c r="T1309" t="s">
        <v>5843</v>
      </c>
      <c r="U1309" t="s">
        <v>26</v>
      </c>
      <c r="V1309" t="str">
        <f>TRIM(DBA[[#This Row],[Endereço Responsável]])</f>
        <v>RUA ANTONIO FRANCISCO ROSA</v>
      </c>
      <c r="W1309" t="str">
        <f>TRIM(DBA[[#This Row],[Nº Responsável]])</f>
        <v>121</v>
      </c>
      <c r="X1309" t="str">
        <f>TRIM(DBA[[#This Row],[Bairro Responsável]])</f>
        <v>NOVA PIUMHI</v>
      </c>
      <c r="Y1309" t="str">
        <f>DBA[[#This Row],[End]] &amp;", N° " &amp; DBA[[#This Row],[Num]] &amp;", Bairro "&amp; DBA[[#This Row],[Bairro2]]</f>
        <v>RUA ANTONIO FRANCISCO ROSA, N° 121, Bairro NOVA PIUMHI</v>
      </c>
      <c r="Z1309" t="str">
        <f>DBA[[#This Row],[Cidade Responsável]] &amp; " - " &amp; DBA[[#This Row],[Estado Responsável]]</f>
        <v>PIUMHI  - MG</v>
      </c>
    </row>
    <row r="1310" spans="1:26" x14ac:dyDescent="0.25">
      <c r="A1310">
        <v>1309</v>
      </c>
      <c r="B1310" t="s">
        <v>5927</v>
      </c>
      <c r="C1310" s="1">
        <v>44033</v>
      </c>
      <c r="D1310" t="s">
        <v>5928</v>
      </c>
      <c r="E1310" t="s">
        <v>5929</v>
      </c>
      <c r="F1310" s="1">
        <v>37431</v>
      </c>
      <c r="G1310" t="s">
        <v>5930</v>
      </c>
      <c r="H1310">
        <v>196</v>
      </c>
      <c r="I1310" t="s">
        <v>5931</v>
      </c>
      <c r="J1310" t="s">
        <v>5843</v>
      </c>
      <c r="K1310" t="s">
        <v>26</v>
      </c>
      <c r="L1310" t="s">
        <v>5844</v>
      </c>
      <c r="M1310" t="s">
        <v>5927</v>
      </c>
      <c r="N1310" t="s">
        <v>5928</v>
      </c>
      <c r="O1310" t="s">
        <v>5929</v>
      </c>
      <c r="P1310" s="1">
        <v>37431</v>
      </c>
      <c r="Q1310" t="s">
        <v>5930</v>
      </c>
      <c r="R1310">
        <v>196</v>
      </c>
      <c r="S1310" t="s">
        <v>5931</v>
      </c>
      <c r="T1310" t="s">
        <v>5843</v>
      </c>
      <c r="U1310" t="s">
        <v>26</v>
      </c>
      <c r="V1310" t="str">
        <f>TRIM(DBA[[#This Row],[Endereço Responsável]])</f>
        <v>RUA ANTONIO TOBIAS</v>
      </c>
      <c r="W1310" t="str">
        <f>TRIM(DBA[[#This Row],[Nº Responsável]])</f>
        <v>196</v>
      </c>
      <c r="X1310" t="str">
        <f>TRIM(DBA[[#This Row],[Bairro Responsável]])</f>
        <v>PINDAIBAS</v>
      </c>
      <c r="Y1310" t="str">
        <f>DBA[[#This Row],[End]] &amp;", N° " &amp; DBA[[#This Row],[Num]] &amp;", Bairro "&amp; DBA[[#This Row],[Bairro2]]</f>
        <v>RUA ANTONIO TOBIAS, N° 196, Bairro PINDAIBAS</v>
      </c>
      <c r="Z1310" t="str">
        <f>DBA[[#This Row],[Cidade Responsável]] &amp; " - " &amp; DBA[[#This Row],[Estado Responsável]]</f>
        <v>PIUMHI  - MG</v>
      </c>
    </row>
    <row r="1311" spans="1:26" x14ac:dyDescent="0.25">
      <c r="A1311">
        <v>1310</v>
      </c>
      <c r="B1311" t="s">
        <v>5932</v>
      </c>
      <c r="C1311" s="1">
        <v>44033</v>
      </c>
      <c r="D1311" t="s">
        <v>5933</v>
      </c>
      <c r="E1311" t="s">
        <v>5934</v>
      </c>
      <c r="F1311" s="1">
        <v>32568</v>
      </c>
      <c r="G1311" t="s">
        <v>3180</v>
      </c>
      <c r="H1311">
        <v>569</v>
      </c>
      <c r="I1311" t="s">
        <v>5935</v>
      </c>
      <c r="J1311" t="s">
        <v>5843</v>
      </c>
      <c r="K1311" t="s">
        <v>26</v>
      </c>
      <c r="L1311" t="s">
        <v>5844</v>
      </c>
      <c r="M1311" t="s">
        <v>5932</v>
      </c>
      <c r="N1311" t="s">
        <v>5933</v>
      </c>
      <c r="O1311" t="s">
        <v>5934</v>
      </c>
      <c r="P1311" s="1">
        <v>32568</v>
      </c>
      <c r="Q1311" t="s">
        <v>3180</v>
      </c>
      <c r="R1311">
        <v>569</v>
      </c>
      <c r="S1311" t="s">
        <v>5935</v>
      </c>
      <c r="T1311" t="s">
        <v>5843</v>
      </c>
      <c r="U1311" t="s">
        <v>26</v>
      </c>
      <c r="V1311" t="str">
        <f>TRIM(DBA[[#This Row],[Endereço Responsável]])</f>
        <v>RUA MARECHAL DEODORO</v>
      </c>
      <c r="W1311" t="str">
        <f>TRIM(DBA[[#This Row],[Nº Responsável]])</f>
        <v>569</v>
      </c>
      <c r="X1311" t="str">
        <f>TRIM(DBA[[#This Row],[Bairro Responsável]])</f>
        <v>SAO JUDAS</v>
      </c>
      <c r="Y1311" t="str">
        <f>DBA[[#This Row],[End]] &amp;", N° " &amp; DBA[[#This Row],[Num]] &amp;", Bairro "&amp; DBA[[#This Row],[Bairro2]]</f>
        <v>RUA MARECHAL DEODORO, N° 569, Bairro SAO JUDAS</v>
      </c>
      <c r="Z1311" t="str">
        <f>DBA[[#This Row],[Cidade Responsável]] &amp; " - " &amp; DBA[[#This Row],[Estado Responsável]]</f>
        <v>PIUMHI  - MG</v>
      </c>
    </row>
    <row r="1312" spans="1:26" x14ac:dyDescent="0.25">
      <c r="A1312">
        <v>1311</v>
      </c>
      <c r="B1312" t="s">
        <v>5936</v>
      </c>
      <c r="C1312" s="1">
        <v>44033</v>
      </c>
      <c r="D1312" t="s">
        <v>5937</v>
      </c>
      <c r="E1312" t="s">
        <v>5938</v>
      </c>
      <c r="F1312" s="1">
        <v>29956</v>
      </c>
      <c r="G1312" t="s">
        <v>5939</v>
      </c>
      <c r="H1312">
        <v>334</v>
      </c>
      <c r="I1312" t="s">
        <v>5940</v>
      </c>
      <c r="J1312" t="s">
        <v>5843</v>
      </c>
      <c r="K1312" t="s">
        <v>26</v>
      </c>
      <c r="L1312" t="s">
        <v>5844</v>
      </c>
      <c r="M1312" t="s">
        <v>5936</v>
      </c>
      <c r="N1312" t="s">
        <v>5937</v>
      </c>
      <c r="O1312" t="s">
        <v>5938</v>
      </c>
      <c r="P1312" s="1">
        <v>29956</v>
      </c>
      <c r="Q1312" t="s">
        <v>5939</v>
      </c>
      <c r="R1312">
        <v>334</v>
      </c>
      <c r="S1312" t="s">
        <v>5940</v>
      </c>
      <c r="T1312" t="s">
        <v>5843</v>
      </c>
      <c r="U1312" t="s">
        <v>26</v>
      </c>
      <c r="V1312" t="str">
        <f>TRIM(DBA[[#This Row],[Endereço Responsável]])</f>
        <v>RUA SACRAMENTO</v>
      </c>
      <c r="W1312" t="str">
        <f>TRIM(DBA[[#This Row],[Nº Responsável]])</f>
        <v>334</v>
      </c>
      <c r="X1312" t="str">
        <f>TRIM(DBA[[#This Row],[Bairro Responsável]])</f>
        <v>LAGOA DE TRAZ</v>
      </c>
      <c r="Y1312" t="str">
        <f>DBA[[#This Row],[End]] &amp;", N° " &amp; DBA[[#This Row],[Num]] &amp;", Bairro "&amp; DBA[[#This Row],[Bairro2]]</f>
        <v>RUA SACRAMENTO, N° 334, Bairro LAGOA DE TRAZ</v>
      </c>
      <c r="Z1312" t="str">
        <f>DBA[[#This Row],[Cidade Responsável]] &amp; " - " &amp; DBA[[#This Row],[Estado Responsável]]</f>
        <v>PIUMHI  - MG</v>
      </c>
    </row>
    <row r="1313" spans="1:26" x14ac:dyDescent="0.25">
      <c r="A1313">
        <v>1312</v>
      </c>
      <c r="B1313" t="s">
        <v>5941</v>
      </c>
      <c r="C1313" s="1">
        <v>44033</v>
      </c>
      <c r="D1313" t="s">
        <v>5942</v>
      </c>
      <c r="E1313" t="s">
        <v>5943</v>
      </c>
      <c r="F1313" s="1">
        <v>29498</v>
      </c>
      <c r="G1313" t="s">
        <v>5944</v>
      </c>
      <c r="H1313">
        <v>107</v>
      </c>
      <c r="I1313" t="s">
        <v>5852</v>
      </c>
      <c r="J1313" t="s">
        <v>5843</v>
      </c>
      <c r="K1313" t="s">
        <v>26</v>
      </c>
      <c r="L1313" t="s">
        <v>5844</v>
      </c>
      <c r="M1313" t="s">
        <v>5941</v>
      </c>
      <c r="N1313" t="s">
        <v>5942</v>
      </c>
      <c r="O1313" t="s">
        <v>5943</v>
      </c>
      <c r="P1313" s="1">
        <v>29498</v>
      </c>
      <c r="Q1313" t="s">
        <v>5944</v>
      </c>
      <c r="R1313">
        <v>107</v>
      </c>
      <c r="S1313" t="s">
        <v>5852</v>
      </c>
      <c r="T1313" t="s">
        <v>5843</v>
      </c>
      <c r="U1313" t="s">
        <v>26</v>
      </c>
      <c r="V1313" t="str">
        <f>TRIM(DBA[[#This Row],[Endereço Responsável]])</f>
        <v>RUA FRANCISCO JUNIOR NEVES</v>
      </c>
      <c r="W1313" t="str">
        <f>TRIM(DBA[[#This Row],[Nº Responsável]])</f>
        <v>107</v>
      </c>
      <c r="X1313" t="str">
        <f>TRIM(DBA[[#This Row],[Bairro Responsável]])</f>
        <v>NOVA ESPERANCA</v>
      </c>
      <c r="Y1313" t="str">
        <f>DBA[[#This Row],[End]] &amp;", N° " &amp; DBA[[#This Row],[Num]] &amp;", Bairro "&amp; DBA[[#This Row],[Bairro2]]</f>
        <v>RUA FRANCISCO JUNIOR NEVES, N° 107, Bairro NOVA ESPERANCA</v>
      </c>
      <c r="Z1313" t="str">
        <f>DBA[[#This Row],[Cidade Responsável]] &amp; " - " &amp; DBA[[#This Row],[Estado Responsável]]</f>
        <v>PIUMHI  - MG</v>
      </c>
    </row>
    <row r="1314" spans="1:26" x14ac:dyDescent="0.25">
      <c r="A1314">
        <v>1313</v>
      </c>
      <c r="B1314" t="s">
        <v>5945</v>
      </c>
      <c r="C1314" s="1">
        <v>44033</v>
      </c>
      <c r="F1314" s="1">
        <v>37794</v>
      </c>
      <c r="G1314" t="s">
        <v>5946</v>
      </c>
      <c r="H1314">
        <v>467</v>
      </c>
      <c r="I1314" t="s">
        <v>5852</v>
      </c>
      <c r="J1314" t="s">
        <v>5843</v>
      </c>
      <c r="K1314" t="s">
        <v>26</v>
      </c>
      <c r="L1314" t="s">
        <v>5844</v>
      </c>
      <c r="M1314" t="s">
        <v>5947</v>
      </c>
      <c r="N1314" t="s">
        <v>5948</v>
      </c>
      <c r="O1314" t="s">
        <v>5949</v>
      </c>
      <c r="P1314" s="1">
        <v>31640</v>
      </c>
      <c r="Q1314" t="s">
        <v>5946</v>
      </c>
      <c r="R1314">
        <v>467</v>
      </c>
      <c r="S1314" t="s">
        <v>5852</v>
      </c>
      <c r="T1314" t="s">
        <v>5843</v>
      </c>
      <c r="U1314" t="s">
        <v>26</v>
      </c>
      <c r="V1314" t="str">
        <f>TRIM(DBA[[#This Row],[Endereço Responsável]])</f>
        <v>RUA SEVERO VELOZO</v>
      </c>
      <c r="W1314" t="str">
        <f>TRIM(DBA[[#This Row],[Nº Responsável]])</f>
        <v>467</v>
      </c>
      <c r="X1314" t="str">
        <f>TRIM(DBA[[#This Row],[Bairro Responsável]])</f>
        <v>NOVA ESPERANCA</v>
      </c>
      <c r="Y1314" t="str">
        <f>DBA[[#This Row],[End]] &amp;", N° " &amp; DBA[[#This Row],[Num]] &amp;", Bairro "&amp; DBA[[#This Row],[Bairro2]]</f>
        <v>RUA SEVERO VELOZO, N° 467, Bairro NOVA ESPERANCA</v>
      </c>
      <c r="Z1314" t="str">
        <f>DBA[[#This Row],[Cidade Responsável]] &amp; " - " &amp; DBA[[#This Row],[Estado Responsável]]</f>
        <v>PIUMHI  - MG</v>
      </c>
    </row>
    <row r="1315" spans="1:26" x14ac:dyDescent="0.25">
      <c r="A1315">
        <v>1314</v>
      </c>
      <c r="B1315" t="s">
        <v>5950</v>
      </c>
      <c r="C1315" s="1">
        <v>44033</v>
      </c>
      <c r="D1315" t="s">
        <v>5951</v>
      </c>
      <c r="E1315" t="s">
        <v>5952</v>
      </c>
      <c r="F1315" s="1">
        <v>35783</v>
      </c>
      <c r="G1315" t="s">
        <v>3180</v>
      </c>
      <c r="H1315">
        <v>595</v>
      </c>
      <c r="I1315" t="s">
        <v>5953</v>
      </c>
      <c r="J1315" t="s">
        <v>5843</v>
      </c>
      <c r="K1315" t="s">
        <v>26</v>
      </c>
      <c r="L1315" t="s">
        <v>5844</v>
      </c>
      <c r="M1315" t="s">
        <v>5950</v>
      </c>
      <c r="N1315" t="s">
        <v>5951</v>
      </c>
      <c r="O1315" t="s">
        <v>5952</v>
      </c>
      <c r="P1315" s="1">
        <v>35783</v>
      </c>
      <c r="Q1315" t="s">
        <v>3180</v>
      </c>
      <c r="R1315">
        <v>595</v>
      </c>
      <c r="S1315" t="s">
        <v>5953</v>
      </c>
      <c r="T1315" t="s">
        <v>5843</v>
      </c>
      <c r="U1315" t="s">
        <v>26</v>
      </c>
      <c r="V1315" t="str">
        <f>TRIM(DBA[[#This Row],[Endereço Responsável]])</f>
        <v>RUA MARECHAL DEODORO</v>
      </c>
      <c r="W1315" t="str">
        <f>TRIM(DBA[[#This Row],[Nº Responsável]])</f>
        <v>595</v>
      </c>
      <c r="X1315" t="str">
        <f>TRIM(DBA[[#This Row],[Bairro Responsável]])</f>
        <v>SAO JUDAS TADEU</v>
      </c>
      <c r="Y1315" t="str">
        <f>DBA[[#This Row],[End]] &amp;", N° " &amp; DBA[[#This Row],[Num]] &amp;", Bairro "&amp; DBA[[#This Row],[Bairro2]]</f>
        <v>RUA MARECHAL DEODORO, N° 595, Bairro SAO JUDAS TADEU</v>
      </c>
      <c r="Z1315" t="str">
        <f>DBA[[#This Row],[Cidade Responsável]] &amp; " - " &amp; DBA[[#This Row],[Estado Responsável]]</f>
        <v>PIUMHI  - MG</v>
      </c>
    </row>
    <row r="1316" spans="1:26" x14ac:dyDescent="0.25">
      <c r="A1316">
        <v>1315</v>
      </c>
      <c r="B1316" t="s">
        <v>5954</v>
      </c>
      <c r="C1316" s="1">
        <v>44033</v>
      </c>
      <c r="D1316" t="s">
        <v>5955</v>
      </c>
      <c r="E1316" t="s">
        <v>5956</v>
      </c>
      <c r="F1316" s="1">
        <v>34809</v>
      </c>
      <c r="G1316" t="s">
        <v>5957</v>
      </c>
      <c r="H1316">
        <v>27</v>
      </c>
      <c r="I1316" t="s">
        <v>5940</v>
      </c>
      <c r="J1316" t="s">
        <v>5843</v>
      </c>
      <c r="K1316" t="s">
        <v>26</v>
      </c>
      <c r="L1316" t="s">
        <v>5844</v>
      </c>
      <c r="M1316" t="s">
        <v>5954</v>
      </c>
      <c r="N1316" t="s">
        <v>5955</v>
      </c>
      <c r="O1316" t="s">
        <v>5956</v>
      </c>
      <c r="P1316" s="1">
        <v>34809</v>
      </c>
      <c r="Q1316" t="s">
        <v>5957</v>
      </c>
      <c r="R1316">
        <v>27</v>
      </c>
      <c r="S1316" t="s">
        <v>5940</v>
      </c>
      <c r="T1316" t="s">
        <v>5843</v>
      </c>
      <c r="U1316" t="s">
        <v>26</v>
      </c>
      <c r="V1316" t="str">
        <f>TRIM(DBA[[#This Row],[Endereço Responsável]])</f>
        <v>RUA TRES CORACOES</v>
      </c>
      <c r="W1316" t="str">
        <f>TRIM(DBA[[#This Row],[Nº Responsável]])</f>
        <v>27</v>
      </c>
      <c r="X1316" t="str">
        <f>TRIM(DBA[[#This Row],[Bairro Responsável]])</f>
        <v>LAGOA DE TRAZ</v>
      </c>
      <c r="Y1316" t="str">
        <f>DBA[[#This Row],[End]] &amp;", N° " &amp; DBA[[#This Row],[Num]] &amp;", Bairro "&amp; DBA[[#This Row],[Bairro2]]</f>
        <v>RUA TRES CORACOES, N° 27, Bairro LAGOA DE TRAZ</v>
      </c>
      <c r="Z1316" t="str">
        <f>DBA[[#This Row],[Cidade Responsável]] &amp; " - " &amp; DBA[[#This Row],[Estado Responsável]]</f>
        <v>PIUMHI  - MG</v>
      </c>
    </row>
    <row r="1317" spans="1:26" x14ac:dyDescent="0.25">
      <c r="A1317">
        <v>1316</v>
      </c>
      <c r="B1317" t="s">
        <v>5947</v>
      </c>
      <c r="C1317" s="1">
        <v>44033</v>
      </c>
      <c r="D1317" t="s">
        <v>5948</v>
      </c>
      <c r="E1317" t="s">
        <v>5949</v>
      </c>
      <c r="F1317" s="1">
        <v>31639</v>
      </c>
      <c r="G1317" t="s">
        <v>5946</v>
      </c>
      <c r="H1317">
        <v>467</v>
      </c>
      <c r="I1317" t="s">
        <v>5852</v>
      </c>
      <c r="J1317" t="s">
        <v>5843</v>
      </c>
      <c r="K1317" t="s">
        <v>26</v>
      </c>
      <c r="L1317" t="s">
        <v>5844</v>
      </c>
      <c r="M1317" t="s">
        <v>5947</v>
      </c>
      <c r="N1317" t="s">
        <v>5948</v>
      </c>
      <c r="O1317" t="s">
        <v>5949</v>
      </c>
      <c r="P1317" s="1">
        <v>31639</v>
      </c>
      <c r="Q1317" t="s">
        <v>5946</v>
      </c>
      <c r="R1317">
        <v>467</v>
      </c>
      <c r="S1317" t="s">
        <v>5852</v>
      </c>
      <c r="T1317" t="s">
        <v>5843</v>
      </c>
      <c r="U1317" t="s">
        <v>26</v>
      </c>
      <c r="V1317" t="str">
        <f>TRIM(DBA[[#This Row],[Endereço Responsável]])</f>
        <v>RUA SEVERO VELOZO</v>
      </c>
      <c r="W1317" t="str">
        <f>TRIM(DBA[[#This Row],[Nº Responsável]])</f>
        <v>467</v>
      </c>
      <c r="X1317" t="str">
        <f>TRIM(DBA[[#This Row],[Bairro Responsável]])</f>
        <v>NOVA ESPERANCA</v>
      </c>
      <c r="Y1317" t="str">
        <f>DBA[[#This Row],[End]] &amp;", N° " &amp; DBA[[#This Row],[Num]] &amp;", Bairro "&amp; DBA[[#This Row],[Bairro2]]</f>
        <v>RUA SEVERO VELOZO, N° 467, Bairro NOVA ESPERANCA</v>
      </c>
      <c r="Z1317" t="str">
        <f>DBA[[#This Row],[Cidade Responsável]] &amp; " - " &amp; DBA[[#This Row],[Estado Responsável]]</f>
        <v>PIUMHI  - MG</v>
      </c>
    </row>
    <row r="1318" spans="1:26" x14ac:dyDescent="0.25">
      <c r="A1318">
        <v>1317</v>
      </c>
      <c r="B1318" t="s">
        <v>5958</v>
      </c>
      <c r="C1318" s="1">
        <v>44033</v>
      </c>
      <c r="D1318" t="s">
        <v>5959</v>
      </c>
      <c r="E1318" t="s">
        <v>5960</v>
      </c>
      <c r="F1318" s="1">
        <v>37207</v>
      </c>
      <c r="G1318" t="s">
        <v>5961</v>
      </c>
      <c r="H1318">
        <v>38</v>
      </c>
      <c r="I1318" t="s">
        <v>5962</v>
      </c>
      <c r="J1318" t="s">
        <v>5843</v>
      </c>
      <c r="K1318" t="s">
        <v>26</v>
      </c>
      <c r="L1318" t="s">
        <v>5844</v>
      </c>
      <c r="M1318" t="s">
        <v>5958</v>
      </c>
      <c r="N1318" t="s">
        <v>5959</v>
      </c>
      <c r="O1318" t="s">
        <v>5960</v>
      </c>
      <c r="P1318" s="1">
        <v>37207</v>
      </c>
      <c r="Q1318" t="s">
        <v>5961</v>
      </c>
      <c r="R1318">
        <v>38</v>
      </c>
      <c r="S1318" t="s">
        <v>5962</v>
      </c>
      <c r="T1318" t="s">
        <v>5843</v>
      </c>
      <c r="U1318" t="s">
        <v>26</v>
      </c>
      <c r="V1318" t="str">
        <f>TRIM(DBA[[#This Row],[Endereço Responsável]])</f>
        <v>RUA EMILIA BATISTA LOPES</v>
      </c>
      <c r="W1318" t="str">
        <f>TRIM(DBA[[#This Row],[Nº Responsável]])</f>
        <v>38</v>
      </c>
      <c r="X1318" t="str">
        <f>TRIM(DBA[[#This Row],[Bairro Responsável]])</f>
        <v>VILA AGRINI</v>
      </c>
      <c r="Y1318" t="str">
        <f>DBA[[#This Row],[End]] &amp;", N° " &amp; DBA[[#This Row],[Num]] &amp;", Bairro "&amp; DBA[[#This Row],[Bairro2]]</f>
        <v>RUA EMILIA BATISTA LOPES, N° 38, Bairro VILA AGRINI</v>
      </c>
      <c r="Z1318" t="str">
        <f>DBA[[#This Row],[Cidade Responsável]] &amp; " - " &amp; DBA[[#This Row],[Estado Responsável]]</f>
        <v>PIUMHI  - MG</v>
      </c>
    </row>
    <row r="1319" spans="1:26" x14ac:dyDescent="0.25">
      <c r="A1319">
        <v>1318</v>
      </c>
      <c r="B1319" t="s">
        <v>5963</v>
      </c>
      <c r="C1319" s="1">
        <v>44033</v>
      </c>
      <c r="D1319" t="s">
        <v>5964</v>
      </c>
      <c r="E1319" t="s">
        <v>5965</v>
      </c>
      <c r="F1319" s="1">
        <v>29993</v>
      </c>
      <c r="G1319" t="s">
        <v>5966</v>
      </c>
      <c r="H1319">
        <v>1221</v>
      </c>
      <c r="I1319" t="s">
        <v>73</v>
      </c>
      <c r="J1319" t="s">
        <v>5843</v>
      </c>
      <c r="K1319" t="s">
        <v>26</v>
      </c>
      <c r="L1319" t="s">
        <v>5844</v>
      </c>
      <c r="M1319" t="s">
        <v>5963</v>
      </c>
      <c r="N1319" t="s">
        <v>5964</v>
      </c>
      <c r="O1319" t="s">
        <v>5965</v>
      </c>
      <c r="P1319" s="1">
        <v>29993</v>
      </c>
      <c r="Q1319" t="s">
        <v>5966</v>
      </c>
      <c r="R1319">
        <v>1221</v>
      </c>
      <c r="S1319" t="s">
        <v>73</v>
      </c>
      <c r="T1319" t="s">
        <v>5843</v>
      </c>
      <c r="U1319" t="s">
        <v>26</v>
      </c>
      <c r="V1319" t="str">
        <f>TRIM(DBA[[#This Row],[Endereço Responsável]])</f>
        <v>RUA GETULIO VARGAS</v>
      </c>
      <c r="W1319" t="str">
        <f>TRIM(DBA[[#This Row],[Nº Responsável]])</f>
        <v>1221</v>
      </c>
      <c r="X1319" t="str">
        <f>TRIM(DBA[[#This Row],[Bairro Responsável]])</f>
        <v>CENTRO</v>
      </c>
      <c r="Y1319" t="str">
        <f>DBA[[#This Row],[End]] &amp;", N° " &amp; DBA[[#This Row],[Num]] &amp;", Bairro "&amp; DBA[[#This Row],[Bairro2]]</f>
        <v>RUA GETULIO VARGAS, N° 1221, Bairro CENTRO</v>
      </c>
      <c r="Z1319" t="str">
        <f>DBA[[#This Row],[Cidade Responsável]] &amp; " - " &amp; DBA[[#This Row],[Estado Responsável]]</f>
        <v>PIUMHI  - MG</v>
      </c>
    </row>
    <row r="1320" spans="1:26" x14ac:dyDescent="0.25">
      <c r="A1320">
        <v>1319</v>
      </c>
      <c r="B1320" t="s">
        <v>5967</v>
      </c>
      <c r="C1320" s="1">
        <v>44033</v>
      </c>
      <c r="D1320" t="s">
        <v>5968</v>
      </c>
      <c r="E1320" t="s">
        <v>5969</v>
      </c>
      <c r="F1320" s="1">
        <v>30693</v>
      </c>
      <c r="G1320" t="s">
        <v>5970</v>
      </c>
      <c r="H1320">
        <v>489</v>
      </c>
      <c r="I1320" t="s">
        <v>5971</v>
      </c>
      <c r="J1320" t="s">
        <v>5843</v>
      </c>
      <c r="K1320" t="s">
        <v>26</v>
      </c>
      <c r="L1320" t="s">
        <v>5844</v>
      </c>
      <c r="M1320" t="s">
        <v>5967</v>
      </c>
      <c r="N1320" t="s">
        <v>5968</v>
      </c>
      <c r="O1320" t="s">
        <v>5969</v>
      </c>
      <c r="P1320" s="1">
        <v>30693</v>
      </c>
      <c r="Q1320" t="s">
        <v>5970</v>
      </c>
      <c r="R1320">
        <v>489</v>
      </c>
      <c r="S1320" t="s">
        <v>5971</v>
      </c>
      <c r="T1320" t="s">
        <v>5843</v>
      </c>
      <c r="U1320" t="s">
        <v>26</v>
      </c>
      <c r="V1320" t="str">
        <f>TRIM(DBA[[#This Row],[Endereço Responsável]])</f>
        <v>RUA JOSE SABINO DA SILVA</v>
      </c>
      <c r="W1320" t="str">
        <f>TRIM(DBA[[#This Row],[Nº Responsável]])</f>
        <v>489</v>
      </c>
      <c r="X1320" t="str">
        <f>TRIM(DBA[[#This Row],[Bairro Responsável]])</f>
        <v>CAPOEIRA</v>
      </c>
      <c r="Y1320" t="str">
        <f>DBA[[#This Row],[End]] &amp;", N° " &amp; DBA[[#This Row],[Num]] &amp;", Bairro "&amp; DBA[[#This Row],[Bairro2]]</f>
        <v>RUA JOSE SABINO DA SILVA, N° 489, Bairro CAPOEIRA</v>
      </c>
      <c r="Z1320" t="str">
        <f>DBA[[#This Row],[Cidade Responsável]] &amp; " - " &amp; DBA[[#This Row],[Estado Responsável]]</f>
        <v>PIUMHI  - MG</v>
      </c>
    </row>
    <row r="1321" spans="1:26" x14ac:dyDescent="0.25">
      <c r="A1321">
        <v>1320</v>
      </c>
      <c r="B1321" t="s">
        <v>5972</v>
      </c>
      <c r="C1321" s="1">
        <v>44033</v>
      </c>
      <c r="D1321" t="s">
        <v>5973</v>
      </c>
      <c r="E1321" t="s">
        <v>5974</v>
      </c>
      <c r="F1321" s="1">
        <v>31820</v>
      </c>
      <c r="G1321" t="s">
        <v>5893</v>
      </c>
      <c r="H1321">
        <v>183</v>
      </c>
      <c r="I1321" t="s">
        <v>1376</v>
      </c>
      <c r="J1321" t="s">
        <v>5843</v>
      </c>
      <c r="K1321" t="s">
        <v>26</v>
      </c>
      <c r="L1321" t="s">
        <v>5844</v>
      </c>
      <c r="M1321" t="s">
        <v>5972</v>
      </c>
      <c r="N1321" t="s">
        <v>5973</v>
      </c>
      <c r="O1321" t="s">
        <v>5974</v>
      </c>
      <c r="P1321" s="1">
        <v>31820</v>
      </c>
      <c r="Q1321" t="s">
        <v>5893</v>
      </c>
      <c r="R1321">
        <v>183</v>
      </c>
      <c r="S1321" t="s">
        <v>1376</v>
      </c>
      <c r="T1321" t="s">
        <v>5843</v>
      </c>
      <c r="U1321" t="s">
        <v>26</v>
      </c>
      <c r="V1321" t="str">
        <f>TRIM(DBA[[#This Row],[Endereço Responsável]])</f>
        <v>RUA SAO VICENTE DE MINAS</v>
      </c>
      <c r="W1321" t="str">
        <f>TRIM(DBA[[#This Row],[Nº Responsável]])</f>
        <v>183</v>
      </c>
      <c r="X1321" t="str">
        <f>TRIM(DBA[[#This Row],[Bairro Responsável]])</f>
        <v>JARDIM AMERICA</v>
      </c>
      <c r="Y1321" t="str">
        <f>DBA[[#This Row],[End]] &amp;", N° " &amp; DBA[[#This Row],[Num]] &amp;", Bairro "&amp; DBA[[#This Row],[Bairro2]]</f>
        <v>RUA SAO VICENTE DE MINAS, N° 183, Bairro JARDIM AMERICA</v>
      </c>
      <c r="Z1321" t="str">
        <f>DBA[[#This Row],[Cidade Responsável]] &amp; " - " &amp; DBA[[#This Row],[Estado Responsável]]</f>
        <v>PIUMHI  - MG</v>
      </c>
    </row>
    <row r="1322" spans="1:26" x14ac:dyDescent="0.25">
      <c r="A1322">
        <v>1321</v>
      </c>
      <c r="B1322" t="s">
        <v>5975</v>
      </c>
      <c r="C1322" s="1">
        <v>44033</v>
      </c>
      <c r="D1322" t="s">
        <v>5976</v>
      </c>
      <c r="E1322" t="s">
        <v>5977</v>
      </c>
      <c r="F1322" s="1">
        <v>35907</v>
      </c>
      <c r="G1322" t="s">
        <v>5978</v>
      </c>
      <c r="H1322">
        <v>74</v>
      </c>
      <c r="I1322" t="s">
        <v>5979</v>
      </c>
      <c r="J1322" t="s">
        <v>5843</v>
      </c>
      <c r="K1322" t="s">
        <v>26</v>
      </c>
      <c r="L1322" t="s">
        <v>5844</v>
      </c>
      <c r="M1322" t="s">
        <v>5975</v>
      </c>
      <c r="N1322" t="s">
        <v>5976</v>
      </c>
      <c r="O1322" t="s">
        <v>5977</v>
      </c>
      <c r="P1322" s="1">
        <v>35907</v>
      </c>
      <c r="Q1322" t="s">
        <v>5978</v>
      </c>
      <c r="R1322">
        <v>74</v>
      </c>
      <c r="S1322" t="s">
        <v>5979</v>
      </c>
      <c r="T1322" t="s">
        <v>5843</v>
      </c>
      <c r="U1322" t="s">
        <v>26</v>
      </c>
      <c r="V1322" t="str">
        <f>TRIM(DBA[[#This Row],[Endereço Responsável]])</f>
        <v>RUA LENI DE SOUZA RESENDE</v>
      </c>
      <c r="W1322" t="str">
        <f>TRIM(DBA[[#This Row],[Nº Responsável]])</f>
        <v>74</v>
      </c>
      <c r="X1322" t="str">
        <f>TRIM(DBA[[#This Row],[Bairro Responsável]])</f>
        <v>AMERICO ARANTES</v>
      </c>
      <c r="Y1322" t="str">
        <f>DBA[[#This Row],[End]] &amp;", N° " &amp; DBA[[#This Row],[Num]] &amp;", Bairro "&amp; DBA[[#This Row],[Bairro2]]</f>
        <v>RUA LENI DE SOUZA RESENDE, N° 74, Bairro AMERICO ARANTES</v>
      </c>
      <c r="Z1322" t="str">
        <f>DBA[[#This Row],[Cidade Responsável]] &amp; " - " &amp; DBA[[#This Row],[Estado Responsável]]</f>
        <v>PIUMHI  - MG</v>
      </c>
    </row>
    <row r="1323" spans="1:26" x14ac:dyDescent="0.25">
      <c r="A1323">
        <v>1322</v>
      </c>
      <c r="B1323" t="s">
        <v>5980</v>
      </c>
      <c r="C1323" s="1">
        <v>44033</v>
      </c>
      <c r="F1323" s="1">
        <v>36526</v>
      </c>
      <c r="G1323" t="s">
        <v>5981</v>
      </c>
      <c r="H1323">
        <v>125</v>
      </c>
      <c r="I1323" t="s">
        <v>73</v>
      </c>
      <c r="J1323" t="s">
        <v>5843</v>
      </c>
      <c r="K1323" t="s">
        <v>26</v>
      </c>
      <c r="L1323" t="s">
        <v>5844</v>
      </c>
      <c r="M1323" t="s">
        <v>5980</v>
      </c>
      <c r="P1323" s="1">
        <v>36526</v>
      </c>
      <c r="Q1323" t="s">
        <v>5981</v>
      </c>
      <c r="R1323">
        <v>125</v>
      </c>
      <c r="S1323" t="s">
        <v>73</v>
      </c>
      <c r="T1323" t="s">
        <v>5843</v>
      </c>
      <c r="U1323" t="s">
        <v>26</v>
      </c>
      <c r="V1323" t="str">
        <f>TRIM(DBA[[#This Row],[Endereço Responsável]])</f>
        <v>RUA SILVIANO BRANDÃO</v>
      </c>
      <c r="W1323" t="str">
        <f>TRIM(DBA[[#This Row],[Nº Responsável]])</f>
        <v>125</v>
      </c>
      <c r="X1323" t="str">
        <f>TRIM(DBA[[#This Row],[Bairro Responsável]])</f>
        <v>CENTRO</v>
      </c>
      <c r="Y1323" t="str">
        <f>DBA[[#This Row],[End]] &amp;", N° " &amp; DBA[[#This Row],[Num]] &amp;", Bairro "&amp; DBA[[#This Row],[Bairro2]]</f>
        <v>RUA SILVIANO BRANDÃO, N° 125, Bairro CENTRO</v>
      </c>
      <c r="Z1323" t="str">
        <f>DBA[[#This Row],[Cidade Responsável]] &amp; " - " &amp; DBA[[#This Row],[Estado Responsável]]</f>
        <v>PIUMHI  - MG</v>
      </c>
    </row>
    <row r="1324" spans="1:26" x14ac:dyDescent="0.25">
      <c r="A1324">
        <v>1323</v>
      </c>
      <c r="B1324" t="s">
        <v>5982</v>
      </c>
      <c r="C1324" s="1">
        <v>44034</v>
      </c>
      <c r="D1324" t="s">
        <v>5983</v>
      </c>
      <c r="E1324" t="s">
        <v>5984</v>
      </c>
      <c r="F1324" s="1">
        <v>32442</v>
      </c>
      <c r="G1324" t="s">
        <v>5985</v>
      </c>
      <c r="H1324">
        <v>59</v>
      </c>
      <c r="I1324" t="s">
        <v>5986</v>
      </c>
      <c r="J1324" t="s">
        <v>25</v>
      </c>
      <c r="K1324" t="s">
        <v>26</v>
      </c>
      <c r="L1324" t="s">
        <v>27</v>
      </c>
      <c r="M1324" t="s">
        <v>5982</v>
      </c>
      <c r="N1324" t="s">
        <v>5983</v>
      </c>
      <c r="O1324" t="s">
        <v>5984</v>
      </c>
      <c r="P1324" s="1">
        <v>32442</v>
      </c>
      <c r="Q1324" t="s">
        <v>5985</v>
      </c>
      <c r="R1324">
        <v>59</v>
      </c>
      <c r="S1324" t="s">
        <v>5986</v>
      </c>
      <c r="T1324" t="s">
        <v>25</v>
      </c>
      <c r="U1324" t="s">
        <v>26</v>
      </c>
      <c r="V1324" t="str">
        <f>TRIM(DBA[[#This Row],[Endereço Responsável]])</f>
        <v>RUA DIAMANTE</v>
      </c>
      <c r="W1324" t="str">
        <f>TRIM(DBA[[#This Row],[Nº Responsável]])</f>
        <v>59</v>
      </c>
      <c r="X1324" t="str">
        <f>TRIM(DBA[[#This Row],[Bairro Responsável]])</f>
        <v>JARDIM PLANALTO</v>
      </c>
      <c r="Y1324" t="str">
        <f>DBA[[#This Row],[End]] &amp;", N° " &amp; DBA[[#This Row],[Num]] &amp;", Bairro "&amp; DBA[[#This Row],[Bairro2]]</f>
        <v>RUA DIAMANTE, N° 59, Bairro JARDIM PLANALTO</v>
      </c>
      <c r="Z1324" t="str">
        <f>DBA[[#This Row],[Cidade Responsável]] &amp; " - " &amp; DBA[[#This Row],[Estado Responsável]]</f>
        <v>CASSIA - MG</v>
      </c>
    </row>
    <row r="1325" spans="1:26" x14ac:dyDescent="0.25">
      <c r="A1325">
        <v>1324</v>
      </c>
      <c r="B1325" t="s">
        <v>5987</v>
      </c>
      <c r="C1325" s="1">
        <v>44034</v>
      </c>
      <c r="D1325" t="s">
        <v>5988</v>
      </c>
      <c r="E1325" t="s">
        <v>5989</v>
      </c>
      <c r="F1325" s="1">
        <v>29192</v>
      </c>
      <c r="G1325" t="s">
        <v>5990</v>
      </c>
      <c r="H1325">
        <v>209</v>
      </c>
      <c r="I1325" t="s">
        <v>5991</v>
      </c>
      <c r="J1325" t="s">
        <v>25</v>
      </c>
      <c r="K1325" t="s">
        <v>26</v>
      </c>
      <c r="L1325" t="s">
        <v>27</v>
      </c>
      <c r="M1325" t="s">
        <v>5987</v>
      </c>
      <c r="N1325" t="s">
        <v>5988</v>
      </c>
      <c r="O1325" t="s">
        <v>5989</v>
      </c>
      <c r="P1325" s="1">
        <v>29192</v>
      </c>
      <c r="Q1325" t="s">
        <v>5990</v>
      </c>
      <c r="R1325">
        <v>209</v>
      </c>
      <c r="S1325" t="s">
        <v>5991</v>
      </c>
      <c r="T1325" t="s">
        <v>25</v>
      </c>
      <c r="U1325" t="s">
        <v>26</v>
      </c>
      <c r="V1325" t="str">
        <f>TRIM(DBA[[#This Row],[Endereço Responsável]])</f>
        <v>RUA SANTA CRUZ</v>
      </c>
      <c r="W1325" t="str">
        <f>TRIM(DBA[[#This Row],[Nº Responsável]])</f>
        <v>209</v>
      </c>
      <c r="X1325" t="str">
        <f>TRIM(DBA[[#This Row],[Bairro Responsável]])</f>
        <v>NOVO MUNDO</v>
      </c>
      <c r="Y1325" t="str">
        <f>DBA[[#This Row],[End]] &amp;", N° " &amp; DBA[[#This Row],[Num]] &amp;", Bairro "&amp; DBA[[#This Row],[Bairro2]]</f>
        <v>RUA SANTA CRUZ, N° 209, Bairro NOVO MUNDO</v>
      </c>
      <c r="Z1325" t="str">
        <f>DBA[[#This Row],[Cidade Responsável]] &amp; " - " &amp; DBA[[#This Row],[Estado Responsável]]</f>
        <v>CASSIA - MG</v>
      </c>
    </row>
    <row r="1326" spans="1:26" x14ac:dyDescent="0.25">
      <c r="A1326">
        <v>1325</v>
      </c>
      <c r="B1326" t="s">
        <v>5992</v>
      </c>
      <c r="C1326" s="1">
        <v>44034</v>
      </c>
      <c r="D1326" t="s">
        <v>5993</v>
      </c>
      <c r="E1326" t="s">
        <v>5994</v>
      </c>
      <c r="F1326" s="1">
        <v>34463</v>
      </c>
      <c r="G1326" t="s">
        <v>5995</v>
      </c>
      <c r="H1326">
        <v>231</v>
      </c>
      <c r="I1326" t="s">
        <v>159</v>
      </c>
      <c r="J1326" t="s">
        <v>25</v>
      </c>
      <c r="K1326" t="s">
        <v>26</v>
      </c>
      <c r="L1326" t="s">
        <v>27</v>
      </c>
      <c r="M1326" t="s">
        <v>5992</v>
      </c>
      <c r="N1326" t="s">
        <v>5993</v>
      </c>
      <c r="O1326" t="s">
        <v>5994</v>
      </c>
      <c r="P1326" s="1">
        <v>34463</v>
      </c>
      <c r="Q1326" t="s">
        <v>5995</v>
      </c>
      <c r="R1326">
        <v>231</v>
      </c>
      <c r="S1326" t="s">
        <v>159</v>
      </c>
      <c r="T1326" t="s">
        <v>25</v>
      </c>
      <c r="U1326" t="s">
        <v>26</v>
      </c>
      <c r="V1326" t="str">
        <f>TRIM(DBA[[#This Row],[Endereço Responsável]])</f>
        <v>RUA CACILDO RODRIGUES PENTO</v>
      </c>
      <c r="W1326" t="str">
        <f>TRIM(DBA[[#This Row],[Nº Responsável]])</f>
        <v>231</v>
      </c>
      <c r="X1326" t="str">
        <f>TRIM(DBA[[#This Row],[Bairro Responsável]])</f>
        <v>CANTA GALO</v>
      </c>
      <c r="Y1326" t="str">
        <f>DBA[[#This Row],[End]] &amp;", N° " &amp; DBA[[#This Row],[Num]] &amp;", Bairro "&amp; DBA[[#This Row],[Bairro2]]</f>
        <v>RUA CACILDO RODRIGUES PENTO, N° 231, Bairro CANTA GALO</v>
      </c>
      <c r="Z1326" t="str">
        <f>DBA[[#This Row],[Cidade Responsável]] &amp; " - " &amp; DBA[[#This Row],[Estado Responsável]]</f>
        <v>CASSIA - MG</v>
      </c>
    </row>
    <row r="1327" spans="1:26" x14ac:dyDescent="0.25">
      <c r="A1327">
        <v>1326</v>
      </c>
      <c r="B1327" t="s">
        <v>5996</v>
      </c>
      <c r="C1327" s="1">
        <v>44034</v>
      </c>
      <c r="D1327" t="s">
        <v>5997</v>
      </c>
      <c r="E1327" t="s">
        <v>5998</v>
      </c>
      <c r="F1327" s="1">
        <v>31718</v>
      </c>
      <c r="G1327" t="s">
        <v>5999</v>
      </c>
      <c r="H1327">
        <v>110</v>
      </c>
      <c r="I1327" t="s">
        <v>54</v>
      </c>
      <c r="J1327" t="s">
        <v>25</v>
      </c>
      <c r="K1327" t="s">
        <v>26</v>
      </c>
      <c r="L1327" t="s">
        <v>27</v>
      </c>
      <c r="M1327" t="s">
        <v>5996</v>
      </c>
      <c r="N1327" t="s">
        <v>5997</v>
      </c>
      <c r="O1327" t="s">
        <v>5998</v>
      </c>
      <c r="P1327" s="1">
        <v>31718</v>
      </c>
      <c r="Q1327" t="s">
        <v>5999</v>
      </c>
      <c r="R1327">
        <v>110</v>
      </c>
      <c r="S1327" t="s">
        <v>54</v>
      </c>
      <c r="T1327" t="s">
        <v>25</v>
      </c>
      <c r="U1327" t="s">
        <v>26</v>
      </c>
      <c r="V1327" t="str">
        <f>TRIM(DBA[[#This Row],[Endereço Responsável]])</f>
        <v>TRAVESSA SANTO ANTONIO</v>
      </c>
      <c r="W1327" t="str">
        <f>TRIM(DBA[[#This Row],[Nº Responsável]])</f>
        <v>110</v>
      </c>
      <c r="X1327" t="str">
        <f>TRIM(DBA[[#This Row],[Bairro Responsável]])</f>
        <v>PEIXOTO</v>
      </c>
      <c r="Y1327" t="str">
        <f>DBA[[#This Row],[End]] &amp;", N° " &amp; DBA[[#This Row],[Num]] &amp;", Bairro "&amp; DBA[[#This Row],[Bairro2]]</f>
        <v>TRAVESSA SANTO ANTONIO, N° 110, Bairro PEIXOTO</v>
      </c>
      <c r="Z1327" t="str">
        <f>DBA[[#This Row],[Cidade Responsável]] &amp; " - " &amp; DBA[[#This Row],[Estado Responsável]]</f>
        <v>CASSIA - MG</v>
      </c>
    </row>
    <row r="1328" spans="1:26" x14ac:dyDescent="0.25">
      <c r="A1328">
        <v>1327</v>
      </c>
      <c r="B1328" t="s">
        <v>6000</v>
      </c>
      <c r="C1328" s="1">
        <v>44034</v>
      </c>
      <c r="D1328" t="s">
        <v>6001</v>
      </c>
      <c r="E1328" t="s">
        <v>6002</v>
      </c>
      <c r="F1328" s="1">
        <v>30958</v>
      </c>
      <c r="G1328" t="s">
        <v>6003</v>
      </c>
      <c r="H1328">
        <v>34</v>
      </c>
      <c r="I1328" t="s">
        <v>232</v>
      </c>
      <c r="J1328" t="s">
        <v>25</v>
      </c>
      <c r="K1328" t="s">
        <v>26</v>
      </c>
      <c r="L1328" t="s">
        <v>27</v>
      </c>
      <c r="M1328" t="s">
        <v>6000</v>
      </c>
      <c r="N1328" t="s">
        <v>6001</v>
      </c>
      <c r="O1328" t="s">
        <v>6002</v>
      </c>
      <c r="P1328" s="1">
        <v>30958</v>
      </c>
      <c r="Q1328" t="s">
        <v>6003</v>
      </c>
      <c r="R1328">
        <v>34</v>
      </c>
      <c r="S1328" t="s">
        <v>232</v>
      </c>
      <c r="T1328" t="s">
        <v>25</v>
      </c>
      <c r="U1328" t="s">
        <v>26</v>
      </c>
      <c r="V1328" t="str">
        <f>TRIM(DBA[[#This Row],[Endereço Responsável]])</f>
        <v>RUA VICENTE GORGA</v>
      </c>
      <c r="W1328" t="str">
        <f>TRIM(DBA[[#This Row],[Nº Responsável]])</f>
        <v>34</v>
      </c>
      <c r="X1328" t="str">
        <f>TRIM(DBA[[#This Row],[Bairro Responsável]])</f>
        <v>SANTA MARIA III</v>
      </c>
      <c r="Y1328" t="str">
        <f>DBA[[#This Row],[End]] &amp;", N° " &amp; DBA[[#This Row],[Num]] &amp;", Bairro "&amp; DBA[[#This Row],[Bairro2]]</f>
        <v>RUA VICENTE GORGA, N° 34, Bairro SANTA MARIA III</v>
      </c>
      <c r="Z1328" t="str">
        <f>DBA[[#This Row],[Cidade Responsável]] &amp; " - " &amp; DBA[[#This Row],[Estado Responsável]]</f>
        <v>CASSIA - MG</v>
      </c>
    </row>
    <row r="1329" spans="1:26" x14ac:dyDescent="0.25">
      <c r="A1329">
        <v>1328</v>
      </c>
      <c r="B1329" t="s">
        <v>6004</v>
      </c>
      <c r="C1329" s="1">
        <v>44034</v>
      </c>
      <c r="D1329" t="s">
        <v>6005</v>
      </c>
      <c r="E1329" t="s">
        <v>6006</v>
      </c>
      <c r="F1329" s="1">
        <v>33428</v>
      </c>
      <c r="G1329" t="s">
        <v>6007</v>
      </c>
      <c r="H1329">
        <v>141</v>
      </c>
      <c r="I1329" t="s">
        <v>54</v>
      </c>
      <c r="J1329" t="s">
        <v>25</v>
      </c>
      <c r="K1329" t="s">
        <v>26</v>
      </c>
      <c r="L1329" t="s">
        <v>27</v>
      </c>
      <c r="M1329" t="s">
        <v>6004</v>
      </c>
      <c r="N1329" t="s">
        <v>6005</v>
      </c>
      <c r="O1329" t="s">
        <v>6006</v>
      </c>
      <c r="P1329" s="1">
        <v>33428</v>
      </c>
      <c r="Q1329" t="s">
        <v>6007</v>
      </c>
      <c r="R1329">
        <v>141</v>
      </c>
      <c r="S1329" t="s">
        <v>54</v>
      </c>
      <c r="T1329" t="s">
        <v>25</v>
      </c>
      <c r="U1329" t="s">
        <v>26</v>
      </c>
      <c r="V1329" t="str">
        <f>TRIM(DBA[[#This Row],[Endereço Responsável]])</f>
        <v>RUA JOAO REIS 2</v>
      </c>
      <c r="W1329" t="str">
        <f>TRIM(DBA[[#This Row],[Nº Responsável]])</f>
        <v>141</v>
      </c>
      <c r="X1329" t="str">
        <f>TRIM(DBA[[#This Row],[Bairro Responsável]])</f>
        <v>PEIXOTO</v>
      </c>
      <c r="Y1329" t="str">
        <f>DBA[[#This Row],[End]] &amp;", N° " &amp; DBA[[#This Row],[Num]] &amp;", Bairro "&amp; DBA[[#This Row],[Bairro2]]</f>
        <v>RUA JOAO REIS 2, N° 141, Bairro PEIXOTO</v>
      </c>
      <c r="Z1329" t="str">
        <f>DBA[[#This Row],[Cidade Responsável]] &amp; " - " &amp; DBA[[#This Row],[Estado Responsável]]</f>
        <v>CASSIA - MG</v>
      </c>
    </row>
    <row r="1330" spans="1:26" x14ac:dyDescent="0.25">
      <c r="A1330">
        <v>1329</v>
      </c>
      <c r="B1330" t="s">
        <v>6008</v>
      </c>
      <c r="C1330" s="1">
        <v>44036</v>
      </c>
      <c r="D1330" t="s">
        <v>6009</v>
      </c>
      <c r="E1330" t="s">
        <v>6010</v>
      </c>
      <c r="F1330" s="1">
        <v>36180</v>
      </c>
      <c r="G1330" t="s">
        <v>6011</v>
      </c>
      <c r="H1330" t="s">
        <v>194</v>
      </c>
      <c r="I1330" t="s">
        <v>44</v>
      </c>
      <c r="J1330" t="s">
        <v>25</v>
      </c>
      <c r="K1330" t="s">
        <v>26</v>
      </c>
      <c r="L1330" t="s">
        <v>27</v>
      </c>
      <c r="M1330" t="s">
        <v>6008</v>
      </c>
      <c r="N1330" t="s">
        <v>6009</v>
      </c>
      <c r="O1330" t="s">
        <v>6010</v>
      </c>
      <c r="P1330" s="1">
        <v>36180</v>
      </c>
      <c r="Q1330" t="s">
        <v>6011</v>
      </c>
      <c r="R1330" t="s">
        <v>194</v>
      </c>
      <c r="S1330" t="s">
        <v>44</v>
      </c>
      <c r="T1330" t="s">
        <v>25</v>
      </c>
      <c r="U1330" t="s">
        <v>26</v>
      </c>
      <c r="V1330" t="str">
        <f>TRIM(DBA[[#This Row],[Endereço Responsável]])</f>
        <v>FAZENDA SÃO LOURENÇO</v>
      </c>
      <c r="W1330" t="str">
        <f>TRIM(DBA[[#This Row],[Nº Responsável]])</f>
        <v>S/N</v>
      </c>
      <c r="X1330" t="str">
        <f>TRIM(DBA[[#This Row],[Bairro Responsável]])</f>
        <v>ZONA RURAL</v>
      </c>
      <c r="Y1330" t="str">
        <f>DBA[[#This Row],[End]] &amp;", N° " &amp; DBA[[#This Row],[Num]] &amp;", Bairro "&amp; DBA[[#This Row],[Bairro2]]</f>
        <v>FAZENDA SÃO LOURENÇO, N° S/N, Bairro ZONA RURAL</v>
      </c>
      <c r="Z1330" t="str">
        <f>DBA[[#This Row],[Cidade Responsável]] &amp; " - " &amp; DBA[[#This Row],[Estado Responsável]]</f>
        <v>CASSIA - MG</v>
      </c>
    </row>
    <row r="1331" spans="1:26" x14ac:dyDescent="0.25">
      <c r="A1331">
        <v>1330</v>
      </c>
      <c r="B1331" t="s">
        <v>6012</v>
      </c>
      <c r="C1331" s="1">
        <v>44036</v>
      </c>
      <c r="E1331" t="s">
        <v>6013</v>
      </c>
      <c r="F1331" s="1">
        <v>37163</v>
      </c>
      <c r="G1331" t="s">
        <v>6014</v>
      </c>
      <c r="H1331">
        <v>8</v>
      </c>
      <c r="I1331" t="s">
        <v>6015</v>
      </c>
      <c r="J1331" t="s">
        <v>25</v>
      </c>
      <c r="K1331" t="s">
        <v>26</v>
      </c>
      <c r="L1331" t="s">
        <v>27</v>
      </c>
      <c r="M1331" t="s">
        <v>6012</v>
      </c>
      <c r="O1331" t="s">
        <v>6013</v>
      </c>
      <c r="P1331" s="1">
        <v>37163</v>
      </c>
      <c r="Q1331" t="s">
        <v>6014</v>
      </c>
      <c r="R1331">
        <v>8</v>
      </c>
      <c r="S1331" t="s">
        <v>6015</v>
      </c>
      <c r="T1331" t="s">
        <v>25</v>
      </c>
      <c r="U1331" t="s">
        <v>26</v>
      </c>
      <c r="V1331" t="str">
        <f>TRIM(DBA[[#This Row],[Endereço Responsável]])</f>
        <v>RUA GARANESIA</v>
      </c>
      <c r="W1331" t="str">
        <f>TRIM(DBA[[#This Row],[Nº Responsável]])</f>
        <v>8</v>
      </c>
      <c r="X1331" t="str">
        <f>TRIM(DBA[[#This Row],[Bairro Responsável]])</f>
        <v>VILA DR GASPAR</v>
      </c>
      <c r="Y1331" t="str">
        <f>DBA[[#This Row],[End]] &amp;", N° " &amp; DBA[[#This Row],[Num]] &amp;", Bairro "&amp; DBA[[#This Row],[Bairro2]]</f>
        <v>RUA GARANESIA, N° 8, Bairro VILA DR GASPAR</v>
      </c>
      <c r="Z1331" t="str">
        <f>DBA[[#This Row],[Cidade Responsável]] &amp; " - " &amp; DBA[[#This Row],[Estado Responsável]]</f>
        <v>CASSIA - MG</v>
      </c>
    </row>
    <row r="1332" spans="1:26" x14ac:dyDescent="0.25">
      <c r="A1332">
        <v>1331</v>
      </c>
      <c r="B1332" t="s">
        <v>6016</v>
      </c>
      <c r="C1332" s="1">
        <v>44036</v>
      </c>
      <c r="D1332" t="s">
        <v>6017</v>
      </c>
      <c r="E1332" t="s">
        <v>6018</v>
      </c>
      <c r="F1332" s="1">
        <v>27148</v>
      </c>
      <c r="G1332" t="s">
        <v>6019</v>
      </c>
      <c r="H1332">
        <v>54</v>
      </c>
      <c r="I1332" t="s">
        <v>197</v>
      </c>
      <c r="J1332" t="s">
        <v>25</v>
      </c>
      <c r="K1332" t="s">
        <v>26</v>
      </c>
      <c r="L1332" t="s">
        <v>27</v>
      </c>
      <c r="M1332" t="s">
        <v>6016</v>
      </c>
      <c r="N1332" t="s">
        <v>6017</v>
      </c>
      <c r="O1332" t="s">
        <v>6018</v>
      </c>
      <c r="P1332" s="1">
        <v>27148</v>
      </c>
      <c r="Q1332" t="s">
        <v>6019</v>
      </c>
      <c r="R1332">
        <v>54</v>
      </c>
      <c r="S1332" t="s">
        <v>197</v>
      </c>
      <c r="T1332" t="s">
        <v>25</v>
      </c>
      <c r="U1332" t="s">
        <v>26</v>
      </c>
      <c r="V1332" t="str">
        <f>TRIM(DBA[[#This Row],[Endereço Responsável]])</f>
        <v>RUA 15 DE MARCO</v>
      </c>
      <c r="W1332" t="str">
        <f>TRIM(DBA[[#This Row],[Nº Responsável]])</f>
        <v>54</v>
      </c>
      <c r="X1332" t="str">
        <f>TRIM(DBA[[#This Row],[Bairro Responsável]])</f>
        <v>PEIXOTOS</v>
      </c>
      <c r="Y1332" t="str">
        <f>DBA[[#This Row],[End]] &amp;", N° " &amp; DBA[[#This Row],[Num]] &amp;", Bairro "&amp; DBA[[#This Row],[Bairro2]]</f>
        <v>RUA 15 DE MARCO, N° 54, Bairro PEIXOTOS</v>
      </c>
      <c r="Z1332" t="str">
        <f>DBA[[#This Row],[Cidade Responsável]] &amp; " - " &amp; DBA[[#This Row],[Estado Responsável]]</f>
        <v>CASSIA - MG</v>
      </c>
    </row>
    <row r="1333" spans="1:26" x14ac:dyDescent="0.25">
      <c r="A1333">
        <v>1332</v>
      </c>
      <c r="B1333" t="s">
        <v>6020</v>
      </c>
      <c r="C1333" s="1">
        <v>44036</v>
      </c>
      <c r="D1333" t="s">
        <v>6021</v>
      </c>
      <c r="E1333" t="s">
        <v>6022</v>
      </c>
      <c r="F1333" s="1">
        <v>35878</v>
      </c>
      <c r="G1333" t="s">
        <v>6023</v>
      </c>
      <c r="H1333">
        <v>377</v>
      </c>
      <c r="I1333" t="s">
        <v>229</v>
      </c>
      <c r="J1333" t="s">
        <v>25</v>
      </c>
      <c r="K1333" t="s">
        <v>26</v>
      </c>
      <c r="L1333" t="s">
        <v>27</v>
      </c>
      <c r="M1333" t="s">
        <v>6020</v>
      </c>
      <c r="N1333" t="s">
        <v>6021</v>
      </c>
      <c r="O1333" t="s">
        <v>6022</v>
      </c>
      <c r="P1333" s="1">
        <v>35878</v>
      </c>
      <c r="Q1333" t="s">
        <v>6023</v>
      </c>
      <c r="R1333">
        <v>377</v>
      </c>
      <c r="S1333" t="s">
        <v>229</v>
      </c>
      <c r="T1333" t="s">
        <v>25</v>
      </c>
      <c r="U1333" t="s">
        <v>26</v>
      </c>
      <c r="V1333" t="str">
        <f>TRIM(DBA[[#This Row],[Endereço Responsável]])</f>
        <v>RUA JUCA DE MORAIS</v>
      </c>
      <c r="W1333" t="str">
        <f>TRIM(DBA[[#This Row],[Nº Responsável]])</f>
        <v>377</v>
      </c>
      <c r="X1333" t="str">
        <f>TRIM(DBA[[#This Row],[Bairro Responsável]])</f>
        <v>SAO GABRIEL</v>
      </c>
      <c r="Y1333" t="str">
        <f>DBA[[#This Row],[End]] &amp;", N° " &amp; DBA[[#This Row],[Num]] &amp;", Bairro "&amp; DBA[[#This Row],[Bairro2]]</f>
        <v>RUA JUCA DE MORAIS, N° 377, Bairro SAO GABRIEL</v>
      </c>
      <c r="Z1333" t="str">
        <f>DBA[[#This Row],[Cidade Responsável]] &amp; " - " &amp; DBA[[#This Row],[Estado Responsável]]</f>
        <v>CASSIA - MG</v>
      </c>
    </row>
    <row r="1334" spans="1:26" x14ac:dyDescent="0.25">
      <c r="A1334">
        <v>1333</v>
      </c>
      <c r="B1334" t="s">
        <v>6024</v>
      </c>
      <c r="C1334" s="1">
        <v>44036</v>
      </c>
      <c r="D1334" t="s">
        <v>6025</v>
      </c>
      <c r="E1334" t="s">
        <v>6026</v>
      </c>
      <c r="F1334" s="1">
        <v>36193</v>
      </c>
      <c r="G1334" t="s">
        <v>6027</v>
      </c>
      <c r="H1334">
        <v>34</v>
      </c>
      <c r="I1334" t="s">
        <v>197</v>
      </c>
      <c r="J1334" t="s">
        <v>25</v>
      </c>
      <c r="K1334" t="s">
        <v>26</v>
      </c>
      <c r="L1334" t="s">
        <v>27</v>
      </c>
      <c r="M1334" t="s">
        <v>6024</v>
      </c>
      <c r="N1334" t="s">
        <v>6025</v>
      </c>
      <c r="O1334" t="s">
        <v>6026</v>
      </c>
      <c r="P1334" s="1">
        <v>36193</v>
      </c>
      <c r="Q1334" t="s">
        <v>6027</v>
      </c>
      <c r="R1334">
        <v>34</v>
      </c>
      <c r="S1334" t="s">
        <v>197</v>
      </c>
      <c r="T1334" t="s">
        <v>25</v>
      </c>
      <c r="U1334" t="s">
        <v>26</v>
      </c>
      <c r="V1334" t="str">
        <f>TRIM(DBA[[#This Row],[Endereço Responsável]])</f>
        <v>RUA TRAVESSA PIMENTA</v>
      </c>
      <c r="W1334" t="str">
        <f>TRIM(DBA[[#This Row],[Nº Responsável]])</f>
        <v>34</v>
      </c>
      <c r="X1334" t="str">
        <f>TRIM(DBA[[#This Row],[Bairro Responsável]])</f>
        <v>PEIXOTOS</v>
      </c>
      <c r="Y1334" t="str">
        <f>DBA[[#This Row],[End]] &amp;", N° " &amp; DBA[[#This Row],[Num]] &amp;", Bairro "&amp; DBA[[#This Row],[Bairro2]]</f>
        <v>RUA TRAVESSA PIMENTA, N° 34, Bairro PEIXOTOS</v>
      </c>
      <c r="Z1334" t="str">
        <f>DBA[[#This Row],[Cidade Responsável]] &amp; " - " &amp; DBA[[#This Row],[Estado Responsável]]</f>
        <v>CASSIA - MG</v>
      </c>
    </row>
    <row r="1335" spans="1:26" x14ac:dyDescent="0.25">
      <c r="A1335">
        <v>1334</v>
      </c>
      <c r="B1335" t="s">
        <v>6028</v>
      </c>
      <c r="C1335" s="1">
        <v>44036</v>
      </c>
      <c r="D1335" t="s">
        <v>6029</v>
      </c>
      <c r="E1335" t="s">
        <v>6030</v>
      </c>
      <c r="F1335" s="1">
        <v>29298</v>
      </c>
      <c r="G1335" t="s">
        <v>6031</v>
      </c>
      <c r="H1335">
        <v>141</v>
      </c>
      <c r="I1335" t="s">
        <v>142</v>
      </c>
      <c r="J1335" t="s">
        <v>25</v>
      </c>
      <c r="K1335" t="s">
        <v>26</v>
      </c>
      <c r="L1335" t="s">
        <v>27</v>
      </c>
      <c r="M1335" t="s">
        <v>6028</v>
      </c>
      <c r="N1335" t="s">
        <v>6029</v>
      </c>
      <c r="O1335" t="s">
        <v>6030</v>
      </c>
      <c r="P1335" s="1">
        <v>29298</v>
      </c>
      <c r="Q1335" t="s">
        <v>6031</v>
      </c>
      <c r="R1335">
        <v>141</v>
      </c>
      <c r="S1335" t="s">
        <v>142</v>
      </c>
      <c r="T1335" t="s">
        <v>25</v>
      </c>
      <c r="U1335" t="s">
        <v>26</v>
      </c>
      <c r="V1335" t="str">
        <f>TRIM(DBA[[#This Row],[Endereço Responsável]])</f>
        <v>RUA JACUI</v>
      </c>
      <c r="W1335" t="str">
        <f>TRIM(DBA[[#This Row],[Nº Responsável]])</f>
        <v>141</v>
      </c>
      <c r="X1335" t="str">
        <f>TRIM(DBA[[#This Row],[Bairro Responsável]])</f>
        <v>SANTA RITA</v>
      </c>
      <c r="Y1335" t="str">
        <f>DBA[[#This Row],[End]] &amp;", N° " &amp; DBA[[#This Row],[Num]] &amp;", Bairro "&amp; DBA[[#This Row],[Bairro2]]</f>
        <v>RUA JACUI, N° 141, Bairro SANTA RITA</v>
      </c>
      <c r="Z1335" t="str">
        <f>DBA[[#This Row],[Cidade Responsável]] &amp; " - " &amp; DBA[[#This Row],[Estado Responsável]]</f>
        <v>CASSIA - MG</v>
      </c>
    </row>
    <row r="1336" spans="1:26" x14ac:dyDescent="0.25">
      <c r="A1336">
        <v>1335</v>
      </c>
      <c r="B1336" t="s">
        <v>6032</v>
      </c>
      <c r="C1336" s="1">
        <v>44036</v>
      </c>
      <c r="D1336" t="s">
        <v>6033</v>
      </c>
      <c r="E1336" t="s">
        <v>6034</v>
      </c>
      <c r="F1336" s="1">
        <v>33856</v>
      </c>
      <c r="G1336" t="s">
        <v>99</v>
      </c>
      <c r="H1336">
        <v>115</v>
      </c>
      <c r="I1336" t="s">
        <v>850</v>
      </c>
      <c r="J1336" t="s">
        <v>25</v>
      </c>
      <c r="K1336" t="s">
        <v>26</v>
      </c>
      <c r="L1336" t="s">
        <v>27</v>
      </c>
      <c r="M1336" t="s">
        <v>6032</v>
      </c>
      <c r="N1336" t="s">
        <v>6033</v>
      </c>
      <c r="O1336" t="s">
        <v>6034</v>
      </c>
      <c r="P1336" s="1">
        <v>33856</v>
      </c>
      <c r="Q1336" t="s">
        <v>99</v>
      </c>
      <c r="R1336">
        <v>115</v>
      </c>
      <c r="S1336" t="s">
        <v>850</v>
      </c>
      <c r="T1336" t="s">
        <v>25</v>
      </c>
      <c r="U1336" t="s">
        <v>26</v>
      </c>
      <c r="V1336" t="str">
        <f>TRIM(DBA[[#This Row],[Endereço Responsável]])</f>
        <v>RUA PORTO VELHO</v>
      </c>
      <c r="W1336" t="str">
        <f>TRIM(DBA[[#This Row],[Nº Responsável]])</f>
        <v>115</v>
      </c>
      <c r="X1336" t="str">
        <f>TRIM(DBA[[#This Row],[Bairro Responsável]])</f>
        <v>SAO JOSE</v>
      </c>
      <c r="Y1336" t="str">
        <f>DBA[[#This Row],[End]] &amp;", N° " &amp; DBA[[#This Row],[Num]] &amp;", Bairro "&amp; DBA[[#This Row],[Bairro2]]</f>
        <v>RUA PORTO VELHO, N° 115, Bairro SAO JOSE</v>
      </c>
      <c r="Z1336" t="str">
        <f>DBA[[#This Row],[Cidade Responsável]] &amp; " - " &amp; DBA[[#This Row],[Estado Responsável]]</f>
        <v>CASSIA - MG</v>
      </c>
    </row>
    <row r="1337" spans="1:26" x14ac:dyDescent="0.25">
      <c r="A1337">
        <v>1336</v>
      </c>
      <c r="B1337" t="s">
        <v>6035</v>
      </c>
      <c r="C1337" s="1">
        <v>44036</v>
      </c>
      <c r="D1337" t="s">
        <v>6036</v>
      </c>
      <c r="E1337" t="s">
        <v>6037</v>
      </c>
      <c r="F1337" s="1">
        <v>32727</v>
      </c>
      <c r="G1337" t="s">
        <v>6038</v>
      </c>
      <c r="H1337">
        <v>47</v>
      </c>
      <c r="I1337" t="s">
        <v>197</v>
      </c>
      <c r="J1337" t="s">
        <v>25</v>
      </c>
      <c r="K1337" t="s">
        <v>26</v>
      </c>
      <c r="L1337" t="s">
        <v>27</v>
      </c>
      <c r="M1337" t="s">
        <v>6035</v>
      </c>
      <c r="N1337" t="s">
        <v>6036</v>
      </c>
      <c r="O1337" t="s">
        <v>6037</v>
      </c>
      <c r="P1337" s="1">
        <v>32727</v>
      </c>
      <c r="Q1337" t="s">
        <v>6038</v>
      </c>
      <c r="R1337">
        <v>47</v>
      </c>
      <c r="S1337" t="s">
        <v>197</v>
      </c>
      <c r="T1337" t="s">
        <v>25</v>
      </c>
      <c r="U1337" t="s">
        <v>26</v>
      </c>
      <c r="V1337" t="str">
        <f>TRIM(DBA[[#This Row],[Endereço Responsável]])</f>
        <v>TRAVESSA TOME LOPES</v>
      </c>
      <c r="W1337" t="str">
        <f>TRIM(DBA[[#This Row],[Nº Responsável]])</f>
        <v>47</v>
      </c>
      <c r="X1337" t="str">
        <f>TRIM(DBA[[#This Row],[Bairro Responsável]])</f>
        <v>PEIXOTOS</v>
      </c>
      <c r="Y1337" t="str">
        <f>DBA[[#This Row],[End]] &amp;", N° " &amp; DBA[[#This Row],[Num]] &amp;", Bairro "&amp; DBA[[#This Row],[Bairro2]]</f>
        <v>TRAVESSA TOME LOPES, N° 47, Bairro PEIXOTOS</v>
      </c>
      <c r="Z1337" t="str">
        <f>DBA[[#This Row],[Cidade Responsável]] &amp; " - " &amp; DBA[[#This Row],[Estado Responsável]]</f>
        <v>CASSIA - MG</v>
      </c>
    </row>
    <row r="1338" spans="1:26" x14ac:dyDescent="0.25">
      <c r="A1338">
        <v>1337</v>
      </c>
      <c r="B1338" t="s">
        <v>6039</v>
      </c>
      <c r="C1338" s="1">
        <v>44036</v>
      </c>
      <c r="D1338" t="s">
        <v>6040</v>
      </c>
      <c r="E1338" t="s">
        <v>6041</v>
      </c>
      <c r="F1338" s="1">
        <v>33129</v>
      </c>
      <c r="G1338" t="s">
        <v>220</v>
      </c>
      <c r="H1338">
        <v>424</v>
      </c>
      <c r="I1338" t="s">
        <v>73</v>
      </c>
      <c r="J1338" t="s">
        <v>25</v>
      </c>
      <c r="K1338" t="s">
        <v>26</v>
      </c>
      <c r="L1338" t="s">
        <v>27</v>
      </c>
      <c r="M1338" t="s">
        <v>6039</v>
      </c>
      <c r="N1338" t="s">
        <v>6040</v>
      </c>
      <c r="O1338" t="s">
        <v>6041</v>
      </c>
      <c r="P1338" s="1">
        <v>33129</v>
      </c>
      <c r="Q1338" t="s">
        <v>220</v>
      </c>
      <c r="R1338">
        <v>424</v>
      </c>
      <c r="S1338" t="s">
        <v>73</v>
      </c>
      <c r="T1338" t="s">
        <v>25</v>
      </c>
      <c r="U1338" t="s">
        <v>26</v>
      </c>
      <c r="V1338" t="str">
        <f>TRIM(DBA[[#This Row],[Endereço Responsável]])</f>
        <v>RUA CORONEL SATURNINO PEREIRA</v>
      </c>
      <c r="W1338" t="str">
        <f>TRIM(DBA[[#This Row],[Nº Responsável]])</f>
        <v>424</v>
      </c>
      <c r="X1338" t="str">
        <f>TRIM(DBA[[#This Row],[Bairro Responsável]])</f>
        <v>CENTRO</v>
      </c>
      <c r="Y1338" t="str">
        <f>DBA[[#This Row],[End]] &amp;", N° " &amp; DBA[[#This Row],[Num]] &amp;", Bairro "&amp; DBA[[#This Row],[Bairro2]]</f>
        <v>RUA CORONEL SATURNINO PEREIRA, N° 424, Bairro CENTRO</v>
      </c>
      <c r="Z1338" t="str">
        <f>DBA[[#This Row],[Cidade Responsável]] &amp; " - " &amp; DBA[[#This Row],[Estado Responsável]]</f>
        <v>CASSIA - MG</v>
      </c>
    </row>
    <row r="1339" spans="1:26" x14ac:dyDescent="0.25">
      <c r="A1339">
        <v>1338</v>
      </c>
      <c r="B1339" t="s">
        <v>6042</v>
      </c>
      <c r="C1339" s="1">
        <v>44036</v>
      </c>
      <c r="D1339" t="s">
        <v>6043</v>
      </c>
      <c r="E1339" t="s">
        <v>6044</v>
      </c>
      <c r="F1339" s="1">
        <v>28009</v>
      </c>
      <c r="G1339" t="s">
        <v>6045</v>
      </c>
      <c r="H1339">
        <v>14</v>
      </c>
      <c r="I1339" t="s">
        <v>73</v>
      </c>
      <c r="J1339" t="s">
        <v>25</v>
      </c>
      <c r="K1339" t="s">
        <v>26</v>
      </c>
      <c r="L1339" t="s">
        <v>27</v>
      </c>
      <c r="M1339" t="s">
        <v>6042</v>
      </c>
      <c r="N1339" t="s">
        <v>6043</v>
      </c>
      <c r="O1339" t="s">
        <v>6044</v>
      </c>
      <c r="P1339" s="1">
        <v>28009</v>
      </c>
      <c r="Q1339" t="s">
        <v>6045</v>
      </c>
      <c r="R1339">
        <v>14</v>
      </c>
      <c r="S1339" t="s">
        <v>73</v>
      </c>
      <c r="T1339" t="s">
        <v>25</v>
      </c>
      <c r="U1339" t="s">
        <v>26</v>
      </c>
      <c r="V1339" t="str">
        <f>TRIM(DBA[[#This Row],[Endereço Responsável]])</f>
        <v>RUA CORONEL FALEIROS</v>
      </c>
      <c r="W1339" t="str">
        <f>TRIM(DBA[[#This Row],[Nº Responsável]])</f>
        <v>14</v>
      </c>
      <c r="X1339" t="str">
        <f>TRIM(DBA[[#This Row],[Bairro Responsável]])</f>
        <v>CENTRO</v>
      </c>
      <c r="Y1339" t="str">
        <f>DBA[[#This Row],[End]] &amp;", N° " &amp; DBA[[#This Row],[Num]] &amp;", Bairro "&amp; DBA[[#This Row],[Bairro2]]</f>
        <v>RUA CORONEL FALEIROS, N° 14, Bairro CENTRO</v>
      </c>
      <c r="Z1339" t="str">
        <f>DBA[[#This Row],[Cidade Responsável]] &amp; " - " &amp; DBA[[#This Row],[Estado Responsável]]</f>
        <v>CASSIA - MG</v>
      </c>
    </row>
    <row r="1340" spans="1:26" x14ac:dyDescent="0.25">
      <c r="A1340">
        <v>1339</v>
      </c>
      <c r="B1340" t="s">
        <v>6046</v>
      </c>
      <c r="C1340" s="1">
        <v>44036</v>
      </c>
      <c r="D1340" t="s">
        <v>6047</v>
      </c>
      <c r="E1340" t="s">
        <v>6048</v>
      </c>
      <c r="F1340" s="1">
        <v>35327</v>
      </c>
      <c r="G1340" t="s">
        <v>2394</v>
      </c>
      <c r="H1340">
        <v>46</v>
      </c>
      <c r="I1340" t="s">
        <v>229</v>
      </c>
      <c r="J1340" t="s">
        <v>25</v>
      </c>
      <c r="K1340" t="s">
        <v>26</v>
      </c>
      <c r="L1340" t="s">
        <v>27</v>
      </c>
      <c r="M1340" t="s">
        <v>6046</v>
      </c>
      <c r="N1340" t="s">
        <v>6047</v>
      </c>
      <c r="O1340" t="s">
        <v>6048</v>
      </c>
      <c r="P1340" s="1">
        <v>35327</v>
      </c>
      <c r="Q1340" t="s">
        <v>2394</v>
      </c>
      <c r="R1340">
        <v>46</v>
      </c>
      <c r="S1340" t="s">
        <v>229</v>
      </c>
      <c r="T1340" t="s">
        <v>25</v>
      </c>
      <c r="U1340" t="s">
        <v>26</v>
      </c>
      <c r="V1340" t="str">
        <f>TRIM(DBA[[#This Row],[Endereço Responsável]])</f>
        <v>RUA AMAPA</v>
      </c>
      <c r="W1340" t="str">
        <f>TRIM(DBA[[#This Row],[Nº Responsável]])</f>
        <v>46</v>
      </c>
      <c r="X1340" t="str">
        <f>TRIM(DBA[[#This Row],[Bairro Responsável]])</f>
        <v>SAO GABRIEL</v>
      </c>
      <c r="Y1340" t="str">
        <f>DBA[[#This Row],[End]] &amp;", N° " &amp; DBA[[#This Row],[Num]] &amp;", Bairro "&amp; DBA[[#This Row],[Bairro2]]</f>
        <v>RUA AMAPA, N° 46, Bairro SAO GABRIEL</v>
      </c>
      <c r="Z1340" t="str">
        <f>DBA[[#This Row],[Cidade Responsável]] &amp; " - " &amp; DBA[[#This Row],[Estado Responsável]]</f>
        <v>CASSIA - MG</v>
      </c>
    </row>
    <row r="1341" spans="1:26" x14ac:dyDescent="0.25">
      <c r="A1341">
        <v>1340</v>
      </c>
      <c r="B1341" t="s">
        <v>6049</v>
      </c>
      <c r="C1341" s="1">
        <v>44036</v>
      </c>
      <c r="D1341" t="s">
        <v>6050</v>
      </c>
      <c r="E1341" t="s">
        <v>6051</v>
      </c>
      <c r="F1341" s="1">
        <v>34453</v>
      </c>
      <c r="G1341" t="s">
        <v>150</v>
      </c>
      <c r="H1341">
        <v>590</v>
      </c>
      <c r="I1341" t="s">
        <v>159</v>
      </c>
      <c r="J1341" t="s">
        <v>25</v>
      </c>
      <c r="K1341" t="s">
        <v>26</v>
      </c>
      <c r="L1341" t="s">
        <v>27</v>
      </c>
      <c r="M1341" t="s">
        <v>6049</v>
      </c>
      <c r="N1341" t="s">
        <v>6050</v>
      </c>
      <c r="O1341" t="s">
        <v>6051</v>
      </c>
      <c r="P1341" s="1">
        <v>34453</v>
      </c>
      <c r="Q1341" t="s">
        <v>150</v>
      </c>
      <c r="R1341">
        <v>590</v>
      </c>
      <c r="S1341" t="s">
        <v>159</v>
      </c>
      <c r="T1341" t="s">
        <v>25</v>
      </c>
      <c r="U1341" t="s">
        <v>26</v>
      </c>
      <c r="V1341" t="str">
        <f>TRIM(DBA[[#This Row],[Endereço Responsável]])</f>
        <v>RUA ROBERTO AZEVEDO</v>
      </c>
      <c r="W1341" t="str">
        <f>TRIM(DBA[[#This Row],[Nº Responsável]])</f>
        <v>590</v>
      </c>
      <c r="X1341" t="str">
        <f>TRIM(DBA[[#This Row],[Bairro Responsável]])</f>
        <v>CANTA GALO</v>
      </c>
      <c r="Y1341" t="str">
        <f>DBA[[#This Row],[End]] &amp;", N° " &amp; DBA[[#This Row],[Num]] &amp;", Bairro "&amp; DBA[[#This Row],[Bairro2]]</f>
        <v>RUA ROBERTO AZEVEDO, N° 590, Bairro CANTA GALO</v>
      </c>
      <c r="Z1341" t="str">
        <f>DBA[[#This Row],[Cidade Responsável]] &amp; " - " &amp; DBA[[#This Row],[Estado Responsável]]</f>
        <v>CASSIA - MG</v>
      </c>
    </row>
    <row r="1342" spans="1:26" x14ac:dyDescent="0.25">
      <c r="A1342">
        <v>1341</v>
      </c>
      <c r="B1342" t="s">
        <v>6052</v>
      </c>
      <c r="C1342" s="1">
        <v>44036</v>
      </c>
      <c r="E1342" t="s">
        <v>6053</v>
      </c>
      <c r="F1342" s="1">
        <v>35272</v>
      </c>
      <c r="G1342" t="s">
        <v>6054</v>
      </c>
      <c r="H1342">
        <v>120</v>
      </c>
      <c r="I1342" t="s">
        <v>5867</v>
      </c>
      <c r="J1342" t="s">
        <v>25</v>
      </c>
      <c r="K1342" t="s">
        <v>26</v>
      </c>
      <c r="L1342" t="s">
        <v>27</v>
      </c>
      <c r="M1342" t="s">
        <v>6052</v>
      </c>
      <c r="O1342" t="s">
        <v>6053</v>
      </c>
      <c r="P1342" s="1">
        <v>35272</v>
      </c>
      <c r="Q1342" t="s">
        <v>6054</v>
      </c>
      <c r="R1342">
        <v>120</v>
      </c>
      <c r="S1342" t="s">
        <v>5867</v>
      </c>
      <c r="T1342" t="s">
        <v>25</v>
      </c>
      <c r="U1342" t="s">
        <v>26</v>
      </c>
      <c r="V1342" t="str">
        <f>TRIM(DBA[[#This Row],[Endereço Responsável]])</f>
        <v>RUA LAJEADO</v>
      </c>
      <c r="W1342" t="str">
        <f>TRIM(DBA[[#This Row],[Nº Responsável]])</f>
        <v>120</v>
      </c>
      <c r="X1342" t="str">
        <f>TRIM(DBA[[#This Row],[Bairro Responsável]])</f>
        <v>SAO FRANCISCO</v>
      </c>
      <c r="Y1342" t="str">
        <f>DBA[[#This Row],[End]] &amp;", N° " &amp; DBA[[#This Row],[Num]] &amp;", Bairro "&amp; DBA[[#This Row],[Bairro2]]</f>
        <v>RUA LAJEADO, N° 120, Bairro SAO FRANCISCO</v>
      </c>
      <c r="Z1342" t="str">
        <f>DBA[[#This Row],[Cidade Responsável]] &amp; " - " &amp; DBA[[#This Row],[Estado Responsável]]</f>
        <v>CASSIA - MG</v>
      </c>
    </row>
    <row r="1343" spans="1:26" x14ac:dyDescent="0.25">
      <c r="A1343">
        <v>1342</v>
      </c>
      <c r="B1343" t="s">
        <v>6055</v>
      </c>
      <c r="C1343" s="1">
        <v>44036</v>
      </c>
      <c r="E1343" t="s">
        <v>6056</v>
      </c>
      <c r="F1343" s="1">
        <v>32295</v>
      </c>
      <c r="G1343" t="s">
        <v>6057</v>
      </c>
      <c r="H1343">
        <v>15</v>
      </c>
      <c r="I1343" t="s">
        <v>159</v>
      </c>
      <c r="J1343" t="s">
        <v>25</v>
      </c>
      <c r="K1343" t="s">
        <v>26</v>
      </c>
      <c r="L1343" t="s">
        <v>27</v>
      </c>
      <c r="M1343" t="s">
        <v>6055</v>
      </c>
      <c r="O1343" t="s">
        <v>6056</v>
      </c>
      <c r="P1343" s="1">
        <v>32295</v>
      </c>
      <c r="Q1343" t="s">
        <v>6057</v>
      </c>
      <c r="R1343">
        <v>15</v>
      </c>
      <c r="S1343" t="s">
        <v>159</v>
      </c>
      <c r="T1343" t="s">
        <v>25</v>
      </c>
      <c r="U1343" t="s">
        <v>26</v>
      </c>
      <c r="V1343" t="str">
        <f>TRIM(DBA[[#This Row],[Endereço Responsável]])</f>
        <v>RUA CASSILDO RODRIGUES PINTO</v>
      </c>
      <c r="W1343" t="str">
        <f>TRIM(DBA[[#This Row],[Nº Responsável]])</f>
        <v>15</v>
      </c>
      <c r="X1343" t="str">
        <f>TRIM(DBA[[#This Row],[Bairro Responsável]])</f>
        <v>CANTA GALO</v>
      </c>
      <c r="Y1343" t="str">
        <f>DBA[[#This Row],[End]] &amp;", N° " &amp; DBA[[#This Row],[Num]] &amp;", Bairro "&amp; DBA[[#This Row],[Bairro2]]</f>
        <v>RUA CASSILDO RODRIGUES PINTO, N° 15, Bairro CANTA GALO</v>
      </c>
      <c r="Z1343" t="str">
        <f>DBA[[#This Row],[Cidade Responsável]] &amp; " - " &amp; DBA[[#This Row],[Estado Responsável]]</f>
        <v>CASSIA - MG</v>
      </c>
    </row>
    <row r="1344" spans="1:26" x14ac:dyDescent="0.25">
      <c r="A1344">
        <v>1343</v>
      </c>
      <c r="B1344" t="s">
        <v>6058</v>
      </c>
      <c r="C1344" s="1">
        <v>44036</v>
      </c>
      <c r="F1344" s="1">
        <v>37686</v>
      </c>
      <c r="G1344" t="s">
        <v>6059</v>
      </c>
      <c r="H1344">
        <v>230</v>
      </c>
      <c r="I1344" t="s">
        <v>6060</v>
      </c>
      <c r="J1344" t="s">
        <v>1175</v>
      </c>
      <c r="K1344" t="s">
        <v>26</v>
      </c>
      <c r="L1344" t="s">
        <v>1176</v>
      </c>
      <c r="M1344" t="s">
        <v>6061</v>
      </c>
      <c r="N1344" t="s">
        <v>6062</v>
      </c>
      <c r="O1344" t="s">
        <v>6063</v>
      </c>
      <c r="P1344" s="1">
        <v>25569</v>
      </c>
      <c r="Q1344" t="s">
        <v>6059</v>
      </c>
      <c r="R1344">
        <v>230</v>
      </c>
      <c r="S1344" t="s">
        <v>6060</v>
      </c>
      <c r="T1344" t="s">
        <v>1175</v>
      </c>
      <c r="U1344" t="s">
        <v>26</v>
      </c>
      <c r="V1344" t="str">
        <f>TRIM(DBA[[#This Row],[Endereço Responsável]])</f>
        <v>RUA ALVARO NETO DA S</v>
      </c>
      <c r="W1344" t="str">
        <f>TRIM(DBA[[#This Row],[Nº Responsável]])</f>
        <v>230</v>
      </c>
      <c r="X1344" t="str">
        <f>TRIM(DBA[[#This Row],[Bairro Responsável]])</f>
        <v>JARDIM AMERICO II</v>
      </c>
      <c r="Y1344" t="str">
        <f>DBA[[#This Row],[End]] &amp;", N° " &amp; DBA[[#This Row],[Num]] &amp;", Bairro "&amp; DBA[[#This Row],[Bairro2]]</f>
        <v>RUA ALVARO NETO DA S, N° 230, Bairro JARDIM AMERICO II</v>
      </c>
      <c r="Z1344" t="str">
        <f>DBA[[#This Row],[Cidade Responsável]] &amp; " - " &amp; DBA[[#This Row],[Estado Responsável]]</f>
        <v>GUAXUPÉ  - MG</v>
      </c>
    </row>
    <row r="1345" spans="1:26" x14ac:dyDescent="0.25">
      <c r="A1345">
        <v>1344</v>
      </c>
      <c r="B1345" t="s">
        <v>6064</v>
      </c>
      <c r="C1345" s="1">
        <v>44036</v>
      </c>
      <c r="D1345" t="s">
        <v>6065</v>
      </c>
      <c r="E1345" t="s">
        <v>6066</v>
      </c>
      <c r="F1345" s="1">
        <v>32261</v>
      </c>
      <c r="G1345" t="s">
        <v>1535</v>
      </c>
      <c r="H1345">
        <v>494</v>
      </c>
      <c r="I1345" t="s">
        <v>6067</v>
      </c>
      <c r="J1345" t="s">
        <v>1175</v>
      </c>
      <c r="K1345" t="s">
        <v>26</v>
      </c>
      <c r="L1345" t="s">
        <v>1176</v>
      </c>
      <c r="M1345" t="s">
        <v>6064</v>
      </c>
      <c r="N1345" t="s">
        <v>6065</v>
      </c>
      <c r="O1345" t="s">
        <v>6066</v>
      </c>
      <c r="P1345" s="1">
        <v>32261</v>
      </c>
      <c r="Q1345" t="s">
        <v>1535</v>
      </c>
      <c r="R1345">
        <v>494</v>
      </c>
      <c r="S1345" t="s">
        <v>6067</v>
      </c>
      <c r="T1345" t="s">
        <v>1175</v>
      </c>
      <c r="U1345" t="s">
        <v>26</v>
      </c>
      <c r="V1345" t="str">
        <f>TRIM(DBA[[#This Row],[Endereço Responsável]])</f>
        <v>RUA CARMO RICHARD</v>
      </c>
      <c r="W1345" t="str">
        <f>TRIM(DBA[[#This Row],[Nº Responsável]])</f>
        <v>494</v>
      </c>
      <c r="X1345" t="str">
        <f>TRIM(DBA[[#This Row],[Bairro Responsável]])</f>
        <v>JARDIM AMERICO</v>
      </c>
      <c r="Y1345" t="str">
        <f>DBA[[#This Row],[End]] &amp;", N° " &amp; DBA[[#This Row],[Num]] &amp;", Bairro "&amp; DBA[[#This Row],[Bairro2]]</f>
        <v>RUA CARMO RICHARD, N° 494, Bairro JARDIM AMERICO</v>
      </c>
      <c r="Z1345" t="str">
        <f>DBA[[#This Row],[Cidade Responsável]] &amp; " - " &amp; DBA[[#This Row],[Estado Responsável]]</f>
        <v>GUAXUPÉ  - MG</v>
      </c>
    </row>
    <row r="1346" spans="1:26" x14ac:dyDescent="0.25">
      <c r="A1346">
        <v>1345</v>
      </c>
      <c r="B1346" t="s">
        <v>6068</v>
      </c>
      <c r="C1346" s="1">
        <v>44036</v>
      </c>
      <c r="D1346" t="s">
        <v>6069</v>
      </c>
      <c r="E1346" t="s">
        <v>6070</v>
      </c>
      <c r="F1346" s="1">
        <v>36071</v>
      </c>
      <c r="G1346" t="s">
        <v>6071</v>
      </c>
      <c r="H1346">
        <v>155</v>
      </c>
      <c r="I1346" t="s">
        <v>6072</v>
      </c>
      <c r="J1346" t="s">
        <v>1175</v>
      </c>
      <c r="K1346" t="s">
        <v>26</v>
      </c>
      <c r="L1346" t="s">
        <v>1176</v>
      </c>
      <c r="M1346" t="s">
        <v>6068</v>
      </c>
      <c r="N1346" t="s">
        <v>6069</v>
      </c>
      <c r="O1346" t="s">
        <v>6070</v>
      </c>
      <c r="P1346" s="1">
        <v>36071</v>
      </c>
      <c r="Q1346" t="s">
        <v>6071</v>
      </c>
      <c r="R1346">
        <v>155</v>
      </c>
      <c r="S1346" t="s">
        <v>6072</v>
      </c>
      <c r="T1346" t="s">
        <v>1175</v>
      </c>
      <c r="U1346" t="s">
        <v>26</v>
      </c>
      <c r="V1346" t="str">
        <f>TRIM(DBA[[#This Row],[Endereço Responsável]])</f>
        <v>RUA CELSO CECILIO LEITE R</v>
      </c>
      <c r="W1346" t="str">
        <f>TRIM(DBA[[#This Row],[Nº Responsável]])</f>
        <v>155</v>
      </c>
      <c r="X1346" t="str">
        <f>TRIM(DBA[[#This Row],[Bairro Responsável]])</f>
        <v>VERA CRUZ</v>
      </c>
      <c r="Y1346" t="str">
        <f>DBA[[#This Row],[End]] &amp;", N° " &amp; DBA[[#This Row],[Num]] &amp;", Bairro "&amp; DBA[[#This Row],[Bairro2]]</f>
        <v>RUA CELSO CECILIO LEITE R, N° 155, Bairro VERA CRUZ</v>
      </c>
      <c r="Z1346" t="str">
        <f>DBA[[#This Row],[Cidade Responsável]] &amp; " - " &amp; DBA[[#This Row],[Estado Responsável]]</f>
        <v>GUAXUPÉ  - MG</v>
      </c>
    </row>
    <row r="1347" spans="1:26" x14ac:dyDescent="0.25">
      <c r="A1347">
        <v>1346</v>
      </c>
      <c r="B1347" t="s">
        <v>6073</v>
      </c>
      <c r="C1347" s="1">
        <v>44036</v>
      </c>
      <c r="D1347" t="s">
        <v>6074</v>
      </c>
      <c r="E1347" t="s">
        <v>6075</v>
      </c>
      <c r="F1347" s="1">
        <v>36456</v>
      </c>
      <c r="G1347" t="s">
        <v>6076</v>
      </c>
      <c r="H1347">
        <v>36</v>
      </c>
      <c r="I1347" t="s">
        <v>6077</v>
      </c>
      <c r="J1347" t="s">
        <v>1175</v>
      </c>
      <c r="K1347" t="s">
        <v>26</v>
      </c>
      <c r="L1347" t="s">
        <v>1176</v>
      </c>
      <c r="M1347" t="s">
        <v>6073</v>
      </c>
      <c r="N1347" t="s">
        <v>6074</v>
      </c>
      <c r="O1347" t="s">
        <v>6075</v>
      </c>
      <c r="P1347" s="1">
        <v>36456</v>
      </c>
      <c r="Q1347" t="s">
        <v>6076</v>
      </c>
      <c r="R1347">
        <v>36</v>
      </c>
      <c r="S1347" t="s">
        <v>6077</v>
      </c>
      <c r="T1347" t="s">
        <v>1175</v>
      </c>
      <c r="U1347" t="s">
        <v>26</v>
      </c>
      <c r="V1347" t="str">
        <f>TRIM(DBA[[#This Row],[Endereço Responsável]])</f>
        <v>RUA PIETRO TAMASCO</v>
      </c>
      <c r="W1347" t="str">
        <f>TRIM(DBA[[#This Row],[Nº Responsável]])</f>
        <v>36</v>
      </c>
      <c r="X1347" t="str">
        <f>TRIM(DBA[[#This Row],[Bairro Responsável]])</f>
        <v>TABOAO</v>
      </c>
      <c r="Y1347" t="str">
        <f>DBA[[#This Row],[End]] &amp;", N° " &amp; DBA[[#This Row],[Num]] &amp;", Bairro "&amp; DBA[[#This Row],[Bairro2]]</f>
        <v>RUA PIETRO TAMASCO, N° 36, Bairro TABOAO</v>
      </c>
      <c r="Z1347" t="str">
        <f>DBA[[#This Row],[Cidade Responsável]] &amp; " - " &amp; DBA[[#This Row],[Estado Responsável]]</f>
        <v>GUAXUPÉ  - MG</v>
      </c>
    </row>
    <row r="1348" spans="1:26" x14ac:dyDescent="0.25">
      <c r="A1348">
        <v>1347</v>
      </c>
      <c r="B1348" t="s">
        <v>6078</v>
      </c>
      <c r="C1348" s="1">
        <v>44036</v>
      </c>
      <c r="D1348" t="s">
        <v>6079</v>
      </c>
      <c r="E1348" t="s">
        <v>6080</v>
      </c>
      <c r="F1348" s="1">
        <v>36712</v>
      </c>
      <c r="G1348" t="s">
        <v>6081</v>
      </c>
      <c r="H1348">
        <v>718</v>
      </c>
      <c r="I1348" t="s">
        <v>5124</v>
      </c>
      <c r="J1348" t="s">
        <v>1175</v>
      </c>
      <c r="K1348" t="s">
        <v>26</v>
      </c>
      <c r="L1348" t="s">
        <v>1176</v>
      </c>
      <c r="M1348" t="s">
        <v>6078</v>
      </c>
      <c r="N1348" t="s">
        <v>6079</v>
      </c>
      <c r="O1348" t="s">
        <v>6080</v>
      </c>
      <c r="P1348" s="1">
        <v>36712</v>
      </c>
      <c r="Q1348" t="s">
        <v>6081</v>
      </c>
      <c r="R1348">
        <v>718</v>
      </c>
      <c r="S1348" t="s">
        <v>5124</v>
      </c>
      <c r="T1348" t="s">
        <v>1175</v>
      </c>
      <c r="U1348" t="s">
        <v>26</v>
      </c>
      <c r="V1348" t="str">
        <f>TRIM(DBA[[#This Row],[Endereço Responsável]])</f>
        <v>RUA MAJOR JOAQUIM PEDRO</v>
      </c>
      <c r="W1348" t="str">
        <f>TRIM(DBA[[#This Row],[Nº Responsável]])</f>
        <v>718</v>
      </c>
      <c r="X1348" t="str">
        <f>TRIM(DBA[[#This Row],[Bairro Responsável]])</f>
        <v>VILA CONCEICAO</v>
      </c>
      <c r="Y1348" t="str">
        <f>DBA[[#This Row],[End]] &amp;", N° " &amp; DBA[[#This Row],[Num]] &amp;", Bairro "&amp; DBA[[#This Row],[Bairro2]]</f>
        <v>RUA MAJOR JOAQUIM PEDRO, N° 718, Bairro VILA CONCEICAO</v>
      </c>
      <c r="Z1348" t="str">
        <f>DBA[[#This Row],[Cidade Responsável]] &amp; " - " &amp; DBA[[#This Row],[Estado Responsável]]</f>
        <v>GUAXUPÉ  - MG</v>
      </c>
    </row>
    <row r="1349" spans="1:26" x14ac:dyDescent="0.25">
      <c r="A1349">
        <v>1348</v>
      </c>
      <c r="B1349" t="s">
        <v>6082</v>
      </c>
      <c r="C1349" s="1">
        <v>44036</v>
      </c>
      <c r="D1349" t="s">
        <v>6083</v>
      </c>
      <c r="E1349" t="s">
        <v>6084</v>
      </c>
      <c r="F1349" s="1">
        <v>28468</v>
      </c>
      <c r="G1349" t="s">
        <v>6085</v>
      </c>
      <c r="H1349">
        <v>64</v>
      </c>
      <c r="I1349" t="s">
        <v>5986</v>
      </c>
      <c r="J1349" t="s">
        <v>1175</v>
      </c>
      <c r="K1349" t="s">
        <v>26</v>
      </c>
      <c r="L1349" t="s">
        <v>1176</v>
      </c>
      <c r="M1349" t="s">
        <v>6082</v>
      </c>
      <c r="N1349" t="s">
        <v>6083</v>
      </c>
      <c r="O1349" t="s">
        <v>6084</v>
      </c>
      <c r="P1349" s="1">
        <v>28468</v>
      </c>
      <c r="Q1349" t="s">
        <v>6085</v>
      </c>
      <c r="R1349">
        <v>64</v>
      </c>
      <c r="S1349" t="s">
        <v>5986</v>
      </c>
      <c r="T1349" t="s">
        <v>1175</v>
      </c>
      <c r="U1349" t="s">
        <v>26</v>
      </c>
      <c r="V1349" t="str">
        <f>TRIM(DBA[[#This Row],[Endereço Responsável]])</f>
        <v>RUA JOSE MUNIZ</v>
      </c>
      <c r="W1349" t="str">
        <f>TRIM(DBA[[#This Row],[Nº Responsável]])</f>
        <v>64</v>
      </c>
      <c r="X1349" t="str">
        <f>TRIM(DBA[[#This Row],[Bairro Responsável]])</f>
        <v>JARDIM PLANALTO</v>
      </c>
      <c r="Y1349" t="str">
        <f>DBA[[#This Row],[End]] &amp;", N° " &amp; DBA[[#This Row],[Num]] &amp;", Bairro "&amp; DBA[[#This Row],[Bairro2]]</f>
        <v>RUA JOSE MUNIZ, N° 64, Bairro JARDIM PLANALTO</v>
      </c>
      <c r="Z1349" t="str">
        <f>DBA[[#This Row],[Cidade Responsável]] &amp; " - " &amp; DBA[[#This Row],[Estado Responsável]]</f>
        <v>GUAXUPÉ  - MG</v>
      </c>
    </row>
    <row r="1350" spans="1:26" x14ac:dyDescent="0.25">
      <c r="A1350">
        <v>1349</v>
      </c>
      <c r="B1350" t="s">
        <v>6086</v>
      </c>
      <c r="C1350" s="1">
        <v>44036</v>
      </c>
      <c r="D1350" t="s">
        <v>6087</v>
      </c>
      <c r="E1350" t="s">
        <v>6088</v>
      </c>
      <c r="F1350" s="1">
        <v>31317</v>
      </c>
      <c r="G1350" t="s">
        <v>6089</v>
      </c>
      <c r="H1350">
        <v>42</v>
      </c>
      <c r="I1350" t="s">
        <v>6090</v>
      </c>
      <c r="J1350" t="s">
        <v>1175</v>
      </c>
      <c r="K1350" t="s">
        <v>26</v>
      </c>
      <c r="L1350" t="s">
        <v>1176</v>
      </c>
      <c r="M1350" t="s">
        <v>6086</v>
      </c>
      <c r="N1350" t="s">
        <v>6087</v>
      </c>
      <c r="O1350" t="s">
        <v>6088</v>
      </c>
      <c r="P1350" s="1">
        <v>31317</v>
      </c>
      <c r="Q1350" t="s">
        <v>6089</v>
      </c>
      <c r="R1350">
        <v>42</v>
      </c>
      <c r="S1350" t="s">
        <v>6090</v>
      </c>
      <c r="T1350" t="s">
        <v>1175</v>
      </c>
      <c r="U1350" t="s">
        <v>26</v>
      </c>
      <c r="V1350" t="str">
        <f>TRIM(DBA[[#This Row],[Endereço Responsável]])</f>
        <v>RUA CECI DE ALMEIDA</v>
      </c>
      <c r="W1350" t="str">
        <f>TRIM(DBA[[#This Row],[Nº Responsável]])</f>
        <v>42</v>
      </c>
      <c r="X1350" t="str">
        <f>TRIM(DBA[[#This Row],[Bairro Responsável]])</f>
        <v>OURO VERDE III</v>
      </c>
      <c r="Y1350" t="str">
        <f>DBA[[#This Row],[End]] &amp;", N° " &amp; DBA[[#This Row],[Num]] &amp;", Bairro "&amp; DBA[[#This Row],[Bairro2]]</f>
        <v>RUA CECI DE ALMEIDA, N° 42, Bairro OURO VERDE III</v>
      </c>
      <c r="Z1350" t="str">
        <f>DBA[[#This Row],[Cidade Responsável]] &amp; " - " &amp; DBA[[#This Row],[Estado Responsável]]</f>
        <v>GUAXUPÉ  - MG</v>
      </c>
    </row>
    <row r="1351" spans="1:26" x14ac:dyDescent="0.25">
      <c r="A1351">
        <v>1350</v>
      </c>
      <c r="B1351" t="s">
        <v>6091</v>
      </c>
      <c r="C1351" s="1">
        <v>44036</v>
      </c>
      <c r="D1351" t="s">
        <v>6092</v>
      </c>
      <c r="E1351" t="s">
        <v>6093</v>
      </c>
      <c r="F1351" s="1">
        <v>29181</v>
      </c>
      <c r="G1351" t="s">
        <v>6094</v>
      </c>
      <c r="H1351">
        <v>22</v>
      </c>
      <c r="I1351" t="s">
        <v>1162</v>
      </c>
      <c r="J1351" t="s">
        <v>1175</v>
      </c>
      <c r="K1351" t="s">
        <v>26</v>
      </c>
      <c r="L1351" t="s">
        <v>1176</v>
      </c>
      <c r="M1351" t="s">
        <v>6091</v>
      </c>
      <c r="N1351" t="s">
        <v>6092</v>
      </c>
      <c r="O1351" t="s">
        <v>6093</v>
      </c>
      <c r="P1351" s="1">
        <v>29181</v>
      </c>
      <c r="Q1351" t="s">
        <v>6094</v>
      </c>
      <c r="R1351">
        <v>22</v>
      </c>
      <c r="S1351" t="s">
        <v>1162</v>
      </c>
      <c r="T1351" t="s">
        <v>1175</v>
      </c>
      <c r="U1351" t="s">
        <v>26</v>
      </c>
      <c r="V1351" t="str">
        <f>TRIM(DBA[[#This Row],[Endereço Responsável]])</f>
        <v>RUA FRACISCO PEDROSO XAVIER</v>
      </c>
      <c r="W1351" t="str">
        <f>TRIM(DBA[[#This Row],[Nº Responsável]])</f>
        <v>22</v>
      </c>
      <c r="X1351" t="str">
        <f>TRIM(DBA[[#This Row],[Bairro Responsável]])</f>
        <v>RECREIO DOS BANDEIRANTES</v>
      </c>
      <c r="Y1351" t="str">
        <f>DBA[[#This Row],[End]] &amp;", N° " &amp; DBA[[#This Row],[Num]] &amp;", Bairro "&amp; DBA[[#This Row],[Bairro2]]</f>
        <v>RUA FRACISCO PEDROSO XAVIER, N° 22, Bairro RECREIO DOS BANDEIRANTES</v>
      </c>
      <c r="Z1351" t="str">
        <f>DBA[[#This Row],[Cidade Responsável]] &amp; " - " &amp; DBA[[#This Row],[Estado Responsável]]</f>
        <v>GUAXUPÉ  - MG</v>
      </c>
    </row>
    <row r="1352" spans="1:26" x14ac:dyDescent="0.25">
      <c r="A1352">
        <v>1351</v>
      </c>
      <c r="B1352" t="s">
        <v>6095</v>
      </c>
      <c r="C1352" s="1">
        <v>44036</v>
      </c>
      <c r="D1352" t="s">
        <v>6096</v>
      </c>
      <c r="E1352" t="s">
        <v>6097</v>
      </c>
      <c r="F1352" s="1">
        <v>33473</v>
      </c>
      <c r="G1352" t="s">
        <v>6098</v>
      </c>
      <c r="H1352">
        <v>393</v>
      </c>
      <c r="I1352" t="s">
        <v>6099</v>
      </c>
      <c r="J1352" t="s">
        <v>1175</v>
      </c>
      <c r="K1352" t="s">
        <v>26</v>
      </c>
      <c r="L1352" t="s">
        <v>1176</v>
      </c>
      <c r="M1352" t="s">
        <v>6095</v>
      </c>
      <c r="N1352" t="s">
        <v>6096</v>
      </c>
      <c r="O1352" t="s">
        <v>6097</v>
      </c>
      <c r="P1352" s="1">
        <v>33473</v>
      </c>
      <c r="Q1352" t="s">
        <v>6098</v>
      </c>
      <c r="R1352">
        <v>393</v>
      </c>
      <c r="S1352" t="s">
        <v>6099</v>
      </c>
      <c r="T1352" t="s">
        <v>1175</v>
      </c>
      <c r="U1352" t="s">
        <v>26</v>
      </c>
      <c r="V1352" t="str">
        <f>TRIM(DBA[[#This Row],[Endereço Responsável]])</f>
        <v>RUA PRATAPOLIS</v>
      </c>
      <c r="W1352" t="str">
        <f>TRIM(DBA[[#This Row],[Nº Responsável]])</f>
        <v>393</v>
      </c>
      <c r="X1352" t="str">
        <f>TRIM(DBA[[#This Row],[Bairro Responsável]])</f>
        <v>PARQUE DOS MUNICIPIOS I</v>
      </c>
      <c r="Y1352" t="str">
        <f>DBA[[#This Row],[End]] &amp;", N° " &amp; DBA[[#This Row],[Num]] &amp;", Bairro "&amp; DBA[[#This Row],[Bairro2]]</f>
        <v>RUA PRATAPOLIS, N° 393, Bairro PARQUE DOS MUNICIPIOS I</v>
      </c>
      <c r="Z1352" t="str">
        <f>DBA[[#This Row],[Cidade Responsável]] &amp; " - " &amp; DBA[[#This Row],[Estado Responsável]]</f>
        <v>GUAXUPÉ  - MG</v>
      </c>
    </row>
    <row r="1353" spans="1:26" x14ac:dyDescent="0.25">
      <c r="A1353">
        <v>1352</v>
      </c>
      <c r="B1353" t="s">
        <v>6100</v>
      </c>
      <c r="C1353" s="1">
        <v>44036</v>
      </c>
      <c r="D1353" t="s">
        <v>6101</v>
      </c>
      <c r="E1353" t="s">
        <v>6102</v>
      </c>
      <c r="F1353" s="1">
        <v>29870</v>
      </c>
      <c r="G1353" t="s">
        <v>1305</v>
      </c>
      <c r="H1353">
        <v>128</v>
      </c>
      <c r="I1353" t="s">
        <v>6099</v>
      </c>
      <c r="J1353" t="s">
        <v>1175</v>
      </c>
      <c r="K1353" t="s">
        <v>26</v>
      </c>
      <c r="L1353" t="s">
        <v>1176</v>
      </c>
      <c r="M1353" t="s">
        <v>6100</v>
      </c>
      <c r="N1353" t="s">
        <v>6101</v>
      </c>
      <c r="O1353" t="s">
        <v>6102</v>
      </c>
      <c r="P1353" s="1">
        <v>29870</v>
      </c>
      <c r="Q1353" t="s">
        <v>1305</v>
      </c>
      <c r="R1353">
        <v>128</v>
      </c>
      <c r="S1353" t="s">
        <v>6099</v>
      </c>
      <c r="T1353" t="s">
        <v>1175</v>
      </c>
      <c r="U1353" t="s">
        <v>26</v>
      </c>
      <c r="V1353" t="str">
        <f>TRIM(DBA[[#This Row],[Endereço Responsável]])</f>
        <v>RUA VARGINHA</v>
      </c>
      <c r="W1353" t="str">
        <f>TRIM(DBA[[#This Row],[Nº Responsável]])</f>
        <v>128</v>
      </c>
      <c r="X1353" t="str">
        <f>TRIM(DBA[[#This Row],[Bairro Responsável]])</f>
        <v>PARQUE DOS MUNICIPIOS I</v>
      </c>
      <c r="Y1353" t="str">
        <f>DBA[[#This Row],[End]] &amp;", N° " &amp; DBA[[#This Row],[Num]] &amp;", Bairro "&amp; DBA[[#This Row],[Bairro2]]</f>
        <v>RUA VARGINHA, N° 128, Bairro PARQUE DOS MUNICIPIOS I</v>
      </c>
      <c r="Z1353" t="str">
        <f>DBA[[#This Row],[Cidade Responsável]] &amp; " - " &amp; DBA[[#This Row],[Estado Responsável]]</f>
        <v>GUAXUPÉ  - MG</v>
      </c>
    </row>
    <row r="1354" spans="1:26" x14ac:dyDescent="0.25">
      <c r="A1354">
        <v>1353</v>
      </c>
      <c r="B1354" t="s">
        <v>6103</v>
      </c>
      <c r="C1354" s="1">
        <v>44036</v>
      </c>
      <c r="D1354" t="s">
        <v>6104</v>
      </c>
      <c r="E1354" t="s">
        <v>6105</v>
      </c>
      <c r="F1354" s="1">
        <v>35171</v>
      </c>
      <c r="G1354" t="s">
        <v>6106</v>
      </c>
      <c r="H1354">
        <v>340</v>
      </c>
      <c r="I1354" t="s">
        <v>6107</v>
      </c>
      <c r="J1354" t="s">
        <v>1175</v>
      </c>
      <c r="K1354" t="s">
        <v>26</v>
      </c>
      <c r="L1354" t="s">
        <v>1176</v>
      </c>
      <c r="M1354" t="s">
        <v>6103</v>
      </c>
      <c r="N1354" t="s">
        <v>6104</v>
      </c>
      <c r="O1354" t="s">
        <v>6105</v>
      </c>
      <c r="P1354" s="1">
        <v>35171</v>
      </c>
      <c r="Q1354" t="s">
        <v>6106</v>
      </c>
      <c r="R1354">
        <v>340</v>
      </c>
      <c r="S1354" t="s">
        <v>6107</v>
      </c>
      <c r="T1354" t="s">
        <v>1175</v>
      </c>
      <c r="U1354" t="s">
        <v>26</v>
      </c>
      <c r="V1354" t="str">
        <f>TRIM(DBA[[#This Row],[Endereço Responsável]])</f>
        <v>EXPEDICIONARIO ORLANDO FAVERO</v>
      </c>
      <c r="W1354" t="str">
        <f>TRIM(DBA[[#This Row],[Nº Responsável]])</f>
        <v>340</v>
      </c>
      <c r="X1354" t="str">
        <f>TRIM(DBA[[#This Row],[Bairro Responsável]])</f>
        <v>PARQUE DO LAGO</v>
      </c>
      <c r="Y1354" t="str">
        <f>DBA[[#This Row],[End]] &amp;", N° " &amp; DBA[[#This Row],[Num]] &amp;", Bairro "&amp; DBA[[#This Row],[Bairro2]]</f>
        <v>EXPEDICIONARIO ORLANDO FAVERO, N° 340, Bairro PARQUE DO LAGO</v>
      </c>
      <c r="Z1354" t="str">
        <f>DBA[[#This Row],[Cidade Responsável]] &amp; " - " &amp; DBA[[#This Row],[Estado Responsável]]</f>
        <v>GUAXUPÉ  - MG</v>
      </c>
    </row>
    <row r="1355" spans="1:26" x14ac:dyDescent="0.25">
      <c r="A1355">
        <v>1354</v>
      </c>
      <c r="B1355" t="s">
        <v>6108</v>
      </c>
      <c r="C1355" s="1">
        <v>44036</v>
      </c>
      <c r="D1355" t="s">
        <v>6109</v>
      </c>
      <c r="E1355" t="s">
        <v>6110</v>
      </c>
      <c r="F1355" s="1">
        <v>34817</v>
      </c>
      <c r="G1355" t="s">
        <v>6111</v>
      </c>
      <c r="H1355">
        <v>260</v>
      </c>
      <c r="I1355" t="s">
        <v>6112</v>
      </c>
      <c r="J1355" t="s">
        <v>1175</v>
      </c>
      <c r="K1355" t="s">
        <v>26</v>
      </c>
      <c r="L1355" t="s">
        <v>1176</v>
      </c>
      <c r="M1355" t="s">
        <v>6108</v>
      </c>
      <c r="N1355" t="s">
        <v>6109</v>
      </c>
      <c r="O1355" t="s">
        <v>6110</v>
      </c>
      <c r="P1355" s="1">
        <v>34817</v>
      </c>
      <c r="Q1355" t="s">
        <v>6111</v>
      </c>
      <c r="R1355">
        <v>260</v>
      </c>
      <c r="S1355" t="s">
        <v>6112</v>
      </c>
      <c r="T1355" t="s">
        <v>1175</v>
      </c>
      <c r="U1355" t="s">
        <v>26</v>
      </c>
      <c r="V1355" t="str">
        <f>TRIM(DBA[[#This Row],[Endereço Responsável]])</f>
        <v>RUA ANTONIO LEPIANE SOBRINHO</v>
      </c>
      <c r="W1355" t="str">
        <f>TRIM(DBA[[#This Row],[Nº Responsável]])</f>
        <v>260</v>
      </c>
      <c r="X1355" t="str">
        <f>TRIM(DBA[[#This Row],[Bairro Responsável]])</f>
        <v>JARDIM LEPIANE</v>
      </c>
      <c r="Y1355" t="str">
        <f>DBA[[#This Row],[End]] &amp;", N° " &amp; DBA[[#This Row],[Num]] &amp;", Bairro "&amp; DBA[[#This Row],[Bairro2]]</f>
        <v>RUA ANTONIO LEPIANE SOBRINHO, N° 260, Bairro JARDIM LEPIANE</v>
      </c>
      <c r="Z1355" t="str">
        <f>DBA[[#This Row],[Cidade Responsável]] &amp; " - " &amp; DBA[[#This Row],[Estado Responsável]]</f>
        <v>GUAXUPÉ  - MG</v>
      </c>
    </row>
    <row r="1356" spans="1:26" x14ac:dyDescent="0.25">
      <c r="A1356">
        <v>1355</v>
      </c>
      <c r="B1356" t="s">
        <v>6113</v>
      </c>
      <c r="C1356" s="1">
        <v>44037</v>
      </c>
      <c r="F1356" s="1">
        <v>35151</v>
      </c>
      <c r="G1356" t="s">
        <v>6114</v>
      </c>
      <c r="H1356">
        <v>171</v>
      </c>
      <c r="I1356" t="s">
        <v>1162</v>
      </c>
      <c r="J1356" t="s">
        <v>1175</v>
      </c>
      <c r="K1356" t="s">
        <v>26</v>
      </c>
      <c r="L1356" t="s">
        <v>1176</v>
      </c>
      <c r="M1356" t="s">
        <v>6113</v>
      </c>
      <c r="P1356" s="1">
        <v>35151</v>
      </c>
      <c r="Q1356" t="s">
        <v>6114</v>
      </c>
      <c r="R1356">
        <v>171</v>
      </c>
      <c r="S1356" t="s">
        <v>1162</v>
      </c>
      <c r="T1356" t="s">
        <v>1175</v>
      </c>
      <c r="U1356" t="s">
        <v>26</v>
      </c>
      <c r="V1356" t="str">
        <f>TRIM(DBA[[#This Row],[Endereço Responsável]])</f>
        <v>RUA FERNÃO DIAS</v>
      </c>
      <c r="W1356" t="str">
        <f>TRIM(DBA[[#This Row],[Nº Responsável]])</f>
        <v>171</v>
      </c>
      <c r="X1356" t="str">
        <f>TRIM(DBA[[#This Row],[Bairro Responsável]])</f>
        <v>RECREIO DOS BANDEIRANTES</v>
      </c>
      <c r="Y1356" t="str">
        <f>DBA[[#This Row],[End]] &amp;", N° " &amp; DBA[[#This Row],[Num]] &amp;", Bairro "&amp; DBA[[#This Row],[Bairro2]]</f>
        <v>RUA FERNÃO DIAS, N° 171, Bairro RECREIO DOS BANDEIRANTES</v>
      </c>
      <c r="Z1356" t="str">
        <f>DBA[[#This Row],[Cidade Responsável]] &amp; " - " &amp; DBA[[#This Row],[Estado Responsável]]</f>
        <v>GUAXUPÉ  - MG</v>
      </c>
    </row>
    <row r="1357" spans="1:26" x14ac:dyDescent="0.25">
      <c r="A1357">
        <v>1356</v>
      </c>
      <c r="B1357" t="s">
        <v>6115</v>
      </c>
      <c r="C1357" s="1">
        <v>44037</v>
      </c>
      <c r="D1357" t="s">
        <v>6116</v>
      </c>
      <c r="E1357" t="s">
        <v>6117</v>
      </c>
      <c r="F1357" s="1">
        <v>34540</v>
      </c>
      <c r="G1357" t="s">
        <v>6118</v>
      </c>
      <c r="H1357">
        <v>364</v>
      </c>
      <c r="I1357" t="s">
        <v>6119</v>
      </c>
      <c r="J1357" t="s">
        <v>1175</v>
      </c>
      <c r="K1357" t="s">
        <v>26</v>
      </c>
      <c r="L1357" t="s">
        <v>1176</v>
      </c>
      <c r="M1357" t="s">
        <v>6115</v>
      </c>
      <c r="N1357" t="s">
        <v>6116</v>
      </c>
      <c r="O1357" t="s">
        <v>6117</v>
      </c>
      <c r="P1357" s="1">
        <v>34540</v>
      </c>
      <c r="Q1357" t="s">
        <v>6118</v>
      </c>
      <c r="R1357">
        <v>364</v>
      </c>
      <c r="S1357" t="s">
        <v>6119</v>
      </c>
      <c r="T1357" t="s">
        <v>1175</v>
      </c>
      <c r="U1357" t="s">
        <v>26</v>
      </c>
      <c r="V1357" t="str">
        <f>TRIM(DBA[[#This Row],[Endereço Responsável]])</f>
        <v>RUA HERCULES HEITOR HUGO</v>
      </c>
      <c r="W1357" t="str">
        <f>TRIM(DBA[[#This Row],[Nº Responsável]])</f>
        <v>364</v>
      </c>
      <c r="X1357" t="str">
        <f>TRIM(DBA[[#This Row],[Bairro Responsável]])</f>
        <v>VILA CORAGEM</v>
      </c>
      <c r="Y1357" t="str">
        <f>DBA[[#This Row],[End]] &amp;", N° " &amp; DBA[[#This Row],[Num]] &amp;", Bairro "&amp; DBA[[#This Row],[Bairro2]]</f>
        <v>RUA HERCULES HEITOR HUGO, N° 364, Bairro VILA CORAGEM</v>
      </c>
      <c r="Z1357" t="str">
        <f>DBA[[#This Row],[Cidade Responsável]] &amp; " - " &amp; DBA[[#This Row],[Estado Responsável]]</f>
        <v>GUAXUPÉ  - MG</v>
      </c>
    </row>
    <row r="1358" spans="1:26" x14ac:dyDescent="0.25">
      <c r="A1358">
        <v>1357</v>
      </c>
      <c r="B1358" t="s">
        <v>6120</v>
      </c>
      <c r="C1358" s="1">
        <v>44037</v>
      </c>
      <c r="D1358" t="s">
        <v>6121</v>
      </c>
      <c r="E1358" t="s">
        <v>6122</v>
      </c>
      <c r="F1358" s="1">
        <v>33739</v>
      </c>
      <c r="G1358" t="s">
        <v>2366</v>
      </c>
      <c r="H1358">
        <v>18</v>
      </c>
      <c r="I1358" t="s">
        <v>73</v>
      </c>
      <c r="J1358" t="s">
        <v>1175</v>
      </c>
      <c r="K1358" t="s">
        <v>26</v>
      </c>
      <c r="L1358" t="s">
        <v>1176</v>
      </c>
      <c r="M1358" t="s">
        <v>6120</v>
      </c>
      <c r="N1358" t="s">
        <v>6121</v>
      </c>
      <c r="O1358" t="s">
        <v>6122</v>
      </c>
      <c r="P1358" s="1">
        <v>33739</v>
      </c>
      <c r="Q1358" t="s">
        <v>2366</v>
      </c>
      <c r="R1358">
        <v>18</v>
      </c>
      <c r="S1358" t="s">
        <v>73</v>
      </c>
      <c r="T1358" t="s">
        <v>1175</v>
      </c>
      <c r="U1358" t="s">
        <v>26</v>
      </c>
      <c r="V1358" t="str">
        <f>TRIM(DBA[[#This Row],[Endereço Responsável]])</f>
        <v>RUA SANTA TEREZINHA</v>
      </c>
      <c r="W1358" t="str">
        <f>TRIM(DBA[[#This Row],[Nº Responsável]])</f>
        <v>18</v>
      </c>
      <c r="X1358" t="str">
        <f>TRIM(DBA[[#This Row],[Bairro Responsável]])</f>
        <v>CENTRO</v>
      </c>
      <c r="Y1358" t="str">
        <f>DBA[[#This Row],[End]] &amp;", N° " &amp; DBA[[#This Row],[Num]] &amp;", Bairro "&amp; DBA[[#This Row],[Bairro2]]</f>
        <v>RUA SANTA TEREZINHA, N° 18, Bairro CENTRO</v>
      </c>
      <c r="Z1358" t="str">
        <f>DBA[[#This Row],[Cidade Responsável]] &amp; " - " &amp; DBA[[#This Row],[Estado Responsável]]</f>
        <v>GUAXUPÉ  - MG</v>
      </c>
    </row>
    <row r="1359" spans="1:26" x14ac:dyDescent="0.25">
      <c r="A1359">
        <v>1358</v>
      </c>
      <c r="B1359" t="s">
        <v>6123</v>
      </c>
      <c r="C1359" s="1">
        <v>44040</v>
      </c>
      <c r="D1359" t="s">
        <v>6124</v>
      </c>
      <c r="E1359" t="s">
        <v>6125</v>
      </c>
      <c r="F1359" s="1">
        <v>34723</v>
      </c>
      <c r="G1359" t="s">
        <v>6126</v>
      </c>
      <c r="H1359">
        <v>90</v>
      </c>
      <c r="I1359" t="s">
        <v>1218</v>
      </c>
      <c r="J1359" t="s">
        <v>6127</v>
      </c>
      <c r="K1359" t="s">
        <v>1999</v>
      </c>
      <c r="L1359" t="s">
        <v>6128</v>
      </c>
      <c r="M1359" t="s">
        <v>6123</v>
      </c>
      <c r="N1359" t="s">
        <v>6124</v>
      </c>
      <c r="O1359" t="s">
        <v>6125</v>
      </c>
      <c r="P1359" s="1">
        <v>34723</v>
      </c>
      <c r="Q1359" t="s">
        <v>6126</v>
      </c>
      <c r="R1359">
        <v>90</v>
      </c>
      <c r="S1359" t="s">
        <v>1218</v>
      </c>
      <c r="T1359" t="s">
        <v>6127</v>
      </c>
      <c r="U1359" t="s">
        <v>1999</v>
      </c>
      <c r="V1359" t="str">
        <f>TRIM(DBA[[#This Row],[Endereço Responsável]])</f>
        <v>RUA WASHINGTON LUIZ</v>
      </c>
      <c r="W1359" t="str">
        <f>TRIM(DBA[[#This Row],[Nº Responsável]])</f>
        <v>90</v>
      </c>
      <c r="X1359" t="str">
        <f>TRIM(DBA[[#This Row],[Bairro Responsável]])</f>
        <v>JARDIM PRIMAVERA</v>
      </c>
      <c r="Y1359" t="str">
        <f>DBA[[#This Row],[End]] &amp;", N° " &amp; DBA[[#This Row],[Num]] &amp;", Bairro "&amp; DBA[[#This Row],[Bairro2]]</f>
        <v>RUA WASHINGTON LUIZ, N° 90, Bairro JARDIM PRIMAVERA</v>
      </c>
      <c r="Z1359" t="str">
        <f>DBA[[#This Row],[Cidade Responsável]] &amp; " - " &amp; DBA[[#This Row],[Estado Responsável]]</f>
        <v>MOCOCA - SP</v>
      </c>
    </row>
    <row r="1360" spans="1:26" x14ac:dyDescent="0.25">
      <c r="A1360">
        <v>1359</v>
      </c>
      <c r="B1360" t="s">
        <v>6129</v>
      </c>
      <c r="C1360" s="1">
        <v>44040</v>
      </c>
      <c r="D1360" t="s">
        <v>6130</v>
      </c>
      <c r="E1360" t="s">
        <v>6131</v>
      </c>
      <c r="F1360" s="1">
        <v>35313</v>
      </c>
      <c r="G1360" t="s">
        <v>4216</v>
      </c>
      <c r="H1360">
        <v>135</v>
      </c>
      <c r="I1360" t="s">
        <v>6132</v>
      </c>
      <c r="J1360" t="s">
        <v>6127</v>
      </c>
      <c r="K1360" t="s">
        <v>1999</v>
      </c>
      <c r="L1360" t="s">
        <v>6133</v>
      </c>
      <c r="M1360" t="s">
        <v>6129</v>
      </c>
      <c r="N1360" t="s">
        <v>6130</v>
      </c>
      <c r="O1360" t="s">
        <v>6131</v>
      </c>
      <c r="P1360" s="1">
        <v>35313</v>
      </c>
      <c r="Q1360" t="s">
        <v>4216</v>
      </c>
      <c r="R1360">
        <v>135</v>
      </c>
      <c r="S1360" t="s">
        <v>6132</v>
      </c>
      <c r="T1360" t="s">
        <v>6127</v>
      </c>
      <c r="U1360" t="s">
        <v>1999</v>
      </c>
      <c r="V1360" t="str">
        <f>TRIM(DBA[[#This Row],[Endereço Responsável]])</f>
        <v>RUA SANTA CATARINA</v>
      </c>
      <c r="W1360" t="str">
        <f>TRIM(DBA[[#This Row],[Nº Responsável]])</f>
        <v>135</v>
      </c>
      <c r="X1360" t="str">
        <f>TRIM(DBA[[#This Row],[Bairro Responsável]])</f>
        <v>JARDIM NOVA MOCOCA</v>
      </c>
      <c r="Y1360" t="str">
        <f>DBA[[#This Row],[End]] &amp;", N° " &amp; DBA[[#This Row],[Num]] &amp;", Bairro "&amp; DBA[[#This Row],[Bairro2]]</f>
        <v>RUA SANTA CATARINA, N° 135, Bairro JARDIM NOVA MOCOCA</v>
      </c>
      <c r="Z1360" t="str">
        <f>DBA[[#This Row],[Cidade Responsável]] &amp; " - " &amp; DBA[[#This Row],[Estado Responsável]]</f>
        <v>MOCOCA - SP</v>
      </c>
    </row>
    <row r="1361" spans="1:26" x14ac:dyDescent="0.25">
      <c r="A1361">
        <v>1360</v>
      </c>
      <c r="B1361" t="s">
        <v>6134</v>
      </c>
      <c r="C1361" s="1">
        <v>44040</v>
      </c>
      <c r="D1361" t="s">
        <v>6135</v>
      </c>
      <c r="E1361" t="s">
        <v>6136</v>
      </c>
      <c r="F1361" s="1">
        <v>35867</v>
      </c>
      <c r="G1361" t="s">
        <v>5232</v>
      </c>
      <c r="H1361">
        <v>322</v>
      </c>
      <c r="I1361" t="s">
        <v>6137</v>
      </c>
      <c r="J1361" t="s">
        <v>6127</v>
      </c>
      <c r="K1361" t="s">
        <v>1999</v>
      </c>
      <c r="L1361" t="s">
        <v>6138</v>
      </c>
      <c r="M1361" t="s">
        <v>6134</v>
      </c>
      <c r="N1361" t="s">
        <v>6135</v>
      </c>
      <c r="O1361" t="s">
        <v>6136</v>
      </c>
      <c r="P1361" s="1">
        <v>35867</v>
      </c>
      <c r="Q1361" t="s">
        <v>5232</v>
      </c>
      <c r="R1361">
        <v>322</v>
      </c>
      <c r="S1361" t="s">
        <v>6137</v>
      </c>
      <c r="T1361" t="s">
        <v>6127</v>
      </c>
      <c r="U1361" t="s">
        <v>1999</v>
      </c>
      <c r="V1361" t="str">
        <f>TRIM(DBA[[#This Row],[Endereço Responsável]])</f>
        <v>RUA RIO GRANDE DO SUL</v>
      </c>
      <c r="W1361" t="str">
        <f>TRIM(DBA[[#This Row],[Nº Responsável]])</f>
        <v>322</v>
      </c>
      <c r="X1361" t="str">
        <f>TRIM(DBA[[#This Row],[Bairro Responsável]])</f>
        <v>VILA SANTA ROSA</v>
      </c>
      <c r="Y1361" t="str">
        <f>DBA[[#This Row],[End]] &amp;", N° " &amp; DBA[[#This Row],[Num]] &amp;", Bairro "&amp; DBA[[#This Row],[Bairro2]]</f>
        <v>RUA RIO GRANDE DO SUL, N° 322, Bairro VILA SANTA ROSA</v>
      </c>
      <c r="Z1361" t="str">
        <f>DBA[[#This Row],[Cidade Responsável]] &amp; " - " &amp; DBA[[#This Row],[Estado Responsável]]</f>
        <v>MOCOCA - SP</v>
      </c>
    </row>
    <row r="1362" spans="1:26" x14ac:dyDescent="0.25">
      <c r="A1362">
        <v>1361</v>
      </c>
      <c r="B1362" t="s">
        <v>6139</v>
      </c>
      <c r="C1362" s="1">
        <v>44040</v>
      </c>
      <c r="D1362" t="s">
        <v>6140</v>
      </c>
      <c r="E1362" t="s">
        <v>6141</v>
      </c>
      <c r="F1362" s="1">
        <v>33271</v>
      </c>
      <c r="G1362" t="s">
        <v>6142</v>
      </c>
      <c r="H1362">
        <v>36</v>
      </c>
      <c r="I1362" t="s">
        <v>6143</v>
      </c>
      <c r="J1362" t="s">
        <v>6127</v>
      </c>
      <c r="K1362" t="s">
        <v>1999</v>
      </c>
      <c r="L1362" t="s">
        <v>6144</v>
      </c>
      <c r="M1362" t="s">
        <v>6139</v>
      </c>
      <c r="N1362" t="s">
        <v>6140</v>
      </c>
      <c r="O1362" t="s">
        <v>6141</v>
      </c>
      <c r="P1362" s="1">
        <v>33271</v>
      </c>
      <c r="Q1362" t="s">
        <v>6142</v>
      </c>
      <c r="R1362">
        <v>36</v>
      </c>
      <c r="S1362" t="s">
        <v>6143</v>
      </c>
      <c r="T1362" t="s">
        <v>6127</v>
      </c>
      <c r="U1362" t="s">
        <v>1999</v>
      </c>
      <c r="V1362" t="str">
        <f>TRIM(DBA[[#This Row],[Endereço Responsável]])</f>
        <v>RUA JOAO GRILLO FILHO</v>
      </c>
      <c r="W1362" t="str">
        <f>TRIM(DBA[[#This Row],[Nº Responsável]])</f>
        <v>36</v>
      </c>
      <c r="X1362" t="str">
        <f>TRIM(DBA[[#This Row],[Bairro Responsável]])</f>
        <v>NELSON NIECO</v>
      </c>
      <c r="Y1362" t="str">
        <f>DBA[[#This Row],[End]] &amp;", N° " &amp; DBA[[#This Row],[Num]] &amp;", Bairro "&amp; DBA[[#This Row],[Bairro2]]</f>
        <v>RUA JOAO GRILLO FILHO, N° 36, Bairro NELSON NIECO</v>
      </c>
      <c r="Z1362" t="str">
        <f>DBA[[#This Row],[Cidade Responsável]] &amp; " - " &amp; DBA[[#This Row],[Estado Responsável]]</f>
        <v>MOCOCA - SP</v>
      </c>
    </row>
    <row r="1363" spans="1:26" x14ac:dyDescent="0.25">
      <c r="A1363">
        <v>1362</v>
      </c>
      <c r="B1363" t="s">
        <v>6145</v>
      </c>
      <c r="C1363" s="1">
        <v>44040</v>
      </c>
      <c r="D1363" t="s">
        <v>6146</v>
      </c>
      <c r="E1363" t="s">
        <v>6147</v>
      </c>
      <c r="F1363" s="1">
        <v>35774</v>
      </c>
      <c r="G1363" t="s">
        <v>6148</v>
      </c>
      <c r="H1363">
        <v>1292</v>
      </c>
      <c r="I1363" t="s">
        <v>2624</v>
      </c>
      <c r="J1363" t="s">
        <v>6127</v>
      </c>
      <c r="K1363" t="s">
        <v>1999</v>
      </c>
      <c r="L1363" t="s">
        <v>6149</v>
      </c>
      <c r="M1363" t="s">
        <v>6145</v>
      </c>
      <c r="N1363" t="s">
        <v>6146</v>
      </c>
      <c r="O1363" t="s">
        <v>6147</v>
      </c>
      <c r="P1363" s="1">
        <v>35774</v>
      </c>
      <c r="Q1363" t="s">
        <v>6148</v>
      </c>
      <c r="R1363">
        <v>1292</v>
      </c>
      <c r="S1363" t="s">
        <v>2624</v>
      </c>
      <c r="T1363" t="s">
        <v>6127</v>
      </c>
      <c r="U1363" t="s">
        <v>1999</v>
      </c>
      <c r="V1363" t="str">
        <f>TRIM(DBA[[#This Row],[Endereço Responsável]])</f>
        <v>AV DOUTOR GABRIEL DO Ó</v>
      </c>
      <c r="W1363" t="str">
        <f>TRIM(DBA[[#This Row],[Nº Responsável]])</f>
        <v>1292</v>
      </c>
      <c r="X1363" t="str">
        <f>TRIM(DBA[[#This Row],[Bairro Responsável]])</f>
        <v>SAO DOMINGOS</v>
      </c>
      <c r="Y1363" t="str">
        <f>DBA[[#This Row],[End]] &amp;", N° " &amp; DBA[[#This Row],[Num]] &amp;", Bairro "&amp; DBA[[#This Row],[Bairro2]]</f>
        <v>AV DOUTOR GABRIEL DO Ó, N° 1292, Bairro SAO DOMINGOS</v>
      </c>
      <c r="Z1363" t="str">
        <f>DBA[[#This Row],[Cidade Responsável]] &amp; " - " &amp; DBA[[#This Row],[Estado Responsável]]</f>
        <v>MOCOCA - SP</v>
      </c>
    </row>
    <row r="1364" spans="1:26" x14ac:dyDescent="0.25">
      <c r="A1364">
        <v>1363</v>
      </c>
      <c r="B1364" t="s">
        <v>6150</v>
      </c>
      <c r="C1364" s="1">
        <v>44040</v>
      </c>
      <c r="D1364" t="s">
        <v>6151</v>
      </c>
      <c r="E1364" t="s">
        <v>6152</v>
      </c>
      <c r="F1364" s="1">
        <v>35390</v>
      </c>
      <c r="G1364" t="s">
        <v>6153</v>
      </c>
      <c r="H1364">
        <v>72</v>
      </c>
      <c r="I1364" t="s">
        <v>422</v>
      </c>
      <c r="J1364" t="s">
        <v>5766</v>
      </c>
      <c r="K1364" t="s">
        <v>26</v>
      </c>
      <c r="L1364" t="s">
        <v>6154</v>
      </c>
      <c r="M1364" t="s">
        <v>6150</v>
      </c>
      <c r="N1364" t="s">
        <v>6151</v>
      </c>
      <c r="O1364" t="s">
        <v>6152</v>
      </c>
      <c r="P1364" s="1">
        <v>35390</v>
      </c>
      <c r="Q1364" t="s">
        <v>6153</v>
      </c>
      <c r="R1364">
        <v>72</v>
      </c>
      <c r="S1364" t="s">
        <v>422</v>
      </c>
      <c r="T1364" t="s">
        <v>5766</v>
      </c>
      <c r="U1364" t="s">
        <v>26</v>
      </c>
      <c r="V1364" t="str">
        <f>TRIM(DBA[[#This Row],[Endereço Responsável]])</f>
        <v>RUA JOSE MANOEL NETO</v>
      </c>
      <c r="W1364" t="str">
        <f>TRIM(DBA[[#This Row],[Nº Responsável]])</f>
        <v>72</v>
      </c>
      <c r="X1364" t="str">
        <f>TRIM(DBA[[#This Row],[Bairro Responsável]])</f>
        <v>SANTO ANTONIO</v>
      </c>
      <c r="Y1364" t="str">
        <f>DBA[[#This Row],[End]] &amp;", N° " &amp; DBA[[#This Row],[Num]] &amp;", Bairro "&amp; DBA[[#This Row],[Bairro2]]</f>
        <v>RUA JOSE MANOEL NETO, N° 72, Bairro SANTO ANTONIO</v>
      </c>
      <c r="Z1364" t="str">
        <f>DBA[[#This Row],[Cidade Responsável]] &amp; " - " &amp; DBA[[#This Row],[Estado Responsável]]</f>
        <v>FORMIGA - MG</v>
      </c>
    </row>
    <row r="1365" spans="1:26" x14ac:dyDescent="0.25">
      <c r="A1365">
        <v>1364</v>
      </c>
      <c r="B1365" t="s">
        <v>6155</v>
      </c>
      <c r="C1365" s="1">
        <v>44040</v>
      </c>
      <c r="D1365" t="s">
        <v>6156</v>
      </c>
      <c r="E1365" t="s">
        <v>6157</v>
      </c>
      <c r="F1365" s="1">
        <v>30277</v>
      </c>
      <c r="G1365" t="s">
        <v>6158</v>
      </c>
      <c r="H1365">
        <v>110</v>
      </c>
      <c r="I1365" t="s">
        <v>73</v>
      </c>
      <c r="J1365" t="s">
        <v>6159</v>
      </c>
      <c r="K1365" t="s">
        <v>26</v>
      </c>
      <c r="L1365" t="s">
        <v>6160</v>
      </c>
      <c r="M1365" t="s">
        <v>6155</v>
      </c>
      <c r="N1365" t="s">
        <v>6156</v>
      </c>
      <c r="O1365" t="s">
        <v>6157</v>
      </c>
      <c r="P1365" s="1">
        <v>30277</v>
      </c>
      <c r="Q1365" t="s">
        <v>6158</v>
      </c>
      <c r="R1365">
        <v>110</v>
      </c>
      <c r="S1365" t="s">
        <v>73</v>
      </c>
      <c r="T1365" t="s">
        <v>6159</v>
      </c>
      <c r="U1365" t="s">
        <v>26</v>
      </c>
      <c r="V1365" t="str">
        <f>TRIM(DBA[[#This Row],[Endereço Responsável]])</f>
        <v>RUA UBIRAJARA LIMA</v>
      </c>
      <c r="W1365" t="str">
        <f>TRIM(DBA[[#This Row],[Nº Responsável]])</f>
        <v>110</v>
      </c>
      <c r="X1365" t="str">
        <f>TRIM(DBA[[#This Row],[Bairro Responsável]])</f>
        <v>CENTRO</v>
      </c>
      <c r="Y1365" t="str">
        <f>DBA[[#This Row],[End]] &amp;", N° " &amp; DBA[[#This Row],[Num]] &amp;", Bairro "&amp; DBA[[#This Row],[Bairro2]]</f>
        <v>RUA UBIRAJARA LIMA, N° 110, Bairro CENTRO</v>
      </c>
      <c r="Z1365" t="str">
        <f>DBA[[#This Row],[Cidade Responsável]] &amp; " - " &amp; DBA[[#This Row],[Estado Responsável]]</f>
        <v>VARGEM BONITA - MG</v>
      </c>
    </row>
    <row r="1366" spans="1:26" x14ac:dyDescent="0.25">
      <c r="A1366">
        <v>1365</v>
      </c>
      <c r="B1366" t="s">
        <v>6161</v>
      </c>
      <c r="C1366" s="1">
        <v>44041</v>
      </c>
      <c r="D1366" t="s">
        <v>6162</v>
      </c>
      <c r="E1366" t="s">
        <v>6163</v>
      </c>
      <c r="F1366" s="1">
        <v>35264</v>
      </c>
      <c r="G1366" t="s">
        <v>6164</v>
      </c>
      <c r="H1366">
        <v>116</v>
      </c>
      <c r="I1366" t="s">
        <v>73</v>
      </c>
      <c r="J1366" t="s">
        <v>2725</v>
      </c>
      <c r="K1366" t="s">
        <v>26</v>
      </c>
      <c r="L1366" t="s">
        <v>776</v>
      </c>
      <c r="M1366" t="s">
        <v>6161</v>
      </c>
      <c r="N1366" t="s">
        <v>6162</v>
      </c>
      <c r="O1366" t="s">
        <v>6163</v>
      </c>
      <c r="P1366" s="1">
        <v>35264</v>
      </c>
      <c r="Q1366" t="s">
        <v>6164</v>
      </c>
      <c r="R1366">
        <v>116</v>
      </c>
      <c r="S1366" t="s">
        <v>73</v>
      </c>
      <c r="T1366" t="s">
        <v>2725</v>
      </c>
      <c r="U1366" t="s">
        <v>26</v>
      </c>
      <c r="V1366" t="str">
        <f>TRIM(DBA[[#This Row],[Endereço Responsável]])</f>
        <v>RUA DOM PEDRO SEGUNDO</v>
      </c>
      <c r="W1366" t="str">
        <f>TRIM(DBA[[#This Row],[Nº Responsável]])</f>
        <v>116</v>
      </c>
      <c r="X1366" t="str">
        <f>TRIM(DBA[[#This Row],[Bairro Responsável]])</f>
        <v>CENTRO</v>
      </c>
      <c r="Y1366" t="str">
        <f>DBA[[#This Row],[End]] &amp;", N° " &amp; DBA[[#This Row],[Num]] &amp;", Bairro "&amp; DBA[[#This Row],[Bairro2]]</f>
        <v>RUA DOM PEDRO SEGUNDO, N° 116, Bairro CENTRO</v>
      </c>
      <c r="Z1366" t="str">
        <f>DBA[[#This Row],[Cidade Responsável]] &amp; " - " &amp; DBA[[#This Row],[Estado Responsável]]</f>
        <v>ITAMOGI - MG</v>
      </c>
    </row>
    <row r="1367" spans="1:26" x14ac:dyDescent="0.25">
      <c r="A1367">
        <v>1366</v>
      </c>
      <c r="B1367" t="s">
        <v>6165</v>
      </c>
      <c r="C1367" s="1">
        <v>44041</v>
      </c>
      <c r="D1367" t="s">
        <v>6166</v>
      </c>
      <c r="E1367" t="s">
        <v>6167</v>
      </c>
      <c r="F1367" s="1">
        <v>37688</v>
      </c>
      <c r="G1367" t="s">
        <v>6168</v>
      </c>
      <c r="H1367">
        <v>349</v>
      </c>
      <c r="I1367" t="s">
        <v>6169</v>
      </c>
      <c r="J1367" t="s">
        <v>6170</v>
      </c>
      <c r="K1367" t="s">
        <v>1999</v>
      </c>
      <c r="L1367" t="s">
        <v>6171</v>
      </c>
      <c r="M1367" t="s">
        <v>6172</v>
      </c>
      <c r="N1367" t="s">
        <v>6173</v>
      </c>
      <c r="O1367" t="s">
        <v>6174</v>
      </c>
      <c r="P1367" s="1">
        <v>24245</v>
      </c>
      <c r="Q1367" t="s">
        <v>6168</v>
      </c>
      <c r="R1367">
        <v>349</v>
      </c>
      <c r="S1367" t="s">
        <v>6169</v>
      </c>
      <c r="T1367" t="s">
        <v>6170</v>
      </c>
      <c r="U1367" t="s">
        <v>1999</v>
      </c>
      <c r="V1367" t="str">
        <f>TRIM(DBA[[#This Row],[Endereço Responsável]])</f>
        <v>RUA LOJA MAÇONICA</v>
      </c>
      <c r="W1367" t="str">
        <f>TRIM(DBA[[#This Row],[Nº Responsável]])</f>
        <v>349</v>
      </c>
      <c r="X1367" t="str">
        <f>TRIM(DBA[[#This Row],[Bairro Responsável]])</f>
        <v>SIMARIA</v>
      </c>
      <c r="Y1367" t="str">
        <f>DBA[[#This Row],[End]] &amp;", N° " &amp; DBA[[#This Row],[Num]] &amp;", Bairro "&amp; DBA[[#This Row],[Bairro2]]</f>
        <v>RUA LOJA MAÇONICA, N° 349, Bairro SIMARIA</v>
      </c>
      <c r="Z1367" t="str">
        <f>DBA[[#This Row],[Cidade Responsável]] &amp; " - " &amp; DBA[[#This Row],[Estado Responsável]]</f>
        <v>BATATAIS - SP</v>
      </c>
    </row>
    <row r="1368" spans="1:26" x14ac:dyDescent="0.25">
      <c r="A1368">
        <v>1367</v>
      </c>
      <c r="B1368" t="s">
        <v>6175</v>
      </c>
      <c r="C1368" s="1">
        <v>44041</v>
      </c>
      <c r="D1368" t="s">
        <v>6176</v>
      </c>
      <c r="E1368" t="s">
        <v>6177</v>
      </c>
      <c r="F1368" s="1">
        <v>36266</v>
      </c>
      <c r="G1368" t="s">
        <v>6178</v>
      </c>
      <c r="H1368">
        <v>46</v>
      </c>
      <c r="I1368" t="s">
        <v>6179</v>
      </c>
      <c r="J1368" t="s">
        <v>6170</v>
      </c>
      <c r="K1368" t="s">
        <v>1999</v>
      </c>
      <c r="L1368" t="s">
        <v>6180</v>
      </c>
      <c r="M1368" t="s">
        <v>6175</v>
      </c>
      <c r="N1368" t="s">
        <v>6176</v>
      </c>
      <c r="O1368" t="s">
        <v>6177</v>
      </c>
      <c r="P1368" s="1">
        <v>36266</v>
      </c>
      <c r="Q1368" t="s">
        <v>6178</v>
      </c>
      <c r="R1368">
        <v>46</v>
      </c>
      <c r="S1368" t="s">
        <v>6179</v>
      </c>
      <c r="T1368" t="s">
        <v>6170</v>
      </c>
      <c r="U1368" t="s">
        <v>1999</v>
      </c>
      <c r="V1368" t="str">
        <f>TRIM(DBA[[#This Row],[Endereço Responsável]])</f>
        <v>RUA PRIMO CONTADINI</v>
      </c>
      <c r="W1368" t="str">
        <f>TRIM(DBA[[#This Row],[Nº Responsável]])</f>
        <v>46</v>
      </c>
      <c r="X1368" t="str">
        <f>TRIM(DBA[[#This Row],[Bairro Responsável]])</f>
        <v>FRANCISCO PUPIN</v>
      </c>
      <c r="Y1368" t="str">
        <f>DBA[[#This Row],[End]] &amp;", N° " &amp; DBA[[#This Row],[Num]] &amp;", Bairro "&amp; DBA[[#This Row],[Bairro2]]</f>
        <v>RUA PRIMO CONTADINI, N° 46, Bairro FRANCISCO PUPIN</v>
      </c>
      <c r="Z1368" t="str">
        <f>DBA[[#This Row],[Cidade Responsável]] &amp; " - " &amp; DBA[[#This Row],[Estado Responsável]]</f>
        <v>BATATAIS - SP</v>
      </c>
    </row>
    <row r="1369" spans="1:26" x14ac:dyDescent="0.25">
      <c r="A1369">
        <v>1368</v>
      </c>
      <c r="B1369" t="s">
        <v>6181</v>
      </c>
      <c r="C1369" s="1">
        <v>44041</v>
      </c>
      <c r="D1369" t="s">
        <v>6182</v>
      </c>
      <c r="E1369" t="s">
        <v>6183</v>
      </c>
      <c r="F1369" s="1">
        <v>36809</v>
      </c>
      <c r="G1369" t="s">
        <v>6184</v>
      </c>
      <c r="H1369">
        <v>362</v>
      </c>
      <c r="I1369" t="s">
        <v>6185</v>
      </c>
      <c r="J1369" t="s">
        <v>6170</v>
      </c>
      <c r="K1369" t="s">
        <v>1999</v>
      </c>
      <c r="L1369" t="s">
        <v>6186</v>
      </c>
      <c r="M1369" t="s">
        <v>6181</v>
      </c>
      <c r="N1369" t="s">
        <v>6182</v>
      </c>
      <c r="O1369" t="s">
        <v>6183</v>
      </c>
      <c r="P1369" s="1">
        <v>36809</v>
      </c>
      <c r="Q1369" t="s">
        <v>6184</v>
      </c>
      <c r="R1369">
        <v>362</v>
      </c>
      <c r="S1369" t="s">
        <v>6185</v>
      </c>
      <c r="T1369" t="s">
        <v>6170</v>
      </c>
      <c r="U1369" t="s">
        <v>1999</v>
      </c>
      <c r="V1369" t="str">
        <f>TRIM(DBA[[#This Row],[Endereço Responsável]])</f>
        <v>RUA JOSE MUNARI</v>
      </c>
      <c r="W1369" t="str">
        <f>TRIM(DBA[[#This Row],[Nº Responsável]])</f>
        <v>362</v>
      </c>
      <c r="X1369" t="str">
        <f>TRIM(DBA[[#This Row],[Bairro Responsável]])</f>
        <v>SIMIELLI</v>
      </c>
      <c r="Y1369" t="str">
        <f>DBA[[#This Row],[End]] &amp;", N° " &amp; DBA[[#This Row],[Num]] &amp;", Bairro "&amp; DBA[[#This Row],[Bairro2]]</f>
        <v>RUA JOSE MUNARI, N° 362, Bairro SIMIELLI</v>
      </c>
      <c r="Z1369" t="str">
        <f>DBA[[#This Row],[Cidade Responsável]] &amp; " - " &amp; DBA[[#This Row],[Estado Responsável]]</f>
        <v>BATATAIS - SP</v>
      </c>
    </row>
    <row r="1370" spans="1:26" x14ac:dyDescent="0.25">
      <c r="A1370">
        <v>1369</v>
      </c>
      <c r="B1370" t="s">
        <v>6187</v>
      </c>
      <c r="C1370" s="1">
        <v>44041</v>
      </c>
      <c r="D1370" t="s">
        <v>6188</v>
      </c>
      <c r="E1370" t="s">
        <v>6189</v>
      </c>
      <c r="F1370" s="1">
        <v>34167</v>
      </c>
      <c r="G1370" t="s">
        <v>6190</v>
      </c>
      <c r="H1370">
        <v>279</v>
      </c>
      <c r="I1370" t="s">
        <v>6191</v>
      </c>
      <c r="J1370" t="s">
        <v>6170</v>
      </c>
      <c r="K1370" t="s">
        <v>1999</v>
      </c>
      <c r="L1370" t="s">
        <v>6186</v>
      </c>
      <c r="M1370" t="s">
        <v>6187</v>
      </c>
      <c r="N1370" t="s">
        <v>6188</v>
      </c>
      <c r="O1370" t="s">
        <v>6189</v>
      </c>
      <c r="P1370" s="1">
        <v>34167</v>
      </c>
      <c r="Q1370" t="s">
        <v>6190</v>
      </c>
      <c r="R1370">
        <v>279</v>
      </c>
      <c r="S1370" t="s">
        <v>6191</v>
      </c>
      <c r="T1370" t="s">
        <v>6170</v>
      </c>
      <c r="U1370" t="s">
        <v>1999</v>
      </c>
      <c r="V1370" t="str">
        <f>TRIM(DBA[[#This Row],[Endereço Responsável]])</f>
        <v>RUA OTAVIO SAMPAIO DA SILVA</v>
      </c>
      <c r="W1370" t="str">
        <f>TRIM(DBA[[#This Row],[Nº Responsável]])</f>
        <v>279</v>
      </c>
      <c r="X1370" t="str">
        <f>TRIM(DBA[[#This Row],[Bairro Responsável]])</f>
        <v>JARDIM SEMIELLI</v>
      </c>
      <c r="Y1370" t="str">
        <f>DBA[[#This Row],[End]] &amp;", N° " &amp; DBA[[#This Row],[Num]] &amp;", Bairro "&amp; DBA[[#This Row],[Bairro2]]</f>
        <v>RUA OTAVIO SAMPAIO DA SILVA, N° 279, Bairro JARDIM SEMIELLI</v>
      </c>
      <c r="Z1370" t="str">
        <f>DBA[[#This Row],[Cidade Responsável]] &amp; " - " &amp; DBA[[#This Row],[Estado Responsável]]</f>
        <v>BATATAIS - SP</v>
      </c>
    </row>
    <row r="1371" spans="1:26" x14ac:dyDescent="0.25">
      <c r="A1371">
        <v>1370</v>
      </c>
      <c r="B1371" t="s">
        <v>6192</v>
      </c>
      <c r="C1371" s="1">
        <v>44041</v>
      </c>
      <c r="D1371" t="s">
        <v>6193</v>
      </c>
      <c r="E1371" t="s">
        <v>6194</v>
      </c>
      <c r="F1371" s="1">
        <v>30633</v>
      </c>
      <c r="G1371" t="s">
        <v>6195</v>
      </c>
      <c r="H1371">
        <v>369</v>
      </c>
      <c r="I1371" t="s">
        <v>6196</v>
      </c>
      <c r="J1371" t="s">
        <v>6170</v>
      </c>
      <c r="K1371" t="s">
        <v>1999</v>
      </c>
      <c r="L1371" t="s">
        <v>6197</v>
      </c>
      <c r="M1371" t="s">
        <v>6192</v>
      </c>
      <c r="N1371" t="s">
        <v>6193</v>
      </c>
      <c r="O1371" t="s">
        <v>6194</v>
      </c>
      <c r="P1371" s="1">
        <v>30633</v>
      </c>
      <c r="Q1371" t="s">
        <v>6195</v>
      </c>
      <c r="R1371">
        <v>369</v>
      </c>
      <c r="S1371" t="s">
        <v>6196</v>
      </c>
      <c r="T1371" t="s">
        <v>6170</v>
      </c>
      <c r="U1371" t="s">
        <v>1999</v>
      </c>
      <c r="V1371" t="str">
        <f>TRIM(DBA[[#This Row],[Endereço Responsável]])</f>
        <v>RUA DOVE CAMPEZ</v>
      </c>
      <c r="W1371" t="str">
        <f>TRIM(DBA[[#This Row],[Nº Responsável]])</f>
        <v>369</v>
      </c>
      <c r="X1371" t="str">
        <f>TRIM(DBA[[#This Row],[Bairro Responsável]])</f>
        <v>JARDIM CANADA</v>
      </c>
      <c r="Y1371" t="str">
        <f>DBA[[#This Row],[End]] &amp;", N° " &amp; DBA[[#This Row],[Num]] &amp;", Bairro "&amp; DBA[[#This Row],[Bairro2]]</f>
        <v>RUA DOVE CAMPEZ, N° 369, Bairro JARDIM CANADA</v>
      </c>
      <c r="Z1371" t="str">
        <f>DBA[[#This Row],[Cidade Responsável]] &amp; " - " &amp; DBA[[#This Row],[Estado Responsável]]</f>
        <v>BATATAIS - SP</v>
      </c>
    </row>
    <row r="1372" spans="1:26" x14ac:dyDescent="0.25">
      <c r="A1372">
        <v>1371</v>
      </c>
      <c r="B1372" t="s">
        <v>6198</v>
      </c>
      <c r="C1372" s="1">
        <v>44041</v>
      </c>
      <c r="D1372" t="s">
        <v>6199</v>
      </c>
      <c r="E1372" t="s">
        <v>6200</v>
      </c>
      <c r="F1372" s="1">
        <v>32066</v>
      </c>
      <c r="G1372" t="s">
        <v>6201</v>
      </c>
      <c r="H1372">
        <v>59</v>
      </c>
      <c r="I1372" t="s">
        <v>6202</v>
      </c>
      <c r="J1372" t="s">
        <v>6170</v>
      </c>
      <c r="K1372" t="s">
        <v>1999</v>
      </c>
      <c r="L1372" t="s">
        <v>6203</v>
      </c>
      <c r="M1372" t="s">
        <v>6198</v>
      </c>
      <c r="N1372" t="s">
        <v>6199</v>
      </c>
      <c r="O1372" t="s">
        <v>6200</v>
      </c>
      <c r="P1372" s="1">
        <v>32066</v>
      </c>
      <c r="Q1372" t="s">
        <v>6201</v>
      </c>
      <c r="R1372">
        <v>59</v>
      </c>
      <c r="S1372" t="s">
        <v>6202</v>
      </c>
      <c r="T1372" t="s">
        <v>6170</v>
      </c>
      <c r="U1372" t="s">
        <v>1999</v>
      </c>
      <c r="V1372" t="str">
        <f>TRIM(DBA[[#This Row],[Endereço Responsável]])</f>
        <v>RUA CONCEICAO PARREIRA DUARTE DE OLIVEIR</v>
      </c>
      <c r="W1372" t="str">
        <f>TRIM(DBA[[#This Row],[Nº Responsável]])</f>
        <v>59</v>
      </c>
      <c r="X1372" t="str">
        <f>TRIM(DBA[[#This Row],[Bairro Responsável]])</f>
        <v>JARDIM DAVI RODRIGUES</v>
      </c>
      <c r="Y1372" t="str">
        <f>DBA[[#This Row],[End]] &amp;", N° " &amp; DBA[[#This Row],[Num]] &amp;", Bairro "&amp; DBA[[#This Row],[Bairro2]]</f>
        <v>RUA CONCEICAO PARREIRA DUARTE DE OLIVEIR, N° 59, Bairro JARDIM DAVI RODRIGUES</v>
      </c>
      <c r="Z1372" t="str">
        <f>DBA[[#This Row],[Cidade Responsável]] &amp; " - " &amp; DBA[[#This Row],[Estado Responsável]]</f>
        <v>BATATAIS - SP</v>
      </c>
    </row>
    <row r="1373" spans="1:26" x14ac:dyDescent="0.25">
      <c r="A1373">
        <v>1372</v>
      </c>
      <c r="B1373" t="s">
        <v>6204</v>
      </c>
      <c r="C1373" s="1">
        <v>44041</v>
      </c>
      <c r="D1373" t="s">
        <v>6205</v>
      </c>
      <c r="E1373" t="s">
        <v>6206</v>
      </c>
      <c r="F1373" s="1">
        <v>30760</v>
      </c>
      <c r="G1373" t="s">
        <v>6207</v>
      </c>
      <c r="H1373">
        <v>333</v>
      </c>
      <c r="I1373" t="s">
        <v>4386</v>
      </c>
      <c r="J1373" t="s">
        <v>6170</v>
      </c>
      <c r="K1373" t="s">
        <v>1999</v>
      </c>
      <c r="L1373" t="s">
        <v>6208</v>
      </c>
      <c r="M1373" t="s">
        <v>6204</v>
      </c>
      <c r="N1373" t="s">
        <v>6205</v>
      </c>
      <c r="O1373" t="s">
        <v>6206</v>
      </c>
      <c r="P1373" s="1">
        <v>30760</v>
      </c>
      <c r="Q1373" t="s">
        <v>6207</v>
      </c>
      <c r="R1373">
        <v>333</v>
      </c>
      <c r="S1373" t="s">
        <v>4386</v>
      </c>
      <c r="T1373" t="s">
        <v>6170</v>
      </c>
      <c r="U1373" t="s">
        <v>1999</v>
      </c>
      <c r="V1373" t="str">
        <f>TRIM(DBA[[#This Row],[Endereço Responsável]])</f>
        <v>RUA ODACIO CERIBELLI</v>
      </c>
      <c r="W1373" t="str">
        <f>TRIM(DBA[[#This Row],[Nº Responsável]])</f>
        <v>333</v>
      </c>
      <c r="X1373" t="str">
        <f>TRIM(DBA[[#This Row],[Bairro Responsável]])</f>
        <v>MORADA DO VERDE</v>
      </c>
      <c r="Y1373" t="str">
        <f>DBA[[#This Row],[End]] &amp;", N° " &amp; DBA[[#This Row],[Num]] &amp;", Bairro "&amp; DBA[[#This Row],[Bairro2]]</f>
        <v>RUA ODACIO CERIBELLI, N° 333, Bairro MORADA DO VERDE</v>
      </c>
      <c r="Z1373" t="str">
        <f>DBA[[#This Row],[Cidade Responsável]] &amp; " - " &amp; DBA[[#This Row],[Estado Responsável]]</f>
        <v>BATATAIS - SP</v>
      </c>
    </row>
    <row r="1374" spans="1:26" x14ac:dyDescent="0.25">
      <c r="A1374">
        <v>1373</v>
      </c>
      <c r="B1374" t="s">
        <v>6209</v>
      </c>
      <c r="C1374" s="1">
        <v>44041</v>
      </c>
      <c r="D1374" t="s">
        <v>6210</v>
      </c>
      <c r="E1374" t="s">
        <v>6211</v>
      </c>
      <c r="F1374" s="1">
        <v>29440</v>
      </c>
      <c r="G1374" t="s">
        <v>6212</v>
      </c>
      <c r="H1374">
        <v>200</v>
      </c>
      <c r="I1374" t="s">
        <v>6213</v>
      </c>
      <c r="J1374" t="s">
        <v>6170</v>
      </c>
      <c r="K1374" t="s">
        <v>1999</v>
      </c>
      <c r="L1374" t="s">
        <v>6214</v>
      </c>
      <c r="M1374" t="s">
        <v>6209</v>
      </c>
      <c r="N1374" t="s">
        <v>6210</v>
      </c>
      <c r="O1374" t="s">
        <v>6211</v>
      </c>
      <c r="P1374" s="1">
        <v>29440</v>
      </c>
      <c r="Q1374" t="s">
        <v>6212</v>
      </c>
      <c r="R1374">
        <v>200</v>
      </c>
      <c r="S1374" t="s">
        <v>6213</v>
      </c>
      <c r="T1374" t="s">
        <v>6170</v>
      </c>
      <c r="U1374" t="s">
        <v>1999</v>
      </c>
      <c r="V1374" t="str">
        <f>TRIM(DBA[[#This Row],[Endereço Responsável]])</f>
        <v>RUA JOSE FAGIONI</v>
      </c>
      <c r="W1374" t="str">
        <f>TRIM(DBA[[#This Row],[Nº Responsável]])</f>
        <v>200</v>
      </c>
      <c r="X1374" t="str">
        <f>TRIM(DBA[[#This Row],[Bairro Responsável]])</f>
        <v>CORREGO DOS PEIXES</v>
      </c>
      <c r="Y1374" t="str">
        <f>DBA[[#This Row],[End]] &amp;", N° " &amp; DBA[[#This Row],[Num]] &amp;", Bairro "&amp; DBA[[#This Row],[Bairro2]]</f>
        <v>RUA JOSE FAGIONI, N° 200, Bairro CORREGO DOS PEIXES</v>
      </c>
      <c r="Z1374" t="str">
        <f>DBA[[#This Row],[Cidade Responsável]] &amp; " - " &amp; DBA[[#This Row],[Estado Responsável]]</f>
        <v>BATATAIS - SP</v>
      </c>
    </row>
    <row r="1375" spans="1:26" x14ac:dyDescent="0.25">
      <c r="A1375">
        <v>1374</v>
      </c>
      <c r="B1375" t="s">
        <v>6215</v>
      </c>
      <c r="C1375" s="1">
        <v>44041</v>
      </c>
      <c r="D1375" t="s">
        <v>6216</v>
      </c>
      <c r="E1375" t="s">
        <v>6217</v>
      </c>
      <c r="F1375" s="1">
        <v>36785</v>
      </c>
      <c r="G1375" t="s">
        <v>2405</v>
      </c>
      <c r="H1375">
        <v>1344</v>
      </c>
      <c r="I1375" t="s">
        <v>6218</v>
      </c>
      <c r="J1375" t="s">
        <v>6170</v>
      </c>
      <c r="K1375" t="s">
        <v>1999</v>
      </c>
      <c r="L1375" t="s">
        <v>6219</v>
      </c>
      <c r="M1375" t="s">
        <v>6215</v>
      </c>
      <c r="N1375" t="s">
        <v>6216</v>
      </c>
      <c r="O1375" t="s">
        <v>6217</v>
      </c>
      <c r="P1375" s="1">
        <v>36785</v>
      </c>
      <c r="Q1375" t="s">
        <v>2405</v>
      </c>
      <c r="R1375">
        <v>1344</v>
      </c>
      <c r="S1375" t="s">
        <v>6218</v>
      </c>
      <c r="T1375" t="s">
        <v>6170</v>
      </c>
      <c r="U1375" t="s">
        <v>1999</v>
      </c>
      <c r="V1375" t="str">
        <f>TRIM(DBA[[#This Row],[Endereço Responsável]])</f>
        <v>RUA PARANA</v>
      </c>
      <c r="W1375" t="str">
        <f>TRIM(DBA[[#This Row],[Nº Responsável]])</f>
        <v>1344</v>
      </c>
      <c r="X1375" t="str">
        <f>TRIM(DBA[[#This Row],[Bairro Responsável]])</f>
        <v>VILA LIDIA</v>
      </c>
      <c r="Y1375" t="str">
        <f>DBA[[#This Row],[End]] &amp;", N° " &amp; DBA[[#This Row],[Num]] &amp;", Bairro "&amp; DBA[[#This Row],[Bairro2]]</f>
        <v>RUA PARANA, N° 1344, Bairro VILA LIDIA</v>
      </c>
      <c r="Z1375" t="str">
        <f>DBA[[#This Row],[Cidade Responsável]] &amp; " - " &amp; DBA[[#This Row],[Estado Responsável]]</f>
        <v>BATATAIS - SP</v>
      </c>
    </row>
    <row r="1376" spans="1:26" x14ac:dyDescent="0.25">
      <c r="A1376">
        <v>1375</v>
      </c>
      <c r="B1376" t="s">
        <v>6220</v>
      </c>
      <c r="C1376" s="1">
        <v>44041</v>
      </c>
      <c r="D1376" t="s">
        <v>6221</v>
      </c>
      <c r="E1376" t="s">
        <v>6222</v>
      </c>
      <c r="F1376" s="1">
        <v>27083</v>
      </c>
      <c r="G1376" t="s">
        <v>6223</v>
      </c>
      <c r="H1376">
        <v>324</v>
      </c>
      <c r="I1376" t="s">
        <v>6224</v>
      </c>
      <c r="J1376" t="s">
        <v>6170</v>
      </c>
      <c r="K1376" t="s">
        <v>1999</v>
      </c>
      <c r="L1376" t="s">
        <v>6225</v>
      </c>
      <c r="M1376" t="s">
        <v>6220</v>
      </c>
      <c r="N1376" t="s">
        <v>6221</v>
      </c>
      <c r="O1376" t="s">
        <v>6222</v>
      </c>
      <c r="P1376" s="1">
        <v>27083</v>
      </c>
      <c r="Q1376" t="s">
        <v>6226</v>
      </c>
      <c r="R1376">
        <v>324</v>
      </c>
      <c r="S1376" t="s">
        <v>6224</v>
      </c>
      <c r="T1376" t="s">
        <v>6170</v>
      </c>
      <c r="U1376" t="s">
        <v>1999</v>
      </c>
      <c r="V1376" t="str">
        <f>TRIM(DBA[[#This Row],[Endereço Responsável]])</f>
        <v>RUA IRMA CLARISSE AMELIA DA SILVA</v>
      </c>
      <c r="W1376" t="str">
        <f>TRIM(DBA[[#This Row],[Nº Responsável]])</f>
        <v>324</v>
      </c>
      <c r="X1376" t="str">
        <f>TRIM(DBA[[#This Row],[Bairro Responsável]])</f>
        <v>PREF ANTONIO CLARET DEL PICOLO</v>
      </c>
      <c r="Y1376" t="str">
        <f>DBA[[#This Row],[End]] &amp;", N° " &amp; DBA[[#This Row],[Num]] &amp;", Bairro "&amp; DBA[[#This Row],[Bairro2]]</f>
        <v>RUA IRMA CLARISSE AMELIA DA SILVA, N° 324, Bairro PREF ANTONIO CLARET DEL PICOLO</v>
      </c>
      <c r="Z1376" t="str">
        <f>DBA[[#This Row],[Cidade Responsável]] &amp; " - " &amp; DBA[[#This Row],[Estado Responsável]]</f>
        <v>BATATAIS - SP</v>
      </c>
    </row>
    <row r="1377" spans="1:26" x14ac:dyDescent="0.25">
      <c r="A1377">
        <v>1376</v>
      </c>
      <c r="B1377" t="s">
        <v>6227</v>
      </c>
      <c r="C1377" s="1">
        <v>44041</v>
      </c>
      <c r="D1377" t="s">
        <v>6228</v>
      </c>
      <c r="E1377" t="s">
        <v>6229</v>
      </c>
      <c r="F1377" s="1">
        <v>30875</v>
      </c>
      <c r="G1377" t="s">
        <v>6230</v>
      </c>
      <c r="H1377">
        <v>55</v>
      </c>
      <c r="I1377" t="s">
        <v>6231</v>
      </c>
      <c r="J1377" t="s">
        <v>6170</v>
      </c>
      <c r="K1377" t="s">
        <v>1999</v>
      </c>
      <c r="L1377" t="s">
        <v>6232</v>
      </c>
      <c r="M1377" t="s">
        <v>6227</v>
      </c>
      <c r="N1377" t="s">
        <v>6228</v>
      </c>
      <c r="O1377" t="s">
        <v>6229</v>
      </c>
      <c r="P1377" s="1">
        <v>30875</v>
      </c>
      <c r="Q1377" t="s">
        <v>6230</v>
      </c>
      <c r="R1377">
        <v>55</v>
      </c>
      <c r="S1377" t="s">
        <v>6231</v>
      </c>
      <c r="T1377" t="s">
        <v>6170</v>
      </c>
      <c r="U1377" t="s">
        <v>1999</v>
      </c>
      <c r="V1377" t="str">
        <f>TRIM(DBA[[#This Row],[Endereço Responsável]])</f>
        <v>RUA AGRONOMO JOSE PUPIN NETO</v>
      </c>
      <c r="W1377" t="str">
        <f>TRIM(DBA[[#This Row],[Nº Responsável]])</f>
        <v>55</v>
      </c>
      <c r="X1377" t="str">
        <f>TRIM(DBA[[#This Row],[Bairro Responsável]])</f>
        <v>JOAQUIM MARINHEIRO II</v>
      </c>
      <c r="Y1377" t="str">
        <f>DBA[[#This Row],[End]] &amp;", N° " &amp; DBA[[#This Row],[Num]] &amp;", Bairro "&amp; DBA[[#This Row],[Bairro2]]</f>
        <v>RUA AGRONOMO JOSE PUPIN NETO, N° 55, Bairro JOAQUIM MARINHEIRO II</v>
      </c>
      <c r="Z1377" t="str">
        <f>DBA[[#This Row],[Cidade Responsável]] &amp; " - " &amp; DBA[[#This Row],[Estado Responsável]]</f>
        <v>BATATAIS - SP</v>
      </c>
    </row>
    <row r="1378" spans="1:26" x14ac:dyDescent="0.25">
      <c r="A1378">
        <v>1377</v>
      </c>
      <c r="B1378" t="s">
        <v>6233</v>
      </c>
      <c r="C1378" s="1">
        <v>44041</v>
      </c>
      <c r="D1378" t="s">
        <v>6234</v>
      </c>
      <c r="E1378" t="s">
        <v>6235</v>
      </c>
      <c r="F1378" s="1">
        <v>36124</v>
      </c>
      <c r="G1378" t="s">
        <v>3933</v>
      </c>
      <c r="H1378">
        <v>177</v>
      </c>
      <c r="I1378" t="s">
        <v>6236</v>
      </c>
      <c r="J1378" t="s">
        <v>6170</v>
      </c>
      <c r="K1378" t="s">
        <v>1999</v>
      </c>
      <c r="L1378" t="s">
        <v>6237</v>
      </c>
      <c r="M1378" t="s">
        <v>6233</v>
      </c>
      <c r="N1378" t="s">
        <v>6234</v>
      </c>
      <c r="O1378" t="s">
        <v>6235</v>
      </c>
      <c r="P1378" s="1">
        <v>36124</v>
      </c>
      <c r="Q1378" t="s">
        <v>3933</v>
      </c>
      <c r="R1378">
        <v>177</v>
      </c>
      <c r="S1378" t="s">
        <v>6236</v>
      </c>
      <c r="T1378" t="s">
        <v>6170</v>
      </c>
      <c r="U1378" t="s">
        <v>1999</v>
      </c>
      <c r="V1378" t="str">
        <f>TRIM(DBA[[#This Row],[Endereço Responsável]])</f>
        <v>RUA DO OURO</v>
      </c>
      <c r="W1378" t="str">
        <f>TRIM(DBA[[#This Row],[Nº Responsável]])</f>
        <v>177</v>
      </c>
      <c r="X1378" t="str">
        <f>TRIM(DBA[[#This Row],[Bairro Responsável]])</f>
        <v>GARIMPO</v>
      </c>
      <c r="Y1378" t="str">
        <f>DBA[[#This Row],[End]] &amp;", N° " &amp; DBA[[#This Row],[Num]] &amp;", Bairro "&amp; DBA[[#This Row],[Bairro2]]</f>
        <v>RUA DO OURO, N° 177, Bairro GARIMPO</v>
      </c>
      <c r="Z1378" t="str">
        <f>DBA[[#This Row],[Cidade Responsável]] &amp; " - " &amp; DBA[[#This Row],[Estado Responsável]]</f>
        <v>BATATAIS - SP</v>
      </c>
    </row>
    <row r="1379" spans="1:26" x14ac:dyDescent="0.25">
      <c r="A1379">
        <v>1378</v>
      </c>
      <c r="B1379" t="s">
        <v>6238</v>
      </c>
      <c r="C1379" s="1">
        <v>44041</v>
      </c>
      <c r="E1379" t="s">
        <v>6239</v>
      </c>
      <c r="F1379" s="1">
        <v>34972</v>
      </c>
      <c r="G1379" t="s">
        <v>6240</v>
      </c>
      <c r="H1379">
        <v>423</v>
      </c>
      <c r="I1379" t="s">
        <v>6241</v>
      </c>
      <c r="J1379" t="s">
        <v>6170</v>
      </c>
      <c r="K1379" t="s">
        <v>1999</v>
      </c>
      <c r="L1379" t="s">
        <v>6242</v>
      </c>
      <c r="M1379" t="s">
        <v>6238</v>
      </c>
      <c r="O1379" t="s">
        <v>6239</v>
      </c>
      <c r="P1379" s="1">
        <v>34972</v>
      </c>
      <c r="Q1379" t="s">
        <v>6240</v>
      </c>
      <c r="R1379">
        <v>423</v>
      </c>
      <c r="S1379" t="s">
        <v>6241</v>
      </c>
      <c r="T1379" t="s">
        <v>6170</v>
      </c>
      <c r="U1379" t="s">
        <v>1999</v>
      </c>
      <c r="V1379" t="str">
        <f>TRIM(DBA[[#This Row],[Endereço Responsável]])</f>
        <v>RUA OSWALDO ANTONELLI</v>
      </c>
      <c r="W1379" t="str">
        <f>TRIM(DBA[[#This Row],[Nº Responsável]])</f>
        <v>423</v>
      </c>
      <c r="X1379" t="str">
        <f>TRIM(DBA[[#This Row],[Bairro Responsável]])</f>
        <v>PARQUE SEMIELLI</v>
      </c>
      <c r="Y1379" t="str">
        <f>DBA[[#This Row],[End]] &amp;", N° " &amp; DBA[[#This Row],[Num]] &amp;", Bairro "&amp; DBA[[#This Row],[Bairro2]]</f>
        <v>RUA OSWALDO ANTONELLI, N° 423, Bairro PARQUE SEMIELLI</v>
      </c>
      <c r="Z1379" t="str">
        <f>DBA[[#This Row],[Cidade Responsável]] &amp; " - " &amp; DBA[[#This Row],[Estado Responsável]]</f>
        <v>BATATAIS - SP</v>
      </c>
    </row>
    <row r="1380" spans="1:26" x14ac:dyDescent="0.25">
      <c r="A1380">
        <v>1379</v>
      </c>
      <c r="B1380" t="s">
        <v>6243</v>
      </c>
      <c r="C1380" s="1">
        <v>44041</v>
      </c>
      <c r="D1380" t="s">
        <v>6244</v>
      </c>
      <c r="E1380" t="s">
        <v>6245</v>
      </c>
      <c r="F1380" s="1">
        <v>36176</v>
      </c>
      <c r="G1380" t="s">
        <v>6246</v>
      </c>
      <c r="H1380">
        <v>80</v>
      </c>
      <c r="I1380" t="s">
        <v>6247</v>
      </c>
      <c r="J1380" t="s">
        <v>6170</v>
      </c>
      <c r="K1380" t="s">
        <v>1999</v>
      </c>
      <c r="L1380" t="s">
        <v>6186</v>
      </c>
      <c r="M1380" t="s">
        <v>6243</v>
      </c>
      <c r="N1380" t="s">
        <v>6244</v>
      </c>
      <c r="O1380" t="s">
        <v>6245</v>
      </c>
      <c r="P1380" s="1">
        <v>36176</v>
      </c>
      <c r="Q1380" t="s">
        <v>6246</v>
      </c>
      <c r="R1380">
        <v>80</v>
      </c>
      <c r="S1380" t="s">
        <v>6247</v>
      </c>
      <c r="T1380" t="s">
        <v>6170</v>
      </c>
      <c r="U1380" t="s">
        <v>1999</v>
      </c>
      <c r="V1380" t="str">
        <f>TRIM(DBA[[#This Row],[Endereço Responsável]])</f>
        <v>RUA REINALDO AGNES FILHO</v>
      </c>
      <c r="W1380" t="str">
        <f>TRIM(DBA[[#This Row],[Nº Responsável]])</f>
        <v>80</v>
      </c>
      <c r="X1380" t="str">
        <f>TRIM(DBA[[#This Row],[Bairro Responsável]])</f>
        <v>CORGO DO PEIXE</v>
      </c>
      <c r="Y1380" t="str">
        <f>DBA[[#This Row],[End]] &amp;", N° " &amp; DBA[[#This Row],[Num]] &amp;", Bairro "&amp; DBA[[#This Row],[Bairro2]]</f>
        <v>RUA REINALDO AGNES FILHO, N° 80, Bairro CORGO DO PEIXE</v>
      </c>
      <c r="Z1380" t="str">
        <f>DBA[[#This Row],[Cidade Responsável]] &amp; " - " &amp; DBA[[#This Row],[Estado Responsável]]</f>
        <v>BATATAIS - SP</v>
      </c>
    </row>
    <row r="1381" spans="1:26" x14ac:dyDescent="0.25">
      <c r="A1381">
        <v>1380</v>
      </c>
      <c r="B1381" t="s">
        <v>6248</v>
      </c>
      <c r="C1381" s="1">
        <v>44043</v>
      </c>
      <c r="D1381">
        <v>400990635</v>
      </c>
      <c r="E1381" t="s">
        <v>6249</v>
      </c>
      <c r="F1381" s="1">
        <v>31247</v>
      </c>
      <c r="G1381" t="s">
        <v>6250</v>
      </c>
      <c r="H1381">
        <v>124</v>
      </c>
      <c r="I1381" t="s">
        <v>6251</v>
      </c>
      <c r="J1381" t="s">
        <v>6252</v>
      </c>
      <c r="K1381" t="s">
        <v>1999</v>
      </c>
      <c r="L1381" t="s">
        <v>6253</v>
      </c>
      <c r="M1381" t="s">
        <v>6248</v>
      </c>
      <c r="N1381">
        <v>400990635</v>
      </c>
      <c r="O1381" t="s">
        <v>6249</v>
      </c>
      <c r="P1381" s="1">
        <v>31247</v>
      </c>
      <c r="Q1381" t="s">
        <v>6250</v>
      </c>
      <c r="R1381">
        <v>124</v>
      </c>
      <c r="S1381" t="s">
        <v>6251</v>
      </c>
      <c r="T1381" t="s">
        <v>6252</v>
      </c>
      <c r="U1381" t="s">
        <v>1999</v>
      </c>
      <c r="V1381" t="str">
        <f>TRIM(DBA[[#This Row],[Endereço Responsável]])</f>
        <v>AV TRISTAO LOPES DA CUNHA FILHO</v>
      </c>
      <c r="W1381" t="str">
        <f>TRIM(DBA[[#This Row],[Nº Responsável]])</f>
        <v>124</v>
      </c>
      <c r="X1381" t="str">
        <f>TRIM(DBA[[#This Row],[Bairro Responsável]])</f>
        <v>CHACARA BOA VISTA</v>
      </c>
      <c r="Y1381" t="str">
        <f>DBA[[#This Row],[End]] &amp;", N° " &amp; DBA[[#This Row],[Num]] &amp;", Bairro "&amp; DBA[[#This Row],[Bairro2]]</f>
        <v>AV TRISTAO LOPES DA CUNHA FILHO, N° 124, Bairro CHACARA BOA VISTA</v>
      </c>
      <c r="Z1381" t="str">
        <f>DBA[[#This Row],[Cidade Responsável]] &amp; " - " &amp; DBA[[#This Row],[Estado Responsável]]</f>
        <v>CASA BRANCA - SP</v>
      </c>
    </row>
    <row r="1382" spans="1:26" x14ac:dyDescent="0.25">
      <c r="A1382">
        <v>1381</v>
      </c>
      <c r="B1382" t="s">
        <v>6254</v>
      </c>
      <c r="C1382" s="1">
        <v>44043</v>
      </c>
      <c r="D1382">
        <v>490276635</v>
      </c>
      <c r="E1382" t="s">
        <v>6255</v>
      </c>
      <c r="F1382" s="1">
        <v>33987</v>
      </c>
      <c r="G1382" t="s">
        <v>6256</v>
      </c>
      <c r="H1382">
        <v>575</v>
      </c>
      <c r="I1382" t="s">
        <v>6257</v>
      </c>
      <c r="J1382" t="s">
        <v>6252</v>
      </c>
      <c r="K1382" t="s">
        <v>1999</v>
      </c>
      <c r="L1382" t="s">
        <v>6253</v>
      </c>
      <c r="M1382" t="s">
        <v>6254</v>
      </c>
      <c r="N1382">
        <v>490276635</v>
      </c>
      <c r="O1382" t="s">
        <v>6255</v>
      </c>
      <c r="P1382" s="1">
        <v>33987</v>
      </c>
      <c r="Q1382" t="s">
        <v>6256</v>
      </c>
      <c r="R1382">
        <v>575</v>
      </c>
      <c r="S1382" t="s">
        <v>6257</v>
      </c>
      <c r="T1382" t="s">
        <v>6252</v>
      </c>
      <c r="U1382" t="s">
        <v>1999</v>
      </c>
      <c r="V1382" t="str">
        <f>TRIM(DBA[[#This Row],[Endereço Responsável]])</f>
        <v>RUA CAETANO RODRIGUES DE PAULA</v>
      </c>
      <c r="W1382" t="str">
        <f>TRIM(DBA[[#This Row],[Nº Responsável]])</f>
        <v>575</v>
      </c>
      <c r="X1382" t="str">
        <f>TRIM(DBA[[#This Row],[Bairro Responsável]])</f>
        <v>DISTRITO DE LAGOA BRANCA</v>
      </c>
      <c r="Y1382" t="str">
        <f>DBA[[#This Row],[End]] &amp;", N° " &amp; DBA[[#This Row],[Num]] &amp;", Bairro "&amp; DBA[[#This Row],[Bairro2]]</f>
        <v>RUA CAETANO RODRIGUES DE PAULA, N° 575, Bairro DISTRITO DE LAGOA BRANCA</v>
      </c>
      <c r="Z1382" t="str">
        <f>DBA[[#This Row],[Cidade Responsável]] &amp; " - " &amp; DBA[[#This Row],[Estado Responsável]]</f>
        <v>CASA BRANCA - SP</v>
      </c>
    </row>
    <row r="1383" spans="1:26" x14ac:dyDescent="0.25">
      <c r="A1383">
        <v>1382</v>
      </c>
      <c r="B1383" t="s">
        <v>6258</v>
      </c>
      <c r="C1383" s="1">
        <v>44043</v>
      </c>
      <c r="D1383" t="s">
        <v>6259</v>
      </c>
      <c r="E1383" t="s">
        <v>6260</v>
      </c>
      <c r="F1383" s="1">
        <v>38170</v>
      </c>
      <c r="G1383" t="s">
        <v>6261</v>
      </c>
      <c r="H1383">
        <v>55</v>
      </c>
      <c r="I1383" t="s">
        <v>6262</v>
      </c>
      <c r="J1383" t="s">
        <v>6252</v>
      </c>
      <c r="K1383" t="s">
        <v>1999</v>
      </c>
      <c r="L1383" t="s">
        <v>6253</v>
      </c>
      <c r="M1383" t="s">
        <v>6263</v>
      </c>
      <c r="N1383">
        <v>332271498</v>
      </c>
      <c r="O1383" t="s">
        <v>6264</v>
      </c>
      <c r="P1383" s="1">
        <v>25569</v>
      </c>
      <c r="Q1383" t="s">
        <v>6261</v>
      </c>
      <c r="R1383">
        <v>55</v>
      </c>
      <c r="S1383" t="s">
        <v>6262</v>
      </c>
      <c r="T1383" t="s">
        <v>6252</v>
      </c>
      <c r="U1383" t="s">
        <v>1999</v>
      </c>
      <c r="V1383" t="str">
        <f>TRIM(DBA[[#This Row],[Endereço Responsável]])</f>
        <v>PRAÇA DA REPUBLICA</v>
      </c>
      <c r="W1383" t="str">
        <f>TRIM(DBA[[#This Row],[Nº Responsável]])</f>
        <v>55</v>
      </c>
      <c r="X1383" t="str">
        <f>TRIM(DBA[[#This Row],[Bairro Responsável]])</f>
        <v>DISTRITO LAGOA BRANCA</v>
      </c>
      <c r="Y1383" t="str">
        <f>DBA[[#This Row],[End]] &amp;", N° " &amp; DBA[[#This Row],[Num]] &amp;", Bairro "&amp; DBA[[#This Row],[Bairro2]]</f>
        <v>PRAÇA DA REPUBLICA, N° 55, Bairro DISTRITO LAGOA BRANCA</v>
      </c>
      <c r="Z1383" t="str">
        <f>DBA[[#This Row],[Cidade Responsável]] &amp; " - " &amp; DBA[[#This Row],[Estado Responsável]]</f>
        <v>CASA BRANCA - SP</v>
      </c>
    </row>
    <row r="1384" spans="1:26" x14ac:dyDescent="0.25">
      <c r="A1384">
        <v>1383</v>
      </c>
      <c r="B1384" t="s">
        <v>6265</v>
      </c>
      <c r="C1384" s="1">
        <v>44043</v>
      </c>
      <c r="D1384">
        <v>328225137</v>
      </c>
      <c r="E1384" t="s">
        <v>6266</v>
      </c>
      <c r="F1384" s="1">
        <v>28453</v>
      </c>
      <c r="G1384" t="s">
        <v>6267</v>
      </c>
      <c r="H1384">
        <v>1</v>
      </c>
      <c r="I1384" t="s">
        <v>6268</v>
      </c>
      <c r="J1384" t="s">
        <v>6252</v>
      </c>
      <c r="K1384" t="s">
        <v>1999</v>
      </c>
      <c r="L1384" t="s">
        <v>6253</v>
      </c>
      <c r="M1384" t="s">
        <v>6265</v>
      </c>
      <c r="N1384">
        <v>328225137</v>
      </c>
      <c r="O1384" t="s">
        <v>6266</v>
      </c>
      <c r="P1384" s="1">
        <v>28453</v>
      </c>
      <c r="Q1384" t="s">
        <v>6267</v>
      </c>
      <c r="R1384">
        <v>1</v>
      </c>
      <c r="S1384" t="s">
        <v>6268</v>
      </c>
      <c r="T1384" t="s">
        <v>6252</v>
      </c>
      <c r="U1384" t="s">
        <v>1999</v>
      </c>
      <c r="V1384" t="str">
        <f>TRIM(DBA[[#This Row],[Endereço Responsável]])</f>
        <v>AV DR FRANCISCO NOGUEIRA DE LIMA</v>
      </c>
      <c r="W1384" t="str">
        <f>TRIM(DBA[[#This Row],[Nº Responsável]])</f>
        <v>1</v>
      </c>
      <c r="X1384" t="str">
        <f>TRIM(DBA[[#This Row],[Bairro Responsável]])</f>
        <v>DESTERRO</v>
      </c>
      <c r="Y1384" t="str">
        <f>DBA[[#This Row],[End]] &amp;", N° " &amp; DBA[[#This Row],[Num]] &amp;", Bairro "&amp; DBA[[#This Row],[Bairro2]]</f>
        <v>AV DR FRANCISCO NOGUEIRA DE LIMA, N° 1, Bairro DESTERRO</v>
      </c>
      <c r="Z1384" t="str">
        <f>DBA[[#This Row],[Cidade Responsável]] &amp; " - " &amp; DBA[[#This Row],[Estado Responsável]]</f>
        <v>CASA BRANCA - SP</v>
      </c>
    </row>
    <row r="1385" spans="1:26" x14ac:dyDescent="0.25">
      <c r="A1385">
        <v>1384</v>
      </c>
      <c r="B1385" t="s">
        <v>6269</v>
      </c>
      <c r="C1385" s="1">
        <v>44043</v>
      </c>
      <c r="D1385">
        <v>341778850</v>
      </c>
      <c r="E1385" t="s">
        <v>6270</v>
      </c>
      <c r="F1385" s="1">
        <v>29029</v>
      </c>
      <c r="G1385" t="s">
        <v>6267</v>
      </c>
      <c r="H1385">
        <v>1497</v>
      </c>
      <c r="I1385" t="s">
        <v>6268</v>
      </c>
      <c r="J1385" t="s">
        <v>6252</v>
      </c>
      <c r="K1385" t="s">
        <v>1999</v>
      </c>
      <c r="L1385" t="s">
        <v>6253</v>
      </c>
      <c r="M1385" t="s">
        <v>6269</v>
      </c>
      <c r="N1385">
        <v>341778850</v>
      </c>
      <c r="O1385" t="s">
        <v>6270</v>
      </c>
      <c r="P1385" s="1">
        <v>29029</v>
      </c>
      <c r="Q1385" t="s">
        <v>6267</v>
      </c>
      <c r="R1385">
        <v>1497</v>
      </c>
      <c r="S1385" t="s">
        <v>6268</v>
      </c>
      <c r="T1385" t="s">
        <v>6252</v>
      </c>
      <c r="U1385" t="s">
        <v>1999</v>
      </c>
      <c r="V1385" t="str">
        <f>TRIM(DBA[[#This Row],[Endereço Responsável]])</f>
        <v>AV DR FRANCISCO NOGUEIRA DE LIMA</v>
      </c>
      <c r="W1385" t="str">
        <f>TRIM(DBA[[#This Row],[Nº Responsável]])</f>
        <v>1497</v>
      </c>
      <c r="X1385" t="str">
        <f>TRIM(DBA[[#This Row],[Bairro Responsável]])</f>
        <v>DESTERRO</v>
      </c>
      <c r="Y1385" t="str">
        <f>DBA[[#This Row],[End]] &amp;", N° " &amp; DBA[[#This Row],[Num]] &amp;", Bairro "&amp; DBA[[#This Row],[Bairro2]]</f>
        <v>AV DR FRANCISCO NOGUEIRA DE LIMA, N° 1497, Bairro DESTERRO</v>
      </c>
      <c r="Z1385" t="str">
        <f>DBA[[#This Row],[Cidade Responsável]] &amp; " - " &amp; DBA[[#This Row],[Estado Responsável]]</f>
        <v>CASA BRANCA - SP</v>
      </c>
    </row>
    <row r="1386" spans="1:26" x14ac:dyDescent="0.25">
      <c r="A1386">
        <v>1385</v>
      </c>
      <c r="B1386" t="s">
        <v>6271</v>
      </c>
      <c r="C1386" s="1">
        <v>44043</v>
      </c>
      <c r="D1386">
        <v>347691219</v>
      </c>
      <c r="E1386" t="s">
        <v>6272</v>
      </c>
      <c r="F1386" s="1">
        <v>28049</v>
      </c>
      <c r="G1386" t="s">
        <v>2422</v>
      </c>
      <c r="H1386">
        <v>178</v>
      </c>
      <c r="I1386" t="s">
        <v>73</v>
      </c>
      <c r="J1386" t="s">
        <v>6252</v>
      </c>
      <c r="K1386" t="s">
        <v>1999</v>
      </c>
      <c r="L1386" t="s">
        <v>6253</v>
      </c>
      <c r="M1386" t="s">
        <v>6271</v>
      </c>
      <c r="N1386">
        <v>347691219</v>
      </c>
      <c r="O1386" t="s">
        <v>6272</v>
      </c>
      <c r="P1386" s="1">
        <v>28049</v>
      </c>
      <c r="Q1386" t="s">
        <v>2422</v>
      </c>
      <c r="R1386">
        <v>178</v>
      </c>
      <c r="S1386" t="s">
        <v>73</v>
      </c>
      <c r="T1386" t="s">
        <v>6252</v>
      </c>
      <c r="U1386" t="s">
        <v>1999</v>
      </c>
      <c r="V1386" t="str">
        <f>TRIM(DBA[[#This Row],[Endereço Responsável]])</f>
        <v>RUA SAO JOAO</v>
      </c>
      <c r="W1386" t="str">
        <f>TRIM(DBA[[#This Row],[Nº Responsável]])</f>
        <v>178</v>
      </c>
      <c r="X1386" t="str">
        <f>TRIM(DBA[[#This Row],[Bairro Responsável]])</f>
        <v>CENTRO</v>
      </c>
      <c r="Y1386" t="str">
        <f>DBA[[#This Row],[End]] &amp;", N° " &amp; DBA[[#This Row],[Num]] &amp;", Bairro "&amp; DBA[[#This Row],[Bairro2]]</f>
        <v>RUA SAO JOAO, N° 178, Bairro CENTRO</v>
      </c>
      <c r="Z1386" t="str">
        <f>DBA[[#This Row],[Cidade Responsável]] &amp; " - " &amp; DBA[[#This Row],[Estado Responsável]]</f>
        <v>CASA BRANCA - SP</v>
      </c>
    </row>
    <row r="1387" spans="1:26" x14ac:dyDescent="0.25">
      <c r="A1387">
        <v>1386</v>
      </c>
      <c r="B1387" t="s">
        <v>6273</v>
      </c>
      <c r="C1387" s="1">
        <v>44043</v>
      </c>
      <c r="D1387">
        <v>586587810</v>
      </c>
      <c r="E1387" t="s">
        <v>6274</v>
      </c>
      <c r="F1387" s="1">
        <v>37040</v>
      </c>
      <c r="G1387" t="s">
        <v>6275</v>
      </c>
      <c r="H1387">
        <v>352</v>
      </c>
      <c r="I1387" t="s">
        <v>6276</v>
      </c>
      <c r="J1387" t="s">
        <v>6252</v>
      </c>
      <c r="K1387" t="s">
        <v>1999</v>
      </c>
      <c r="L1387" t="s">
        <v>6253</v>
      </c>
      <c r="M1387" t="s">
        <v>6273</v>
      </c>
      <c r="N1387">
        <v>586587810</v>
      </c>
      <c r="O1387" t="s">
        <v>6274</v>
      </c>
      <c r="P1387" s="1">
        <v>37040</v>
      </c>
      <c r="Q1387" t="s">
        <v>6275</v>
      </c>
      <c r="R1387">
        <v>352</v>
      </c>
      <c r="S1387" t="s">
        <v>6276</v>
      </c>
      <c r="T1387" t="s">
        <v>6252</v>
      </c>
      <c r="U1387" t="s">
        <v>1999</v>
      </c>
      <c r="V1387" t="str">
        <f>TRIM(DBA[[#This Row],[Endereço Responsável]])</f>
        <v>AV DA SAUDADE</v>
      </c>
      <c r="W1387" t="str">
        <f>TRIM(DBA[[#This Row],[Nº Responsável]])</f>
        <v>352</v>
      </c>
      <c r="X1387" t="str">
        <f>TRIM(DBA[[#This Row],[Bairro Responsável]])</f>
        <v>NAZARE</v>
      </c>
      <c r="Y1387" t="str">
        <f>DBA[[#This Row],[End]] &amp;", N° " &amp; DBA[[#This Row],[Num]] &amp;", Bairro "&amp; DBA[[#This Row],[Bairro2]]</f>
        <v>AV DA SAUDADE, N° 352, Bairro NAZARE</v>
      </c>
      <c r="Z1387" t="str">
        <f>DBA[[#This Row],[Cidade Responsável]] &amp; " - " &amp; DBA[[#This Row],[Estado Responsável]]</f>
        <v>CASA BRANCA - SP</v>
      </c>
    </row>
    <row r="1388" spans="1:26" x14ac:dyDescent="0.25">
      <c r="A1388">
        <v>1387</v>
      </c>
      <c r="B1388" t="s">
        <v>6277</v>
      </c>
      <c r="C1388" s="1">
        <v>44043</v>
      </c>
      <c r="D1388">
        <v>336849655</v>
      </c>
      <c r="E1388" t="s">
        <v>6278</v>
      </c>
      <c r="F1388" s="1">
        <v>28430</v>
      </c>
      <c r="G1388" t="s">
        <v>6279</v>
      </c>
      <c r="H1388">
        <v>552</v>
      </c>
      <c r="I1388" t="s">
        <v>6280</v>
      </c>
      <c r="J1388" t="s">
        <v>6252</v>
      </c>
      <c r="K1388" t="s">
        <v>1999</v>
      </c>
      <c r="L1388" t="s">
        <v>6253</v>
      </c>
      <c r="M1388" t="s">
        <v>6277</v>
      </c>
      <c r="N1388">
        <v>336849655</v>
      </c>
      <c r="O1388" t="s">
        <v>6278</v>
      </c>
      <c r="P1388" s="1">
        <v>28430</v>
      </c>
      <c r="Q1388" t="s">
        <v>6279</v>
      </c>
      <c r="R1388">
        <v>552</v>
      </c>
      <c r="S1388" t="s">
        <v>6280</v>
      </c>
      <c r="T1388" t="s">
        <v>6252</v>
      </c>
      <c r="U1388" t="s">
        <v>1999</v>
      </c>
      <c r="V1388" t="str">
        <f>TRIM(DBA[[#This Row],[Endereço Responsável]])</f>
        <v>RUA JOAO DE PADUA LIMA</v>
      </c>
      <c r="W1388" t="str">
        <f>TRIM(DBA[[#This Row],[Nº Responsável]])</f>
        <v>552</v>
      </c>
      <c r="X1388" t="str">
        <f>TRIM(DBA[[#This Row],[Bairro Responsável]])</f>
        <v>VICINAL CASA BRANCA TAMBAU</v>
      </c>
      <c r="Y1388" t="str">
        <f>DBA[[#This Row],[End]] &amp;", N° " &amp; DBA[[#This Row],[Num]] &amp;", Bairro "&amp; DBA[[#This Row],[Bairro2]]</f>
        <v>RUA JOAO DE PADUA LIMA, N° 552, Bairro VICINAL CASA BRANCA TAMBAU</v>
      </c>
      <c r="Z1388" t="str">
        <f>DBA[[#This Row],[Cidade Responsável]] &amp; " - " &amp; DBA[[#This Row],[Estado Responsável]]</f>
        <v>CASA BRANCA - SP</v>
      </c>
    </row>
    <row r="1389" spans="1:26" x14ac:dyDescent="0.25">
      <c r="A1389">
        <v>1388</v>
      </c>
      <c r="B1389" t="s">
        <v>6281</v>
      </c>
      <c r="C1389" s="1">
        <v>44043</v>
      </c>
      <c r="D1389">
        <v>568472160</v>
      </c>
      <c r="E1389" t="s">
        <v>6282</v>
      </c>
      <c r="F1389" s="1">
        <v>35845</v>
      </c>
      <c r="G1389" t="s">
        <v>6283</v>
      </c>
      <c r="H1389">
        <v>1</v>
      </c>
      <c r="I1389" t="s">
        <v>6284</v>
      </c>
      <c r="J1389" t="s">
        <v>6252</v>
      </c>
      <c r="K1389" t="s">
        <v>1999</v>
      </c>
      <c r="L1389" t="s">
        <v>6253</v>
      </c>
      <c r="M1389" t="s">
        <v>6281</v>
      </c>
      <c r="N1389">
        <v>568472160</v>
      </c>
      <c r="O1389" t="s">
        <v>6282</v>
      </c>
      <c r="P1389" s="1">
        <v>35845</v>
      </c>
      <c r="Q1389" t="s">
        <v>6283</v>
      </c>
      <c r="R1389">
        <v>1</v>
      </c>
      <c r="S1389" t="s">
        <v>6284</v>
      </c>
      <c r="T1389" t="s">
        <v>6252</v>
      </c>
      <c r="U1389" t="s">
        <v>1999</v>
      </c>
      <c r="V1389" t="str">
        <f>TRIM(DBA[[#This Row],[Endereço Responsável]])</f>
        <v>VICINAL JOAO DE PADUA LIMA</v>
      </c>
      <c r="W1389" t="str">
        <f>TRIM(DBA[[#This Row],[Nº Responsável]])</f>
        <v>1</v>
      </c>
      <c r="X1389" t="str">
        <f>TRIM(DBA[[#This Row],[Bairro Responsável]])</f>
        <v>CHACARA CASA BRANCA</v>
      </c>
      <c r="Y1389" t="str">
        <f>DBA[[#This Row],[End]] &amp;", N° " &amp; DBA[[#This Row],[Num]] &amp;", Bairro "&amp; DBA[[#This Row],[Bairro2]]</f>
        <v>VICINAL JOAO DE PADUA LIMA, N° 1, Bairro CHACARA CASA BRANCA</v>
      </c>
      <c r="Z1389" t="str">
        <f>DBA[[#This Row],[Cidade Responsável]] &amp; " - " &amp; DBA[[#This Row],[Estado Responsável]]</f>
        <v>CASA BRANCA - SP</v>
      </c>
    </row>
    <row r="1390" spans="1:26" x14ac:dyDescent="0.25">
      <c r="A1390">
        <v>1389</v>
      </c>
      <c r="B1390" t="s">
        <v>6285</v>
      </c>
      <c r="C1390" s="1">
        <v>44043</v>
      </c>
      <c r="D1390" t="s">
        <v>6286</v>
      </c>
      <c r="E1390" t="s">
        <v>6287</v>
      </c>
      <c r="F1390" s="1">
        <v>32776</v>
      </c>
      <c r="G1390" t="s">
        <v>6288</v>
      </c>
      <c r="H1390">
        <v>86</v>
      </c>
      <c r="I1390" t="s">
        <v>6276</v>
      </c>
      <c r="J1390" t="s">
        <v>6252</v>
      </c>
      <c r="K1390" t="s">
        <v>1999</v>
      </c>
      <c r="L1390" t="s">
        <v>6253</v>
      </c>
      <c r="M1390" t="s">
        <v>6285</v>
      </c>
      <c r="N1390" t="s">
        <v>6286</v>
      </c>
      <c r="O1390" t="s">
        <v>6287</v>
      </c>
      <c r="P1390" s="1">
        <v>32776</v>
      </c>
      <c r="Q1390" t="s">
        <v>6288</v>
      </c>
      <c r="R1390">
        <v>86</v>
      </c>
      <c r="S1390" t="s">
        <v>6276</v>
      </c>
      <c r="T1390" t="s">
        <v>6252</v>
      </c>
      <c r="U1390" t="s">
        <v>1999</v>
      </c>
      <c r="V1390" t="str">
        <f>TRIM(DBA[[#This Row],[Endereço Responsável]])</f>
        <v>RUA FAMILIA CASTRO</v>
      </c>
      <c r="W1390" t="str">
        <f>TRIM(DBA[[#This Row],[Nº Responsável]])</f>
        <v>86</v>
      </c>
      <c r="X1390" t="str">
        <f>TRIM(DBA[[#This Row],[Bairro Responsável]])</f>
        <v>NAZARE</v>
      </c>
      <c r="Y1390" t="str">
        <f>DBA[[#This Row],[End]] &amp;", N° " &amp; DBA[[#This Row],[Num]] &amp;", Bairro "&amp; DBA[[#This Row],[Bairro2]]</f>
        <v>RUA FAMILIA CASTRO, N° 86, Bairro NAZARE</v>
      </c>
      <c r="Z1390" t="str">
        <f>DBA[[#This Row],[Cidade Responsável]] &amp; " - " &amp; DBA[[#This Row],[Estado Responsável]]</f>
        <v>CASA BRANCA - SP</v>
      </c>
    </row>
    <row r="1391" spans="1:26" x14ac:dyDescent="0.25">
      <c r="A1391">
        <v>1390</v>
      </c>
      <c r="B1391" t="s">
        <v>6289</v>
      </c>
      <c r="C1391" s="1">
        <v>44043</v>
      </c>
      <c r="D1391">
        <v>446078220</v>
      </c>
      <c r="E1391" t="s">
        <v>6290</v>
      </c>
      <c r="F1391" s="1">
        <v>32371</v>
      </c>
      <c r="G1391" t="s">
        <v>6291</v>
      </c>
      <c r="H1391">
        <v>990</v>
      </c>
      <c r="I1391" t="s">
        <v>6292</v>
      </c>
      <c r="J1391" t="s">
        <v>6252</v>
      </c>
      <c r="K1391" t="s">
        <v>1999</v>
      </c>
      <c r="L1391" t="s">
        <v>6253</v>
      </c>
      <c r="M1391" t="s">
        <v>6289</v>
      </c>
      <c r="N1391">
        <v>446078220</v>
      </c>
      <c r="O1391" t="s">
        <v>6290</v>
      </c>
      <c r="P1391" s="1">
        <v>32371</v>
      </c>
      <c r="Q1391" t="s">
        <v>6291</v>
      </c>
      <c r="R1391">
        <v>990</v>
      </c>
      <c r="S1391" t="s">
        <v>6292</v>
      </c>
      <c r="T1391" t="s">
        <v>6252</v>
      </c>
      <c r="U1391" t="s">
        <v>1999</v>
      </c>
      <c r="V1391" t="str">
        <f>TRIM(DBA[[#This Row],[Endereço Responsável]])</f>
        <v>AV FAMILIA MACHADO</v>
      </c>
      <c r="W1391" t="str">
        <f>TRIM(DBA[[#This Row],[Nº Responsável]])</f>
        <v>990</v>
      </c>
      <c r="X1391" t="str">
        <f>TRIM(DBA[[#This Row],[Bairro Responsável]])</f>
        <v>JD BELA VISTA II</v>
      </c>
      <c r="Y1391" t="str">
        <f>DBA[[#This Row],[End]] &amp;", N° " &amp; DBA[[#This Row],[Num]] &amp;", Bairro "&amp; DBA[[#This Row],[Bairro2]]</f>
        <v>AV FAMILIA MACHADO, N° 990, Bairro JD BELA VISTA II</v>
      </c>
      <c r="Z1391" t="str">
        <f>DBA[[#This Row],[Cidade Responsável]] &amp; " - " &amp; DBA[[#This Row],[Estado Responsável]]</f>
        <v>CASA BRANCA - SP</v>
      </c>
    </row>
    <row r="1392" spans="1:26" x14ac:dyDescent="0.25">
      <c r="A1392">
        <v>1391</v>
      </c>
      <c r="B1392" t="s">
        <v>6293</v>
      </c>
      <c r="C1392" s="1">
        <v>44043</v>
      </c>
      <c r="D1392">
        <v>350005443</v>
      </c>
      <c r="E1392" t="s">
        <v>6294</v>
      </c>
      <c r="F1392" s="1">
        <v>32744</v>
      </c>
      <c r="G1392" t="s">
        <v>6295</v>
      </c>
      <c r="H1392">
        <v>133</v>
      </c>
      <c r="I1392" t="s">
        <v>6296</v>
      </c>
      <c r="J1392" t="s">
        <v>6252</v>
      </c>
      <c r="K1392" t="s">
        <v>1999</v>
      </c>
      <c r="L1392" t="s">
        <v>6253</v>
      </c>
      <c r="M1392" t="s">
        <v>6293</v>
      </c>
      <c r="N1392">
        <v>350005443</v>
      </c>
      <c r="O1392" t="s">
        <v>6294</v>
      </c>
      <c r="P1392" s="1">
        <v>32744</v>
      </c>
      <c r="Q1392" t="s">
        <v>6295</v>
      </c>
      <c r="R1392">
        <v>133</v>
      </c>
      <c r="S1392" t="s">
        <v>6296</v>
      </c>
      <c r="T1392" t="s">
        <v>6252</v>
      </c>
      <c r="U1392" t="s">
        <v>1999</v>
      </c>
      <c r="V1392" t="str">
        <f>TRIM(DBA[[#This Row],[Endereço Responsável]])</f>
        <v>RUA PROFESSORA GUNAR MORAES DE ARAUJO</v>
      </c>
      <c r="W1392" t="str">
        <f>TRIM(DBA[[#This Row],[Nº Responsável]])</f>
        <v>133</v>
      </c>
      <c r="X1392" t="str">
        <f>TRIM(DBA[[#This Row],[Bairro Responsável]])</f>
        <v>ANDORINHAS</v>
      </c>
      <c r="Y1392" t="str">
        <f>DBA[[#This Row],[End]] &amp;", N° " &amp; DBA[[#This Row],[Num]] &amp;", Bairro "&amp; DBA[[#This Row],[Bairro2]]</f>
        <v>RUA PROFESSORA GUNAR MORAES DE ARAUJO, N° 133, Bairro ANDORINHAS</v>
      </c>
      <c r="Z1392" t="str">
        <f>DBA[[#This Row],[Cidade Responsável]] &amp; " - " &amp; DBA[[#This Row],[Estado Responsável]]</f>
        <v>CASA BRANCA - SP</v>
      </c>
    </row>
    <row r="1393" spans="1:26" x14ac:dyDescent="0.25">
      <c r="A1393">
        <v>1392</v>
      </c>
      <c r="B1393" t="s">
        <v>6297</v>
      </c>
      <c r="C1393" s="1">
        <v>44043</v>
      </c>
      <c r="F1393" s="1">
        <v>37674</v>
      </c>
      <c r="G1393" t="s">
        <v>6298</v>
      </c>
      <c r="H1393">
        <v>210</v>
      </c>
      <c r="I1393" t="s">
        <v>6299</v>
      </c>
      <c r="J1393" t="s">
        <v>6170</v>
      </c>
      <c r="K1393" t="s">
        <v>1999</v>
      </c>
      <c r="L1393" t="s">
        <v>6300</v>
      </c>
      <c r="M1393" t="s">
        <v>6301</v>
      </c>
      <c r="N1393">
        <v>327430151</v>
      </c>
      <c r="O1393">
        <v>30603128858</v>
      </c>
      <c r="P1393" s="1">
        <v>32294</v>
      </c>
      <c r="Q1393" t="s">
        <v>6298</v>
      </c>
      <c r="R1393">
        <v>210</v>
      </c>
      <c r="S1393" t="s">
        <v>6299</v>
      </c>
      <c r="T1393" t="s">
        <v>6170</v>
      </c>
      <c r="U1393" t="s">
        <v>1999</v>
      </c>
      <c r="V1393" t="str">
        <f>TRIM(DBA[[#This Row],[Endereço Responsável]])</f>
        <v>RUA DONA ZINA FUGAZOLA BARROS</v>
      </c>
      <c r="W1393" t="str">
        <f>TRIM(DBA[[#This Row],[Nº Responsável]])</f>
        <v>210</v>
      </c>
      <c r="X1393" t="str">
        <f>TRIM(DBA[[#This Row],[Bairro Responsável]])</f>
        <v>DR JORGE NAZAR</v>
      </c>
      <c r="Y1393" t="str">
        <f>DBA[[#This Row],[End]] &amp;", N° " &amp; DBA[[#This Row],[Num]] &amp;", Bairro "&amp; DBA[[#This Row],[Bairro2]]</f>
        <v>RUA DONA ZINA FUGAZOLA BARROS, N° 210, Bairro DR JORGE NAZAR</v>
      </c>
      <c r="Z1393" t="str">
        <f>DBA[[#This Row],[Cidade Responsável]] &amp; " - " &amp; DBA[[#This Row],[Estado Responsável]]</f>
        <v>BATATAIS - SP</v>
      </c>
    </row>
    <row r="1394" spans="1:26" x14ac:dyDescent="0.25">
      <c r="A1394">
        <v>1393</v>
      </c>
      <c r="B1394" t="s">
        <v>6302</v>
      </c>
      <c r="C1394" s="1">
        <v>44043</v>
      </c>
      <c r="D1394">
        <v>525380358</v>
      </c>
      <c r="E1394" t="s">
        <v>6303</v>
      </c>
      <c r="F1394" s="1">
        <v>37054</v>
      </c>
      <c r="G1394" t="s">
        <v>6304</v>
      </c>
      <c r="H1394">
        <v>172</v>
      </c>
      <c r="I1394" t="s">
        <v>6305</v>
      </c>
      <c r="J1394" t="s">
        <v>6252</v>
      </c>
      <c r="K1394" t="s">
        <v>1999</v>
      </c>
      <c r="L1394" t="s">
        <v>6253</v>
      </c>
      <c r="M1394" t="s">
        <v>6302</v>
      </c>
      <c r="N1394">
        <v>525380358</v>
      </c>
      <c r="O1394" t="s">
        <v>6303</v>
      </c>
      <c r="P1394" s="1">
        <v>37054</v>
      </c>
      <c r="Q1394" t="s">
        <v>6304</v>
      </c>
      <c r="R1394">
        <v>172</v>
      </c>
      <c r="S1394" t="s">
        <v>6305</v>
      </c>
      <c r="T1394" t="s">
        <v>6252</v>
      </c>
      <c r="U1394" t="s">
        <v>1999</v>
      </c>
      <c r="V1394" t="str">
        <f>TRIM(DBA[[#This Row],[Endereço Responsável]])</f>
        <v>RUA NADIR BENEDITO DE CANIN</v>
      </c>
      <c r="W1394" t="str">
        <f>TRIM(DBA[[#This Row],[Nº Responsável]])</f>
        <v>172</v>
      </c>
      <c r="X1394" t="str">
        <f>TRIM(DBA[[#This Row],[Bairro Responsável]])</f>
        <v>LAGOA BRANCA</v>
      </c>
      <c r="Y1394" t="str">
        <f>DBA[[#This Row],[End]] &amp;", N° " &amp; DBA[[#This Row],[Num]] &amp;", Bairro "&amp; DBA[[#This Row],[Bairro2]]</f>
        <v>RUA NADIR BENEDITO DE CANIN, N° 172, Bairro LAGOA BRANCA</v>
      </c>
      <c r="Z1394" t="str">
        <f>DBA[[#This Row],[Cidade Responsável]] &amp; " - " &amp; DBA[[#This Row],[Estado Responsável]]</f>
        <v>CASA BRANCA - SP</v>
      </c>
    </row>
    <row r="1395" spans="1:26" x14ac:dyDescent="0.25">
      <c r="A1395">
        <v>1394</v>
      </c>
      <c r="B1395" t="s">
        <v>6306</v>
      </c>
      <c r="C1395" s="1">
        <v>44043</v>
      </c>
      <c r="D1395">
        <v>497269387</v>
      </c>
      <c r="E1395" t="s">
        <v>6307</v>
      </c>
      <c r="F1395" s="1">
        <v>34725</v>
      </c>
      <c r="G1395" t="s">
        <v>6308</v>
      </c>
      <c r="H1395">
        <v>352</v>
      </c>
      <c r="I1395" t="s">
        <v>6276</v>
      </c>
      <c r="J1395" t="s">
        <v>6252</v>
      </c>
      <c r="K1395" t="s">
        <v>1999</v>
      </c>
      <c r="L1395" t="s">
        <v>6253</v>
      </c>
      <c r="M1395" t="s">
        <v>6306</v>
      </c>
      <c r="N1395">
        <v>497269387</v>
      </c>
      <c r="O1395" t="s">
        <v>6307</v>
      </c>
      <c r="P1395" s="1">
        <v>34725</v>
      </c>
      <c r="Q1395" t="s">
        <v>6308</v>
      </c>
      <c r="R1395">
        <v>352</v>
      </c>
      <c r="S1395" t="s">
        <v>6276</v>
      </c>
      <c r="T1395" t="s">
        <v>6252</v>
      </c>
      <c r="U1395" t="s">
        <v>1999</v>
      </c>
      <c r="V1395" t="str">
        <f>TRIM(DBA[[#This Row],[Endereço Responsável]])</f>
        <v>AVENIDA DA SAUDADE</v>
      </c>
      <c r="W1395" t="str">
        <f>TRIM(DBA[[#This Row],[Nº Responsável]])</f>
        <v>352</v>
      </c>
      <c r="X1395" t="str">
        <f>TRIM(DBA[[#This Row],[Bairro Responsável]])</f>
        <v>NAZARE</v>
      </c>
      <c r="Y1395" t="str">
        <f>DBA[[#This Row],[End]] &amp;", N° " &amp; DBA[[#This Row],[Num]] &amp;", Bairro "&amp; DBA[[#This Row],[Bairro2]]</f>
        <v>AVENIDA DA SAUDADE, N° 352, Bairro NAZARE</v>
      </c>
      <c r="Z1395" t="str">
        <f>DBA[[#This Row],[Cidade Responsável]] &amp; " - " &amp; DBA[[#This Row],[Estado Responsável]]</f>
        <v>CASA BRANCA - SP</v>
      </c>
    </row>
    <row r="1396" spans="1:26" x14ac:dyDescent="0.25">
      <c r="A1396">
        <v>1395</v>
      </c>
      <c r="B1396" t="s">
        <v>6309</v>
      </c>
      <c r="C1396" s="1">
        <v>44043</v>
      </c>
      <c r="D1396">
        <v>608627823</v>
      </c>
      <c r="E1396" t="s">
        <v>6310</v>
      </c>
      <c r="F1396" s="1">
        <v>36989</v>
      </c>
      <c r="G1396" t="s">
        <v>6311</v>
      </c>
      <c r="H1396">
        <v>218</v>
      </c>
      <c r="I1396" t="s">
        <v>6312</v>
      </c>
      <c r="J1396" t="s">
        <v>6252</v>
      </c>
      <c r="K1396" t="s">
        <v>1999</v>
      </c>
      <c r="L1396" t="s">
        <v>6253</v>
      </c>
      <c r="M1396" t="s">
        <v>6309</v>
      </c>
      <c r="N1396">
        <v>608627823</v>
      </c>
      <c r="O1396" t="s">
        <v>6310</v>
      </c>
      <c r="P1396" s="1">
        <v>36989</v>
      </c>
      <c r="Q1396" t="s">
        <v>6311</v>
      </c>
      <c r="R1396">
        <v>218</v>
      </c>
      <c r="S1396" t="s">
        <v>6312</v>
      </c>
      <c r="T1396" t="s">
        <v>6252</v>
      </c>
      <c r="U1396" t="s">
        <v>1999</v>
      </c>
      <c r="V1396" t="str">
        <f>TRIM(DBA[[#This Row],[Endereço Responsável]])</f>
        <v>RUA 7</v>
      </c>
      <c r="W1396" t="str">
        <f>TRIM(DBA[[#This Row],[Nº Responsável]])</f>
        <v>218</v>
      </c>
      <c r="X1396" t="str">
        <f>TRIM(DBA[[#This Row],[Bairro Responsável]])</f>
        <v>JD COLINA DO SOL</v>
      </c>
      <c r="Y1396" t="str">
        <f>DBA[[#This Row],[End]] &amp;", N° " &amp; DBA[[#This Row],[Num]] &amp;", Bairro "&amp; DBA[[#This Row],[Bairro2]]</f>
        <v>RUA 7, N° 218, Bairro JD COLINA DO SOL</v>
      </c>
      <c r="Z1396" t="str">
        <f>DBA[[#This Row],[Cidade Responsável]] &amp; " - " &amp; DBA[[#This Row],[Estado Responsável]]</f>
        <v>CASA BRANCA - SP</v>
      </c>
    </row>
    <row r="1397" spans="1:26" x14ac:dyDescent="0.25">
      <c r="A1397">
        <v>1396</v>
      </c>
      <c r="B1397" t="s">
        <v>6313</v>
      </c>
      <c r="C1397" s="1">
        <v>44043</v>
      </c>
      <c r="D1397">
        <v>401063343</v>
      </c>
      <c r="E1397" t="s">
        <v>6314</v>
      </c>
      <c r="F1397" s="1">
        <v>30407</v>
      </c>
      <c r="G1397" t="s">
        <v>6315</v>
      </c>
      <c r="H1397">
        <v>408</v>
      </c>
      <c r="I1397" t="s">
        <v>6316</v>
      </c>
      <c r="J1397" t="s">
        <v>6252</v>
      </c>
      <c r="K1397" t="s">
        <v>1999</v>
      </c>
      <c r="L1397" t="s">
        <v>6253</v>
      </c>
      <c r="M1397" t="s">
        <v>6313</v>
      </c>
      <c r="N1397">
        <v>401063343</v>
      </c>
      <c r="O1397" t="s">
        <v>6314</v>
      </c>
      <c r="P1397" s="1">
        <v>30407</v>
      </c>
      <c r="Q1397" t="s">
        <v>6315</v>
      </c>
      <c r="R1397">
        <v>408</v>
      </c>
      <c r="S1397" t="s">
        <v>6316</v>
      </c>
      <c r="T1397" t="s">
        <v>6252</v>
      </c>
      <c r="U1397" t="s">
        <v>1999</v>
      </c>
      <c r="V1397" t="str">
        <f>TRIM(DBA[[#This Row],[Endereço Responsável]])</f>
        <v>RUA JORGE BONETTI</v>
      </c>
      <c r="W1397" t="str">
        <f>TRIM(DBA[[#This Row],[Nº Responsável]])</f>
        <v>408</v>
      </c>
      <c r="X1397" t="str">
        <f>TRIM(DBA[[#This Row],[Bairro Responsável]])</f>
        <v>SENHOR MENINO</v>
      </c>
      <c r="Y1397" t="str">
        <f>DBA[[#This Row],[End]] &amp;", N° " &amp; DBA[[#This Row],[Num]] &amp;", Bairro "&amp; DBA[[#This Row],[Bairro2]]</f>
        <v>RUA JORGE BONETTI, N° 408, Bairro SENHOR MENINO</v>
      </c>
      <c r="Z1397" t="str">
        <f>DBA[[#This Row],[Cidade Responsável]] &amp; " - " &amp; DBA[[#This Row],[Estado Responsável]]</f>
        <v>CASA BRANCA - SP</v>
      </c>
    </row>
    <row r="1398" spans="1:26" x14ac:dyDescent="0.25">
      <c r="A1398">
        <v>1397</v>
      </c>
      <c r="B1398" t="s">
        <v>6317</v>
      </c>
      <c r="C1398" s="1">
        <v>44043</v>
      </c>
      <c r="D1398">
        <v>593895642</v>
      </c>
      <c r="E1398" t="s">
        <v>6318</v>
      </c>
      <c r="F1398" s="1">
        <v>37134</v>
      </c>
      <c r="G1398" t="s">
        <v>6315</v>
      </c>
      <c r="H1398">
        <v>408</v>
      </c>
      <c r="I1398" t="s">
        <v>6316</v>
      </c>
      <c r="J1398" t="s">
        <v>6252</v>
      </c>
      <c r="K1398" t="s">
        <v>1999</v>
      </c>
      <c r="L1398" t="s">
        <v>6253</v>
      </c>
      <c r="M1398" t="s">
        <v>6317</v>
      </c>
      <c r="N1398">
        <v>593895642</v>
      </c>
      <c r="O1398" t="s">
        <v>6318</v>
      </c>
      <c r="P1398" s="1">
        <v>37134</v>
      </c>
      <c r="Q1398" t="s">
        <v>6315</v>
      </c>
      <c r="R1398">
        <v>408</v>
      </c>
      <c r="S1398" t="s">
        <v>6316</v>
      </c>
      <c r="T1398" t="s">
        <v>6252</v>
      </c>
      <c r="U1398" t="s">
        <v>1999</v>
      </c>
      <c r="V1398" t="str">
        <f>TRIM(DBA[[#This Row],[Endereço Responsável]])</f>
        <v>RUA JORGE BONETTI</v>
      </c>
      <c r="W1398" t="str">
        <f>TRIM(DBA[[#This Row],[Nº Responsável]])</f>
        <v>408</v>
      </c>
      <c r="X1398" t="str">
        <f>TRIM(DBA[[#This Row],[Bairro Responsável]])</f>
        <v>SENHOR MENINO</v>
      </c>
      <c r="Y1398" t="str">
        <f>DBA[[#This Row],[End]] &amp;", N° " &amp; DBA[[#This Row],[Num]] &amp;", Bairro "&amp; DBA[[#This Row],[Bairro2]]</f>
        <v>RUA JORGE BONETTI, N° 408, Bairro SENHOR MENINO</v>
      </c>
      <c r="Z1398" t="str">
        <f>DBA[[#This Row],[Cidade Responsável]] &amp; " - " &amp; DBA[[#This Row],[Estado Responsável]]</f>
        <v>CASA BRANCA - SP</v>
      </c>
    </row>
    <row r="1399" spans="1:26" x14ac:dyDescent="0.25">
      <c r="A1399">
        <v>1398</v>
      </c>
      <c r="B1399" t="s">
        <v>6319</v>
      </c>
      <c r="C1399" s="1">
        <v>44043</v>
      </c>
      <c r="D1399">
        <v>440270844</v>
      </c>
      <c r="E1399" t="s">
        <v>6320</v>
      </c>
      <c r="F1399" s="1">
        <v>34414</v>
      </c>
      <c r="G1399" t="s">
        <v>68</v>
      </c>
      <c r="H1399">
        <v>76</v>
      </c>
      <c r="I1399" t="s">
        <v>6321</v>
      </c>
      <c r="J1399" t="s">
        <v>6252</v>
      </c>
      <c r="K1399" t="s">
        <v>1999</v>
      </c>
      <c r="L1399" t="s">
        <v>6253</v>
      </c>
      <c r="M1399" t="s">
        <v>6319</v>
      </c>
      <c r="N1399">
        <v>440270844</v>
      </c>
      <c r="O1399" t="s">
        <v>6320</v>
      </c>
      <c r="P1399" s="1">
        <v>34414</v>
      </c>
      <c r="Q1399" t="s">
        <v>68</v>
      </c>
      <c r="R1399">
        <v>76</v>
      </c>
      <c r="S1399" t="s">
        <v>6321</v>
      </c>
      <c r="T1399" t="s">
        <v>6252</v>
      </c>
      <c r="U1399" t="s">
        <v>1999</v>
      </c>
      <c r="V1399" t="str">
        <f>TRIM(DBA[[#This Row],[Endereço Responsável]])</f>
        <v>RUA 24 DE FEVEREIRO</v>
      </c>
      <c r="W1399" t="str">
        <f>TRIM(DBA[[#This Row],[Nº Responsável]])</f>
        <v>76</v>
      </c>
      <c r="X1399" t="str">
        <f>TRIM(DBA[[#This Row],[Bairro Responsável]])</f>
        <v>SAO JOAO</v>
      </c>
      <c r="Y1399" t="str">
        <f>DBA[[#This Row],[End]] &amp;", N° " &amp; DBA[[#This Row],[Num]] &amp;", Bairro "&amp; DBA[[#This Row],[Bairro2]]</f>
        <v>RUA 24 DE FEVEREIRO, N° 76, Bairro SAO JOAO</v>
      </c>
      <c r="Z1399" t="str">
        <f>DBA[[#This Row],[Cidade Responsável]] &amp; " - " &amp; DBA[[#This Row],[Estado Responsável]]</f>
        <v>CASA BRANCA - SP</v>
      </c>
    </row>
    <row r="1400" spans="1:26" x14ac:dyDescent="0.25">
      <c r="A1400">
        <v>1399</v>
      </c>
      <c r="B1400" t="s">
        <v>6322</v>
      </c>
      <c r="C1400" s="1">
        <v>44043</v>
      </c>
      <c r="D1400">
        <v>524440906</v>
      </c>
      <c r="E1400" t="s">
        <v>6323</v>
      </c>
      <c r="F1400" s="1">
        <v>35980</v>
      </c>
      <c r="G1400" t="s">
        <v>6324</v>
      </c>
      <c r="H1400">
        <v>14</v>
      </c>
      <c r="I1400" t="s">
        <v>6325</v>
      </c>
      <c r="J1400" t="s">
        <v>6252</v>
      </c>
      <c r="K1400" t="s">
        <v>1999</v>
      </c>
      <c r="L1400" t="s">
        <v>6253</v>
      </c>
      <c r="M1400" t="s">
        <v>6322</v>
      </c>
      <c r="N1400">
        <v>524440906</v>
      </c>
      <c r="O1400" t="s">
        <v>6323</v>
      </c>
      <c r="P1400" s="1">
        <v>35980</v>
      </c>
      <c r="Q1400" t="s">
        <v>6324</v>
      </c>
      <c r="R1400">
        <v>14</v>
      </c>
      <c r="S1400" t="s">
        <v>6325</v>
      </c>
      <c r="T1400" t="s">
        <v>6252</v>
      </c>
      <c r="U1400" t="s">
        <v>1999</v>
      </c>
      <c r="V1400" t="str">
        <f>TRIM(DBA[[#This Row],[Endereço Responsável]])</f>
        <v>RUA FAMILIA MAFRA</v>
      </c>
      <c r="W1400" t="str">
        <f>TRIM(DBA[[#This Row],[Nº Responsável]])</f>
        <v>14</v>
      </c>
      <c r="X1400" t="str">
        <f>TRIM(DBA[[#This Row],[Bairro Responsável]])</f>
        <v>VENDA BRANCA</v>
      </c>
      <c r="Y1400" t="str">
        <f>DBA[[#This Row],[End]] &amp;", N° " &amp; DBA[[#This Row],[Num]] &amp;", Bairro "&amp; DBA[[#This Row],[Bairro2]]</f>
        <v>RUA FAMILIA MAFRA, N° 14, Bairro VENDA BRANCA</v>
      </c>
      <c r="Z1400" t="str">
        <f>DBA[[#This Row],[Cidade Responsável]] &amp; " - " &amp; DBA[[#This Row],[Estado Responsável]]</f>
        <v>CASA BRANCA - SP</v>
      </c>
    </row>
    <row r="1401" spans="1:26" x14ac:dyDescent="0.25">
      <c r="A1401">
        <v>1400</v>
      </c>
      <c r="B1401" t="s">
        <v>6326</v>
      </c>
      <c r="C1401" s="1">
        <v>44043</v>
      </c>
      <c r="D1401" t="s">
        <v>6327</v>
      </c>
      <c r="E1401" t="s">
        <v>6328</v>
      </c>
      <c r="F1401" s="1">
        <v>29126</v>
      </c>
      <c r="G1401" t="s">
        <v>6329</v>
      </c>
      <c r="H1401">
        <v>22</v>
      </c>
      <c r="I1401" t="s">
        <v>73</v>
      </c>
      <c r="J1401" t="s">
        <v>6252</v>
      </c>
      <c r="K1401" t="s">
        <v>1999</v>
      </c>
      <c r="L1401" t="s">
        <v>6253</v>
      </c>
      <c r="M1401" t="s">
        <v>6326</v>
      </c>
      <c r="N1401" t="s">
        <v>6327</v>
      </c>
      <c r="O1401" t="s">
        <v>6328</v>
      </c>
      <c r="P1401" s="1">
        <v>29126</v>
      </c>
      <c r="Q1401" t="s">
        <v>6329</v>
      </c>
      <c r="R1401">
        <v>22</v>
      </c>
      <c r="S1401" t="s">
        <v>73</v>
      </c>
      <c r="T1401" t="s">
        <v>6252</v>
      </c>
      <c r="U1401" t="s">
        <v>1999</v>
      </c>
      <c r="V1401" t="str">
        <f>TRIM(DBA[[#This Row],[Endereço Responsável]])</f>
        <v>RUA NAPOLEAO SASSO</v>
      </c>
      <c r="W1401" t="str">
        <f>TRIM(DBA[[#This Row],[Nº Responsável]])</f>
        <v>22</v>
      </c>
      <c r="X1401" t="str">
        <f>TRIM(DBA[[#This Row],[Bairro Responsável]])</f>
        <v>CENTRO</v>
      </c>
      <c r="Y1401" t="str">
        <f>DBA[[#This Row],[End]] &amp;", N° " &amp; DBA[[#This Row],[Num]] &amp;", Bairro "&amp; DBA[[#This Row],[Bairro2]]</f>
        <v>RUA NAPOLEAO SASSO, N° 22, Bairro CENTRO</v>
      </c>
      <c r="Z1401" t="str">
        <f>DBA[[#This Row],[Cidade Responsável]] &amp; " - " &amp; DBA[[#This Row],[Estado Responsável]]</f>
        <v>CASA BRANCA - SP</v>
      </c>
    </row>
    <row r="1402" spans="1:26" x14ac:dyDescent="0.25">
      <c r="A1402">
        <v>1402</v>
      </c>
      <c r="B1402" t="s">
        <v>6330</v>
      </c>
      <c r="C1402" s="1">
        <v>44043</v>
      </c>
      <c r="D1402">
        <v>100245646</v>
      </c>
      <c r="E1402" t="s">
        <v>6331</v>
      </c>
      <c r="F1402" s="1">
        <v>32888</v>
      </c>
      <c r="G1402" t="s">
        <v>6332</v>
      </c>
      <c r="H1402">
        <v>440</v>
      </c>
      <c r="I1402" t="s">
        <v>1140</v>
      </c>
      <c r="J1402" t="s">
        <v>1998</v>
      </c>
      <c r="K1402" t="s">
        <v>1999</v>
      </c>
      <c r="L1402" t="s">
        <v>33</v>
      </c>
      <c r="M1402" t="s">
        <v>6330</v>
      </c>
      <c r="N1402">
        <v>100245646</v>
      </c>
      <c r="O1402" t="s">
        <v>6331</v>
      </c>
      <c r="P1402" s="1">
        <v>32888</v>
      </c>
      <c r="Q1402" t="s">
        <v>6332</v>
      </c>
      <c r="R1402">
        <v>440</v>
      </c>
      <c r="S1402" t="s">
        <v>1140</v>
      </c>
      <c r="T1402" t="s">
        <v>1998</v>
      </c>
      <c r="U1402" t="s">
        <v>1999</v>
      </c>
      <c r="V1402" t="str">
        <f>TRIM(DBA[[#This Row],[Endereço Responsável]])</f>
        <v>rua manoel cadastro 352</v>
      </c>
      <c r="W1402" t="str">
        <f>TRIM(DBA[[#This Row],[Nº Responsável]])</f>
        <v>440</v>
      </c>
      <c r="X1402" t="str">
        <f>TRIM(DBA[[#This Row],[Bairro Responsável]])</f>
        <v>centro</v>
      </c>
      <c r="Y1402" t="str">
        <f>DBA[[#This Row],[End]] &amp;", N° " &amp; DBA[[#This Row],[Num]] &amp;", Bairro "&amp; DBA[[#This Row],[Bairro2]]</f>
        <v>rua manoel cadastro 352, N° 440, Bairro centro</v>
      </c>
      <c r="Z1402" t="str">
        <f>DBA[[#This Row],[Cidade Responsável]] &amp; " - " &amp; DBA[[#This Row],[Estado Responsável]]</f>
        <v>SANTO ANTONIO DA ALEGRIA - SP</v>
      </c>
    </row>
    <row r="1403" spans="1:26" x14ac:dyDescent="0.25">
      <c r="A1403">
        <v>1403</v>
      </c>
      <c r="B1403" t="s">
        <v>6333</v>
      </c>
      <c r="C1403" s="1">
        <v>44044</v>
      </c>
      <c r="D1403" t="s">
        <v>6334</v>
      </c>
      <c r="E1403" t="s">
        <v>6335</v>
      </c>
      <c r="F1403" s="1">
        <v>38538</v>
      </c>
      <c r="G1403" t="s">
        <v>6336</v>
      </c>
      <c r="H1403">
        <v>120</v>
      </c>
      <c r="I1403" t="s">
        <v>280</v>
      </c>
      <c r="J1403" t="s">
        <v>603</v>
      </c>
      <c r="K1403" t="s">
        <v>26</v>
      </c>
      <c r="L1403" t="s">
        <v>604</v>
      </c>
      <c r="M1403" t="s">
        <v>6337</v>
      </c>
      <c r="N1403">
        <v>455399980</v>
      </c>
      <c r="O1403">
        <v>34916206860</v>
      </c>
      <c r="P1403" s="1">
        <v>30776</v>
      </c>
      <c r="Q1403" t="s">
        <v>6336</v>
      </c>
      <c r="R1403">
        <v>120</v>
      </c>
      <c r="S1403" t="s">
        <v>280</v>
      </c>
      <c r="T1403" t="s">
        <v>603</v>
      </c>
      <c r="U1403" t="s">
        <v>26</v>
      </c>
      <c r="V1403" t="str">
        <f>TRIM(DBA[[#This Row],[Endereço Responsável]])</f>
        <v>AV. SAUDADE</v>
      </c>
      <c r="W1403" t="str">
        <f>TRIM(DBA[[#This Row],[Nº Responsável]])</f>
        <v>120</v>
      </c>
      <c r="X1403" t="str">
        <f>TRIM(DBA[[#This Row],[Bairro Responsável]])</f>
        <v>BELA VISTA</v>
      </c>
      <c r="Y1403" t="str">
        <f>DBA[[#This Row],[End]] &amp;", N° " &amp; DBA[[#This Row],[Num]] &amp;", Bairro "&amp; DBA[[#This Row],[Bairro2]]</f>
        <v>AV. SAUDADE, N° 120, Bairro BELA VISTA</v>
      </c>
      <c r="Z1403" t="str">
        <f>DBA[[#This Row],[Cidade Responsável]] &amp; " - " &amp; DBA[[#This Row],[Estado Responsável]]</f>
        <v>SÃO TOMAS DE AQUINO - MG</v>
      </c>
    </row>
    <row r="1404" spans="1:26" x14ac:dyDescent="0.25">
      <c r="A1404">
        <v>1404</v>
      </c>
      <c r="B1404" t="s">
        <v>6338</v>
      </c>
      <c r="C1404" s="1">
        <v>44044</v>
      </c>
      <c r="D1404">
        <v>652061667</v>
      </c>
      <c r="E1404" t="s">
        <v>6339</v>
      </c>
      <c r="F1404" s="1">
        <v>37396</v>
      </c>
      <c r="G1404" t="s">
        <v>6340</v>
      </c>
      <c r="H1404">
        <v>235</v>
      </c>
      <c r="I1404" t="s">
        <v>6341</v>
      </c>
      <c r="J1404" t="s">
        <v>6342</v>
      </c>
      <c r="K1404" t="s">
        <v>1999</v>
      </c>
      <c r="L1404" t="s">
        <v>6343</v>
      </c>
      <c r="M1404" t="s">
        <v>6338</v>
      </c>
      <c r="N1404">
        <v>652061667</v>
      </c>
      <c r="O1404" t="s">
        <v>6339</v>
      </c>
      <c r="P1404" s="1">
        <v>37396</v>
      </c>
      <c r="Q1404" t="s">
        <v>6340</v>
      </c>
      <c r="R1404">
        <v>235</v>
      </c>
      <c r="S1404" t="s">
        <v>6341</v>
      </c>
      <c r="T1404" t="s">
        <v>6159</v>
      </c>
      <c r="U1404" t="s">
        <v>26</v>
      </c>
      <c r="V1404" t="str">
        <f>TRIM(DBA[[#This Row],[Endereço Responsável]])</f>
        <v>RUA ANTONIO LIBERAL</v>
      </c>
      <c r="W1404" t="str">
        <f>TRIM(DBA[[#This Row],[Nº Responsável]])</f>
        <v>235</v>
      </c>
      <c r="X1404" t="str">
        <f>TRIM(DBA[[#This Row],[Bairro Responsável]])</f>
        <v>JOSÉ GOMES</v>
      </c>
      <c r="Y1404" t="str">
        <f>DBA[[#This Row],[End]] &amp;", N° " &amp; DBA[[#This Row],[Num]] &amp;", Bairro "&amp; DBA[[#This Row],[Bairro2]]</f>
        <v>RUA ANTONIO LIBERAL, N° 235, Bairro JOSÉ GOMES</v>
      </c>
      <c r="Z1404" t="str">
        <f>DBA[[#This Row],[Cidade Responsável]] &amp; " - " &amp; DBA[[#This Row],[Estado Responsável]]</f>
        <v>VARGEM BONITA - MG</v>
      </c>
    </row>
    <row r="1405" spans="1:26" x14ac:dyDescent="0.25">
      <c r="A1405">
        <v>1405</v>
      </c>
      <c r="B1405" t="s">
        <v>6345</v>
      </c>
      <c r="C1405" s="1">
        <v>44044</v>
      </c>
      <c r="D1405" t="s">
        <v>6346</v>
      </c>
      <c r="E1405" t="s">
        <v>6347</v>
      </c>
      <c r="F1405" s="1">
        <v>33262</v>
      </c>
      <c r="G1405" t="s">
        <v>6348</v>
      </c>
      <c r="H1405">
        <v>8</v>
      </c>
      <c r="I1405" t="s">
        <v>6268</v>
      </c>
      <c r="J1405" t="s">
        <v>6252</v>
      </c>
      <c r="K1405" t="s">
        <v>1999</v>
      </c>
      <c r="L1405" t="s">
        <v>6253</v>
      </c>
      <c r="M1405" t="s">
        <v>6345</v>
      </c>
      <c r="N1405" t="s">
        <v>6346</v>
      </c>
      <c r="O1405" t="s">
        <v>6347</v>
      </c>
      <c r="P1405" s="1">
        <v>33262</v>
      </c>
      <c r="Q1405" t="s">
        <v>6348</v>
      </c>
      <c r="R1405">
        <v>8</v>
      </c>
      <c r="S1405" t="s">
        <v>6268</v>
      </c>
      <c r="T1405" t="s">
        <v>6252</v>
      </c>
      <c r="U1405" t="s">
        <v>1999</v>
      </c>
      <c r="V1405" t="str">
        <f>TRIM(DBA[[#This Row],[Endereço Responsável]])</f>
        <v>RUA DOS MARINOS</v>
      </c>
      <c r="W1405" t="str">
        <f>TRIM(DBA[[#This Row],[Nº Responsável]])</f>
        <v>8</v>
      </c>
      <c r="X1405" t="str">
        <f>TRIM(DBA[[#This Row],[Bairro Responsável]])</f>
        <v>DESTERRO</v>
      </c>
      <c r="Y1405" t="str">
        <f>DBA[[#This Row],[End]] &amp;", N° " &amp; DBA[[#This Row],[Num]] &amp;", Bairro "&amp; DBA[[#This Row],[Bairro2]]</f>
        <v>RUA DOS MARINOS, N° 8, Bairro DESTERRO</v>
      </c>
      <c r="Z1405" t="str">
        <f>DBA[[#This Row],[Cidade Responsável]] &amp; " - " &amp; DBA[[#This Row],[Estado Responsável]]</f>
        <v>CASA BRANCA - SP</v>
      </c>
    </row>
    <row r="1406" spans="1:26" x14ac:dyDescent="0.25">
      <c r="A1406">
        <v>1406</v>
      </c>
      <c r="B1406" t="s">
        <v>6349</v>
      </c>
      <c r="C1406" s="1">
        <v>44044</v>
      </c>
      <c r="D1406" t="s">
        <v>6350</v>
      </c>
      <c r="E1406" t="s">
        <v>6351</v>
      </c>
      <c r="F1406" s="1">
        <v>36238</v>
      </c>
      <c r="G1406" t="s">
        <v>6352</v>
      </c>
      <c r="H1406">
        <v>688</v>
      </c>
      <c r="I1406" t="s">
        <v>73</v>
      </c>
      <c r="J1406" t="s">
        <v>6252</v>
      </c>
      <c r="K1406" t="s">
        <v>1999</v>
      </c>
      <c r="L1406" t="s">
        <v>6253</v>
      </c>
      <c r="M1406" t="s">
        <v>6349</v>
      </c>
      <c r="N1406" t="s">
        <v>6350</v>
      </c>
      <c r="O1406" t="s">
        <v>6351</v>
      </c>
      <c r="P1406" s="1">
        <v>36238</v>
      </c>
      <c r="Q1406" t="s">
        <v>6352</v>
      </c>
      <c r="R1406">
        <v>688</v>
      </c>
      <c r="S1406" t="s">
        <v>73</v>
      </c>
      <c r="T1406" t="s">
        <v>6252</v>
      </c>
      <c r="U1406" t="s">
        <v>1999</v>
      </c>
      <c r="V1406" t="str">
        <f>TRIM(DBA[[#This Row],[Endereço Responsável]])</f>
        <v>RUA CAPITÃO HORTA</v>
      </c>
      <c r="W1406" t="str">
        <f>TRIM(DBA[[#This Row],[Nº Responsável]])</f>
        <v>688</v>
      </c>
      <c r="X1406" t="str">
        <f>TRIM(DBA[[#This Row],[Bairro Responsável]])</f>
        <v>CENTRO</v>
      </c>
      <c r="Y1406" t="str">
        <f>DBA[[#This Row],[End]] &amp;", N° " &amp; DBA[[#This Row],[Num]] &amp;", Bairro "&amp; DBA[[#This Row],[Bairro2]]</f>
        <v>RUA CAPITÃO HORTA, N° 688, Bairro CENTRO</v>
      </c>
      <c r="Z1406" t="str">
        <f>DBA[[#This Row],[Cidade Responsável]] &amp; " - " &amp; DBA[[#This Row],[Estado Responsável]]</f>
        <v>CASA BRANCA - SP</v>
      </c>
    </row>
    <row r="1407" spans="1:26" x14ac:dyDescent="0.25">
      <c r="A1407">
        <v>1407</v>
      </c>
      <c r="B1407" t="s">
        <v>6353</v>
      </c>
      <c r="C1407" s="1">
        <v>44044</v>
      </c>
      <c r="F1407" s="1">
        <v>31052</v>
      </c>
      <c r="G1407" t="s">
        <v>6354</v>
      </c>
      <c r="H1407">
        <v>436</v>
      </c>
      <c r="I1407" t="s">
        <v>6268</v>
      </c>
      <c r="J1407" t="s">
        <v>6252</v>
      </c>
      <c r="K1407" t="s">
        <v>1999</v>
      </c>
      <c r="L1407" t="s">
        <v>6253</v>
      </c>
      <c r="M1407" t="s">
        <v>6353</v>
      </c>
      <c r="P1407" s="1">
        <v>31052</v>
      </c>
      <c r="Q1407" t="s">
        <v>6354</v>
      </c>
      <c r="R1407">
        <v>436</v>
      </c>
      <c r="S1407" t="s">
        <v>6268</v>
      </c>
      <c r="T1407" t="s">
        <v>6252</v>
      </c>
      <c r="U1407" t="s">
        <v>1999</v>
      </c>
      <c r="V1407" t="str">
        <f>TRIM(DBA[[#This Row],[Endereço Responsável]])</f>
        <v>RUA AGUAI</v>
      </c>
      <c r="W1407" t="str">
        <f>TRIM(DBA[[#This Row],[Nº Responsável]])</f>
        <v>436</v>
      </c>
      <c r="X1407" t="str">
        <f>TRIM(DBA[[#This Row],[Bairro Responsável]])</f>
        <v>DESTERRO</v>
      </c>
      <c r="Y1407" t="str">
        <f>DBA[[#This Row],[End]] &amp;", N° " &amp; DBA[[#This Row],[Num]] &amp;", Bairro "&amp; DBA[[#This Row],[Bairro2]]</f>
        <v>RUA AGUAI, N° 436, Bairro DESTERRO</v>
      </c>
      <c r="Z1407" t="str">
        <f>DBA[[#This Row],[Cidade Responsável]] &amp; " - " &amp; DBA[[#This Row],[Estado Responsável]]</f>
        <v>CASA BRANCA - SP</v>
      </c>
    </row>
    <row r="1408" spans="1:26" x14ac:dyDescent="0.25">
      <c r="A1408">
        <v>1408</v>
      </c>
      <c r="B1408" t="s">
        <v>6355</v>
      </c>
      <c r="C1408" s="1">
        <v>44044</v>
      </c>
      <c r="D1408" t="s">
        <v>6356</v>
      </c>
      <c r="E1408" t="s">
        <v>6357</v>
      </c>
      <c r="F1408" s="1">
        <v>34627</v>
      </c>
      <c r="G1408" t="s">
        <v>6358</v>
      </c>
      <c r="H1408">
        <v>250</v>
      </c>
      <c r="I1408" t="s">
        <v>6359</v>
      </c>
      <c r="J1408" t="s">
        <v>6342</v>
      </c>
      <c r="K1408" t="s">
        <v>1999</v>
      </c>
      <c r="L1408" t="s">
        <v>6360</v>
      </c>
      <c r="M1408" t="s">
        <v>6355</v>
      </c>
      <c r="N1408" t="s">
        <v>6356</v>
      </c>
      <c r="O1408" t="s">
        <v>6357</v>
      </c>
      <c r="P1408" s="1">
        <v>34627</v>
      </c>
      <c r="Q1408" t="s">
        <v>6358</v>
      </c>
      <c r="R1408">
        <v>250</v>
      </c>
      <c r="S1408" t="s">
        <v>6359</v>
      </c>
      <c r="T1408" t="s">
        <v>6342</v>
      </c>
      <c r="U1408" t="s">
        <v>1999</v>
      </c>
      <c r="V1408" t="str">
        <f>TRIM(DBA[[#This Row],[Endereço Responsável]])</f>
        <v>RUA JOSEFINA SITE TEIXEIRA</v>
      </c>
      <c r="W1408" t="str">
        <f>TRIM(DBA[[#This Row],[Nº Responsável]])</f>
        <v>250</v>
      </c>
      <c r="X1408" t="str">
        <f>TRIM(DBA[[#This Row],[Bairro Responsável]])</f>
        <v>JARDIM ANESIA</v>
      </c>
      <c r="Y1408" t="str">
        <f>DBA[[#This Row],[End]] &amp;", N° " &amp; DBA[[#This Row],[Num]] &amp;", Bairro "&amp; DBA[[#This Row],[Bairro2]]</f>
        <v>RUA JOSEFINA SITE TEIXEIRA, N° 250, Bairro JARDIM ANESIA</v>
      </c>
      <c r="Z1408" t="str">
        <f>DBA[[#This Row],[Cidade Responsável]] &amp; " - " &amp; DBA[[#This Row],[Estado Responsável]]</f>
        <v>PORTO FERREIRA - SP</v>
      </c>
    </row>
    <row r="1409" spans="1:26" x14ac:dyDescent="0.25">
      <c r="A1409">
        <v>1409</v>
      </c>
      <c r="B1409" t="s">
        <v>6361</v>
      </c>
      <c r="C1409" s="1">
        <v>44044</v>
      </c>
      <c r="D1409" t="s">
        <v>6362</v>
      </c>
      <c r="E1409" t="s">
        <v>6363</v>
      </c>
      <c r="F1409" s="1">
        <v>30104</v>
      </c>
      <c r="G1409" t="s">
        <v>6364</v>
      </c>
      <c r="H1409">
        <v>76</v>
      </c>
      <c r="I1409" t="s">
        <v>6365</v>
      </c>
      <c r="J1409" t="s">
        <v>6342</v>
      </c>
      <c r="K1409" t="s">
        <v>1999</v>
      </c>
      <c r="L1409" t="s">
        <v>6366</v>
      </c>
      <c r="M1409" t="s">
        <v>6361</v>
      </c>
      <c r="N1409" t="s">
        <v>6362</v>
      </c>
      <c r="O1409" t="s">
        <v>6363</v>
      </c>
      <c r="P1409" s="1">
        <v>30104</v>
      </c>
      <c r="Q1409" t="s">
        <v>6364</v>
      </c>
      <c r="R1409">
        <v>76</v>
      </c>
      <c r="S1409" t="s">
        <v>6365</v>
      </c>
      <c r="T1409" t="s">
        <v>6342</v>
      </c>
      <c r="U1409" t="s">
        <v>1999</v>
      </c>
      <c r="V1409" t="str">
        <f>TRIM(DBA[[#This Row],[Endereço Responsável]])</f>
        <v>RUA LUIZ PINTO BERNARDO</v>
      </c>
      <c r="W1409" t="str">
        <f>TRIM(DBA[[#This Row],[Nº Responsável]])</f>
        <v>76</v>
      </c>
      <c r="X1409" t="str">
        <f>TRIM(DBA[[#This Row],[Bairro Responsável]])</f>
        <v>JARDIM CENTENARIO II</v>
      </c>
      <c r="Y1409" t="str">
        <f>DBA[[#This Row],[End]] &amp;", N° " &amp; DBA[[#This Row],[Num]] &amp;", Bairro "&amp; DBA[[#This Row],[Bairro2]]</f>
        <v>RUA LUIZ PINTO BERNARDO, N° 76, Bairro JARDIM CENTENARIO II</v>
      </c>
      <c r="Z1409" t="str">
        <f>DBA[[#This Row],[Cidade Responsável]] &amp; " - " &amp; DBA[[#This Row],[Estado Responsável]]</f>
        <v>PORTO FERREIRA - SP</v>
      </c>
    </row>
    <row r="1410" spans="1:26" x14ac:dyDescent="0.25">
      <c r="A1410">
        <v>1410</v>
      </c>
      <c r="B1410" t="s">
        <v>6367</v>
      </c>
      <c r="C1410" s="1">
        <v>44044</v>
      </c>
      <c r="D1410" t="s">
        <v>6368</v>
      </c>
      <c r="E1410" t="s">
        <v>6369</v>
      </c>
      <c r="F1410" s="1">
        <v>35703</v>
      </c>
      <c r="G1410" t="s">
        <v>6370</v>
      </c>
      <c r="H1410">
        <v>275</v>
      </c>
      <c r="I1410" t="s">
        <v>6371</v>
      </c>
      <c r="J1410" t="s">
        <v>6342</v>
      </c>
      <c r="K1410" t="s">
        <v>1999</v>
      </c>
      <c r="L1410" t="s">
        <v>6372</v>
      </c>
      <c r="M1410" t="s">
        <v>6367</v>
      </c>
      <c r="N1410" t="s">
        <v>6368</v>
      </c>
      <c r="O1410" t="s">
        <v>6369</v>
      </c>
      <c r="P1410" s="1">
        <v>35703</v>
      </c>
      <c r="Q1410" t="s">
        <v>6370</v>
      </c>
      <c r="R1410">
        <v>275</v>
      </c>
      <c r="S1410" t="s">
        <v>6371</v>
      </c>
      <c r="T1410" t="s">
        <v>6342</v>
      </c>
      <c r="U1410" t="s">
        <v>1999</v>
      </c>
      <c r="V1410" t="str">
        <f>TRIM(DBA[[#This Row],[Endereço Responsável]])</f>
        <v>RUA ADYLIO BARROSO DA SILVA</v>
      </c>
      <c r="W1410" t="str">
        <f>TRIM(DBA[[#This Row],[Nº Responsável]])</f>
        <v>275</v>
      </c>
      <c r="X1410" t="str">
        <f>TRIM(DBA[[#This Row],[Bairro Responsável]])</f>
        <v>CRISTO REDENTOR</v>
      </c>
      <c r="Y1410" t="str">
        <f>DBA[[#This Row],[End]] &amp;", N° " &amp; DBA[[#This Row],[Num]] &amp;", Bairro "&amp; DBA[[#This Row],[Bairro2]]</f>
        <v>RUA ADYLIO BARROSO DA SILVA, N° 275, Bairro CRISTO REDENTOR</v>
      </c>
      <c r="Z1410" t="str">
        <f>DBA[[#This Row],[Cidade Responsável]] &amp; " - " &amp; DBA[[#This Row],[Estado Responsável]]</f>
        <v>PORTO FERREIRA - SP</v>
      </c>
    </row>
    <row r="1411" spans="1:26" x14ac:dyDescent="0.25">
      <c r="A1411">
        <v>1411</v>
      </c>
      <c r="B1411" t="s">
        <v>6373</v>
      </c>
      <c r="C1411" s="1">
        <v>44044</v>
      </c>
      <c r="D1411" t="s">
        <v>6374</v>
      </c>
      <c r="E1411" t="s">
        <v>6375</v>
      </c>
      <c r="F1411" s="1">
        <v>32827</v>
      </c>
      <c r="G1411" t="s">
        <v>6376</v>
      </c>
      <c r="H1411">
        <v>142</v>
      </c>
      <c r="I1411" t="s">
        <v>6377</v>
      </c>
      <c r="J1411" t="s">
        <v>6342</v>
      </c>
      <c r="K1411" t="s">
        <v>1999</v>
      </c>
      <c r="L1411" t="s">
        <v>6378</v>
      </c>
      <c r="M1411" t="s">
        <v>6373</v>
      </c>
      <c r="N1411" t="s">
        <v>6374</v>
      </c>
      <c r="O1411" t="s">
        <v>6375</v>
      </c>
      <c r="P1411" s="1">
        <v>32827</v>
      </c>
      <c r="Q1411" t="s">
        <v>6376</v>
      </c>
      <c r="R1411">
        <v>142</v>
      </c>
      <c r="S1411" t="s">
        <v>6377</v>
      </c>
      <c r="T1411" t="s">
        <v>6342</v>
      </c>
      <c r="U1411" t="s">
        <v>1999</v>
      </c>
      <c r="V1411" t="str">
        <f>TRIM(DBA[[#This Row],[Endereço Responsável]])</f>
        <v>RUA FREDERICO PULLS</v>
      </c>
      <c r="W1411" t="str">
        <f>TRIM(DBA[[#This Row],[Nº Responsável]])</f>
        <v>142</v>
      </c>
      <c r="X1411" t="str">
        <f>TRIM(DBA[[#This Row],[Bairro Responsável]])</f>
        <v>JARDIM SALGUEIRO</v>
      </c>
      <c r="Y1411" t="str">
        <f>DBA[[#This Row],[End]] &amp;", N° " &amp; DBA[[#This Row],[Num]] &amp;", Bairro "&amp; DBA[[#This Row],[Bairro2]]</f>
        <v>RUA FREDERICO PULLS, N° 142, Bairro JARDIM SALGUEIRO</v>
      </c>
      <c r="Z1411" t="str">
        <f>DBA[[#This Row],[Cidade Responsável]] &amp; " - " &amp; DBA[[#This Row],[Estado Responsável]]</f>
        <v>PORTO FERREIRA - SP</v>
      </c>
    </row>
    <row r="1412" spans="1:26" x14ac:dyDescent="0.25">
      <c r="A1412">
        <v>1412</v>
      </c>
      <c r="B1412" t="s">
        <v>6379</v>
      </c>
      <c r="C1412" s="1">
        <v>44044</v>
      </c>
      <c r="D1412" t="s">
        <v>6380</v>
      </c>
      <c r="E1412" t="s">
        <v>6381</v>
      </c>
      <c r="F1412" s="1">
        <v>34219</v>
      </c>
      <c r="G1412" t="s">
        <v>6382</v>
      </c>
      <c r="H1412">
        <v>95</v>
      </c>
      <c r="I1412" t="s">
        <v>6383</v>
      </c>
      <c r="J1412" t="s">
        <v>6342</v>
      </c>
      <c r="K1412" t="s">
        <v>1999</v>
      </c>
      <c r="L1412" t="s">
        <v>6384</v>
      </c>
      <c r="M1412" t="s">
        <v>6379</v>
      </c>
      <c r="N1412" t="s">
        <v>6380</v>
      </c>
      <c r="O1412" t="s">
        <v>6381</v>
      </c>
      <c r="P1412" s="1">
        <v>34219</v>
      </c>
      <c r="Q1412" t="s">
        <v>6382</v>
      </c>
      <c r="R1412">
        <v>95</v>
      </c>
      <c r="S1412" t="s">
        <v>6383</v>
      </c>
      <c r="T1412" t="s">
        <v>6342</v>
      </c>
      <c r="U1412" t="s">
        <v>1999</v>
      </c>
      <c r="V1412" t="str">
        <f>TRIM(DBA[[#This Row],[Endereço Responsável]])</f>
        <v>RUA AGOSTINHO COLAN</v>
      </c>
      <c r="W1412" t="str">
        <f>TRIM(DBA[[#This Row],[Nº Responsável]])</f>
        <v>95</v>
      </c>
      <c r="X1412" t="str">
        <f>TRIM(DBA[[#This Row],[Bairro Responsável]])</f>
        <v>CENTENARIO II</v>
      </c>
      <c r="Y1412" t="str">
        <f>DBA[[#This Row],[End]] &amp;", N° " &amp; DBA[[#This Row],[Num]] &amp;", Bairro "&amp; DBA[[#This Row],[Bairro2]]</f>
        <v>RUA AGOSTINHO COLAN, N° 95, Bairro CENTENARIO II</v>
      </c>
      <c r="Z1412" t="str">
        <f>DBA[[#This Row],[Cidade Responsável]] &amp; " - " &amp; DBA[[#This Row],[Estado Responsável]]</f>
        <v>PORTO FERREIRA - SP</v>
      </c>
    </row>
    <row r="1413" spans="1:26" x14ac:dyDescent="0.25">
      <c r="A1413">
        <v>1413</v>
      </c>
      <c r="B1413" t="s">
        <v>6385</v>
      </c>
      <c r="C1413" s="1">
        <v>44044</v>
      </c>
      <c r="D1413" t="s">
        <v>6386</v>
      </c>
      <c r="E1413" t="s">
        <v>6387</v>
      </c>
      <c r="F1413" s="1">
        <v>34261</v>
      </c>
      <c r="G1413" t="s">
        <v>6388</v>
      </c>
      <c r="H1413">
        <v>256</v>
      </c>
      <c r="I1413" t="s">
        <v>6389</v>
      </c>
      <c r="J1413" t="s">
        <v>6342</v>
      </c>
      <c r="K1413" t="s">
        <v>1999</v>
      </c>
      <c r="L1413" t="s">
        <v>6390</v>
      </c>
      <c r="M1413" t="s">
        <v>6385</v>
      </c>
      <c r="N1413" t="s">
        <v>6386</v>
      </c>
      <c r="O1413" t="s">
        <v>6387</v>
      </c>
      <c r="P1413" s="1">
        <v>34261</v>
      </c>
      <c r="Q1413" t="s">
        <v>6388</v>
      </c>
      <c r="R1413">
        <v>256</v>
      </c>
      <c r="S1413" t="s">
        <v>6389</v>
      </c>
      <c r="T1413" t="s">
        <v>6342</v>
      </c>
      <c r="U1413" t="s">
        <v>1999</v>
      </c>
      <c r="V1413" t="str">
        <f>TRIM(DBA[[#This Row],[Endereço Responsável]])</f>
        <v>RUA ARLINDO MARTINS</v>
      </c>
      <c r="W1413" t="str">
        <f>TRIM(DBA[[#This Row],[Nº Responsável]])</f>
        <v>256</v>
      </c>
      <c r="X1413" t="str">
        <f>TRIM(DBA[[#This Row],[Bairro Responsável]])</f>
        <v>PASCHOAL SALZANO</v>
      </c>
      <c r="Y1413" t="str">
        <f>DBA[[#This Row],[End]] &amp;", N° " &amp; DBA[[#This Row],[Num]] &amp;", Bairro "&amp; DBA[[#This Row],[Bairro2]]</f>
        <v>RUA ARLINDO MARTINS, N° 256, Bairro PASCHOAL SALZANO</v>
      </c>
      <c r="Z1413" t="str">
        <f>DBA[[#This Row],[Cidade Responsável]] &amp; " - " &amp; DBA[[#This Row],[Estado Responsável]]</f>
        <v>PORTO FERREIRA - SP</v>
      </c>
    </row>
    <row r="1414" spans="1:26" x14ac:dyDescent="0.25">
      <c r="A1414">
        <v>1414</v>
      </c>
      <c r="B1414" t="s">
        <v>6391</v>
      </c>
      <c r="C1414" s="1">
        <v>44044</v>
      </c>
      <c r="E1414" t="s">
        <v>6392</v>
      </c>
      <c r="F1414" s="1">
        <v>37316</v>
      </c>
      <c r="G1414" t="s">
        <v>6393</v>
      </c>
      <c r="H1414">
        <v>65</v>
      </c>
      <c r="I1414" t="s">
        <v>6394</v>
      </c>
      <c r="J1414" t="s">
        <v>6342</v>
      </c>
      <c r="K1414" t="s">
        <v>1999</v>
      </c>
      <c r="L1414" t="s">
        <v>6395</v>
      </c>
      <c r="M1414" t="s">
        <v>6391</v>
      </c>
      <c r="O1414" t="s">
        <v>6392</v>
      </c>
      <c r="P1414" s="1">
        <v>37316</v>
      </c>
      <c r="Q1414" t="s">
        <v>6393</v>
      </c>
      <c r="R1414">
        <v>65</v>
      </c>
      <c r="S1414" t="s">
        <v>6394</v>
      </c>
      <c r="T1414" t="s">
        <v>6342</v>
      </c>
      <c r="U1414" t="s">
        <v>1999</v>
      </c>
      <c r="V1414" t="str">
        <f>TRIM(DBA[[#This Row],[Endereço Responsável]])</f>
        <v>RUA DIMAS LOUREIRO</v>
      </c>
      <c r="W1414" t="str">
        <f>TRIM(DBA[[#This Row],[Nº Responsável]])</f>
        <v>65</v>
      </c>
      <c r="X1414" t="str">
        <f>TRIM(DBA[[#This Row],[Bairro Responsável]])</f>
        <v>PORTO BELO</v>
      </c>
      <c r="Y1414" t="str">
        <f>DBA[[#This Row],[End]] &amp;", N° " &amp; DBA[[#This Row],[Num]] &amp;", Bairro "&amp; DBA[[#This Row],[Bairro2]]</f>
        <v>RUA DIMAS LOUREIRO, N° 65, Bairro PORTO BELO</v>
      </c>
      <c r="Z1414" t="str">
        <f>DBA[[#This Row],[Cidade Responsável]] &amp; " - " &amp; DBA[[#This Row],[Estado Responsável]]</f>
        <v>PORTO FERREIRA - SP</v>
      </c>
    </row>
    <row r="1415" spans="1:26" x14ac:dyDescent="0.25">
      <c r="A1415">
        <v>1415</v>
      </c>
      <c r="B1415" t="s">
        <v>6396</v>
      </c>
      <c r="C1415" s="1">
        <v>44044</v>
      </c>
      <c r="D1415" t="s">
        <v>6397</v>
      </c>
      <c r="E1415" t="s">
        <v>6398</v>
      </c>
      <c r="F1415" s="1">
        <v>36107</v>
      </c>
      <c r="G1415" t="s">
        <v>6399</v>
      </c>
      <c r="H1415">
        <v>120</v>
      </c>
      <c r="I1415" t="s">
        <v>6400</v>
      </c>
      <c r="J1415" t="s">
        <v>6342</v>
      </c>
      <c r="K1415" t="s">
        <v>1999</v>
      </c>
      <c r="L1415" t="s">
        <v>6401</v>
      </c>
      <c r="M1415" t="s">
        <v>6396</v>
      </c>
      <c r="N1415" t="s">
        <v>6397</v>
      </c>
      <c r="O1415" t="s">
        <v>6398</v>
      </c>
      <c r="P1415" s="1">
        <v>36107</v>
      </c>
      <c r="Q1415" t="s">
        <v>6399</v>
      </c>
      <c r="R1415">
        <v>120</v>
      </c>
      <c r="S1415" t="s">
        <v>6400</v>
      </c>
      <c r="T1415" t="s">
        <v>6342</v>
      </c>
      <c r="U1415" t="s">
        <v>1999</v>
      </c>
      <c r="V1415" t="str">
        <f>TRIM(DBA[[#This Row],[Endereço Responsável]])</f>
        <v>RUA ADRIANO JOSE MARIANO</v>
      </c>
      <c r="W1415" t="str">
        <f>TRIM(DBA[[#This Row],[Nº Responsável]])</f>
        <v>120</v>
      </c>
      <c r="X1415" t="str">
        <f>TRIM(DBA[[#This Row],[Bairro Responsável]])</f>
        <v>VILA SALGUEIRO</v>
      </c>
      <c r="Y1415" t="str">
        <f>DBA[[#This Row],[End]] &amp;", N° " &amp; DBA[[#This Row],[Num]] &amp;", Bairro "&amp; DBA[[#This Row],[Bairro2]]</f>
        <v>RUA ADRIANO JOSE MARIANO, N° 120, Bairro VILA SALGUEIRO</v>
      </c>
      <c r="Z1415" t="str">
        <f>DBA[[#This Row],[Cidade Responsável]] &amp; " - " &amp; DBA[[#This Row],[Estado Responsável]]</f>
        <v>PORTO FERREIRA - SP</v>
      </c>
    </row>
    <row r="1416" spans="1:26" x14ac:dyDescent="0.25">
      <c r="A1416">
        <v>1416</v>
      </c>
      <c r="B1416" t="s">
        <v>6402</v>
      </c>
      <c r="C1416" s="1">
        <v>44044</v>
      </c>
      <c r="D1416" t="s">
        <v>6403</v>
      </c>
      <c r="E1416" t="s">
        <v>6404</v>
      </c>
      <c r="F1416" s="1">
        <v>37440</v>
      </c>
      <c r="G1416" t="s">
        <v>6405</v>
      </c>
      <c r="H1416">
        <v>255</v>
      </c>
      <c r="I1416" t="s">
        <v>6389</v>
      </c>
      <c r="J1416" t="s">
        <v>6342</v>
      </c>
      <c r="K1416" t="s">
        <v>1999</v>
      </c>
      <c r="L1416" t="s">
        <v>6406</v>
      </c>
      <c r="M1416" t="s">
        <v>6402</v>
      </c>
      <c r="N1416" t="s">
        <v>6403</v>
      </c>
      <c r="O1416" t="s">
        <v>6404</v>
      </c>
      <c r="P1416" s="1">
        <v>37440</v>
      </c>
      <c r="Q1416" t="s">
        <v>6405</v>
      </c>
      <c r="R1416">
        <v>255</v>
      </c>
      <c r="S1416" t="s">
        <v>6389</v>
      </c>
      <c r="T1416" t="s">
        <v>6342</v>
      </c>
      <c r="U1416" t="s">
        <v>1999</v>
      </c>
      <c r="V1416" t="str">
        <f>TRIM(DBA[[#This Row],[Endereço Responsável]])</f>
        <v>RUA JOSE ZANIBONI</v>
      </c>
      <c r="W1416" t="str">
        <f>TRIM(DBA[[#This Row],[Nº Responsável]])</f>
        <v>255</v>
      </c>
      <c r="X1416" t="str">
        <f>TRIM(DBA[[#This Row],[Bairro Responsável]])</f>
        <v>PASCHOAL SALZANO</v>
      </c>
      <c r="Y1416" t="str">
        <f>DBA[[#This Row],[End]] &amp;", N° " &amp; DBA[[#This Row],[Num]] &amp;", Bairro "&amp; DBA[[#This Row],[Bairro2]]</f>
        <v>RUA JOSE ZANIBONI, N° 255, Bairro PASCHOAL SALZANO</v>
      </c>
      <c r="Z1416" t="str">
        <f>DBA[[#This Row],[Cidade Responsável]] &amp; " - " &amp; DBA[[#This Row],[Estado Responsável]]</f>
        <v>PORTO FERREIRA - SP</v>
      </c>
    </row>
    <row r="1417" spans="1:26" x14ac:dyDescent="0.25">
      <c r="A1417">
        <v>1417</v>
      </c>
      <c r="B1417" t="s">
        <v>6407</v>
      </c>
      <c r="C1417" s="1">
        <v>44044</v>
      </c>
      <c r="D1417" t="s">
        <v>6408</v>
      </c>
      <c r="E1417" t="s">
        <v>6409</v>
      </c>
      <c r="F1417" s="1">
        <v>28398</v>
      </c>
      <c r="G1417" t="s">
        <v>6410</v>
      </c>
      <c r="H1417">
        <v>175</v>
      </c>
      <c r="I1417" t="s">
        <v>6411</v>
      </c>
      <c r="J1417" t="s">
        <v>6342</v>
      </c>
      <c r="K1417" t="s">
        <v>1999</v>
      </c>
      <c r="L1417" t="s">
        <v>6412</v>
      </c>
      <c r="M1417" t="s">
        <v>6407</v>
      </c>
      <c r="N1417" t="s">
        <v>6408</v>
      </c>
      <c r="O1417" t="s">
        <v>6409</v>
      </c>
      <c r="P1417" s="1">
        <v>28398</v>
      </c>
      <c r="Q1417" t="s">
        <v>6410</v>
      </c>
      <c r="R1417">
        <v>175</v>
      </c>
      <c r="S1417" t="s">
        <v>6411</v>
      </c>
      <c r="T1417" t="s">
        <v>6342</v>
      </c>
      <c r="U1417" t="s">
        <v>1999</v>
      </c>
      <c r="V1417" t="str">
        <f>TRIM(DBA[[#This Row],[Endereço Responsável]])</f>
        <v>RUA JOSE RODRIGUES RIBALDO</v>
      </c>
      <c r="W1417" t="str">
        <f>TRIM(DBA[[#This Row],[Nº Responsável]])</f>
        <v>175</v>
      </c>
      <c r="X1417" t="str">
        <f>TRIM(DBA[[#This Row],[Bairro Responsável]])</f>
        <v>JARDIM BANDEIRANTE</v>
      </c>
      <c r="Y1417" t="str">
        <f>DBA[[#This Row],[End]] &amp;", N° " &amp; DBA[[#This Row],[Num]] &amp;", Bairro "&amp; DBA[[#This Row],[Bairro2]]</f>
        <v>RUA JOSE RODRIGUES RIBALDO, N° 175, Bairro JARDIM BANDEIRANTE</v>
      </c>
      <c r="Z1417" t="str">
        <f>DBA[[#This Row],[Cidade Responsável]] &amp; " - " &amp; DBA[[#This Row],[Estado Responsável]]</f>
        <v>PORTO FERREIRA - SP</v>
      </c>
    </row>
    <row r="1418" spans="1:26" x14ac:dyDescent="0.25">
      <c r="A1418">
        <v>1418</v>
      </c>
      <c r="B1418" t="s">
        <v>6413</v>
      </c>
      <c r="C1418" s="1">
        <v>44044</v>
      </c>
      <c r="D1418" t="s">
        <v>6414</v>
      </c>
      <c r="F1418" s="1">
        <v>35319</v>
      </c>
      <c r="G1418" t="s">
        <v>6415</v>
      </c>
      <c r="H1418">
        <v>215</v>
      </c>
      <c r="I1418" t="s">
        <v>6416</v>
      </c>
      <c r="J1418" t="s">
        <v>6342</v>
      </c>
      <c r="K1418" t="s">
        <v>1999</v>
      </c>
      <c r="L1418" t="s">
        <v>6417</v>
      </c>
      <c r="M1418" t="s">
        <v>6413</v>
      </c>
      <c r="N1418" t="s">
        <v>6414</v>
      </c>
      <c r="P1418" s="1">
        <v>35319</v>
      </c>
      <c r="Q1418" t="s">
        <v>6415</v>
      </c>
      <c r="R1418">
        <v>215</v>
      </c>
      <c r="S1418" t="s">
        <v>6416</v>
      </c>
      <c r="T1418" t="s">
        <v>6342</v>
      </c>
      <c r="U1418" t="s">
        <v>1999</v>
      </c>
      <c r="V1418" t="str">
        <f>TRIM(DBA[[#This Row],[Endereço Responsável]])</f>
        <v>RUA JOSE LAZARO DE ARAUJO</v>
      </c>
      <c r="W1418" t="str">
        <f>TRIM(DBA[[#This Row],[Nº Responsável]])</f>
        <v>215</v>
      </c>
      <c r="X1418" t="str">
        <f>TRIM(DBA[[#This Row],[Bairro Responsável]])</f>
        <v>SERGIO DORNELLES</v>
      </c>
      <c r="Y1418" t="str">
        <f>DBA[[#This Row],[End]] &amp;", N° " &amp; DBA[[#This Row],[Num]] &amp;", Bairro "&amp; DBA[[#This Row],[Bairro2]]</f>
        <v>RUA JOSE LAZARO DE ARAUJO, N° 215, Bairro SERGIO DORNELLES</v>
      </c>
      <c r="Z1418" t="str">
        <f>DBA[[#This Row],[Cidade Responsável]] &amp; " - " &amp; DBA[[#This Row],[Estado Responsável]]</f>
        <v>PORTO FERREIRA - SP</v>
      </c>
    </row>
    <row r="1419" spans="1:26" x14ac:dyDescent="0.25">
      <c r="A1419">
        <v>1419</v>
      </c>
      <c r="B1419" t="s">
        <v>6418</v>
      </c>
      <c r="C1419" s="1">
        <v>44044</v>
      </c>
      <c r="D1419" t="s">
        <v>6419</v>
      </c>
      <c r="E1419" t="s">
        <v>6420</v>
      </c>
      <c r="F1419" s="1">
        <v>32604</v>
      </c>
      <c r="G1419" t="s">
        <v>6421</v>
      </c>
      <c r="H1419">
        <v>145</v>
      </c>
      <c r="I1419" t="s">
        <v>6422</v>
      </c>
      <c r="J1419" t="s">
        <v>6342</v>
      </c>
      <c r="K1419" t="s">
        <v>1999</v>
      </c>
      <c r="L1419" t="s">
        <v>6344</v>
      </c>
      <c r="M1419" t="s">
        <v>6418</v>
      </c>
      <c r="N1419" t="s">
        <v>6419</v>
      </c>
      <c r="O1419" t="s">
        <v>6420</v>
      </c>
      <c r="P1419" s="1">
        <v>32604</v>
      </c>
      <c r="Q1419" t="s">
        <v>6421</v>
      </c>
      <c r="R1419">
        <v>145</v>
      </c>
      <c r="S1419" t="s">
        <v>6422</v>
      </c>
      <c r="T1419" t="s">
        <v>6342</v>
      </c>
      <c r="U1419" t="s">
        <v>1999</v>
      </c>
      <c r="V1419" t="str">
        <f>TRIM(DBA[[#This Row],[Endereço Responsável]])</f>
        <v>RUA LUCIANO RISSATO</v>
      </c>
      <c r="W1419" t="str">
        <f>TRIM(DBA[[#This Row],[Nº Responsável]])</f>
        <v>145</v>
      </c>
      <c r="X1419" t="str">
        <f>TRIM(DBA[[#This Row],[Bairro Responsável]])</f>
        <v>PORTO BELO I</v>
      </c>
      <c r="Y1419" t="str">
        <f>DBA[[#This Row],[End]] &amp;", N° " &amp; DBA[[#This Row],[Num]] &amp;", Bairro "&amp; DBA[[#This Row],[Bairro2]]</f>
        <v>RUA LUCIANO RISSATO, N° 145, Bairro PORTO BELO I</v>
      </c>
      <c r="Z1419" t="str">
        <f>DBA[[#This Row],[Cidade Responsável]] &amp; " - " &amp; DBA[[#This Row],[Estado Responsável]]</f>
        <v>PORTO FERREIRA - SP</v>
      </c>
    </row>
    <row r="1420" spans="1:26" x14ac:dyDescent="0.25">
      <c r="A1420">
        <v>1420</v>
      </c>
      <c r="B1420" t="s">
        <v>6423</v>
      </c>
      <c r="C1420" s="1">
        <v>44044</v>
      </c>
      <c r="D1420" t="s">
        <v>6424</v>
      </c>
      <c r="E1420" t="s">
        <v>6425</v>
      </c>
      <c r="F1420" s="1">
        <v>32658</v>
      </c>
      <c r="G1420" t="s">
        <v>6426</v>
      </c>
      <c r="H1420">
        <v>603</v>
      </c>
      <c r="I1420" t="s">
        <v>6427</v>
      </c>
      <c r="J1420" t="s">
        <v>6342</v>
      </c>
      <c r="K1420" t="s">
        <v>1999</v>
      </c>
      <c r="L1420" t="s">
        <v>6428</v>
      </c>
      <c r="M1420" t="s">
        <v>6423</v>
      </c>
      <c r="N1420" t="s">
        <v>6424</v>
      </c>
      <c r="O1420" t="s">
        <v>6425</v>
      </c>
      <c r="P1420" s="1">
        <v>32658</v>
      </c>
      <c r="Q1420" t="s">
        <v>6426</v>
      </c>
      <c r="R1420">
        <v>603</v>
      </c>
      <c r="S1420" t="s">
        <v>6427</v>
      </c>
      <c r="T1420" t="s">
        <v>6342</v>
      </c>
      <c r="U1420" t="s">
        <v>1999</v>
      </c>
      <c r="V1420" t="str">
        <f>TRIM(DBA[[#This Row],[Endereço Responsável]])</f>
        <v>AV FRANCISCO PERIPATO</v>
      </c>
      <c r="W1420" t="str">
        <f>TRIM(DBA[[#This Row],[Nº Responsável]])</f>
        <v>603</v>
      </c>
      <c r="X1420" t="str">
        <f>TRIM(DBA[[#This Row],[Bairro Responsável]])</f>
        <v>VILA SIBYLLA</v>
      </c>
      <c r="Y1420" t="str">
        <f>DBA[[#This Row],[End]] &amp;", N° " &amp; DBA[[#This Row],[Num]] &amp;", Bairro "&amp; DBA[[#This Row],[Bairro2]]</f>
        <v>AV FRANCISCO PERIPATO, N° 603, Bairro VILA SIBYLLA</v>
      </c>
      <c r="Z1420" t="str">
        <f>DBA[[#This Row],[Cidade Responsável]] &amp; " - " &amp; DBA[[#This Row],[Estado Responsável]]</f>
        <v>PORTO FERREIRA - SP</v>
      </c>
    </row>
    <row r="1421" spans="1:26" x14ac:dyDescent="0.25">
      <c r="A1421">
        <v>1421</v>
      </c>
      <c r="B1421" t="s">
        <v>6429</v>
      </c>
      <c r="C1421" s="1">
        <v>44044</v>
      </c>
      <c r="D1421" t="s">
        <v>6430</v>
      </c>
      <c r="E1421" t="s">
        <v>6431</v>
      </c>
      <c r="F1421" s="1">
        <v>30039</v>
      </c>
      <c r="G1421" t="s">
        <v>6432</v>
      </c>
      <c r="H1421">
        <v>527</v>
      </c>
      <c r="I1421" t="s">
        <v>275</v>
      </c>
      <c r="J1421" t="s">
        <v>6342</v>
      </c>
      <c r="K1421" t="s">
        <v>1999</v>
      </c>
      <c r="L1421" t="s">
        <v>6433</v>
      </c>
      <c r="M1421" t="s">
        <v>6429</v>
      </c>
      <c r="N1421" t="s">
        <v>6430</v>
      </c>
      <c r="O1421" t="s">
        <v>6431</v>
      </c>
      <c r="P1421" s="1">
        <v>30039</v>
      </c>
      <c r="Q1421" t="s">
        <v>6432</v>
      </c>
      <c r="R1421">
        <v>527</v>
      </c>
      <c r="S1421" t="s">
        <v>275</v>
      </c>
      <c r="T1421" t="s">
        <v>6342</v>
      </c>
      <c r="U1421" t="s">
        <v>1999</v>
      </c>
      <c r="V1421" t="str">
        <f>TRIM(DBA[[#This Row],[Endereço Responsável]])</f>
        <v>RUA FRANCISCO DE NUNCCI</v>
      </c>
      <c r="W1421" t="str">
        <f>TRIM(DBA[[#This Row],[Nº Responsável]])</f>
        <v>527</v>
      </c>
      <c r="X1421" t="str">
        <f>TRIM(DBA[[#This Row],[Bairro Responsável]])</f>
        <v>JARDIM PROGRESSO</v>
      </c>
      <c r="Y1421" t="str">
        <f>DBA[[#This Row],[End]] &amp;", N° " &amp; DBA[[#This Row],[Num]] &amp;", Bairro "&amp; DBA[[#This Row],[Bairro2]]</f>
        <v>RUA FRANCISCO DE NUNCCI, N° 527, Bairro JARDIM PROGRESSO</v>
      </c>
      <c r="Z1421" t="str">
        <f>DBA[[#This Row],[Cidade Responsável]] &amp; " - " &amp; DBA[[#This Row],[Estado Responsável]]</f>
        <v>PORTO FERREIRA - SP</v>
      </c>
    </row>
    <row r="1422" spans="1:26" x14ac:dyDescent="0.25">
      <c r="A1422">
        <v>1422</v>
      </c>
      <c r="B1422" t="s">
        <v>6434</v>
      </c>
      <c r="C1422" s="1">
        <v>44044</v>
      </c>
      <c r="D1422" t="s">
        <v>6435</v>
      </c>
      <c r="E1422" t="s">
        <v>6436</v>
      </c>
      <c r="F1422" s="1">
        <v>35862</v>
      </c>
      <c r="G1422" t="s">
        <v>6437</v>
      </c>
      <c r="H1422">
        <v>75</v>
      </c>
      <c r="I1422" t="s">
        <v>6438</v>
      </c>
      <c r="J1422" t="s">
        <v>6342</v>
      </c>
      <c r="K1422" t="s">
        <v>1999</v>
      </c>
      <c r="L1422" t="s">
        <v>6439</v>
      </c>
      <c r="M1422" t="s">
        <v>6434</v>
      </c>
      <c r="N1422" t="s">
        <v>6435</v>
      </c>
      <c r="O1422" t="s">
        <v>6436</v>
      </c>
      <c r="P1422" s="1">
        <v>35862</v>
      </c>
      <c r="Q1422" t="s">
        <v>6437</v>
      </c>
      <c r="R1422">
        <v>75</v>
      </c>
      <c r="S1422" t="s">
        <v>6438</v>
      </c>
      <c r="T1422" t="s">
        <v>6342</v>
      </c>
      <c r="U1422" t="s">
        <v>1999</v>
      </c>
      <c r="V1422" t="str">
        <f>TRIM(DBA[[#This Row],[Endereço Responsável]])</f>
        <v>RUA JOSE PUCCI</v>
      </c>
      <c r="W1422" t="str">
        <f>TRIM(DBA[[#This Row],[Nº Responsável]])</f>
        <v>75</v>
      </c>
      <c r="X1422" t="str">
        <f>TRIM(DBA[[#This Row],[Bairro Responsável]])</f>
        <v>SERGIO DORNELLIS</v>
      </c>
      <c r="Y1422" t="str">
        <f>DBA[[#This Row],[End]] &amp;", N° " &amp; DBA[[#This Row],[Num]] &amp;", Bairro "&amp; DBA[[#This Row],[Bairro2]]</f>
        <v>RUA JOSE PUCCI, N° 75, Bairro SERGIO DORNELLIS</v>
      </c>
      <c r="Z1422" t="str">
        <f>DBA[[#This Row],[Cidade Responsável]] &amp; " - " &amp; DBA[[#This Row],[Estado Responsável]]</f>
        <v>PORTO FERREIRA - SP</v>
      </c>
    </row>
    <row r="1423" spans="1:26" x14ac:dyDescent="0.25">
      <c r="A1423">
        <v>1423</v>
      </c>
      <c r="B1423" t="s">
        <v>6440</v>
      </c>
      <c r="C1423" s="1">
        <v>44044</v>
      </c>
      <c r="E1423" t="s">
        <v>6441</v>
      </c>
      <c r="F1423" s="1">
        <v>31414</v>
      </c>
      <c r="G1423" t="s">
        <v>6442</v>
      </c>
      <c r="H1423">
        <v>90</v>
      </c>
      <c r="I1423" t="s">
        <v>6443</v>
      </c>
      <c r="J1423" t="s">
        <v>6342</v>
      </c>
      <c r="K1423" t="s">
        <v>1999</v>
      </c>
      <c r="L1423" t="s">
        <v>6444</v>
      </c>
      <c r="M1423" t="s">
        <v>6440</v>
      </c>
      <c r="O1423" t="s">
        <v>6441</v>
      </c>
      <c r="P1423" s="1">
        <v>31414</v>
      </c>
      <c r="Q1423" t="s">
        <v>6442</v>
      </c>
      <c r="R1423">
        <v>90</v>
      </c>
      <c r="S1423" t="s">
        <v>6443</v>
      </c>
      <c r="T1423" t="s">
        <v>6342</v>
      </c>
      <c r="U1423" t="s">
        <v>1999</v>
      </c>
      <c r="V1423" t="str">
        <f>TRIM(DBA[[#This Row],[Endereço Responsável]])</f>
        <v>RUA FERNANDO PASINI</v>
      </c>
      <c r="W1423" t="str">
        <f>TRIM(DBA[[#This Row],[Nº Responsável]])</f>
        <v>90</v>
      </c>
      <c r="X1423" t="str">
        <f>TRIM(DBA[[#This Row],[Bairro Responsável]])</f>
        <v>PORTO BELLO I</v>
      </c>
      <c r="Y1423" t="str">
        <f>DBA[[#This Row],[End]] &amp;", N° " &amp; DBA[[#This Row],[Num]] &amp;", Bairro "&amp; DBA[[#This Row],[Bairro2]]</f>
        <v>RUA FERNANDO PASINI, N° 90, Bairro PORTO BELLO I</v>
      </c>
      <c r="Z1423" t="str">
        <f>DBA[[#This Row],[Cidade Responsável]] &amp; " - " &amp; DBA[[#This Row],[Estado Responsável]]</f>
        <v>PORTO FERREIRA - SP</v>
      </c>
    </row>
    <row r="1424" spans="1:26" x14ac:dyDescent="0.25">
      <c r="A1424">
        <v>1424</v>
      </c>
      <c r="B1424" t="s">
        <v>6445</v>
      </c>
      <c r="C1424" s="1">
        <v>44044</v>
      </c>
      <c r="F1424" s="1">
        <v>36882</v>
      </c>
      <c r="G1424" t="s">
        <v>6446</v>
      </c>
      <c r="H1424">
        <v>1410</v>
      </c>
      <c r="I1424" t="s">
        <v>6359</v>
      </c>
      <c r="J1424" t="s">
        <v>6342</v>
      </c>
      <c r="K1424" t="s">
        <v>1999</v>
      </c>
      <c r="L1424" t="s">
        <v>6344</v>
      </c>
      <c r="M1424" t="s">
        <v>6445</v>
      </c>
      <c r="O1424" t="s">
        <v>841</v>
      </c>
      <c r="P1424" s="1">
        <v>36882</v>
      </c>
      <c r="Q1424" t="s">
        <v>6446</v>
      </c>
      <c r="R1424">
        <v>1410</v>
      </c>
      <c r="S1424" t="s">
        <v>6359</v>
      </c>
      <c r="T1424" t="s">
        <v>6342</v>
      </c>
      <c r="U1424" t="s">
        <v>1999</v>
      </c>
      <c r="V1424" t="str">
        <f>TRIM(DBA[[#This Row],[Endereço Responsável]])</f>
        <v>ESTRADA VELHA DE DESCALVADO</v>
      </c>
      <c r="W1424" t="str">
        <f>TRIM(DBA[[#This Row],[Nº Responsável]])</f>
        <v>1410</v>
      </c>
      <c r="X1424" t="str">
        <f>TRIM(DBA[[#This Row],[Bairro Responsável]])</f>
        <v>JARDIM ANESIA</v>
      </c>
      <c r="Y1424" t="str">
        <f>DBA[[#This Row],[End]] &amp;", N° " &amp; DBA[[#This Row],[Num]] &amp;", Bairro "&amp; DBA[[#This Row],[Bairro2]]</f>
        <v>ESTRADA VELHA DE DESCALVADO, N° 1410, Bairro JARDIM ANESIA</v>
      </c>
      <c r="Z1424" t="str">
        <f>DBA[[#This Row],[Cidade Responsável]] &amp; " - " &amp; DBA[[#This Row],[Estado Responsável]]</f>
        <v>PORTO FERREIRA - SP</v>
      </c>
    </row>
    <row r="1425" spans="1:26" x14ac:dyDescent="0.25">
      <c r="A1425">
        <v>1425</v>
      </c>
      <c r="B1425" t="s">
        <v>6447</v>
      </c>
      <c r="C1425" s="1">
        <v>44044</v>
      </c>
      <c r="D1425">
        <v>469138821</v>
      </c>
      <c r="E1425" t="s">
        <v>6448</v>
      </c>
      <c r="F1425" s="1">
        <v>32556</v>
      </c>
      <c r="G1425" t="s">
        <v>6449</v>
      </c>
      <c r="H1425">
        <v>500</v>
      </c>
      <c r="I1425" t="s">
        <v>6450</v>
      </c>
      <c r="J1425" t="s">
        <v>6342</v>
      </c>
      <c r="K1425" t="s">
        <v>1999</v>
      </c>
      <c r="L1425" t="s">
        <v>6451</v>
      </c>
      <c r="M1425" t="s">
        <v>6447</v>
      </c>
      <c r="N1425">
        <v>469138821</v>
      </c>
      <c r="O1425" t="s">
        <v>6448</v>
      </c>
      <c r="P1425" s="1">
        <v>32556</v>
      </c>
      <c r="Q1425" t="s">
        <v>6449</v>
      </c>
      <c r="R1425">
        <v>500</v>
      </c>
      <c r="S1425" t="s">
        <v>6450</v>
      </c>
      <c r="T1425" t="s">
        <v>6342</v>
      </c>
      <c r="U1425" t="s">
        <v>1999</v>
      </c>
      <c r="V1425" t="str">
        <f>TRIM(DBA[[#This Row],[Endereço Responsável]])</f>
        <v>RUA JOAO ZAMBELLI</v>
      </c>
      <c r="W1425" t="str">
        <f>TRIM(DBA[[#This Row],[Nº Responsável]])</f>
        <v>500</v>
      </c>
      <c r="X1425" t="str">
        <f>TRIM(DBA[[#This Row],[Bairro Responsável]])</f>
        <v>AGUAS CLARAS</v>
      </c>
      <c r="Y1425" t="str">
        <f>DBA[[#This Row],[End]] &amp;", N° " &amp; DBA[[#This Row],[Num]] &amp;", Bairro "&amp; DBA[[#This Row],[Bairro2]]</f>
        <v>RUA JOAO ZAMBELLI, N° 500, Bairro AGUAS CLARAS</v>
      </c>
      <c r="Z1425" t="str">
        <f>DBA[[#This Row],[Cidade Responsável]] &amp; " - " &amp; DBA[[#This Row],[Estado Responsável]]</f>
        <v>PORTO FERREIRA - SP</v>
      </c>
    </row>
    <row r="1426" spans="1:26" x14ac:dyDescent="0.25">
      <c r="A1426">
        <v>1426</v>
      </c>
      <c r="B1426" t="s">
        <v>6452</v>
      </c>
      <c r="C1426" s="1">
        <v>44046</v>
      </c>
      <c r="D1426">
        <v>489400954</v>
      </c>
      <c r="E1426" t="s">
        <v>6453</v>
      </c>
      <c r="F1426" s="1">
        <v>33839</v>
      </c>
      <c r="G1426" t="s">
        <v>6454</v>
      </c>
      <c r="H1426">
        <v>96</v>
      </c>
      <c r="I1426" t="s">
        <v>6455</v>
      </c>
      <c r="J1426" t="s">
        <v>6456</v>
      </c>
      <c r="K1426" t="s">
        <v>1999</v>
      </c>
      <c r="L1426" t="s">
        <v>6457</v>
      </c>
      <c r="M1426" t="s">
        <v>6452</v>
      </c>
      <c r="N1426">
        <v>489400954</v>
      </c>
      <c r="O1426" t="s">
        <v>6453</v>
      </c>
      <c r="P1426" s="1">
        <v>33839</v>
      </c>
      <c r="Q1426" t="s">
        <v>6454</v>
      </c>
      <c r="R1426">
        <v>96</v>
      </c>
      <c r="S1426" t="s">
        <v>6455</v>
      </c>
      <c r="T1426" t="s">
        <v>6456</v>
      </c>
      <c r="U1426" t="s">
        <v>1999</v>
      </c>
      <c r="V1426" t="str">
        <f>TRIM(DBA[[#This Row],[Endereço Responsável]])</f>
        <v>RUA NATALI GARREFA</v>
      </c>
      <c r="W1426" t="str">
        <f>TRIM(DBA[[#This Row],[Nº Responsável]])</f>
        <v>96</v>
      </c>
      <c r="X1426" t="str">
        <f>TRIM(DBA[[#This Row],[Bairro Responsável]])</f>
        <v>COABE 7</v>
      </c>
      <c r="Y1426" t="str">
        <f>DBA[[#This Row],[End]] &amp;", N° " &amp; DBA[[#This Row],[Num]] &amp;", Bairro "&amp; DBA[[#This Row],[Bairro2]]</f>
        <v>RUA NATALI GARREFA, N° 96, Bairro COABE 7</v>
      </c>
      <c r="Z1426" t="str">
        <f>DBA[[#This Row],[Cidade Responsável]] &amp; " - " &amp; DBA[[#This Row],[Estado Responsável]]</f>
        <v>SERTÃOZINHO - SP</v>
      </c>
    </row>
    <row r="1427" spans="1:26" x14ac:dyDescent="0.25">
      <c r="A1427">
        <v>1427</v>
      </c>
      <c r="B1427" t="s">
        <v>6458</v>
      </c>
      <c r="C1427" s="1">
        <v>44046</v>
      </c>
      <c r="D1427">
        <v>475769430</v>
      </c>
      <c r="E1427" t="s">
        <v>6459</v>
      </c>
      <c r="F1427" s="1">
        <v>33593</v>
      </c>
      <c r="G1427" t="s">
        <v>6460</v>
      </c>
      <c r="H1427">
        <v>259</v>
      </c>
      <c r="I1427" t="s">
        <v>6461</v>
      </c>
      <c r="J1427" t="s">
        <v>6456</v>
      </c>
      <c r="K1427" t="s">
        <v>1999</v>
      </c>
      <c r="L1427" t="s">
        <v>6462</v>
      </c>
      <c r="M1427" t="s">
        <v>6458</v>
      </c>
      <c r="N1427">
        <v>475769430</v>
      </c>
      <c r="O1427" t="s">
        <v>6459</v>
      </c>
      <c r="P1427" s="1">
        <v>33593</v>
      </c>
      <c r="Q1427" t="s">
        <v>6460</v>
      </c>
      <c r="R1427">
        <v>259</v>
      </c>
      <c r="S1427" t="s">
        <v>6461</v>
      </c>
      <c r="T1427" t="s">
        <v>6456</v>
      </c>
      <c r="U1427" t="s">
        <v>1999</v>
      </c>
      <c r="V1427" t="str">
        <f>TRIM(DBA[[#This Row],[Endereço Responsável]])</f>
        <v>RUA HONORIO SEVERINO TERZINHA</v>
      </c>
      <c r="W1427" t="str">
        <f>TRIM(DBA[[#This Row],[Nº Responsável]])</f>
        <v>259</v>
      </c>
      <c r="X1427" t="str">
        <f>TRIM(DBA[[#This Row],[Bairro Responsável]])</f>
        <v>JARDIM DO ENGENHO</v>
      </c>
      <c r="Y1427" t="str">
        <f>DBA[[#This Row],[End]] &amp;", N° " &amp; DBA[[#This Row],[Num]] &amp;", Bairro "&amp; DBA[[#This Row],[Bairro2]]</f>
        <v>RUA HONORIO SEVERINO TERZINHA, N° 259, Bairro JARDIM DO ENGENHO</v>
      </c>
      <c r="Z1427" t="str">
        <f>DBA[[#This Row],[Cidade Responsável]] &amp; " - " &amp; DBA[[#This Row],[Estado Responsável]]</f>
        <v>SERTÃOZINHO - SP</v>
      </c>
    </row>
    <row r="1428" spans="1:26" x14ac:dyDescent="0.25">
      <c r="A1428">
        <v>1428</v>
      </c>
      <c r="B1428" t="s">
        <v>6463</v>
      </c>
      <c r="C1428" s="1">
        <v>44046</v>
      </c>
      <c r="D1428">
        <v>656833713</v>
      </c>
      <c r="E1428" t="s">
        <v>6464</v>
      </c>
      <c r="F1428" s="1">
        <v>30844</v>
      </c>
      <c r="G1428" t="s">
        <v>6465</v>
      </c>
      <c r="H1428">
        <v>142</v>
      </c>
      <c r="I1428" t="s">
        <v>6466</v>
      </c>
      <c r="J1428" t="s">
        <v>6456</v>
      </c>
      <c r="K1428" t="s">
        <v>1999</v>
      </c>
      <c r="L1428" t="s">
        <v>6467</v>
      </c>
      <c r="M1428" t="s">
        <v>6463</v>
      </c>
      <c r="N1428">
        <v>656833713</v>
      </c>
      <c r="O1428" t="s">
        <v>6464</v>
      </c>
      <c r="P1428" s="1">
        <v>30844</v>
      </c>
      <c r="Q1428" t="s">
        <v>6465</v>
      </c>
      <c r="R1428">
        <v>142</v>
      </c>
      <c r="S1428" t="s">
        <v>6466</v>
      </c>
      <c r="T1428" t="s">
        <v>6456</v>
      </c>
      <c r="U1428" t="s">
        <v>1999</v>
      </c>
      <c r="V1428" t="str">
        <f>TRIM(DBA[[#This Row],[Endereço Responsável]])</f>
        <v>HERNENEGILDO URIZI</v>
      </c>
      <c r="W1428" t="str">
        <f>TRIM(DBA[[#This Row],[Nº Responsável]])</f>
        <v>142</v>
      </c>
      <c r="X1428" t="str">
        <f>TRIM(DBA[[#This Row],[Bairro Responsável]])</f>
        <v>CAMPO BELO</v>
      </c>
      <c r="Y1428" t="str">
        <f>DBA[[#This Row],[End]] &amp;", N° " &amp; DBA[[#This Row],[Num]] &amp;", Bairro "&amp; DBA[[#This Row],[Bairro2]]</f>
        <v>HERNENEGILDO URIZI, N° 142, Bairro CAMPO BELO</v>
      </c>
      <c r="Z1428" t="str">
        <f>DBA[[#This Row],[Cidade Responsável]] &amp; " - " &amp; DBA[[#This Row],[Estado Responsável]]</f>
        <v>SERTÃOZINHO - SP</v>
      </c>
    </row>
    <row r="1429" spans="1:26" x14ac:dyDescent="0.25">
      <c r="A1429">
        <v>1429</v>
      </c>
      <c r="B1429" t="s">
        <v>6468</v>
      </c>
      <c r="C1429" s="1">
        <v>44046</v>
      </c>
      <c r="D1429">
        <v>19187120</v>
      </c>
      <c r="E1429" t="s">
        <v>6469</v>
      </c>
      <c r="F1429" s="1">
        <v>34129</v>
      </c>
      <c r="G1429" t="s">
        <v>6470</v>
      </c>
      <c r="H1429">
        <v>136</v>
      </c>
      <c r="I1429" t="s">
        <v>6466</v>
      </c>
      <c r="J1429" t="s">
        <v>6456</v>
      </c>
      <c r="K1429" t="s">
        <v>1999</v>
      </c>
      <c r="L1429" t="s">
        <v>6471</v>
      </c>
      <c r="M1429" t="s">
        <v>6468</v>
      </c>
      <c r="N1429">
        <v>19187120</v>
      </c>
      <c r="O1429" t="s">
        <v>6469</v>
      </c>
      <c r="P1429" s="1">
        <v>34129</v>
      </c>
      <c r="Q1429" t="s">
        <v>6470</v>
      </c>
      <c r="R1429">
        <v>136</v>
      </c>
      <c r="S1429" t="s">
        <v>6466</v>
      </c>
      <c r="T1429" t="s">
        <v>6456</v>
      </c>
      <c r="U1429" t="s">
        <v>1999</v>
      </c>
      <c r="V1429" t="str">
        <f>TRIM(DBA[[#This Row],[Endereço Responsável]])</f>
        <v>RUA BENICIO RODRIGUES DA COSTA</v>
      </c>
      <c r="W1429" t="str">
        <f>TRIM(DBA[[#This Row],[Nº Responsável]])</f>
        <v>136</v>
      </c>
      <c r="X1429" t="str">
        <f>TRIM(DBA[[#This Row],[Bairro Responsável]])</f>
        <v>CAMPO BELO</v>
      </c>
      <c r="Y1429" t="str">
        <f>DBA[[#This Row],[End]] &amp;", N° " &amp; DBA[[#This Row],[Num]] &amp;", Bairro "&amp; DBA[[#This Row],[Bairro2]]</f>
        <v>RUA BENICIO RODRIGUES DA COSTA, N° 136, Bairro CAMPO BELO</v>
      </c>
      <c r="Z1429" t="str">
        <f>DBA[[#This Row],[Cidade Responsável]] &amp; " - " &amp; DBA[[#This Row],[Estado Responsável]]</f>
        <v>SERTÃOZINHO - SP</v>
      </c>
    </row>
    <row r="1430" spans="1:26" x14ac:dyDescent="0.25">
      <c r="A1430">
        <v>1430</v>
      </c>
      <c r="B1430" t="s">
        <v>6472</v>
      </c>
      <c r="C1430" s="1">
        <v>44046</v>
      </c>
      <c r="D1430">
        <v>550697159</v>
      </c>
      <c r="E1430" t="s">
        <v>6473</v>
      </c>
      <c r="F1430" s="1">
        <v>37353</v>
      </c>
      <c r="G1430" t="s">
        <v>6474</v>
      </c>
      <c r="H1430">
        <v>1075</v>
      </c>
      <c r="I1430" t="s">
        <v>341</v>
      </c>
      <c r="J1430" t="s">
        <v>6456</v>
      </c>
      <c r="K1430" t="s">
        <v>1999</v>
      </c>
      <c r="L1430" t="s">
        <v>6475</v>
      </c>
      <c r="M1430" t="s">
        <v>6472</v>
      </c>
      <c r="N1430">
        <v>550697159</v>
      </c>
      <c r="O1430" t="s">
        <v>6473</v>
      </c>
      <c r="P1430" s="1">
        <v>37353</v>
      </c>
      <c r="Q1430" t="s">
        <v>6474</v>
      </c>
      <c r="R1430">
        <v>1075</v>
      </c>
      <c r="S1430" t="s">
        <v>341</v>
      </c>
      <c r="T1430" t="s">
        <v>6456</v>
      </c>
      <c r="U1430" t="s">
        <v>1999</v>
      </c>
      <c r="V1430" t="str">
        <f>TRIM(DBA[[#This Row],[Endereço Responsável]])</f>
        <v>RUA JOSÉ DE MELLO LIMA</v>
      </c>
      <c r="W1430" t="str">
        <f>TRIM(DBA[[#This Row],[Nº Responsável]])</f>
        <v>1075</v>
      </c>
      <c r="X1430" t="str">
        <f>TRIM(DBA[[#This Row],[Bairro Responsável]])</f>
        <v>ALVORADA</v>
      </c>
      <c r="Y1430" t="str">
        <f>DBA[[#This Row],[End]] &amp;", N° " &amp; DBA[[#This Row],[Num]] &amp;", Bairro "&amp; DBA[[#This Row],[Bairro2]]</f>
        <v>RUA JOSÉ DE MELLO LIMA, N° 1075, Bairro ALVORADA</v>
      </c>
      <c r="Z1430" t="str">
        <f>DBA[[#This Row],[Cidade Responsável]] &amp; " - " &amp; DBA[[#This Row],[Estado Responsável]]</f>
        <v>SERTÃOZINHO - SP</v>
      </c>
    </row>
    <row r="1431" spans="1:26" x14ac:dyDescent="0.25">
      <c r="A1431">
        <v>1431</v>
      </c>
      <c r="B1431" t="s">
        <v>6476</v>
      </c>
      <c r="C1431" s="1">
        <v>44046</v>
      </c>
      <c r="D1431" t="s">
        <v>6477</v>
      </c>
      <c r="E1431" t="s">
        <v>6478</v>
      </c>
      <c r="F1431" s="1">
        <v>31812</v>
      </c>
      <c r="G1431" t="s">
        <v>6479</v>
      </c>
      <c r="H1431">
        <v>318</v>
      </c>
      <c r="I1431" t="s">
        <v>6480</v>
      </c>
      <c r="J1431" t="s">
        <v>6456</v>
      </c>
      <c r="K1431" t="s">
        <v>1999</v>
      </c>
      <c r="L1431" t="s">
        <v>6481</v>
      </c>
      <c r="M1431" t="s">
        <v>6476</v>
      </c>
      <c r="N1431" t="s">
        <v>6477</v>
      </c>
      <c r="O1431" t="s">
        <v>6478</v>
      </c>
      <c r="P1431" s="1">
        <v>31812</v>
      </c>
      <c r="Q1431" t="s">
        <v>6479</v>
      </c>
      <c r="R1431">
        <v>318</v>
      </c>
      <c r="S1431" t="s">
        <v>6480</v>
      </c>
      <c r="T1431" t="s">
        <v>6456</v>
      </c>
      <c r="U1431" t="s">
        <v>1999</v>
      </c>
      <c r="V1431" t="str">
        <f>TRIM(DBA[[#This Row],[Endereço Responsável]])</f>
        <v>RUA LINDOLFO MOSIN FILHO</v>
      </c>
      <c r="W1431" t="str">
        <f>TRIM(DBA[[#This Row],[Nº Responsável]])</f>
        <v>318</v>
      </c>
      <c r="X1431" t="str">
        <f>TRIM(DBA[[#This Row],[Bairro Responsável]])</f>
        <v>JARDIM JAMAICA</v>
      </c>
      <c r="Y1431" t="str">
        <f>DBA[[#This Row],[End]] &amp;", N° " &amp; DBA[[#This Row],[Num]] &amp;", Bairro "&amp; DBA[[#This Row],[Bairro2]]</f>
        <v>RUA LINDOLFO MOSIN FILHO, N° 318, Bairro JARDIM JAMAICA</v>
      </c>
      <c r="Z1431" t="str">
        <f>DBA[[#This Row],[Cidade Responsável]] &amp; " - " &amp; DBA[[#This Row],[Estado Responsável]]</f>
        <v>SERTÃOZINHO - SP</v>
      </c>
    </row>
    <row r="1432" spans="1:26" x14ac:dyDescent="0.25">
      <c r="A1432">
        <v>1432</v>
      </c>
      <c r="B1432" t="s">
        <v>6482</v>
      </c>
      <c r="C1432" s="1">
        <v>44046</v>
      </c>
      <c r="D1432">
        <v>334587918</v>
      </c>
      <c r="E1432" t="s">
        <v>6483</v>
      </c>
      <c r="F1432" s="1">
        <v>28991</v>
      </c>
      <c r="G1432" t="s">
        <v>6484</v>
      </c>
      <c r="H1432">
        <v>1021</v>
      </c>
      <c r="I1432" t="s">
        <v>6485</v>
      </c>
      <c r="J1432" t="s">
        <v>6456</v>
      </c>
      <c r="K1432" t="s">
        <v>1999</v>
      </c>
      <c r="L1432" t="s">
        <v>6486</v>
      </c>
      <c r="M1432" t="s">
        <v>6482</v>
      </c>
      <c r="N1432">
        <v>334587918</v>
      </c>
      <c r="O1432" t="s">
        <v>6483</v>
      </c>
      <c r="P1432" s="1">
        <v>28991</v>
      </c>
      <c r="Q1432" t="s">
        <v>6484</v>
      </c>
      <c r="R1432">
        <v>1021</v>
      </c>
      <c r="S1432" t="s">
        <v>6485</v>
      </c>
      <c r="T1432" t="s">
        <v>6456</v>
      </c>
      <c r="U1432" t="s">
        <v>1999</v>
      </c>
      <c r="V1432" t="str">
        <f>TRIM(DBA[[#This Row],[Endereço Responsável]])</f>
        <v>DELFINO ELIOTÉRIO DE ALMEIDA</v>
      </c>
      <c r="W1432" t="str">
        <f>TRIM(DBA[[#This Row],[Nº Responsável]])</f>
        <v>1021</v>
      </c>
      <c r="X1432" t="str">
        <f>TRIM(DBA[[#This Row],[Bairro Responsável]])</f>
        <v>SANTA ROSA</v>
      </c>
      <c r="Y1432" t="str">
        <f>DBA[[#This Row],[End]] &amp;", N° " &amp; DBA[[#This Row],[Num]] &amp;", Bairro "&amp; DBA[[#This Row],[Bairro2]]</f>
        <v>DELFINO ELIOTÉRIO DE ALMEIDA, N° 1021, Bairro SANTA ROSA</v>
      </c>
      <c r="Z1432" t="str">
        <f>DBA[[#This Row],[Cidade Responsável]] &amp; " - " &amp; DBA[[#This Row],[Estado Responsável]]</f>
        <v>SERTÃOZINHO - SP</v>
      </c>
    </row>
    <row r="1433" spans="1:26" x14ac:dyDescent="0.25">
      <c r="A1433">
        <v>1433</v>
      </c>
      <c r="B1433" t="s">
        <v>6487</v>
      </c>
      <c r="C1433" s="1">
        <v>44046</v>
      </c>
      <c r="D1433">
        <v>22310230</v>
      </c>
      <c r="E1433" t="s">
        <v>6488</v>
      </c>
      <c r="F1433" s="1">
        <v>37147</v>
      </c>
      <c r="G1433" t="s">
        <v>6489</v>
      </c>
      <c r="H1433">
        <v>4510</v>
      </c>
      <c r="I1433" t="s">
        <v>341</v>
      </c>
      <c r="J1433" t="s">
        <v>6456</v>
      </c>
      <c r="K1433" t="s">
        <v>1999</v>
      </c>
      <c r="L1433" t="s">
        <v>6490</v>
      </c>
      <c r="M1433" t="s">
        <v>6487</v>
      </c>
      <c r="N1433">
        <v>22310230</v>
      </c>
      <c r="O1433" t="s">
        <v>6488</v>
      </c>
      <c r="P1433" s="1">
        <v>37147</v>
      </c>
      <c r="Q1433" t="s">
        <v>6489</v>
      </c>
      <c r="R1433">
        <v>4510</v>
      </c>
      <c r="S1433" t="s">
        <v>341</v>
      </c>
      <c r="T1433" t="s">
        <v>6456</v>
      </c>
      <c r="U1433" t="s">
        <v>1999</v>
      </c>
      <c r="V1433" t="str">
        <f>TRIM(DBA[[#This Row],[Endereço Responsável]])</f>
        <v>RUA DR. OLIDAIR ANDROSIO</v>
      </c>
      <c r="W1433" t="str">
        <f>TRIM(DBA[[#This Row],[Nº Responsável]])</f>
        <v>4510</v>
      </c>
      <c r="X1433" t="str">
        <f>TRIM(DBA[[#This Row],[Bairro Responsável]])</f>
        <v>ALVORADA</v>
      </c>
      <c r="Y1433" t="str">
        <f>DBA[[#This Row],[End]] &amp;", N° " &amp; DBA[[#This Row],[Num]] &amp;", Bairro "&amp; DBA[[#This Row],[Bairro2]]</f>
        <v>RUA DR. OLIDAIR ANDROSIO, N° 4510, Bairro ALVORADA</v>
      </c>
      <c r="Z1433" t="str">
        <f>DBA[[#This Row],[Cidade Responsável]] &amp; " - " &amp; DBA[[#This Row],[Estado Responsável]]</f>
        <v>SERTÃOZINHO - SP</v>
      </c>
    </row>
    <row r="1434" spans="1:26" x14ac:dyDescent="0.25">
      <c r="A1434">
        <v>1434</v>
      </c>
      <c r="B1434" t="s">
        <v>6491</v>
      </c>
      <c r="C1434" s="1">
        <v>44046</v>
      </c>
      <c r="D1434" t="s">
        <v>6492</v>
      </c>
      <c r="E1434" t="s">
        <v>6493</v>
      </c>
      <c r="F1434" s="1">
        <v>31905</v>
      </c>
      <c r="G1434" t="s">
        <v>6494</v>
      </c>
      <c r="H1434">
        <v>202</v>
      </c>
      <c r="I1434" t="s">
        <v>6495</v>
      </c>
      <c r="J1434" t="s">
        <v>6456</v>
      </c>
      <c r="K1434" t="s">
        <v>1999</v>
      </c>
      <c r="L1434" t="s">
        <v>6496</v>
      </c>
      <c r="M1434" t="s">
        <v>6491</v>
      </c>
      <c r="N1434" t="s">
        <v>6492</v>
      </c>
      <c r="O1434" t="s">
        <v>6493</v>
      </c>
      <c r="P1434" s="1">
        <v>31905</v>
      </c>
      <c r="Q1434" t="s">
        <v>6494</v>
      </c>
      <c r="R1434">
        <v>202</v>
      </c>
      <c r="S1434" t="s">
        <v>6495</v>
      </c>
      <c r="T1434" t="s">
        <v>6456</v>
      </c>
      <c r="U1434" t="s">
        <v>1999</v>
      </c>
      <c r="V1434" t="str">
        <f>TRIM(DBA[[#This Row],[Endereço Responsável]])</f>
        <v>RUA JOSÉ TONIOLLO</v>
      </c>
      <c r="W1434" t="str">
        <f>TRIM(DBA[[#This Row],[Nº Responsável]])</f>
        <v>202</v>
      </c>
      <c r="X1434" t="str">
        <f>TRIM(DBA[[#This Row],[Bairro Responsável]])</f>
        <v>JARDIM GRANDE ALIANÇA</v>
      </c>
      <c r="Y1434" t="str">
        <f>DBA[[#This Row],[End]] &amp;", N° " &amp; DBA[[#This Row],[Num]] &amp;", Bairro "&amp; DBA[[#This Row],[Bairro2]]</f>
        <v>RUA JOSÉ TONIOLLO, N° 202, Bairro JARDIM GRANDE ALIANÇA</v>
      </c>
      <c r="Z1434" t="str">
        <f>DBA[[#This Row],[Cidade Responsável]] &amp; " - " &amp; DBA[[#This Row],[Estado Responsável]]</f>
        <v>SERTÃOZINHO - SP</v>
      </c>
    </row>
    <row r="1435" spans="1:26" x14ac:dyDescent="0.25">
      <c r="A1435">
        <v>1435</v>
      </c>
      <c r="B1435" t="s">
        <v>6497</v>
      </c>
      <c r="C1435" s="1">
        <v>44046</v>
      </c>
      <c r="D1435" t="s">
        <v>6498</v>
      </c>
      <c r="E1435" t="s">
        <v>6499</v>
      </c>
      <c r="F1435" s="1">
        <v>33546</v>
      </c>
      <c r="G1435" t="s">
        <v>6500</v>
      </c>
      <c r="H1435">
        <v>2485</v>
      </c>
      <c r="I1435" t="s">
        <v>6501</v>
      </c>
      <c r="J1435" t="s">
        <v>6456</v>
      </c>
      <c r="K1435" t="s">
        <v>1999</v>
      </c>
      <c r="L1435" t="s">
        <v>6502</v>
      </c>
      <c r="M1435" t="s">
        <v>6497</v>
      </c>
      <c r="N1435" t="s">
        <v>6498</v>
      </c>
      <c r="O1435" t="s">
        <v>6499</v>
      </c>
      <c r="P1435" s="1">
        <v>33546</v>
      </c>
      <c r="Q1435" t="s">
        <v>6500</v>
      </c>
      <c r="R1435">
        <v>2485</v>
      </c>
      <c r="S1435" t="s">
        <v>6501</v>
      </c>
      <c r="T1435" t="s">
        <v>6456</v>
      </c>
      <c r="U1435" t="s">
        <v>1999</v>
      </c>
      <c r="V1435" t="str">
        <f>TRIM(DBA[[#This Row],[Endereço Responsável]])</f>
        <v>Rua Dr Olidai Ambrosio</v>
      </c>
      <c r="W1435" t="str">
        <f>TRIM(DBA[[#This Row],[Nº Responsável]])</f>
        <v>2485</v>
      </c>
      <c r="X1435" t="str">
        <f>TRIM(DBA[[#This Row],[Bairro Responsável]])</f>
        <v>Jardim Iracema</v>
      </c>
      <c r="Y1435" t="str">
        <f>DBA[[#This Row],[End]] &amp;", N° " &amp; DBA[[#This Row],[Num]] &amp;", Bairro "&amp; DBA[[#This Row],[Bairro2]]</f>
        <v>Rua Dr Olidai Ambrosio, N° 2485, Bairro Jardim Iracema</v>
      </c>
      <c r="Z1435" t="str">
        <f>DBA[[#This Row],[Cidade Responsável]] &amp; " - " &amp; DBA[[#This Row],[Estado Responsável]]</f>
        <v>SERTÃOZINHO - SP</v>
      </c>
    </row>
    <row r="1436" spans="1:26" x14ac:dyDescent="0.25">
      <c r="A1436">
        <v>1436</v>
      </c>
      <c r="B1436" t="s">
        <v>6503</v>
      </c>
      <c r="C1436" s="1">
        <v>44047</v>
      </c>
      <c r="D1436" t="s">
        <v>6504</v>
      </c>
      <c r="E1436" t="s">
        <v>6505</v>
      </c>
      <c r="F1436" s="1">
        <v>34383</v>
      </c>
      <c r="G1436" t="s">
        <v>6506</v>
      </c>
      <c r="H1436">
        <v>147</v>
      </c>
      <c r="I1436" t="s">
        <v>73</v>
      </c>
      <c r="J1436" t="s">
        <v>6342</v>
      </c>
      <c r="K1436" t="s">
        <v>1999</v>
      </c>
      <c r="L1436" t="s">
        <v>6507</v>
      </c>
      <c r="M1436" t="s">
        <v>6503</v>
      </c>
      <c r="N1436" t="s">
        <v>6504</v>
      </c>
      <c r="O1436" t="s">
        <v>6505</v>
      </c>
      <c r="P1436" s="1">
        <v>34383</v>
      </c>
      <c r="Q1436" t="s">
        <v>6506</v>
      </c>
      <c r="R1436">
        <v>147</v>
      </c>
      <c r="S1436" t="s">
        <v>73</v>
      </c>
      <c r="T1436" t="s">
        <v>6342</v>
      </c>
      <c r="U1436" t="s">
        <v>1999</v>
      </c>
      <c r="V1436" t="str">
        <f>TRIM(DBA[[#This Row],[Endereço Responsável]])</f>
        <v>RUA DANIEL DE OLIVEIRA CARVALHO</v>
      </c>
      <c r="W1436" t="str">
        <f>TRIM(DBA[[#This Row],[Nº Responsável]])</f>
        <v>147</v>
      </c>
      <c r="X1436" t="str">
        <f>TRIM(DBA[[#This Row],[Bairro Responsável]])</f>
        <v>CENTRO</v>
      </c>
      <c r="Y1436" t="str">
        <f>DBA[[#This Row],[End]] &amp;", N° " &amp; DBA[[#This Row],[Num]] &amp;", Bairro "&amp; DBA[[#This Row],[Bairro2]]</f>
        <v>RUA DANIEL DE OLIVEIRA CARVALHO, N° 147, Bairro CENTRO</v>
      </c>
      <c r="Z1436" t="str">
        <f>DBA[[#This Row],[Cidade Responsável]] &amp; " - " &amp; DBA[[#This Row],[Estado Responsável]]</f>
        <v>PORTO FERREIRA - SP</v>
      </c>
    </row>
    <row r="1437" spans="1:26" x14ac:dyDescent="0.25">
      <c r="A1437">
        <v>1438</v>
      </c>
      <c r="B1437" t="s">
        <v>6508</v>
      </c>
      <c r="C1437" s="1">
        <v>44047</v>
      </c>
      <c r="D1437">
        <v>15076955</v>
      </c>
      <c r="E1437" t="s">
        <v>6509</v>
      </c>
      <c r="F1437" s="1">
        <v>32378</v>
      </c>
      <c r="G1437" t="s">
        <v>6510</v>
      </c>
      <c r="H1437">
        <v>281</v>
      </c>
      <c r="I1437" t="s">
        <v>6511</v>
      </c>
      <c r="J1437" t="s">
        <v>2725</v>
      </c>
      <c r="K1437" t="s">
        <v>26</v>
      </c>
      <c r="L1437" t="s">
        <v>256</v>
      </c>
      <c r="M1437" t="s">
        <v>6508</v>
      </c>
      <c r="N1437">
        <v>15076955</v>
      </c>
      <c r="O1437" t="s">
        <v>6509</v>
      </c>
      <c r="P1437" s="1">
        <v>32378</v>
      </c>
      <c r="Q1437" t="s">
        <v>6510</v>
      </c>
      <c r="R1437">
        <v>281</v>
      </c>
      <c r="S1437" t="s">
        <v>6511</v>
      </c>
      <c r="T1437" t="s">
        <v>2725</v>
      </c>
      <c r="U1437" t="s">
        <v>26</v>
      </c>
      <c r="V1437" t="str">
        <f>TRIM(DBA[[#This Row],[Endereço Responsável]])</f>
        <v>RUA JOÃO LEONEL DE PAULA</v>
      </c>
      <c r="W1437" t="str">
        <f>TRIM(DBA[[#This Row],[Nº Responsável]])</f>
        <v>281</v>
      </c>
      <c r="X1437" t="str">
        <f>TRIM(DBA[[#This Row],[Bairro Responsável]])</f>
        <v>COABE</v>
      </c>
      <c r="Y1437" t="str">
        <f>DBA[[#This Row],[End]] &amp;", N° " &amp; DBA[[#This Row],[Num]] &amp;", Bairro "&amp; DBA[[#This Row],[Bairro2]]</f>
        <v>RUA JOÃO LEONEL DE PAULA, N° 281, Bairro COABE</v>
      </c>
      <c r="Z1437" t="str">
        <f>DBA[[#This Row],[Cidade Responsável]] &amp; " - " &amp; DBA[[#This Row],[Estado Responsável]]</f>
        <v>ITAMOGI - MG</v>
      </c>
    </row>
    <row r="1438" spans="1:26" x14ac:dyDescent="0.25">
      <c r="A1438">
        <v>1439</v>
      </c>
      <c r="B1438" t="s">
        <v>6512</v>
      </c>
      <c r="C1438" s="1">
        <v>44047</v>
      </c>
      <c r="D1438">
        <v>431722420</v>
      </c>
      <c r="E1438" t="s">
        <v>6513</v>
      </c>
      <c r="F1438" s="1">
        <v>34492</v>
      </c>
      <c r="G1438" t="s">
        <v>6514</v>
      </c>
      <c r="H1438">
        <v>528</v>
      </c>
      <c r="I1438" t="s">
        <v>6515</v>
      </c>
      <c r="J1438" t="s">
        <v>6516</v>
      </c>
      <c r="K1438" t="s">
        <v>1999</v>
      </c>
      <c r="L1438" t="s">
        <v>6517</v>
      </c>
      <c r="M1438" t="s">
        <v>6512</v>
      </c>
      <c r="N1438">
        <v>431722420</v>
      </c>
      <c r="O1438" t="s">
        <v>6513</v>
      </c>
      <c r="P1438" s="1">
        <v>34492</v>
      </c>
      <c r="Q1438" t="s">
        <v>6514</v>
      </c>
      <c r="R1438">
        <v>528</v>
      </c>
      <c r="S1438" t="s">
        <v>6515</v>
      </c>
      <c r="T1438" t="s">
        <v>6516</v>
      </c>
      <c r="U1438" t="s">
        <v>1999</v>
      </c>
      <c r="V1438" t="str">
        <f>TRIM(DBA[[#This Row],[Endereço Responsável]])</f>
        <v>ESPIRITO SANTO</v>
      </c>
      <c r="W1438" t="str">
        <f>TRIM(DBA[[#This Row],[Nº Responsável]])</f>
        <v>528</v>
      </c>
      <c r="X1438" t="str">
        <f>TRIM(DBA[[#This Row],[Bairro Responsável]])</f>
        <v>VILA MARIA</v>
      </c>
      <c r="Y1438" t="str">
        <f>DBA[[#This Row],[End]] &amp;", N° " &amp; DBA[[#This Row],[Num]] &amp;", Bairro "&amp; DBA[[#This Row],[Bairro2]]</f>
        <v>ESPIRITO SANTO, N° 528, Bairro VILA MARIA</v>
      </c>
      <c r="Z1438" t="str">
        <f>DBA[[#This Row],[Cidade Responsável]] &amp; " - " &amp; DBA[[#This Row],[Estado Responsável]]</f>
        <v>ALTINOPOLIS - SP</v>
      </c>
    </row>
    <row r="1439" spans="1:26" x14ac:dyDescent="0.25">
      <c r="A1439">
        <v>1440</v>
      </c>
      <c r="B1439" t="s">
        <v>6518</v>
      </c>
      <c r="C1439" s="1">
        <v>44047</v>
      </c>
      <c r="D1439">
        <v>20711927</v>
      </c>
      <c r="E1439" t="s">
        <v>6519</v>
      </c>
      <c r="F1439" s="1">
        <v>36580</v>
      </c>
      <c r="G1439" t="s">
        <v>6520</v>
      </c>
      <c r="H1439" t="s">
        <v>194</v>
      </c>
      <c r="I1439" t="s">
        <v>44</v>
      </c>
      <c r="J1439" t="s">
        <v>6521</v>
      </c>
      <c r="K1439" t="s">
        <v>26</v>
      </c>
      <c r="L1439" t="s">
        <v>6522</v>
      </c>
      <c r="M1439" t="s">
        <v>6518</v>
      </c>
      <c r="N1439">
        <v>20711927</v>
      </c>
      <c r="O1439" t="s">
        <v>6519</v>
      </c>
      <c r="P1439" s="1">
        <v>36580</v>
      </c>
      <c r="Q1439" t="s">
        <v>6520</v>
      </c>
      <c r="R1439" t="s">
        <v>194</v>
      </c>
      <c r="S1439" t="s">
        <v>44</v>
      </c>
      <c r="T1439" t="s">
        <v>6521</v>
      </c>
      <c r="U1439" t="s">
        <v>26</v>
      </c>
      <c r="V1439" t="str">
        <f>TRIM(DBA[[#This Row],[Endereço Responsável]])</f>
        <v>SITIO CACHOEIRINHA</v>
      </c>
      <c r="W1439" t="str">
        <f>TRIM(DBA[[#This Row],[Nº Responsável]])</f>
        <v>S/N</v>
      </c>
      <c r="X1439" t="str">
        <f>TRIM(DBA[[#This Row],[Bairro Responsável]])</f>
        <v>ZONA RURAL</v>
      </c>
      <c r="Y1439" t="str">
        <f>DBA[[#This Row],[End]] &amp;", N° " &amp; DBA[[#This Row],[Num]] &amp;", Bairro "&amp; DBA[[#This Row],[Bairro2]]</f>
        <v>SITIO CACHOEIRINHA, N° S/N, Bairro ZONA RURAL</v>
      </c>
      <c r="Z1439" t="str">
        <f>DBA[[#This Row],[Cidade Responsável]] &amp; " - " &amp; DBA[[#This Row],[Estado Responsável]]</f>
        <v>MONTE SANTO DE MINAS - MG</v>
      </c>
    </row>
    <row r="1440" spans="1:26" x14ac:dyDescent="0.25">
      <c r="A1440">
        <v>1441</v>
      </c>
      <c r="B1440" t="s">
        <v>6523</v>
      </c>
      <c r="C1440" s="1">
        <v>44047</v>
      </c>
      <c r="F1440" s="1">
        <v>35993</v>
      </c>
      <c r="G1440" t="s">
        <v>6524</v>
      </c>
      <c r="H1440">
        <v>540</v>
      </c>
      <c r="I1440" t="s">
        <v>6525</v>
      </c>
      <c r="J1440" t="s">
        <v>6516</v>
      </c>
      <c r="K1440" t="s">
        <v>1999</v>
      </c>
      <c r="L1440" t="s">
        <v>6517</v>
      </c>
      <c r="M1440" t="s">
        <v>6523</v>
      </c>
      <c r="P1440" s="1">
        <v>35993</v>
      </c>
      <c r="Q1440" t="s">
        <v>6524</v>
      </c>
      <c r="R1440">
        <v>540</v>
      </c>
      <c r="S1440" t="s">
        <v>6525</v>
      </c>
      <c r="T1440" t="s">
        <v>6516</v>
      </c>
      <c r="U1440" t="s">
        <v>1999</v>
      </c>
      <c r="V1440" t="str">
        <f>TRIM(DBA[[#This Row],[Endereço Responsável]])</f>
        <v>RUA ANTONIO CARLOS VITAL DA SILVA</v>
      </c>
      <c r="W1440" t="str">
        <f>TRIM(DBA[[#This Row],[Nº Responsável]])</f>
        <v>540</v>
      </c>
      <c r="X1440" t="str">
        <f>TRIM(DBA[[#This Row],[Bairro Responsável]])</f>
        <v>ULISSES GUIMARÃES</v>
      </c>
      <c r="Y1440" t="str">
        <f>DBA[[#This Row],[End]] &amp;", N° " &amp; DBA[[#This Row],[Num]] &amp;", Bairro "&amp; DBA[[#This Row],[Bairro2]]</f>
        <v>RUA ANTONIO CARLOS VITAL DA SILVA, N° 540, Bairro ULISSES GUIMARÃES</v>
      </c>
      <c r="Z1440" t="str">
        <f>DBA[[#This Row],[Cidade Responsável]] &amp; " - " &amp; DBA[[#This Row],[Estado Responsável]]</f>
        <v>ALTINOPOLIS - SP</v>
      </c>
    </row>
    <row r="1441" spans="1:26" x14ac:dyDescent="0.25">
      <c r="A1441">
        <v>1442</v>
      </c>
      <c r="B1441" t="s">
        <v>6526</v>
      </c>
      <c r="C1441" s="1">
        <v>44047</v>
      </c>
      <c r="E1441" t="s">
        <v>6527</v>
      </c>
      <c r="F1441" s="1">
        <v>34872</v>
      </c>
      <c r="G1441" t="s">
        <v>6528</v>
      </c>
      <c r="H1441">
        <v>101</v>
      </c>
      <c r="I1441" t="s">
        <v>6529</v>
      </c>
      <c r="J1441" t="s">
        <v>2223</v>
      </c>
      <c r="K1441" t="s">
        <v>1999</v>
      </c>
      <c r="L1441" t="s">
        <v>2224</v>
      </c>
      <c r="M1441" t="s">
        <v>6526</v>
      </c>
      <c r="O1441" t="s">
        <v>6527</v>
      </c>
      <c r="P1441" s="1">
        <v>34872</v>
      </c>
      <c r="Q1441" t="s">
        <v>6528</v>
      </c>
      <c r="R1441">
        <v>101</v>
      </c>
      <c r="S1441" t="s">
        <v>6529</v>
      </c>
      <c r="T1441" t="s">
        <v>2223</v>
      </c>
      <c r="U1441" t="s">
        <v>1999</v>
      </c>
      <c r="V1441" t="str">
        <f>TRIM(DBA[[#This Row],[Endereço Responsável]])</f>
        <v>RUA CARLOS ANTONIO MONTE</v>
      </c>
      <c r="W1441" t="str">
        <f>TRIM(DBA[[#This Row],[Nº Responsável]])</f>
        <v>101</v>
      </c>
      <c r="X1441" t="str">
        <f>TRIM(DBA[[#This Row],[Bairro Responsável]])</f>
        <v>CONJ HAB. JOAO FONSECA</v>
      </c>
      <c r="Y1441" t="str">
        <f>DBA[[#This Row],[End]] &amp;", N° " &amp; DBA[[#This Row],[Num]] &amp;", Bairro "&amp; DBA[[#This Row],[Bairro2]]</f>
        <v>RUA CARLOS ANTONIO MONTE, N° 101, Bairro CONJ HAB. JOAO FONSECA</v>
      </c>
      <c r="Z1441" t="str">
        <f>DBA[[#This Row],[Cidade Responsável]] &amp; " - " &amp; DBA[[#This Row],[Estado Responsável]]</f>
        <v>CAJURU - SP</v>
      </c>
    </row>
    <row r="1442" spans="1:26" x14ac:dyDescent="0.25">
      <c r="A1442">
        <v>1443</v>
      </c>
      <c r="B1442" t="s">
        <v>6530</v>
      </c>
      <c r="C1442" s="1">
        <v>44047</v>
      </c>
      <c r="D1442" t="s">
        <v>6531</v>
      </c>
      <c r="E1442" t="s">
        <v>6532</v>
      </c>
      <c r="F1442" s="1">
        <v>37657</v>
      </c>
      <c r="G1442" t="s">
        <v>6533</v>
      </c>
      <c r="H1442">
        <v>1400</v>
      </c>
      <c r="I1442" t="s">
        <v>6534</v>
      </c>
      <c r="J1442" t="s">
        <v>6456</v>
      </c>
      <c r="K1442" t="s">
        <v>1999</v>
      </c>
      <c r="L1442" t="s">
        <v>6535</v>
      </c>
      <c r="M1442" t="s">
        <v>6536</v>
      </c>
      <c r="N1442" t="s">
        <v>6537</v>
      </c>
      <c r="O1442" t="s">
        <v>6538</v>
      </c>
      <c r="P1442" s="1">
        <v>36118</v>
      </c>
      <c r="Q1442" t="s">
        <v>6533</v>
      </c>
      <c r="R1442">
        <v>1400</v>
      </c>
      <c r="S1442" t="s">
        <v>6534</v>
      </c>
      <c r="T1442" t="s">
        <v>6456</v>
      </c>
      <c r="U1442" t="s">
        <v>1999</v>
      </c>
      <c r="V1442" t="str">
        <f>TRIM(DBA[[#This Row],[Endereço Responsável]])</f>
        <v>RUA PEDRO CANESIN</v>
      </c>
      <c r="W1442" t="str">
        <f>TRIM(DBA[[#This Row],[Nº Responsável]])</f>
        <v>1400</v>
      </c>
      <c r="X1442" t="str">
        <f>TRIM(DBA[[#This Row],[Bairro Responsável]])</f>
        <v>PARAISO 2</v>
      </c>
      <c r="Y1442" t="str">
        <f>DBA[[#This Row],[End]] &amp;", N° " &amp; DBA[[#This Row],[Num]] &amp;", Bairro "&amp; DBA[[#This Row],[Bairro2]]</f>
        <v>RUA PEDRO CANESIN, N° 1400, Bairro PARAISO 2</v>
      </c>
      <c r="Z1442" t="str">
        <f>DBA[[#This Row],[Cidade Responsável]] &amp; " - " &amp; DBA[[#This Row],[Estado Responsável]]</f>
        <v>SERTÃOZINHO - SP</v>
      </c>
    </row>
    <row r="1443" spans="1:26" x14ac:dyDescent="0.25">
      <c r="A1443">
        <v>1444</v>
      </c>
      <c r="B1443" t="s">
        <v>6539</v>
      </c>
      <c r="C1443" s="1">
        <v>44047</v>
      </c>
      <c r="D1443">
        <v>47732307</v>
      </c>
      <c r="E1443" t="s">
        <v>6540</v>
      </c>
      <c r="F1443" s="1">
        <v>33370</v>
      </c>
      <c r="G1443" t="s">
        <v>6541</v>
      </c>
      <c r="H1443">
        <v>310</v>
      </c>
      <c r="I1443" t="s">
        <v>6542</v>
      </c>
      <c r="J1443" t="s">
        <v>6516</v>
      </c>
      <c r="K1443" t="s">
        <v>1999</v>
      </c>
      <c r="L1443" t="s">
        <v>6517</v>
      </c>
      <c r="M1443" t="s">
        <v>6539</v>
      </c>
      <c r="N1443">
        <v>47732307</v>
      </c>
      <c r="O1443" t="s">
        <v>6540</v>
      </c>
      <c r="P1443" s="1">
        <v>33370</v>
      </c>
      <c r="Q1443" t="s">
        <v>6541</v>
      </c>
      <c r="R1443">
        <v>310</v>
      </c>
      <c r="S1443" t="s">
        <v>6542</v>
      </c>
      <c r="T1443" t="s">
        <v>6516</v>
      </c>
      <c r="U1443" t="s">
        <v>1999</v>
      </c>
      <c r="V1443" t="str">
        <f>TRIM(DBA[[#This Row],[Endereço Responsável]])</f>
        <v>RUA EMERSON DE LIMA FIGUEIREDO</v>
      </c>
      <c r="W1443" t="str">
        <f>TRIM(DBA[[#This Row],[Nº Responsável]])</f>
        <v>310</v>
      </c>
      <c r="X1443" t="str">
        <f>TRIM(DBA[[#This Row],[Bairro Responsável]])</f>
        <v>FIGUEIREDO VALTER</v>
      </c>
      <c r="Y1443" t="str">
        <f>DBA[[#This Row],[End]] &amp;", N° " &amp; DBA[[#This Row],[Num]] &amp;", Bairro "&amp; DBA[[#This Row],[Bairro2]]</f>
        <v>RUA EMERSON DE LIMA FIGUEIREDO, N° 310, Bairro FIGUEIREDO VALTER</v>
      </c>
      <c r="Z1443" t="str">
        <f>DBA[[#This Row],[Cidade Responsável]] &amp; " - " &amp; DBA[[#This Row],[Estado Responsável]]</f>
        <v>ALTINOPOLIS - SP</v>
      </c>
    </row>
    <row r="1444" spans="1:26" x14ac:dyDescent="0.25">
      <c r="A1444">
        <v>1445</v>
      </c>
      <c r="B1444" t="s">
        <v>6543</v>
      </c>
      <c r="C1444" s="1">
        <v>44047</v>
      </c>
      <c r="E1444" t="s">
        <v>6544</v>
      </c>
      <c r="F1444" s="1">
        <v>33258</v>
      </c>
      <c r="G1444" t="s">
        <v>6545</v>
      </c>
      <c r="H1444">
        <v>2485</v>
      </c>
      <c r="I1444" t="s">
        <v>5652</v>
      </c>
      <c r="J1444" t="s">
        <v>6456</v>
      </c>
      <c r="K1444" t="s">
        <v>1999</v>
      </c>
      <c r="M1444" t="s">
        <v>6497</v>
      </c>
      <c r="N1444" t="s">
        <v>6498</v>
      </c>
      <c r="O1444" t="s">
        <v>6546</v>
      </c>
      <c r="P1444" s="1">
        <v>33546</v>
      </c>
      <c r="Q1444" t="s">
        <v>6545</v>
      </c>
      <c r="R1444">
        <v>2485</v>
      </c>
      <c r="S1444" t="s">
        <v>5652</v>
      </c>
      <c r="T1444" t="s">
        <v>6456</v>
      </c>
      <c r="U1444" t="s">
        <v>1999</v>
      </c>
      <c r="V1444" t="str">
        <f>TRIM(DBA[[#This Row],[Endereço Responsável]])</f>
        <v>DR. OLIDAIR AMBRÓSIO</v>
      </c>
      <c r="W1444" t="str">
        <f>TRIM(DBA[[#This Row],[Nº Responsável]])</f>
        <v>2485</v>
      </c>
      <c r="X1444" t="str">
        <f>TRIM(DBA[[#This Row],[Bairro Responsável]])</f>
        <v>JARDIM ALVORADA</v>
      </c>
      <c r="Y1444" t="str">
        <f>DBA[[#This Row],[End]] &amp;", N° " &amp; DBA[[#This Row],[Num]] &amp;", Bairro "&amp; DBA[[#This Row],[Bairro2]]</f>
        <v>DR. OLIDAIR AMBRÓSIO, N° 2485, Bairro JARDIM ALVORADA</v>
      </c>
      <c r="Z1444" t="str">
        <f>DBA[[#This Row],[Cidade Responsável]] &amp; " - " &amp; DBA[[#This Row],[Estado Responsável]]</f>
        <v>SERTÃOZINHO - SP</v>
      </c>
    </row>
    <row r="1445" spans="1:26" x14ac:dyDescent="0.25">
      <c r="A1445">
        <v>1446</v>
      </c>
      <c r="B1445" t="s">
        <v>6547</v>
      </c>
      <c r="C1445" s="1">
        <v>44047</v>
      </c>
      <c r="D1445">
        <v>19733699</v>
      </c>
      <c r="E1445" t="s">
        <v>6548</v>
      </c>
      <c r="F1445" s="1">
        <v>35618</v>
      </c>
      <c r="G1445" t="s">
        <v>6549</v>
      </c>
      <c r="H1445">
        <v>875</v>
      </c>
      <c r="I1445" t="s">
        <v>6550</v>
      </c>
      <c r="J1445" t="s">
        <v>2725</v>
      </c>
      <c r="K1445" t="s">
        <v>26</v>
      </c>
      <c r="L1445" t="s">
        <v>256</v>
      </c>
      <c r="M1445" t="s">
        <v>6547</v>
      </c>
      <c r="N1445">
        <v>19733699</v>
      </c>
      <c r="O1445" t="s">
        <v>6548</v>
      </c>
      <c r="P1445" s="1">
        <v>35618</v>
      </c>
      <c r="Q1445" t="s">
        <v>6549</v>
      </c>
      <c r="R1445">
        <v>875</v>
      </c>
      <c r="S1445" t="s">
        <v>6550</v>
      </c>
      <c r="T1445" t="s">
        <v>2725</v>
      </c>
      <c r="U1445" t="s">
        <v>26</v>
      </c>
      <c r="V1445" t="str">
        <f>TRIM(DBA[[#This Row],[Endereço Responsável]])</f>
        <v>RUA JOÃO ROSA DA SILVA</v>
      </c>
      <c r="W1445" t="str">
        <f>TRIM(DBA[[#This Row],[Nº Responsável]])</f>
        <v>875</v>
      </c>
      <c r="X1445" t="str">
        <f>TRIM(DBA[[#This Row],[Bairro Responsável]])</f>
        <v>ALTO DA BELA VISTA</v>
      </c>
      <c r="Y1445" t="str">
        <f>DBA[[#This Row],[End]] &amp;", N° " &amp; DBA[[#This Row],[Num]] &amp;", Bairro "&amp; DBA[[#This Row],[Bairro2]]</f>
        <v>RUA JOÃO ROSA DA SILVA, N° 875, Bairro ALTO DA BELA VISTA</v>
      </c>
      <c r="Z1445" t="str">
        <f>DBA[[#This Row],[Cidade Responsável]] &amp; " - " &amp; DBA[[#This Row],[Estado Responsável]]</f>
        <v>ITAMOGI - MG</v>
      </c>
    </row>
    <row r="1446" spans="1:26" x14ac:dyDescent="0.25">
      <c r="A1446">
        <v>1447</v>
      </c>
      <c r="B1446" t="s">
        <v>6551</v>
      </c>
      <c r="C1446" s="1">
        <v>44047</v>
      </c>
      <c r="D1446" t="s">
        <v>6552</v>
      </c>
      <c r="E1446" t="s">
        <v>6553</v>
      </c>
      <c r="F1446" s="1">
        <v>37296</v>
      </c>
      <c r="G1446" t="s">
        <v>6554</v>
      </c>
      <c r="H1446">
        <v>415</v>
      </c>
      <c r="I1446" t="s">
        <v>6555</v>
      </c>
      <c r="J1446" t="s">
        <v>2725</v>
      </c>
      <c r="K1446" t="s">
        <v>26</v>
      </c>
      <c r="L1446" t="s">
        <v>256</v>
      </c>
      <c r="M1446" t="s">
        <v>6551</v>
      </c>
      <c r="N1446" t="s">
        <v>6552</v>
      </c>
      <c r="O1446" t="s">
        <v>6553</v>
      </c>
      <c r="P1446" s="1">
        <v>37296</v>
      </c>
      <c r="Q1446" t="s">
        <v>6554</v>
      </c>
      <c r="R1446">
        <v>415</v>
      </c>
      <c r="S1446" t="s">
        <v>6555</v>
      </c>
      <c r="T1446" t="s">
        <v>2725</v>
      </c>
      <c r="U1446" t="s">
        <v>26</v>
      </c>
      <c r="V1446" t="str">
        <f>TRIM(DBA[[#This Row],[Endereço Responsável]])</f>
        <v>RUA AGOSTINHO MARTIN</v>
      </c>
      <c r="W1446" t="str">
        <f>TRIM(DBA[[#This Row],[Nº Responsável]])</f>
        <v>415</v>
      </c>
      <c r="X1446" t="str">
        <f>TRIM(DBA[[#This Row],[Bairro Responsável]])</f>
        <v>JOSÉ GUERRA</v>
      </c>
      <c r="Y1446" t="str">
        <f>DBA[[#This Row],[End]] &amp;", N° " &amp; DBA[[#This Row],[Num]] &amp;", Bairro "&amp; DBA[[#This Row],[Bairro2]]</f>
        <v>RUA AGOSTINHO MARTIN, N° 415, Bairro JOSÉ GUERRA</v>
      </c>
      <c r="Z1446" t="str">
        <f>DBA[[#This Row],[Cidade Responsável]] &amp; " - " &amp; DBA[[#This Row],[Estado Responsável]]</f>
        <v>ITAMOGI - MG</v>
      </c>
    </row>
    <row r="1447" spans="1:26" x14ac:dyDescent="0.25">
      <c r="A1447">
        <v>1448</v>
      </c>
      <c r="B1447" t="s">
        <v>6556</v>
      </c>
      <c r="C1447" s="1">
        <v>44047</v>
      </c>
      <c r="D1447">
        <v>16499624</v>
      </c>
      <c r="E1447" t="s">
        <v>6557</v>
      </c>
      <c r="F1447" s="1">
        <v>33001</v>
      </c>
      <c r="G1447" t="s">
        <v>6558</v>
      </c>
      <c r="H1447">
        <v>165</v>
      </c>
      <c r="I1447" t="s">
        <v>73</v>
      </c>
      <c r="J1447" t="s">
        <v>2725</v>
      </c>
      <c r="K1447" t="s">
        <v>26</v>
      </c>
      <c r="L1447" t="s">
        <v>256</v>
      </c>
      <c r="M1447" t="s">
        <v>6556</v>
      </c>
      <c r="N1447">
        <v>16499624</v>
      </c>
      <c r="O1447" t="s">
        <v>6557</v>
      </c>
      <c r="P1447" s="1">
        <v>33001</v>
      </c>
      <c r="Q1447" t="s">
        <v>6558</v>
      </c>
      <c r="R1447">
        <v>165</v>
      </c>
      <c r="S1447" t="s">
        <v>73</v>
      </c>
      <c r="T1447" t="s">
        <v>2725</v>
      </c>
      <c r="U1447" t="s">
        <v>26</v>
      </c>
      <c r="V1447" t="str">
        <f>TRIM(DBA[[#This Row],[Endereço Responsável]])</f>
        <v>RUA AFONSO PENA</v>
      </c>
      <c r="W1447" t="str">
        <f>TRIM(DBA[[#This Row],[Nº Responsável]])</f>
        <v>165</v>
      </c>
      <c r="X1447" t="str">
        <f>TRIM(DBA[[#This Row],[Bairro Responsável]])</f>
        <v>CENTRO</v>
      </c>
      <c r="Y1447" t="str">
        <f>DBA[[#This Row],[End]] &amp;", N° " &amp; DBA[[#This Row],[Num]] &amp;", Bairro "&amp; DBA[[#This Row],[Bairro2]]</f>
        <v>RUA AFONSO PENA, N° 165, Bairro CENTRO</v>
      </c>
      <c r="Z1447" t="str">
        <f>DBA[[#This Row],[Cidade Responsável]] &amp; " - " &amp; DBA[[#This Row],[Estado Responsável]]</f>
        <v>ITAMOGI - MG</v>
      </c>
    </row>
    <row r="1448" spans="1:26" x14ac:dyDescent="0.25">
      <c r="A1448">
        <v>1449</v>
      </c>
      <c r="B1448" t="s">
        <v>6559</v>
      </c>
      <c r="C1448" s="1">
        <v>44047</v>
      </c>
      <c r="D1448">
        <v>644367763</v>
      </c>
      <c r="E1448" t="s">
        <v>6560</v>
      </c>
      <c r="F1448" s="1">
        <v>37263</v>
      </c>
      <c r="G1448" t="s">
        <v>6561</v>
      </c>
      <c r="H1448">
        <v>528</v>
      </c>
      <c r="I1448" t="s">
        <v>6515</v>
      </c>
      <c r="J1448" t="s">
        <v>6516</v>
      </c>
      <c r="K1448" t="s">
        <v>1999</v>
      </c>
      <c r="L1448" t="s">
        <v>6517</v>
      </c>
      <c r="M1448" t="s">
        <v>6559</v>
      </c>
      <c r="N1448">
        <v>644367763</v>
      </c>
      <c r="O1448" t="s">
        <v>6560</v>
      </c>
      <c r="P1448" s="1">
        <v>37263</v>
      </c>
      <c r="Q1448" t="s">
        <v>6561</v>
      </c>
      <c r="R1448">
        <v>528</v>
      </c>
      <c r="S1448" t="s">
        <v>6515</v>
      </c>
      <c r="T1448" t="s">
        <v>6516</v>
      </c>
      <c r="U1448" t="s">
        <v>1999</v>
      </c>
      <c r="V1448" t="str">
        <f>TRIM(DBA[[#This Row],[Endereço Responsável]])</f>
        <v>ESPIRITO SANTO</v>
      </c>
      <c r="W1448" t="str">
        <f>TRIM(DBA[[#This Row],[Nº Responsável]])</f>
        <v>528</v>
      </c>
      <c r="X1448" t="str">
        <f>TRIM(DBA[[#This Row],[Bairro Responsável]])</f>
        <v>VILA MARIA</v>
      </c>
      <c r="Y1448" t="str">
        <f>DBA[[#This Row],[End]] &amp;", N° " &amp; DBA[[#This Row],[Num]] &amp;", Bairro "&amp; DBA[[#This Row],[Bairro2]]</f>
        <v>ESPIRITO SANTO, N° 528, Bairro VILA MARIA</v>
      </c>
      <c r="Z1448" t="str">
        <f>DBA[[#This Row],[Cidade Responsável]] &amp; " - " &amp; DBA[[#This Row],[Estado Responsável]]</f>
        <v>ALTINOPOLIS - SP</v>
      </c>
    </row>
    <row r="1449" spans="1:26" x14ac:dyDescent="0.25">
      <c r="A1449">
        <v>1450</v>
      </c>
      <c r="B1449" t="s">
        <v>6562</v>
      </c>
      <c r="C1449" s="1">
        <v>44047</v>
      </c>
      <c r="E1449" t="s">
        <v>6563</v>
      </c>
      <c r="F1449" s="1">
        <v>37435</v>
      </c>
      <c r="G1449" t="s">
        <v>6564</v>
      </c>
      <c r="H1449">
        <v>470</v>
      </c>
      <c r="I1449" t="s">
        <v>6565</v>
      </c>
      <c r="J1449" t="s">
        <v>6516</v>
      </c>
      <c r="K1449" t="s">
        <v>1999</v>
      </c>
      <c r="L1449" t="s">
        <v>6517</v>
      </c>
      <c r="M1449" t="s">
        <v>6562</v>
      </c>
      <c r="O1449" t="s">
        <v>6563</v>
      </c>
      <c r="P1449" s="1">
        <v>37435</v>
      </c>
      <c r="Q1449" t="s">
        <v>6564</v>
      </c>
      <c r="R1449">
        <v>470</v>
      </c>
      <c r="S1449" t="s">
        <v>6565</v>
      </c>
      <c r="T1449" t="s">
        <v>6516</v>
      </c>
      <c r="U1449" t="s">
        <v>1999</v>
      </c>
      <c r="V1449" t="str">
        <f>TRIM(DBA[[#This Row],[Endereço Responsável]])</f>
        <v>RUA TRES</v>
      </c>
      <c r="W1449" t="str">
        <f>TRIM(DBA[[#This Row],[Nº Responsável]])</f>
        <v>470</v>
      </c>
      <c r="X1449" t="str">
        <f>TRIM(DBA[[#This Row],[Bairro Responsável]])</f>
        <v>EDMAR VICENTINE</v>
      </c>
      <c r="Y1449" t="str">
        <f>DBA[[#This Row],[End]] &amp;", N° " &amp; DBA[[#This Row],[Num]] &amp;", Bairro "&amp; DBA[[#This Row],[Bairro2]]</f>
        <v>RUA TRES, N° 470, Bairro EDMAR VICENTINE</v>
      </c>
      <c r="Z1449" t="str">
        <f>DBA[[#This Row],[Cidade Responsável]] &amp; " - " &amp; DBA[[#This Row],[Estado Responsável]]</f>
        <v>ALTINOPOLIS - SP</v>
      </c>
    </row>
    <row r="1450" spans="1:26" x14ac:dyDescent="0.25">
      <c r="A1450">
        <v>1451</v>
      </c>
      <c r="B1450" t="s">
        <v>6566</v>
      </c>
      <c r="C1450" s="1">
        <v>44047</v>
      </c>
      <c r="D1450" t="s">
        <v>6567</v>
      </c>
      <c r="E1450" t="s">
        <v>6568</v>
      </c>
      <c r="F1450" s="1">
        <v>35321</v>
      </c>
      <c r="G1450" t="s">
        <v>6569</v>
      </c>
      <c r="H1450">
        <v>131</v>
      </c>
      <c r="I1450" t="s">
        <v>2767</v>
      </c>
      <c r="J1450" t="s">
        <v>2223</v>
      </c>
      <c r="K1450" t="s">
        <v>1999</v>
      </c>
      <c r="L1450" t="s">
        <v>2224</v>
      </c>
      <c r="M1450" t="s">
        <v>6566</v>
      </c>
      <c r="N1450" t="s">
        <v>6567</v>
      </c>
      <c r="O1450" t="s">
        <v>6568</v>
      </c>
      <c r="P1450" s="1">
        <v>35321</v>
      </c>
      <c r="Q1450" t="s">
        <v>6569</v>
      </c>
      <c r="R1450">
        <v>131</v>
      </c>
      <c r="S1450" t="s">
        <v>2767</v>
      </c>
      <c r="T1450" t="s">
        <v>2223</v>
      </c>
      <c r="U1450" t="s">
        <v>1999</v>
      </c>
      <c r="V1450" t="str">
        <f>TRIM(DBA[[#This Row],[Endereço Responsável]])</f>
        <v>RUA JOAO JUSTINO ARAUJO</v>
      </c>
      <c r="W1450" t="str">
        <f>TRIM(DBA[[#This Row],[Nº Responsável]])</f>
        <v>131</v>
      </c>
      <c r="X1450" t="str">
        <f>TRIM(DBA[[#This Row],[Bairro Responsável]])</f>
        <v>VALE DO SOL</v>
      </c>
      <c r="Y1450" t="str">
        <f>DBA[[#This Row],[End]] &amp;", N° " &amp; DBA[[#This Row],[Num]] &amp;", Bairro "&amp; DBA[[#This Row],[Bairro2]]</f>
        <v>RUA JOAO JUSTINO ARAUJO, N° 131, Bairro VALE DO SOL</v>
      </c>
      <c r="Z1450" t="str">
        <f>DBA[[#This Row],[Cidade Responsável]] &amp; " - " &amp; DBA[[#This Row],[Estado Responsável]]</f>
        <v>CAJURU - SP</v>
      </c>
    </row>
    <row r="1451" spans="1:26" x14ac:dyDescent="0.25">
      <c r="A1451">
        <v>1452</v>
      </c>
      <c r="B1451" t="s">
        <v>6570</v>
      </c>
      <c r="C1451" s="1">
        <v>44047</v>
      </c>
      <c r="D1451">
        <v>13914816</v>
      </c>
      <c r="E1451" t="s">
        <v>6571</v>
      </c>
      <c r="F1451" s="1">
        <v>31143</v>
      </c>
      <c r="G1451" t="s">
        <v>6572</v>
      </c>
      <c r="H1451">
        <v>1251</v>
      </c>
      <c r="I1451" t="s">
        <v>3706</v>
      </c>
      <c r="J1451" t="s">
        <v>2725</v>
      </c>
      <c r="K1451" t="s">
        <v>26</v>
      </c>
      <c r="L1451" t="s">
        <v>256</v>
      </c>
      <c r="M1451" t="s">
        <v>6570</v>
      </c>
      <c r="N1451">
        <v>13914816</v>
      </c>
      <c r="O1451" t="s">
        <v>6571</v>
      </c>
      <c r="P1451" s="1">
        <v>31143</v>
      </c>
      <c r="Q1451" t="s">
        <v>6572</v>
      </c>
      <c r="R1451">
        <v>1251</v>
      </c>
      <c r="S1451" t="s">
        <v>3706</v>
      </c>
      <c r="T1451" t="s">
        <v>2725</v>
      </c>
      <c r="U1451" t="s">
        <v>26</v>
      </c>
      <c r="V1451" t="str">
        <f>TRIM(DBA[[#This Row],[Endereço Responsável]])</f>
        <v>RUA JOAQUIM JOSÉ DE MEDEIROS</v>
      </c>
      <c r="W1451" t="str">
        <f>TRIM(DBA[[#This Row],[Nº Responsável]])</f>
        <v>1251</v>
      </c>
      <c r="X1451" t="str">
        <f>TRIM(DBA[[#This Row],[Bairro Responsável]])</f>
        <v>JARDIM DAS PALMEIRAS</v>
      </c>
      <c r="Y1451" t="str">
        <f>DBA[[#This Row],[End]] &amp;", N° " &amp; DBA[[#This Row],[Num]] &amp;", Bairro "&amp; DBA[[#This Row],[Bairro2]]</f>
        <v>RUA JOAQUIM JOSÉ DE MEDEIROS, N° 1251, Bairro JARDIM DAS PALMEIRAS</v>
      </c>
      <c r="Z1451" t="str">
        <f>DBA[[#This Row],[Cidade Responsável]] &amp; " - " &amp; DBA[[#This Row],[Estado Responsável]]</f>
        <v>ITAMOGI - MG</v>
      </c>
    </row>
    <row r="1452" spans="1:26" x14ac:dyDescent="0.25">
      <c r="A1452">
        <v>1453</v>
      </c>
      <c r="B1452" t="s">
        <v>6573</v>
      </c>
      <c r="C1452" s="1">
        <v>44047</v>
      </c>
      <c r="D1452" t="s">
        <v>6574</v>
      </c>
      <c r="E1452" t="s">
        <v>6575</v>
      </c>
      <c r="F1452" s="1">
        <v>33712</v>
      </c>
      <c r="G1452" t="s">
        <v>6576</v>
      </c>
      <c r="H1452">
        <v>0</v>
      </c>
      <c r="I1452" t="s">
        <v>73</v>
      </c>
      <c r="J1452" t="s">
        <v>2725</v>
      </c>
      <c r="K1452" t="s">
        <v>26</v>
      </c>
      <c r="L1452" t="s">
        <v>256</v>
      </c>
      <c r="M1452" t="s">
        <v>6573</v>
      </c>
      <c r="N1452" t="s">
        <v>6574</v>
      </c>
      <c r="O1452" t="s">
        <v>6575</v>
      </c>
      <c r="P1452" s="1">
        <v>33712</v>
      </c>
      <c r="Q1452" t="s">
        <v>6576</v>
      </c>
      <c r="R1452">
        <v>0</v>
      </c>
      <c r="S1452" t="s">
        <v>73</v>
      </c>
      <c r="T1452" t="s">
        <v>2725</v>
      </c>
      <c r="U1452" t="s">
        <v>26</v>
      </c>
      <c r="V1452" t="str">
        <f>TRIM(DBA[[#This Row],[Endereço Responsável]])</f>
        <v>RUA OLIMPIA DE MELO BARRETO</v>
      </c>
      <c r="W1452" t="str">
        <f>TRIM(DBA[[#This Row],[Nº Responsável]])</f>
        <v>0</v>
      </c>
      <c r="X1452" t="str">
        <f>TRIM(DBA[[#This Row],[Bairro Responsável]])</f>
        <v>CENTRO</v>
      </c>
      <c r="Y1452" t="str">
        <f>DBA[[#This Row],[End]] &amp;", N° " &amp; DBA[[#This Row],[Num]] &amp;", Bairro "&amp; DBA[[#This Row],[Bairro2]]</f>
        <v>RUA OLIMPIA DE MELO BARRETO, N° 0, Bairro CENTRO</v>
      </c>
      <c r="Z1452" t="str">
        <f>DBA[[#This Row],[Cidade Responsável]] &amp; " - " &amp; DBA[[#This Row],[Estado Responsável]]</f>
        <v>ITAMOGI - MG</v>
      </c>
    </row>
    <row r="1453" spans="1:26" x14ac:dyDescent="0.25">
      <c r="A1453">
        <v>1454</v>
      </c>
      <c r="B1453" t="s">
        <v>6577</v>
      </c>
      <c r="C1453" s="1">
        <v>44047</v>
      </c>
      <c r="D1453" t="s">
        <v>6578</v>
      </c>
      <c r="E1453" t="s">
        <v>6579</v>
      </c>
      <c r="F1453" s="1">
        <v>36289</v>
      </c>
      <c r="G1453" t="s">
        <v>6580</v>
      </c>
      <c r="H1453">
        <v>310</v>
      </c>
      <c r="I1453" t="s">
        <v>2836</v>
      </c>
      <c r="J1453" t="s">
        <v>2725</v>
      </c>
      <c r="K1453" t="s">
        <v>26</v>
      </c>
      <c r="L1453" t="s">
        <v>256</v>
      </c>
      <c r="M1453" t="s">
        <v>6577</v>
      </c>
      <c r="N1453" t="s">
        <v>6578</v>
      </c>
      <c r="O1453" t="s">
        <v>6579</v>
      </c>
      <c r="P1453" s="1">
        <v>36289</v>
      </c>
      <c r="Q1453" t="s">
        <v>6580</v>
      </c>
      <c r="R1453">
        <v>310</v>
      </c>
      <c r="S1453" t="s">
        <v>2836</v>
      </c>
      <c r="T1453" t="s">
        <v>2725</v>
      </c>
      <c r="U1453" t="s">
        <v>26</v>
      </c>
      <c r="V1453" t="str">
        <f>TRIM(DBA[[#This Row],[Endereço Responsável]])</f>
        <v>RUA OTAIR MARTINS</v>
      </c>
      <c r="W1453" t="str">
        <f>TRIM(DBA[[#This Row],[Nº Responsável]])</f>
        <v>310</v>
      </c>
      <c r="X1453" t="str">
        <f>TRIM(DBA[[#This Row],[Bairro Responsável]])</f>
        <v>CERRADO</v>
      </c>
      <c r="Y1453" t="str">
        <f>DBA[[#This Row],[End]] &amp;", N° " &amp; DBA[[#This Row],[Num]] &amp;", Bairro "&amp; DBA[[#This Row],[Bairro2]]</f>
        <v>RUA OTAIR MARTINS, N° 310, Bairro CERRADO</v>
      </c>
      <c r="Z1453" t="str">
        <f>DBA[[#This Row],[Cidade Responsável]] &amp; " - " &amp; DBA[[#This Row],[Estado Responsável]]</f>
        <v>ITAMOGI - MG</v>
      </c>
    </row>
    <row r="1454" spans="1:26" x14ac:dyDescent="0.25">
      <c r="A1454">
        <v>1455</v>
      </c>
      <c r="B1454" t="s">
        <v>6581</v>
      </c>
      <c r="C1454" s="1">
        <v>44047</v>
      </c>
      <c r="D1454" t="s">
        <v>6582</v>
      </c>
      <c r="E1454" t="s">
        <v>6583</v>
      </c>
      <c r="F1454" s="1">
        <v>34462</v>
      </c>
      <c r="G1454" t="s">
        <v>6584</v>
      </c>
      <c r="H1454">
        <v>2621</v>
      </c>
      <c r="I1454" t="s">
        <v>6585</v>
      </c>
      <c r="J1454" t="s">
        <v>2223</v>
      </c>
      <c r="K1454" t="s">
        <v>1999</v>
      </c>
      <c r="L1454" t="s">
        <v>2224</v>
      </c>
      <c r="M1454" t="s">
        <v>6581</v>
      </c>
      <c r="N1454" t="s">
        <v>6582</v>
      </c>
      <c r="O1454" t="s">
        <v>6583</v>
      </c>
      <c r="P1454" s="1">
        <v>34462</v>
      </c>
      <c r="Q1454" t="s">
        <v>6584</v>
      </c>
      <c r="R1454">
        <v>2621</v>
      </c>
      <c r="S1454" t="s">
        <v>6585</v>
      </c>
      <c r="T1454" t="s">
        <v>2223</v>
      </c>
      <c r="U1454" t="s">
        <v>1999</v>
      </c>
      <c r="V1454" t="str">
        <f>TRIM(DBA[[#This Row],[Endereço Responsável]])</f>
        <v>RUA BENEDITO MARQUES DE SOUZA</v>
      </c>
      <c r="W1454" t="str">
        <f>TRIM(DBA[[#This Row],[Nº Responsável]])</f>
        <v>2621</v>
      </c>
      <c r="X1454" t="str">
        <f>TRIM(DBA[[#This Row],[Bairro Responsável]])</f>
        <v>BALDINE</v>
      </c>
      <c r="Y1454" t="str">
        <f>DBA[[#This Row],[End]] &amp;", N° " &amp; DBA[[#This Row],[Num]] &amp;", Bairro "&amp; DBA[[#This Row],[Bairro2]]</f>
        <v>RUA BENEDITO MARQUES DE SOUZA, N° 2621, Bairro BALDINE</v>
      </c>
      <c r="Z1454" t="str">
        <f>DBA[[#This Row],[Cidade Responsável]] &amp; " - " &amp; DBA[[#This Row],[Estado Responsável]]</f>
        <v>CAJURU - SP</v>
      </c>
    </row>
    <row r="1455" spans="1:26" x14ac:dyDescent="0.25">
      <c r="A1455">
        <v>1456</v>
      </c>
      <c r="B1455" t="s">
        <v>6586</v>
      </c>
      <c r="C1455" s="1">
        <v>44047</v>
      </c>
      <c r="D1455" t="s">
        <v>6587</v>
      </c>
      <c r="E1455" t="s">
        <v>6588</v>
      </c>
      <c r="F1455" s="1">
        <v>31885</v>
      </c>
      <c r="G1455" t="s">
        <v>2766</v>
      </c>
      <c r="H1455">
        <v>900</v>
      </c>
      <c r="I1455" t="s">
        <v>2767</v>
      </c>
      <c r="J1455" t="s">
        <v>2725</v>
      </c>
      <c r="K1455" t="s">
        <v>26</v>
      </c>
      <c r="L1455" t="s">
        <v>256</v>
      </c>
      <c r="M1455" t="s">
        <v>6586</v>
      </c>
      <c r="N1455" t="s">
        <v>6587</v>
      </c>
      <c r="O1455">
        <v>8949819600</v>
      </c>
      <c r="P1455" s="1">
        <v>31885</v>
      </c>
      <c r="Q1455" t="s">
        <v>2766</v>
      </c>
      <c r="R1455">
        <v>900</v>
      </c>
      <c r="S1455" t="s">
        <v>2767</v>
      </c>
      <c r="T1455" t="s">
        <v>2725</v>
      </c>
      <c r="U1455" t="s">
        <v>26</v>
      </c>
      <c r="V1455" t="str">
        <f>TRIM(DBA[[#This Row],[Endereço Responsável]])</f>
        <v>RUA MARIA MADALENA DE FREITAS</v>
      </c>
      <c r="W1455" t="str">
        <f>TRIM(DBA[[#This Row],[Nº Responsável]])</f>
        <v>900</v>
      </c>
      <c r="X1455" t="str">
        <f>TRIM(DBA[[#This Row],[Bairro Responsável]])</f>
        <v>VALE DO SOL</v>
      </c>
      <c r="Y1455" t="str">
        <f>DBA[[#This Row],[End]] &amp;", N° " &amp; DBA[[#This Row],[Num]] &amp;", Bairro "&amp; DBA[[#This Row],[Bairro2]]</f>
        <v>RUA MARIA MADALENA DE FREITAS, N° 900, Bairro VALE DO SOL</v>
      </c>
      <c r="Z1455" t="str">
        <f>DBA[[#This Row],[Cidade Responsável]] &amp; " - " &amp; DBA[[#This Row],[Estado Responsável]]</f>
        <v>ITAMOGI - MG</v>
      </c>
    </row>
    <row r="1456" spans="1:26" x14ac:dyDescent="0.25">
      <c r="A1456">
        <v>1457</v>
      </c>
      <c r="B1456" t="s">
        <v>6589</v>
      </c>
      <c r="C1456" s="1">
        <v>44047</v>
      </c>
      <c r="D1456" t="s">
        <v>6590</v>
      </c>
      <c r="E1456" t="s">
        <v>6591</v>
      </c>
      <c r="F1456" s="1">
        <v>35222</v>
      </c>
      <c r="G1456" t="s">
        <v>6592</v>
      </c>
      <c r="H1456">
        <v>130</v>
      </c>
      <c r="I1456" t="s">
        <v>6593</v>
      </c>
      <c r="J1456" t="s">
        <v>6456</v>
      </c>
      <c r="K1456" t="s">
        <v>1999</v>
      </c>
      <c r="L1456" t="s">
        <v>6594</v>
      </c>
      <c r="M1456" t="s">
        <v>6589</v>
      </c>
      <c r="N1456" t="s">
        <v>6590</v>
      </c>
      <c r="O1456" t="s">
        <v>6591</v>
      </c>
      <c r="P1456" s="1">
        <v>35222</v>
      </c>
      <c r="Q1456" t="s">
        <v>6592</v>
      </c>
      <c r="R1456">
        <v>130</v>
      </c>
      <c r="S1456" t="s">
        <v>6593</v>
      </c>
      <c r="T1456" t="s">
        <v>6456</v>
      </c>
      <c r="U1456" t="s">
        <v>1999</v>
      </c>
      <c r="V1456" t="str">
        <f>TRIM(DBA[[#This Row],[Endereço Responsável]])</f>
        <v>RUA LUIS OBSERT ESCUDEIRO</v>
      </c>
      <c r="W1456" t="str">
        <f>TRIM(DBA[[#This Row],[Nº Responsável]])</f>
        <v>130</v>
      </c>
      <c r="X1456" t="str">
        <f>TRIM(DBA[[#This Row],[Bairro Responsável]])</f>
        <v>JARDIM SUMARE</v>
      </c>
      <c r="Y1456" t="str">
        <f>DBA[[#This Row],[End]] &amp;", N° " &amp; DBA[[#This Row],[Num]] &amp;", Bairro "&amp; DBA[[#This Row],[Bairro2]]</f>
        <v>RUA LUIS OBSERT ESCUDEIRO, N° 130, Bairro JARDIM SUMARE</v>
      </c>
      <c r="Z1456" t="str">
        <f>DBA[[#This Row],[Cidade Responsável]] &amp; " - " &amp; DBA[[#This Row],[Estado Responsável]]</f>
        <v>SERTÃOZINHO - SP</v>
      </c>
    </row>
    <row r="1457" spans="1:26" x14ac:dyDescent="0.25">
      <c r="A1457">
        <v>1458</v>
      </c>
      <c r="B1457" t="s">
        <v>6595</v>
      </c>
      <c r="C1457" s="1">
        <v>44047</v>
      </c>
      <c r="D1457">
        <v>649845699</v>
      </c>
      <c r="E1457" t="s">
        <v>6596</v>
      </c>
      <c r="F1457" s="1">
        <v>37733</v>
      </c>
      <c r="G1457" t="s">
        <v>4216</v>
      </c>
      <c r="H1457">
        <v>285</v>
      </c>
      <c r="I1457" t="s">
        <v>6597</v>
      </c>
      <c r="J1457" t="s">
        <v>2223</v>
      </c>
      <c r="K1457" t="s">
        <v>1999</v>
      </c>
      <c r="L1457" t="s">
        <v>6598</v>
      </c>
      <c r="M1457" t="s">
        <v>6599</v>
      </c>
      <c r="N1457" t="s">
        <v>6600</v>
      </c>
      <c r="O1457">
        <v>29997938801</v>
      </c>
      <c r="P1457" s="1">
        <v>26200</v>
      </c>
      <c r="Q1457" t="s">
        <v>4216</v>
      </c>
      <c r="R1457">
        <v>285</v>
      </c>
      <c r="S1457" t="s">
        <v>6597</v>
      </c>
      <c r="T1457" t="s">
        <v>2725</v>
      </c>
      <c r="U1457" t="s">
        <v>26</v>
      </c>
      <c r="V1457" t="str">
        <f>TRIM(DBA[[#This Row],[Endereço Responsável]])</f>
        <v>RUA SANTA CATARINA</v>
      </c>
      <c r="W1457" t="str">
        <f>TRIM(DBA[[#This Row],[Nº Responsável]])</f>
        <v>285</v>
      </c>
      <c r="X1457" t="str">
        <f>TRIM(DBA[[#This Row],[Bairro Responsável]])</f>
        <v>JARDIM MARIA DAS GRAÇAS</v>
      </c>
      <c r="Y1457" t="str">
        <f>DBA[[#This Row],[End]] &amp;", N° " &amp; DBA[[#This Row],[Num]] &amp;", Bairro "&amp; DBA[[#This Row],[Bairro2]]</f>
        <v>RUA SANTA CATARINA, N° 285, Bairro JARDIM MARIA DAS GRAÇAS</v>
      </c>
      <c r="Z1457" t="str">
        <f>DBA[[#This Row],[Cidade Responsável]] &amp; " - " &amp; DBA[[#This Row],[Estado Responsável]]</f>
        <v>ITAMOGI - MG</v>
      </c>
    </row>
    <row r="1458" spans="1:26" x14ac:dyDescent="0.25">
      <c r="A1458">
        <v>1459</v>
      </c>
      <c r="B1458" t="s">
        <v>6601</v>
      </c>
      <c r="C1458" s="1">
        <v>44047</v>
      </c>
      <c r="D1458" t="s">
        <v>6602</v>
      </c>
      <c r="E1458" t="s">
        <v>6603</v>
      </c>
      <c r="F1458" s="1">
        <v>37206</v>
      </c>
      <c r="G1458" t="s">
        <v>6604</v>
      </c>
      <c r="H1458">
        <v>1082</v>
      </c>
      <c r="I1458" t="s">
        <v>2767</v>
      </c>
      <c r="J1458" t="s">
        <v>2725</v>
      </c>
      <c r="K1458" t="s">
        <v>26</v>
      </c>
      <c r="L1458" t="s">
        <v>256</v>
      </c>
      <c r="M1458" t="s">
        <v>6601</v>
      </c>
      <c r="N1458" t="s">
        <v>6602</v>
      </c>
      <c r="O1458" t="s">
        <v>6603</v>
      </c>
      <c r="P1458" s="1">
        <v>37206</v>
      </c>
      <c r="Q1458" t="s">
        <v>6604</v>
      </c>
      <c r="R1458">
        <v>1082</v>
      </c>
      <c r="S1458" t="s">
        <v>2767</v>
      </c>
      <c r="T1458" t="s">
        <v>2725</v>
      </c>
      <c r="U1458" t="s">
        <v>26</v>
      </c>
      <c r="V1458" t="str">
        <f>TRIM(DBA[[#This Row],[Endereço Responsável]])</f>
        <v>ESTRADA PARA OS MORAES</v>
      </c>
      <c r="W1458" t="str">
        <f>TRIM(DBA[[#This Row],[Nº Responsável]])</f>
        <v>1082</v>
      </c>
      <c r="X1458" t="str">
        <f>TRIM(DBA[[#This Row],[Bairro Responsável]])</f>
        <v>VALE DO SOL</v>
      </c>
      <c r="Y1458" t="str">
        <f>DBA[[#This Row],[End]] &amp;", N° " &amp; DBA[[#This Row],[Num]] &amp;", Bairro "&amp; DBA[[#This Row],[Bairro2]]</f>
        <v>ESTRADA PARA OS MORAES, N° 1082, Bairro VALE DO SOL</v>
      </c>
      <c r="Z1458" t="str">
        <f>DBA[[#This Row],[Cidade Responsável]] &amp; " - " &amp; DBA[[#This Row],[Estado Responsável]]</f>
        <v>ITAMOGI - MG</v>
      </c>
    </row>
    <row r="1459" spans="1:26" x14ac:dyDescent="0.25">
      <c r="A1459">
        <v>1460</v>
      </c>
      <c r="B1459" t="s">
        <v>6605</v>
      </c>
      <c r="C1459" s="1">
        <v>44047</v>
      </c>
      <c r="D1459" t="s">
        <v>6606</v>
      </c>
      <c r="E1459" t="s">
        <v>6607</v>
      </c>
      <c r="F1459" s="1">
        <v>29797</v>
      </c>
      <c r="G1459" t="s">
        <v>6554</v>
      </c>
      <c r="H1459">
        <v>415</v>
      </c>
      <c r="I1459" t="s">
        <v>6555</v>
      </c>
      <c r="J1459" t="s">
        <v>2725</v>
      </c>
      <c r="K1459" t="s">
        <v>26</v>
      </c>
      <c r="M1459" t="s">
        <v>6605</v>
      </c>
      <c r="N1459" t="s">
        <v>6606</v>
      </c>
      <c r="O1459" t="s">
        <v>6607</v>
      </c>
      <c r="P1459" s="1">
        <v>29797</v>
      </c>
      <c r="Q1459" t="s">
        <v>6554</v>
      </c>
      <c r="R1459">
        <v>415</v>
      </c>
      <c r="S1459" t="s">
        <v>6555</v>
      </c>
      <c r="T1459" t="s">
        <v>2725</v>
      </c>
      <c r="U1459" t="s">
        <v>26</v>
      </c>
      <c r="V1459" t="str">
        <f>TRIM(DBA[[#This Row],[Endereço Responsável]])</f>
        <v>RUA AGOSTINHO MARTIN</v>
      </c>
      <c r="W1459" t="str">
        <f>TRIM(DBA[[#This Row],[Nº Responsável]])</f>
        <v>415</v>
      </c>
      <c r="X1459" t="str">
        <f>TRIM(DBA[[#This Row],[Bairro Responsável]])</f>
        <v>JOSÉ GUERRA</v>
      </c>
      <c r="Y1459" t="str">
        <f>DBA[[#This Row],[End]] &amp;", N° " &amp; DBA[[#This Row],[Num]] &amp;", Bairro "&amp; DBA[[#This Row],[Bairro2]]</f>
        <v>RUA AGOSTINHO MARTIN, N° 415, Bairro JOSÉ GUERRA</v>
      </c>
      <c r="Z1459" t="str">
        <f>DBA[[#This Row],[Cidade Responsável]] &amp; " - " &amp; DBA[[#This Row],[Estado Responsável]]</f>
        <v>ITAMOGI - MG</v>
      </c>
    </row>
    <row r="1460" spans="1:26" x14ac:dyDescent="0.25">
      <c r="A1460">
        <v>1461</v>
      </c>
      <c r="B1460" t="s">
        <v>6608</v>
      </c>
      <c r="C1460" s="1">
        <v>44047</v>
      </c>
      <c r="D1460" t="s">
        <v>6609</v>
      </c>
      <c r="E1460" t="s">
        <v>6610</v>
      </c>
      <c r="F1460" s="1">
        <v>37383</v>
      </c>
      <c r="G1460" t="s">
        <v>6554</v>
      </c>
      <c r="H1460">
        <v>415</v>
      </c>
      <c r="I1460" t="s">
        <v>6555</v>
      </c>
      <c r="J1460" t="s">
        <v>2725</v>
      </c>
      <c r="K1460" t="s">
        <v>26</v>
      </c>
      <c r="M1460" t="s">
        <v>6608</v>
      </c>
      <c r="N1460" t="s">
        <v>6609</v>
      </c>
      <c r="O1460" t="s">
        <v>6610</v>
      </c>
      <c r="P1460" s="1">
        <v>37383</v>
      </c>
      <c r="Q1460" t="s">
        <v>6554</v>
      </c>
      <c r="R1460">
        <v>415</v>
      </c>
      <c r="S1460" t="s">
        <v>6555</v>
      </c>
      <c r="T1460" t="s">
        <v>2725</v>
      </c>
      <c r="U1460" t="s">
        <v>26</v>
      </c>
      <c r="V1460" t="str">
        <f>TRIM(DBA[[#This Row],[Endereço Responsável]])</f>
        <v>RUA AGOSTINHO MARTIN</v>
      </c>
      <c r="W1460" t="str">
        <f>TRIM(DBA[[#This Row],[Nº Responsável]])</f>
        <v>415</v>
      </c>
      <c r="X1460" t="str">
        <f>TRIM(DBA[[#This Row],[Bairro Responsável]])</f>
        <v>JOSÉ GUERRA</v>
      </c>
      <c r="Y1460" t="str">
        <f>DBA[[#This Row],[End]] &amp;", N° " &amp; DBA[[#This Row],[Num]] &amp;", Bairro "&amp; DBA[[#This Row],[Bairro2]]</f>
        <v>RUA AGOSTINHO MARTIN, N° 415, Bairro JOSÉ GUERRA</v>
      </c>
      <c r="Z1460" t="str">
        <f>DBA[[#This Row],[Cidade Responsável]] &amp; " - " &amp; DBA[[#This Row],[Estado Responsável]]</f>
        <v>ITAMOGI - MG</v>
      </c>
    </row>
    <row r="1461" spans="1:26" x14ac:dyDescent="0.25">
      <c r="A1461">
        <v>1462</v>
      </c>
      <c r="B1461" t="s">
        <v>6611</v>
      </c>
      <c r="C1461" s="1">
        <v>44047</v>
      </c>
      <c r="D1461" t="s">
        <v>6612</v>
      </c>
      <c r="E1461" t="s">
        <v>6613</v>
      </c>
      <c r="F1461" s="1">
        <v>36647</v>
      </c>
      <c r="G1461" t="s">
        <v>3683</v>
      </c>
      <c r="H1461">
        <v>154</v>
      </c>
      <c r="I1461" t="s">
        <v>6515</v>
      </c>
      <c r="J1461" t="s">
        <v>6516</v>
      </c>
      <c r="K1461" t="s">
        <v>1999</v>
      </c>
      <c r="L1461" t="s">
        <v>6517</v>
      </c>
      <c r="M1461" t="s">
        <v>6611</v>
      </c>
      <c r="N1461" t="s">
        <v>6612</v>
      </c>
      <c r="O1461" t="s">
        <v>6613</v>
      </c>
      <c r="P1461" s="1">
        <v>36647</v>
      </c>
      <c r="Q1461" t="s">
        <v>3683</v>
      </c>
      <c r="R1461">
        <v>154</v>
      </c>
      <c r="S1461" t="s">
        <v>6515</v>
      </c>
      <c r="T1461" t="s">
        <v>6516</v>
      </c>
      <c r="U1461" t="s">
        <v>1999</v>
      </c>
      <c r="V1461" t="str">
        <f>TRIM(DBA[[#This Row],[Endereço Responsável]])</f>
        <v>RUA BAHIA</v>
      </c>
      <c r="W1461" t="str">
        <f>TRIM(DBA[[#This Row],[Nº Responsável]])</f>
        <v>154</v>
      </c>
      <c r="X1461" t="str">
        <f>TRIM(DBA[[#This Row],[Bairro Responsável]])</f>
        <v>VILA MARIA</v>
      </c>
      <c r="Y1461" t="str">
        <f>DBA[[#This Row],[End]] &amp;", N° " &amp; DBA[[#This Row],[Num]] &amp;", Bairro "&amp; DBA[[#This Row],[Bairro2]]</f>
        <v>RUA BAHIA, N° 154, Bairro VILA MARIA</v>
      </c>
      <c r="Z1461" t="str">
        <f>DBA[[#This Row],[Cidade Responsável]] &amp; " - " &amp; DBA[[#This Row],[Estado Responsável]]</f>
        <v>ALTINOPOLIS - SP</v>
      </c>
    </row>
    <row r="1462" spans="1:26" x14ac:dyDescent="0.25">
      <c r="A1462">
        <v>1463</v>
      </c>
      <c r="B1462" t="s">
        <v>6614</v>
      </c>
      <c r="C1462" s="1">
        <v>44048</v>
      </c>
      <c r="D1462">
        <v>33206344</v>
      </c>
      <c r="E1462" t="s">
        <v>6615</v>
      </c>
      <c r="F1462" s="1">
        <v>28778</v>
      </c>
      <c r="G1462" t="s">
        <v>6616</v>
      </c>
      <c r="H1462">
        <v>189</v>
      </c>
      <c r="I1462" t="s">
        <v>6617</v>
      </c>
      <c r="J1462" t="s">
        <v>6170</v>
      </c>
      <c r="K1462" t="s">
        <v>1999</v>
      </c>
      <c r="L1462" t="s">
        <v>6618</v>
      </c>
      <c r="M1462" t="s">
        <v>6614</v>
      </c>
      <c r="N1462">
        <v>33206344</v>
      </c>
      <c r="O1462" t="s">
        <v>6615</v>
      </c>
      <c r="P1462" s="1">
        <v>28778</v>
      </c>
      <c r="Q1462" t="s">
        <v>6616</v>
      </c>
      <c r="R1462">
        <v>189</v>
      </c>
      <c r="S1462" t="s">
        <v>6617</v>
      </c>
      <c r="T1462" t="s">
        <v>6170</v>
      </c>
      <c r="U1462" t="s">
        <v>1999</v>
      </c>
      <c r="V1462" t="str">
        <f>TRIM(DBA[[#This Row],[Endereço Responsável]])</f>
        <v>Alzira Vicente Melega,189</v>
      </c>
      <c r="W1462" t="str">
        <f>TRIM(DBA[[#This Row],[Nº Responsável]])</f>
        <v>189</v>
      </c>
      <c r="X1462" t="str">
        <f>TRIM(DBA[[#This Row],[Bairro Responsável]])</f>
        <v>Antonio Claret dal Picolo</v>
      </c>
      <c r="Y1462" t="str">
        <f>DBA[[#This Row],[End]] &amp;", N° " &amp; DBA[[#This Row],[Num]] &amp;", Bairro "&amp; DBA[[#This Row],[Bairro2]]</f>
        <v>Alzira Vicente Melega,189, N° 189, Bairro Antonio Claret dal Picolo</v>
      </c>
      <c r="Z1462" t="str">
        <f>DBA[[#This Row],[Cidade Responsável]] &amp; " - " &amp; DBA[[#This Row],[Estado Responsável]]</f>
        <v>BATATAIS - SP</v>
      </c>
    </row>
    <row r="1463" spans="1:26" x14ac:dyDescent="0.25">
      <c r="A1463">
        <v>1464</v>
      </c>
      <c r="B1463" t="s">
        <v>6619</v>
      </c>
      <c r="C1463" s="1">
        <v>44048</v>
      </c>
      <c r="D1463">
        <v>555654333</v>
      </c>
      <c r="E1463" t="s">
        <v>6620</v>
      </c>
      <c r="F1463" s="1">
        <v>36543</v>
      </c>
      <c r="G1463" t="s">
        <v>6621</v>
      </c>
      <c r="H1463">
        <v>189</v>
      </c>
      <c r="I1463" t="s">
        <v>6617</v>
      </c>
      <c r="J1463" t="s">
        <v>6170</v>
      </c>
      <c r="K1463" t="s">
        <v>1999</v>
      </c>
      <c r="L1463" t="s">
        <v>6618</v>
      </c>
      <c r="M1463" t="s">
        <v>6619</v>
      </c>
      <c r="N1463">
        <v>555654333</v>
      </c>
      <c r="O1463" t="s">
        <v>6620</v>
      </c>
      <c r="P1463" s="1">
        <v>36543</v>
      </c>
      <c r="Q1463" t="s">
        <v>6621</v>
      </c>
      <c r="R1463">
        <v>189</v>
      </c>
      <c r="S1463" t="s">
        <v>6617</v>
      </c>
      <c r="T1463" t="s">
        <v>6170</v>
      </c>
      <c r="U1463" t="s">
        <v>1999</v>
      </c>
      <c r="V1463" t="str">
        <f>TRIM(DBA[[#This Row],[Endereço Responsável]])</f>
        <v>Alzira Vicente Meleza,189</v>
      </c>
      <c r="W1463" t="str">
        <f>TRIM(DBA[[#This Row],[Nº Responsável]])</f>
        <v>189</v>
      </c>
      <c r="X1463" t="str">
        <f>TRIM(DBA[[#This Row],[Bairro Responsável]])</f>
        <v>Antonio Claret dal Picolo</v>
      </c>
      <c r="Y1463" t="str">
        <f>DBA[[#This Row],[End]] &amp;", N° " &amp; DBA[[#This Row],[Num]] &amp;", Bairro "&amp; DBA[[#This Row],[Bairro2]]</f>
        <v>Alzira Vicente Meleza,189, N° 189, Bairro Antonio Claret dal Picolo</v>
      </c>
      <c r="Z1463" t="str">
        <f>DBA[[#This Row],[Cidade Responsável]] &amp; " - " &amp; DBA[[#This Row],[Estado Responsável]]</f>
        <v>BATATAIS - SP</v>
      </c>
    </row>
    <row r="1464" spans="1:26" x14ac:dyDescent="0.25">
      <c r="A1464">
        <v>1465</v>
      </c>
      <c r="B1464" t="s">
        <v>6622</v>
      </c>
      <c r="C1464" s="1">
        <v>44048</v>
      </c>
      <c r="D1464" t="s">
        <v>6623</v>
      </c>
      <c r="E1464" t="s">
        <v>6624</v>
      </c>
      <c r="F1464" s="1">
        <v>37048</v>
      </c>
      <c r="G1464" t="s">
        <v>6625</v>
      </c>
      <c r="H1464">
        <v>548</v>
      </c>
      <c r="I1464" t="s">
        <v>6626</v>
      </c>
      <c r="J1464" t="s">
        <v>25</v>
      </c>
      <c r="K1464" t="s">
        <v>26</v>
      </c>
      <c r="L1464" t="s">
        <v>27</v>
      </c>
      <c r="M1464" t="s">
        <v>6622</v>
      </c>
      <c r="N1464" t="s">
        <v>6627</v>
      </c>
      <c r="O1464" t="s">
        <v>6624</v>
      </c>
      <c r="P1464" s="1">
        <v>37048</v>
      </c>
      <c r="Q1464" t="s">
        <v>6625</v>
      </c>
      <c r="R1464">
        <v>548</v>
      </c>
      <c r="S1464" t="s">
        <v>6626</v>
      </c>
      <c r="T1464" t="s">
        <v>25</v>
      </c>
      <c r="U1464" t="s">
        <v>26</v>
      </c>
      <c r="V1464" t="str">
        <f>TRIM(DBA[[#This Row],[Endereço Responsável]])</f>
        <v>Valdelina Alvarenga, 548</v>
      </c>
      <c r="W1464" t="str">
        <f>TRIM(DBA[[#This Row],[Nº Responsável]])</f>
        <v>548</v>
      </c>
      <c r="X1464" t="str">
        <f>TRIM(DBA[[#This Row],[Bairro Responsável]])</f>
        <v>Santa Maria 3</v>
      </c>
      <c r="Y1464" t="str">
        <f>DBA[[#This Row],[End]] &amp;", N° " &amp; DBA[[#This Row],[Num]] &amp;", Bairro "&amp; DBA[[#This Row],[Bairro2]]</f>
        <v>Valdelina Alvarenga, 548, N° 548, Bairro Santa Maria 3</v>
      </c>
      <c r="Z1464" t="str">
        <f>DBA[[#This Row],[Cidade Responsável]] &amp; " - " &amp; DBA[[#This Row],[Estado Responsável]]</f>
        <v>CASSIA - MG</v>
      </c>
    </row>
    <row r="1465" spans="1:26" x14ac:dyDescent="0.25">
      <c r="A1465">
        <v>1466</v>
      </c>
      <c r="B1465" t="s">
        <v>6628</v>
      </c>
      <c r="C1465" s="1">
        <v>44048</v>
      </c>
      <c r="D1465" t="s">
        <v>6629</v>
      </c>
      <c r="E1465" t="s">
        <v>6630</v>
      </c>
      <c r="F1465" s="1">
        <v>35459</v>
      </c>
      <c r="G1465" t="s">
        <v>6631</v>
      </c>
      <c r="H1465">
        <v>295</v>
      </c>
      <c r="I1465" t="s">
        <v>6632</v>
      </c>
      <c r="J1465" t="s">
        <v>2223</v>
      </c>
      <c r="K1465" t="s">
        <v>1999</v>
      </c>
      <c r="M1465" t="s">
        <v>6628</v>
      </c>
      <c r="N1465" t="s">
        <v>6629</v>
      </c>
      <c r="O1465" t="s">
        <v>6630</v>
      </c>
      <c r="P1465" s="1">
        <v>35459</v>
      </c>
      <c r="Q1465" t="s">
        <v>6631</v>
      </c>
      <c r="R1465">
        <v>295</v>
      </c>
      <c r="S1465" t="s">
        <v>6632</v>
      </c>
      <c r="T1465" t="s">
        <v>2223</v>
      </c>
      <c r="U1465" t="s">
        <v>1999</v>
      </c>
      <c r="V1465" t="str">
        <f>TRIM(DBA[[#This Row],[Endereço Responsável]])</f>
        <v>RUA DAS CAMÉLIAS</v>
      </c>
      <c r="W1465" t="str">
        <f>TRIM(DBA[[#This Row],[Nº Responsável]])</f>
        <v>295</v>
      </c>
      <c r="X1465" t="str">
        <f>TRIM(DBA[[#This Row],[Bairro Responsável]])</f>
        <v>SECAP</v>
      </c>
      <c r="Y1465" t="str">
        <f>DBA[[#This Row],[End]] &amp;", N° " &amp; DBA[[#This Row],[Num]] &amp;", Bairro "&amp; DBA[[#This Row],[Bairro2]]</f>
        <v>RUA DAS CAMÉLIAS, N° 295, Bairro SECAP</v>
      </c>
      <c r="Z1465" t="str">
        <f>DBA[[#This Row],[Cidade Responsável]] &amp; " - " &amp; DBA[[#This Row],[Estado Responsável]]</f>
        <v>CAJURU - SP</v>
      </c>
    </row>
    <row r="1466" spans="1:26" x14ac:dyDescent="0.25">
      <c r="A1466">
        <v>1467</v>
      </c>
      <c r="B1466" t="s">
        <v>6633</v>
      </c>
      <c r="C1466" s="1">
        <v>44048</v>
      </c>
      <c r="D1466" t="s">
        <v>6634</v>
      </c>
      <c r="E1466" t="s">
        <v>6635</v>
      </c>
      <c r="F1466" s="1">
        <v>28894</v>
      </c>
      <c r="G1466" t="s">
        <v>6636</v>
      </c>
      <c r="H1466">
        <v>290</v>
      </c>
      <c r="I1466" t="s">
        <v>6637</v>
      </c>
      <c r="J1466" t="s">
        <v>6638</v>
      </c>
      <c r="K1466" t="s">
        <v>1999</v>
      </c>
      <c r="L1466" t="s">
        <v>6639</v>
      </c>
      <c r="M1466" t="s">
        <v>6633</v>
      </c>
      <c r="N1466" t="s">
        <v>6634</v>
      </c>
      <c r="O1466" t="s">
        <v>6635</v>
      </c>
      <c r="P1466" s="1">
        <v>28894</v>
      </c>
      <c r="Q1466" t="s">
        <v>6640</v>
      </c>
      <c r="R1466">
        <v>290</v>
      </c>
      <c r="S1466" t="s">
        <v>6637</v>
      </c>
      <c r="T1466" t="s">
        <v>1175</v>
      </c>
      <c r="U1466" t="s">
        <v>26</v>
      </c>
      <c r="V1466" t="str">
        <f>TRIM(DBA[[#This Row],[Endereço Responsável]])</f>
        <v>AVENIDA BENTO PEDRO DA COSTA</v>
      </c>
      <c r="W1466" t="str">
        <f>TRIM(DBA[[#This Row],[Nº Responsável]])</f>
        <v>290</v>
      </c>
      <c r="X1466" t="str">
        <f>TRIM(DBA[[#This Row],[Bairro Responsável]])</f>
        <v>CONCEIÇÃOZINHA</v>
      </c>
      <c r="Y1466" t="str">
        <f>DBA[[#This Row],[End]] &amp;", N° " &amp; DBA[[#This Row],[Num]] &amp;", Bairro "&amp; DBA[[#This Row],[Bairro2]]</f>
        <v>AVENIDA BENTO PEDRO DA COSTA, N° 290, Bairro CONCEIÇÃOZINHA</v>
      </c>
      <c r="Z1466" t="str">
        <f>DBA[[#This Row],[Cidade Responsável]] &amp; " - " &amp; DBA[[#This Row],[Estado Responsável]]</f>
        <v>GUAXUPÉ  - MG</v>
      </c>
    </row>
    <row r="1467" spans="1:26" x14ac:dyDescent="0.25">
      <c r="A1467">
        <v>1469</v>
      </c>
      <c r="B1467" t="s">
        <v>6641</v>
      </c>
      <c r="C1467" s="1">
        <v>44048</v>
      </c>
      <c r="D1467">
        <v>558590123</v>
      </c>
      <c r="E1467" t="s">
        <v>6642</v>
      </c>
      <c r="F1467" s="1">
        <v>35586</v>
      </c>
      <c r="G1467" t="s">
        <v>6643</v>
      </c>
      <c r="H1467">
        <v>119</v>
      </c>
      <c r="I1467" t="s">
        <v>6644</v>
      </c>
      <c r="J1467" t="s">
        <v>6638</v>
      </c>
      <c r="K1467" t="s">
        <v>1999</v>
      </c>
      <c r="L1467" t="s">
        <v>6645</v>
      </c>
      <c r="M1467" t="s">
        <v>6641</v>
      </c>
      <c r="N1467">
        <v>558590123</v>
      </c>
      <c r="O1467" t="s">
        <v>6642</v>
      </c>
      <c r="P1467" s="1">
        <v>35586</v>
      </c>
      <c r="Q1467" t="s">
        <v>6646</v>
      </c>
      <c r="R1467">
        <v>119</v>
      </c>
      <c r="S1467" t="s">
        <v>6644</v>
      </c>
      <c r="T1467" t="s">
        <v>6638</v>
      </c>
      <c r="U1467" t="s">
        <v>1999</v>
      </c>
      <c r="V1467" t="str">
        <f>TRIM(DBA[[#This Row],[Endereço Responsável]])</f>
        <v>RUA PROJETADA B</v>
      </c>
      <c r="W1467" t="str">
        <f>TRIM(DBA[[#This Row],[Nº Responsável]])</f>
        <v>119</v>
      </c>
      <c r="X1467" t="str">
        <f>TRIM(DBA[[#This Row],[Bairro Responsável]])</f>
        <v>JARDIM ESPLANADO DO CASTELO</v>
      </c>
      <c r="Y1467" t="str">
        <f>DBA[[#This Row],[End]] &amp;", N° " &amp; DBA[[#This Row],[Num]] &amp;", Bairro "&amp; DBA[[#This Row],[Bairro2]]</f>
        <v>RUA PROJETADA B, N° 119, Bairro JARDIM ESPLANADO DO CASTELO</v>
      </c>
      <c r="Z1467" t="str">
        <f>DBA[[#This Row],[Cidade Responsável]] &amp; " - " &amp; DBA[[#This Row],[Estado Responsável]]</f>
        <v>GUARUJÁ - SP</v>
      </c>
    </row>
    <row r="1468" spans="1:26" x14ac:dyDescent="0.25">
      <c r="A1468">
        <v>1470</v>
      </c>
      <c r="B1468" t="s">
        <v>6647</v>
      </c>
      <c r="C1468" s="1">
        <v>44048</v>
      </c>
      <c r="D1468">
        <v>479844045</v>
      </c>
      <c r="E1468" t="s">
        <v>6648</v>
      </c>
      <c r="F1468" s="1">
        <v>33638</v>
      </c>
      <c r="G1468" t="s">
        <v>6649</v>
      </c>
      <c r="H1468">
        <v>51</v>
      </c>
      <c r="I1468" t="s">
        <v>6650</v>
      </c>
      <c r="J1468" t="s">
        <v>6638</v>
      </c>
      <c r="K1468" t="s">
        <v>1999</v>
      </c>
      <c r="L1468" t="s">
        <v>6651</v>
      </c>
      <c r="M1468" t="s">
        <v>6647</v>
      </c>
      <c r="N1468">
        <v>479844045</v>
      </c>
      <c r="O1468" t="s">
        <v>6648</v>
      </c>
      <c r="P1468" s="1">
        <v>33638</v>
      </c>
      <c r="Q1468" t="s">
        <v>6652</v>
      </c>
      <c r="R1468">
        <v>51</v>
      </c>
      <c r="S1468" t="s">
        <v>6650</v>
      </c>
      <c r="T1468" t="s">
        <v>6638</v>
      </c>
      <c r="U1468" t="s">
        <v>1999</v>
      </c>
      <c r="V1468" t="str">
        <f>TRIM(DBA[[#This Row],[Endereço Responsável]])</f>
        <v>RUA SÃO FRANCISCO</v>
      </c>
      <c r="W1468" t="str">
        <f>TRIM(DBA[[#This Row],[Nº Responsável]])</f>
        <v>51</v>
      </c>
      <c r="X1468" t="str">
        <f>TRIM(DBA[[#This Row],[Bairro Responsável]])</f>
        <v>BAIRRO PAE CARA</v>
      </c>
      <c r="Y1468" t="str">
        <f>DBA[[#This Row],[End]] &amp;", N° " &amp; DBA[[#This Row],[Num]] &amp;", Bairro "&amp; DBA[[#This Row],[Bairro2]]</f>
        <v>RUA SÃO FRANCISCO, N° 51, Bairro BAIRRO PAE CARA</v>
      </c>
      <c r="Z1468" t="str">
        <f>DBA[[#This Row],[Cidade Responsável]] &amp; " - " &amp; DBA[[#This Row],[Estado Responsável]]</f>
        <v>GUARUJÁ - SP</v>
      </c>
    </row>
    <row r="1469" spans="1:26" x14ac:dyDescent="0.25">
      <c r="A1469">
        <v>1471</v>
      </c>
      <c r="B1469" t="s">
        <v>6653</v>
      </c>
      <c r="C1469" s="1">
        <v>44048</v>
      </c>
      <c r="D1469" t="s">
        <v>6654</v>
      </c>
      <c r="E1469" t="s">
        <v>6655</v>
      </c>
      <c r="F1469" s="1">
        <v>34361</v>
      </c>
      <c r="G1469" t="s">
        <v>6656</v>
      </c>
      <c r="H1469">
        <v>367</v>
      </c>
      <c r="I1469" t="s">
        <v>6657</v>
      </c>
      <c r="J1469" t="s">
        <v>6638</v>
      </c>
      <c r="K1469" t="s">
        <v>1999</v>
      </c>
      <c r="L1469" t="s">
        <v>6658</v>
      </c>
      <c r="M1469" t="s">
        <v>6653</v>
      </c>
      <c r="N1469" t="s">
        <v>6654</v>
      </c>
      <c r="O1469" t="s">
        <v>6655</v>
      </c>
      <c r="P1469" s="1">
        <v>34361</v>
      </c>
      <c r="Q1469" t="s">
        <v>6659</v>
      </c>
      <c r="R1469">
        <v>367</v>
      </c>
      <c r="S1469" t="s">
        <v>6657</v>
      </c>
      <c r="T1469" t="s">
        <v>6638</v>
      </c>
      <c r="U1469" t="s">
        <v>1999</v>
      </c>
      <c r="V1469" t="str">
        <f>TRIM(DBA[[#This Row],[Endereço Responsável]])</f>
        <v>AVENIDA ARTHUR PAIXÃO</v>
      </c>
      <c r="W1469" t="str">
        <f>TRIM(DBA[[#This Row],[Nº Responsável]])</f>
        <v>367</v>
      </c>
      <c r="X1469" t="str">
        <f>TRIM(DBA[[#This Row],[Bairro Responsável]])</f>
        <v>VILA LIGIA</v>
      </c>
      <c r="Y1469" t="str">
        <f>DBA[[#This Row],[End]] &amp;", N° " &amp; DBA[[#This Row],[Num]] &amp;", Bairro "&amp; DBA[[#This Row],[Bairro2]]</f>
        <v>AVENIDA ARTHUR PAIXÃO, N° 367, Bairro VILA LIGIA</v>
      </c>
      <c r="Z1469" t="str">
        <f>DBA[[#This Row],[Cidade Responsável]] &amp; " - " &amp; DBA[[#This Row],[Estado Responsável]]</f>
        <v>GUARUJÁ - SP</v>
      </c>
    </row>
    <row r="1470" spans="1:26" x14ac:dyDescent="0.25">
      <c r="A1470">
        <v>1472</v>
      </c>
      <c r="B1470" t="s">
        <v>6660</v>
      </c>
      <c r="C1470" s="1">
        <v>44049</v>
      </c>
      <c r="D1470">
        <v>535336810</v>
      </c>
      <c r="E1470" t="s">
        <v>6661</v>
      </c>
      <c r="F1470" s="1">
        <v>37331</v>
      </c>
      <c r="G1470" t="s">
        <v>6662</v>
      </c>
      <c r="H1470">
        <v>1215</v>
      </c>
      <c r="I1470" t="s">
        <v>6663</v>
      </c>
      <c r="J1470" t="s">
        <v>6638</v>
      </c>
      <c r="K1470" t="s">
        <v>1999</v>
      </c>
      <c r="L1470" t="s">
        <v>6664</v>
      </c>
      <c r="M1470" t="s">
        <v>6660</v>
      </c>
      <c r="N1470">
        <v>535336810</v>
      </c>
      <c r="O1470" t="s">
        <v>6661</v>
      </c>
      <c r="P1470" s="1">
        <v>37331</v>
      </c>
      <c r="Q1470" t="s">
        <v>2430</v>
      </c>
      <c r="R1470">
        <v>1215</v>
      </c>
      <c r="S1470" t="s">
        <v>6663</v>
      </c>
      <c r="T1470" t="s">
        <v>6638</v>
      </c>
      <c r="U1470" t="s">
        <v>1999</v>
      </c>
      <c r="V1470" t="str">
        <f>TRIM(DBA[[#This Row],[Endereço Responsável]])</f>
        <v>RUA URUGUAI</v>
      </c>
      <c r="W1470" t="str">
        <f>TRIM(DBA[[#This Row],[Nº Responsável]])</f>
        <v>1215</v>
      </c>
      <c r="X1470" t="str">
        <f>TRIM(DBA[[#This Row],[Bairro Responsável]])</f>
        <v>BALNEARIO CIDADE ATLANTICA</v>
      </c>
      <c r="Y1470" t="str">
        <f>DBA[[#This Row],[End]] &amp;", N° " &amp; DBA[[#This Row],[Num]] &amp;", Bairro "&amp; DBA[[#This Row],[Bairro2]]</f>
        <v>RUA URUGUAI, N° 1215, Bairro BALNEARIO CIDADE ATLANTICA</v>
      </c>
      <c r="Z1470" t="str">
        <f>DBA[[#This Row],[Cidade Responsável]] &amp; " - " &amp; DBA[[#This Row],[Estado Responsável]]</f>
        <v>GUARUJÁ - SP</v>
      </c>
    </row>
    <row r="1471" spans="1:26" x14ac:dyDescent="0.25">
      <c r="A1471">
        <v>1473</v>
      </c>
      <c r="B1471" t="s">
        <v>6665</v>
      </c>
      <c r="C1471" s="1">
        <v>44049</v>
      </c>
      <c r="D1471" t="s">
        <v>6666</v>
      </c>
      <c r="E1471" t="s">
        <v>6667</v>
      </c>
      <c r="F1471" s="1">
        <v>34326</v>
      </c>
      <c r="G1471" t="s">
        <v>6541</v>
      </c>
      <c r="H1471">
        <v>310</v>
      </c>
      <c r="I1471" t="s">
        <v>6542</v>
      </c>
      <c r="J1471" t="s">
        <v>6516</v>
      </c>
      <c r="K1471" t="s">
        <v>1999</v>
      </c>
      <c r="L1471" t="s">
        <v>6517</v>
      </c>
      <c r="M1471" t="s">
        <v>6665</v>
      </c>
      <c r="N1471" t="s">
        <v>6666</v>
      </c>
      <c r="O1471" t="s">
        <v>6667</v>
      </c>
      <c r="P1471" s="1">
        <v>34326</v>
      </c>
      <c r="Q1471" t="s">
        <v>6541</v>
      </c>
      <c r="R1471">
        <v>310</v>
      </c>
      <c r="S1471" t="s">
        <v>6542</v>
      </c>
      <c r="T1471" t="s">
        <v>6516</v>
      </c>
      <c r="U1471" t="s">
        <v>1999</v>
      </c>
      <c r="V1471" t="str">
        <f>TRIM(DBA[[#This Row],[Endereço Responsável]])</f>
        <v>RUA EMERSON DE LIMA FIGUEIREDO</v>
      </c>
      <c r="W1471" t="str">
        <f>TRIM(DBA[[#This Row],[Nº Responsável]])</f>
        <v>310</v>
      </c>
      <c r="X1471" t="str">
        <f>TRIM(DBA[[#This Row],[Bairro Responsável]])</f>
        <v>FIGUEIREDO VALTER</v>
      </c>
      <c r="Y1471" t="str">
        <f>DBA[[#This Row],[End]] &amp;", N° " &amp; DBA[[#This Row],[Num]] &amp;", Bairro "&amp; DBA[[#This Row],[Bairro2]]</f>
        <v>RUA EMERSON DE LIMA FIGUEIREDO, N° 310, Bairro FIGUEIREDO VALTER</v>
      </c>
      <c r="Z1471" t="str">
        <f>DBA[[#This Row],[Cidade Responsável]] &amp; " - " &amp; DBA[[#This Row],[Estado Responsável]]</f>
        <v>ALTINOPOLIS - SP</v>
      </c>
    </row>
    <row r="1472" spans="1:26" x14ac:dyDescent="0.25">
      <c r="A1472">
        <v>1474</v>
      </c>
      <c r="B1472" t="s">
        <v>6668</v>
      </c>
      <c r="C1472" s="1">
        <v>44049</v>
      </c>
      <c r="D1472" t="s">
        <v>6669</v>
      </c>
      <c r="E1472" t="s">
        <v>6670</v>
      </c>
      <c r="F1472" s="1">
        <v>32727</v>
      </c>
      <c r="G1472" t="s">
        <v>6671</v>
      </c>
      <c r="H1472">
        <v>220</v>
      </c>
      <c r="I1472" t="s">
        <v>6672</v>
      </c>
      <c r="J1472" t="s">
        <v>6638</v>
      </c>
      <c r="K1472" t="s">
        <v>1999</v>
      </c>
      <c r="L1472" t="s">
        <v>6673</v>
      </c>
      <c r="M1472" t="s">
        <v>6668</v>
      </c>
      <c r="N1472" t="s">
        <v>6669</v>
      </c>
      <c r="O1472" t="s">
        <v>6670</v>
      </c>
      <c r="P1472" s="1">
        <v>32727</v>
      </c>
      <c r="Q1472" t="s">
        <v>2366</v>
      </c>
      <c r="R1472">
        <v>220</v>
      </c>
      <c r="S1472" t="s">
        <v>6672</v>
      </c>
      <c r="T1472" t="s">
        <v>6638</v>
      </c>
      <c r="U1472" t="s">
        <v>1999</v>
      </c>
      <c r="V1472" t="str">
        <f>TRIM(DBA[[#This Row],[Endereço Responsável]])</f>
        <v>RUA SANTA TEREZINHA</v>
      </c>
      <c r="W1472" t="str">
        <f>TRIM(DBA[[#This Row],[Nº Responsável]])</f>
        <v>220</v>
      </c>
      <c r="X1472" t="str">
        <f>TRIM(DBA[[#This Row],[Bairro Responsável]])</f>
        <v>TRAVESSA 7</v>
      </c>
      <c r="Y1472" t="str">
        <f>DBA[[#This Row],[End]] &amp;", N° " &amp; DBA[[#This Row],[Num]] &amp;", Bairro "&amp; DBA[[#This Row],[Bairro2]]</f>
        <v>RUA SANTA TEREZINHA, N° 220, Bairro TRAVESSA 7</v>
      </c>
      <c r="Z1472" t="str">
        <f>DBA[[#This Row],[Cidade Responsável]] &amp; " - " &amp; DBA[[#This Row],[Estado Responsável]]</f>
        <v>GUARUJÁ - SP</v>
      </c>
    </row>
    <row r="1473" spans="1:26" x14ac:dyDescent="0.25">
      <c r="A1473">
        <v>1475</v>
      </c>
      <c r="B1473" t="s">
        <v>6674</v>
      </c>
      <c r="C1473" s="1">
        <v>44049</v>
      </c>
      <c r="D1473">
        <v>383253287</v>
      </c>
      <c r="E1473" t="s">
        <v>6675</v>
      </c>
      <c r="F1473" s="1">
        <v>35918</v>
      </c>
      <c r="G1473" t="s">
        <v>6676</v>
      </c>
      <c r="H1473" t="s">
        <v>194</v>
      </c>
      <c r="I1473" t="s">
        <v>6677</v>
      </c>
      <c r="J1473" t="s">
        <v>6678</v>
      </c>
      <c r="K1473" t="s">
        <v>1999</v>
      </c>
      <c r="L1473" t="s">
        <v>6679</v>
      </c>
      <c r="M1473" t="s">
        <v>6674</v>
      </c>
      <c r="N1473">
        <v>383253287</v>
      </c>
      <c r="O1473" t="s">
        <v>6675</v>
      </c>
      <c r="P1473" s="1">
        <v>35918</v>
      </c>
      <c r="Q1473" t="s">
        <v>6676</v>
      </c>
      <c r="R1473" t="s">
        <v>194</v>
      </c>
      <c r="S1473" t="s">
        <v>6677</v>
      </c>
      <c r="V1473" t="str">
        <f>TRIM(DBA[[#This Row],[Endereço Responsável]])</f>
        <v>AV FERROVIARIA</v>
      </c>
      <c r="W1473" t="str">
        <f>TRIM(DBA[[#This Row],[Nº Responsável]])</f>
        <v>S/N</v>
      </c>
      <c r="X1473" t="str">
        <f>TRIM(DBA[[#This Row],[Bairro Responsável]])</f>
        <v>VILA DOS PESCADORES</v>
      </c>
      <c r="Y1473" t="str">
        <f>DBA[[#This Row],[End]] &amp;", N° " &amp; DBA[[#This Row],[Num]] &amp;", Bairro "&amp; DBA[[#This Row],[Bairro2]]</f>
        <v>AV FERROVIARIA, N° S/N, Bairro VILA DOS PESCADORES</v>
      </c>
      <c r="Z1473" t="str">
        <f>DBA[[#This Row],[Cidade Responsável]] &amp; " - " &amp; DBA[[#This Row],[Estado Responsável]]</f>
        <v xml:space="preserve"> - </v>
      </c>
    </row>
    <row r="1474" spans="1:26" x14ac:dyDescent="0.25">
      <c r="A1474">
        <v>1476</v>
      </c>
      <c r="B1474" t="s">
        <v>6680</v>
      </c>
      <c r="C1474" s="1">
        <v>44049</v>
      </c>
      <c r="D1474">
        <v>647082299</v>
      </c>
      <c r="E1474" t="s">
        <v>6681</v>
      </c>
      <c r="F1474" s="1">
        <v>36686</v>
      </c>
      <c r="G1474" t="s">
        <v>6682</v>
      </c>
      <c r="I1474" t="s">
        <v>6683</v>
      </c>
      <c r="J1474" t="s">
        <v>6678</v>
      </c>
      <c r="K1474" t="s">
        <v>1999</v>
      </c>
      <c r="L1474" t="s">
        <v>6684</v>
      </c>
      <c r="M1474" t="s">
        <v>6680</v>
      </c>
      <c r="N1474">
        <v>647082299</v>
      </c>
      <c r="O1474" t="s">
        <v>6681</v>
      </c>
      <c r="P1474" s="1">
        <v>36686</v>
      </c>
      <c r="Q1474" t="s">
        <v>6682</v>
      </c>
      <c r="S1474" t="s">
        <v>6683</v>
      </c>
      <c r="T1474" t="s">
        <v>6678</v>
      </c>
      <c r="U1474" t="s">
        <v>1999</v>
      </c>
      <c r="V1474" t="str">
        <f>TRIM(DBA[[#This Row],[Endereço Responsável]])</f>
        <v>AV NOSSA SENHORA DA LAPA</v>
      </c>
      <c r="W1474" t="str">
        <f>TRIM(DBA[[#This Row],[Nº Responsável]])</f>
        <v/>
      </c>
      <c r="X1474" t="str">
        <f>TRIM(DBA[[#This Row],[Bairro Responsável]])</f>
        <v>VILA NOVA CUBATÃO</v>
      </c>
      <c r="Y1474" t="str">
        <f>DBA[[#This Row],[End]] &amp;", N° " &amp; DBA[[#This Row],[Num]] &amp;", Bairro "&amp; DBA[[#This Row],[Bairro2]]</f>
        <v>AV NOSSA SENHORA DA LAPA, N° , Bairro VILA NOVA CUBATÃO</v>
      </c>
      <c r="Z1474" t="str">
        <f>DBA[[#This Row],[Cidade Responsável]] &amp; " - " &amp; DBA[[#This Row],[Estado Responsável]]</f>
        <v>CUBATÃO - SP</v>
      </c>
    </row>
    <row r="1475" spans="1:26" x14ac:dyDescent="0.25">
      <c r="A1475">
        <v>1477</v>
      </c>
      <c r="B1475" t="s">
        <v>6685</v>
      </c>
      <c r="C1475" s="1">
        <v>44049</v>
      </c>
      <c r="D1475">
        <v>485981373</v>
      </c>
      <c r="E1475" t="s">
        <v>6686</v>
      </c>
      <c r="F1475" s="1">
        <v>33374</v>
      </c>
      <c r="G1475" t="s">
        <v>6687</v>
      </c>
      <c r="H1475">
        <v>516</v>
      </c>
      <c r="I1475" t="s">
        <v>6688</v>
      </c>
      <c r="J1475" t="s">
        <v>6678</v>
      </c>
      <c r="K1475" t="s">
        <v>1999</v>
      </c>
      <c r="L1475" t="s">
        <v>6689</v>
      </c>
      <c r="M1475" t="s">
        <v>6685</v>
      </c>
      <c r="N1475">
        <v>485981373</v>
      </c>
      <c r="O1475" t="s">
        <v>6686</v>
      </c>
      <c r="P1475" s="1">
        <v>33374</v>
      </c>
      <c r="Q1475" t="s">
        <v>6687</v>
      </c>
      <c r="R1475">
        <v>516</v>
      </c>
      <c r="S1475" t="s">
        <v>6688</v>
      </c>
      <c r="T1475" t="s">
        <v>6678</v>
      </c>
      <c r="U1475" t="s">
        <v>1999</v>
      </c>
      <c r="V1475" t="str">
        <f>TRIM(DBA[[#This Row],[Endereço Responsável]])</f>
        <v>RUA JOÃO VEIGA</v>
      </c>
      <c r="W1475" t="str">
        <f>TRIM(DBA[[#This Row],[Nº Responsável]])</f>
        <v>516</v>
      </c>
      <c r="X1475" t="str">
        <f>TRIM(DBA[[#This Row],[Bairro Responsável]])</f>
        <v>JARDIM CASQUEIRO</v>
      </c>
      <c r="Y1475" t="str">
        <f>DBA[[#This Row],[End]] &amp;", N° " &amp; DBA[[#This Row],[Num]] &amp;", Bairro "&amp; DBA[[#This Row],[Bairro2]]</f>
        <v>RUA JOÃO VEIGA, N° 516, Bairro JARDIM CASQUEIRO</v>
      </c>
      <c r="Z1475" t="str">
        <f>DBA[[#This Row],[Cidade Responsável]] &amp; " - " &amp; DBA[[#This Row],[Estado Responsável]]</f>
        <v>CUBATÃO - SP</v>
      </c>
    </row>
    <row r="1476" spans="1:26" x14ac:dyDescent="0.25">
      <c r="A1476">
        <v>1478</v>
      </c>
      <c r="B1476" t="s">
        <v>6690</v>
      </c>
      <c r="C1476" s="1">
        <v>44049</v>
      </c>
      <c r="D1476" t="s">
        <v>6691</v>
      </c>
      <c r="E1476" t="s">
        <v>6692</v>
      </c>
      <c r="F1476" s="1">
        <v>36851</v>
      </c>
      <c r="G1476" t="s">
        <v>6693</v>
      </c>
      <c r="H1476">
        <v>30</v>
      </c>
      <c r="I1476" t="s">
        <v>6694</v>
      </c>
      <c r="J1476" t="s">
        <v>6638</v>
      </c>
      <c r="K1476" t="s">
        <v>1999</v>
      </c>
      <c r="L1476" t="s">
        <v>6695</v>
      </c>
      <c r="M1476" t="s">
        <v>6690</v>
      </c>
      <c r="N1476" t="s">
        <v>6691</v>
      </c>
      <c r="O1476" t="s">
        <v>6692</v>
      </c>
      <c r="P1476" s="1">
        <v>36851</v>
      </c>
      <c r="Q1476" t="s">
        <v>6696</v>
      </c>
      <c r="R1476">
        <v>30</v>
      </c>
      <c r="S1476" t="s">
        <v>6694</v>
      </c>
      <c r="T1476" t="s">
        <v>6638</v>
      </c>
      <c r="U1476" t="s">
        <v>1999</v>
      </c>
      <c r="V1476" t="str">
        <f>TRIM(DBA[[#This Row],[Endereço Responsável]])</f>
        <v>RUA 13</v>
      </c>
      <c r="W1476" t="str">
        <f>TRIM(DBA[[#This Row],[Nº Responsável]])</f>
        <v>30</v>
      </c>
      <c r="X1476" t="str">
        <f>TRIM(DBA[[#This Row],[Bairro Responsável]])</f>
        <v>AREIÃO</v>
      </c>
      <c r="Y1476" t="str">
        <f>DBA[[#This Row],[End]] &amp;", N° " &amp; DBA[[#This Row],[Num]] &amp;", Bairro "&amp; DBA[[#This Row],[Bairro2]]</f>
        <v>RUA 13, N° 30, Bairro AREIÃO</v>
      </c>
      <c r="Z1476" t="str">
        <f>DBA[[#This Row],[Cidade Responsável]] &amp; " - " &amp; DBA[[#This Row],[Estado Responsável]]</f>
        <v>GUARUJÁ - SP</v>
      </c>
    </row>
    <row r="1477" spans="1:26" x14ac:dyDescent="0.25">
      <c r="A1477">
        <v>1479</v>
      </c>
      <c r="B1477" t="s">
        <v>6697</v>
      </c>
      <c r="C1477" s="1">
        <v>44049</v>
      </c>
      <c r="E1477" t="s">
        <v>6698</v>
      </c>
      <c r="F1477" s="1">
        <v>32101</v>
      </c>
      <c r="G1477" t="s">
        <v>6699</v>
      </c>
      <c r="H1477">
        <v>52</v>
      </c>
      <c r="I1477" t="s">
        <v>6137</v>
      </c>
      <c r="J1477" t="s">
        <v>6678</v>
      </c>
      <c r="K1477" t="s">
        <v>1999</v>
      </c>
      <c r="L1477" t="s">
        <v>6700</v>
      </c>
      <c r="M1477" t="s">
        <v>6697</v>
      </c>
      <c r="O1477" t="s">
        <v>6698</v>
      </c>
      <c r="P1477" s="1">
        <v>32101</v>
      </c>
      <c r="Q1477" t="s">
        <v>6699</v>
      </c>
      <c r="R1477">
        <v>52</v>
      </c>
      <c r="S1477" t="s">
        <v>6137</v>
      </c>
      <c r="T1477" t="s">
        <v>6678</v>
      </c>
      <c r="U1477" t="s">
        <v>1999</v>
      </c>
      <c r="V1477" t="str">
        <f>TRIM(DBA[[#This Row],[Endereço Responsável]])</f>
        <v>RUA PARANÁ</v>
      </c>
      <c r="W1477" t="str">
        <f>TRIM(DBA[[#This Row],[Nº Responsável]])</f>
        <v>52</v>
      </c>
      <c r="X1477" t="str">
        <f>TRIM(DBA[[#This Row],[Bairro Responsável]])</f>
        <v>VILA SANTA ROSA</v>
      </c>
      <c r="Y1477" t="str">
        <f>DBA[[#This Row],[End]] &amp;", N° " &amp; DBA[[#This Row],[Num]] &amp;", Bairro "&amp; DBA[[#This Row],[Bairro2]]</f>
        <v>RUA PARANÁ, N° 52, Bairro VILA SANTA ROSA</v>
      </c>
      <c r="Z1477" t="str">
        <f>DBA[[#This Row],[Cidade Responsável]] &amp; " - " &amp; DBA[[#This Row],[Estado Responsável]]</f>
        <v>CUBATÃO - SP</v>
      </c>
    </row>
    <row r="1478" spans="1:26" x14ac:dyDescent="0.25">
      <c r="A1478">
        <v>1480</v>
      </c>
      <c r="B1478" t="s">
        <v>6701</v>
      </c>
      <c r="C1478" s="1">
        <v>44049</v>
      </c>
      <c r="D1478">
        <v>468961823</v>
      </c>
      <c r="E1478" t="s">
        <v>6702</v>
      </c>
      <c r="F1478" s="1">
        <v>34695</v>
      </c>
      <c r="G1478" t="s">
        <v>6703</v>
      </c>
      <c r="H1478">
        <v>286</v>
      </c>
      <c r="I1478" t="s">
        <v>6704</v>
      </c>
      <c r="J1478" t="s">
        <v>6678</v>
      </c>
      <c r="K1478" t="s">
        <v>1999</v>
      </c>
      <c r="L1478" t="s">
        <v>6705</v>
      </c>
      <c r="M1478" t="s">
        <v>6701</v>
      </c>
      <c r="N1478">
        <v>468961823</v>
      </c>
      <c r="O1478" t="s">
        <v>6702</v>
      </c>
      <c r="P1478" s="1">
        <v>34695</v>
      </c>
      <c r="Q1478" t="s">
        <v>6703</v>
      </c>
      <c r="R1478">
        <v>286</v>
      </c>
      <c r="S1478" t="s">
        <v>6704</v>
      </c>
      <c r="T1478" t="s">
        <v>6678</v>
      </c>
      <c r="U1478" t="s">
        <v>1999</v>
      </c>
      <c r="V1478" t="str">
        <f>TRIM(DBA[[#This Row],[Endereço Responsável]])</f>
        <v>RUA BERTIOGA</v>
      </c>
      <c r="W1478" t="str">
        <f>TRIM(DBA[[#This Row],[Nº Responsável]])</f>
        <v>286</v>
      </c>
      <c r="X1478" t="str">
        <f>TRIM(DBA[[#This Row],[Bairro Responsável]])</f>
        <v>PAECARA</v>
      </c>
      <c r="Y1478" t="str">
        <f>DBA[[#This Row],[End]] &amp;", N° " &amp; DBA[[#This Row],[Num]] &amp;", Bairro "&amp; DBA[[#This Row],[Bairro2]]</f>
        <v>RUA BERTIOGA, N° 286, Bairro PAECARA</v>
      </c>
      <c r="Z1478" t="str">
        <f>DBA[[#This Row],[Cidade Responsável]] &amp; " - " &amp; DBA[[#This Row],[Estado Responsável]]</f>
        <v>CUBATÃO - SP</v>
      </c>
    </row>
    <row r="1479" spans="1:26" x14ac:dyDescent="0.25">
      <c r="A1479">
        <v>1481</v>
      </c>
      <c r="B1479" t="s">
        <v>6706</v>
      </c>
      <c r="C1479" s="1">
        <v>44049</v>
      </c>
      <c r="D1479">
        <v>459388873</v>
      </c>
      <c r="E1479" t="s">
        <v>6707</v>
      </c>
      <c r="F1479" s="1">
        <v>32813</v>
      </c>
      <c r="G1479" t="s">
        <v>6708</v>
      </c>
      <c r="H1479">
        <v>310</v>
      </c>
      <c r="I1479" t="s">
        <v>6709</v>
      </c>
      <c r="J1479" t="s">
        <v>6678</v>
      </c>
      <c r="K1479" t="s">
        <v>1999</v>
      </c>
      <c r="L1479" t="s">
        <v>6710</v>
      </c>
      <c r="M1479" t="s">
        <v>6706</v>
      </c>
      <c r="N1479">
        <v>459388873</v>
      </c>
      <c r="O1479" t="s">
        <v>6711</v>
      </c>
      <c r="P1479" s="1">
        <v>32813</v>
      </c>
      <c r="Q1479" t="s">
        <v>6708</v>
      </c>
      <c r="R1479">
        <v>310</v>
      </c>
      <c r="S1479" t="s">
        <v>6709</v>
      </c>
      <c r="T1479" t="s">
        <v>6678</v>
      </c>
      <c r="U1479" t="s">
        <v>1999</v>
      </c>
      <c r="V1479" t="str">
        <f>TRIM(DBA[[#This Row],[Endereço Responsável]])</f>
        <v>Rua: Elias Zargur,310</v>
      </c>
      <c r="W1479" t="str">
        <f>TRIM(DBA[[#This Row],[Nº Responsável]])</f>
        <v>310</v>
      </c>
      <c r="X1479" t="str">
        <f>TRIM(DBA[[#This Row],[Bairro Responsável]])</f>
        <v>Água Fria</v>
      </c>
      <c r="Y1479" t="str">
        <f>DBA[[#This Row],[End]] &amp;", N° " &amp; DBA[[#This Row],[Num]] &amp;", Bairro "&amp; DBA[[#This Row],[Bairro2]]</f>
        <v>Rua: Elias Zargur,310, N° 310, Bairro Água Fria</v>
      </c>
      <c r="Z1479" t="str">
        <f>DBA[[#This Row],[Cidade Responsável]] &amp; " - " &amp; DBA[[#This Row],[Estado Responsável]]</f>
        <v>CUBATÃO - SP</v>
      </c>
    </row>
    <row r="1480" spans="1:26" x14ac:dyDescent="0.25">
      <c r="A1480">
        <v>1482</v>
      </c>
      <c r="B1480" t="s">
        <v>6712</v>
      </c>
      <c r="C1480" s="1">
        <v>44050</v>
      </c>
      <c r="D1480" t="s">
        <v>6713</v>
      </c>
      <c r="E1480" t="s">
        <v>6714</v>
      </c>
      <c r="F1480" s="1">
        <v>36452</v>
      </c>
      <c r="G1480" t="s">
        <v>6715</v>
      </c>
      <c r="H1480">
        <v>65</v>
      </c>
      <c r="I1480" t="s">
        <v>6716</v>
      </c>
      <c r="J1480" t="s">
        <v>32</v>
      </c>
      <c r="K1480" t="s">
        <v>26</v>
      </c>
      <c r="L1480" t="s">
        <v>33</v>
      </c>
      <c r="M1480" t="s">
        <v>6712</v>
      </c>
      <c r="N1480" t="s">
        <v>6713</v>
      </c>
      <c r="O1480" t="s">
        <v>6714</v>
      </c>
      <c r="P1480" s="1">
        <v>36452</v>
      </c>
      <c r="Q1480" t="s">
        <v>6715</v>
      </c>
      <c r="R1480">
        <v>65</v>
      </c>
      <c r="S1480" t="s">
        <v>6716</v>
      </c>
      <c r="T1480" t="s">
        <v>32</v>
      </c>
      <c r="U1480" t="s">
        <v>26</v>
      </c>
      <c r="V1480" t="str">
        <f>TRIM(DBA[[#This Row],[Endereço Responsável]])</f>
        <v>RUA JOSÉ DIAS MOURA JUNIOR,65</v>
      </c>
      <c r="W1480" t="str">
        <f>TRIM(DBA[[#This Row],[Nº Responsável]])</f>
        <v>65</v>
      </c>
      <c r="X1480" t="str">
        <f>TRIM(DBA[[#This Row],[Bairro Responsável]])</f>
        <v>VILA YPÊ</v>
      </c>
      <c r="Y1480" t="str">
        <f>DBA[[#This Row],[End]] &amp;", N° " &amp; DBA[[#This Row],[Num]] &amp;", Bairro "&amp; DBA[[#This Row],[Bairro2]]</f>
        <v>RUA JOSÉ DIAS MOURA JUNIOR,65, N° 65, Bairro VILA YPÊ</v>
      </c>
      <c r="Z1480" t="str">
        <f>DBA[[#This Row],[Cidade Responsável]] &amp; " - " &amp; DBA[[#This Row],[Estado Responsável]]</f>
        <v>SAO SEBASTIÃO DO PARAISO - MG</v>
      </c>
    </row>
    <row r="1481" spans="1:26" x14ac:dyDescent="0.25">
      <c r="A1481">
        <v>1483</v>
      </c>
      <c r="B1481" t="s">
        <v>6717</v>
      </c>
      <c r="C1481" s="1">
        <v>44051</v>
      </c>
      <c r="D1481">
        <v>403883234</v>
      </c>
      <c r="E1481" t="s">
        <v>6718</v>
      </c>
      <c r="F1481" s="1">
        <v>34417</v>
      </c>
      <c r="G1481" t="s">
        <v>6719</v>
      </c>
      <c r="H1481">
        <v>140</v>
      </c>
      <c r="I1481" t="s">
        <v>610</v>
      </c>
      <c r="J1481" t="s">
        <v>6678</v>
      </c>
      <c r="K1481" t="s">
        <v>1999</v>
      </c>
      <c r="L1481" t="s">
        <v>6720</v>
      </c>
      <c r="M1481" t="s">
        <v>6717</v>
      </c>
      <c r="N1481">
        <v>403883234</v>
      </c>
      <c r="O1481" t="s">
        <v>6718</v>
      </c>
      <c r="P1481" s="1">
        <v>34417</v>
      </c>
      <c r="Q1481" t="s">
        <v>6721</v>
      </c>
      <c r="R1481">
        <v>140</v>
      </c>
      <c r="S1481" t="s">
        <v>610</v>
      </c>
      <c r="T1481" t="s">
        <v>6678</v>
      </c>
      <c r="U1481" t="s">
        <v>1999</v>
      </c>
      <c r="V1481" t="str">
        <f>TRIM(DBA[[#This Row],[Endereço Responsável]])</f>
        <v>AV NOSSA SENHORA DA LAPA</v>
      </c>
      <c r="W1481" t="str">
        <f>TRIM(DBA[[#This Row],[Nº Responsável]])</f>
        <v>140</v>
      </c>
      <c r="X1481" t="str">
        <f>TRIM(DBA[[#This Row],[Bairro Responsável]])</f>
        <v>VILA NOVA</v>
      </c>
      <c r="Y1481" t="str">
        <f>DBA[[#This Row],[End]] &amp;", N° " &amp; DBA[[#This Row],[Num]] &amp;", Bairro "&amp; DBA[[#This Row],[Bairro2]]</f>
        <v>AV NOSSA SENHORA DA LAPA, N° 140, Bairro VILA NOVA</v>
      </c>
      <c r="Z1481" t="str">
        <f>DBA[[#This Row],[Cidade Responsável]] &amp; " - " &amp; DBA[[#This Row],[Estado Responsável]]</f>
        <v>CUBATÃO - SP</v>
      </c>
    </row>
    <row r="1482" spans="1:26" x14ac:dyDescent="0.25">
      <c r="A1482">
        <v>1484</v>
      </c>
      <c r="B1482" t="s">
        <v>6722</v>
      </c>
      <c r="C1482" s="1">
        <v>44051</v>
      </c>
      <c r="D1482">
        <v>521735555</v>
      </c>
      <c r="E1482" t="s">
        <v>6723</v>
      </c>
      <c r="F1482" s="1">
        <v>35021</v>
      </c>
      <c r="G1482" t="s">
        <v>6724</v>
      </c>
      <c r="H1482">
        <v>0</v>
      </c>
      <c r="I1482" t="s">
        <v>6725</v>
      </c>
      <c r="J1482" t="s">
        <v>6678</v>
      </c>
      <c r="K1482" t="s">
        <v>1999</v>
      </c>
      <c r="L1482" t="s">
        <v>6726</v>
      </c>
      <c r="M1482" t="s">
        <v>6722</v>
      </c>
      <c r="N1482">
        <v>521735555</v>
      </c>
      <c r="O1482" t="s">
        <v>6723</v>
      </c>
      <c r="P1482" s="1">
        <v>35021</v>
      </c>
      <c r="Q1482" t="s">
        <v>6724</v>
      </c>
      <c r="R1482">
        <v>0</v>
      </c>
      <c r="S1482" t="s">
        <v>6725</v>
      </c>
      <c r="T1482" t="s">
        <v>6678</v>
      </c>
      <c r="U1482" t="s">
        <v>1999</v>
      </c>
      <c r="V1482" t="str">
        <f>TRIM(DBA[[#This Row],[Endereço Responsável]])</f>
        <v>RUA 17</v>
      </c>
      <c r="W1482" t="str">
        <f>TRIM(DBA[[#This Row],[Nº Responsável]])</f>
        <v>0</v>
      </c>
      <c r="X1482" t="str">
        <f>TRIM(DBA[[#This Row],[Bairro Responsável]])</f>
        <v>COTA DUZENTAS</v>
      </c>
      <c r="Y1482" t="str">
        <f>DBA[[#This Row],[End]] &amp;", N° " &amp; DBA[[#This Row],[Num]] &amp;", Bairro "&amp; DBA[[#This Row],[Bairro2]]</f>
        <v>RUA 17, N° 0, Bairro COTA DUZENTAS</v>
      </c>
      <c r="Z1482" t="str">
        <f>DBA[[#This Row],[Cidade Responsável]] &amp; " - " &amp; DBA[[#This Row],[Estado Responsável]]</f>
        <v>CUBATÃO - SP</v>
      </c>
    </row>
    <row r="1483" spans="1:26" x14ac:dyDescent="0.25">
      <c r="A1483">
        <v>1485</v>
      </c>
      <c r="B1483" t="s">
        <v>6727</v>
      </c>
      <c r="C1483" s="1">
        <v>44051</v>
      </c>
      <c r="D1483" t="s">
        <v>6728</v>
      </c>
      <c r="E1483" t="s">
        <v>6729</v>
      </c>
      <c r="F1483" s="1">
        <v>36785</v>
      </c>
      <c r="G1483" t="s">
        <v>6730</v>
      </c>
      <c r="H1483">
        <v>31</v>
      </c>
      <c r="I1483" t="s">
        <v>1097</v>
      </c>
      <c r="J1483" t="s">
        <v>6678</v>
      </c>
      <c r="K1483" t="s">
        <v>1999</v>
      </c>
      <c r="L1483" t="s">
        <v>6731</v>
      </c>
      <c r="M1483" t="s">
        <v>6727</v>
      </c>
      <c r="N1483" t="s">
        <v>6728</v>
      </c>
      <c r="O1483" t="s">
        <v>6729</v>
      </c>
      <c r="P1483" s="1">
        <v>36785</v>
      </c>
      <c r="Q1483" t="s">
        <v>6730</v>
      </c>
      <c r="R1483">
        <v>31</v>
      </c>
      <c r="S1483" t="s">
        <v>1097</v>
      </c>
      <c r="T1483" t="s">
        <v>6678</v>
      </c>
      <c r="U1483" t="s">
        <v>1999</v>
      </c>
      <c r="V1483" t="str">
        <f>TRIM(DBA[[#This Row],[Endereço Responsável]])</f>
        <v>CAMINHO GERALDO</v>
      </c>
      <c r="W1483" t="str">
        <f>TRIM(DBA[[#This Row],[Nº Responsável]])</f>
        <v>31</v>
      </c>
      <c r="X1483" t="str">
        <f>TRIM(DBA[[#This Row],[Bairro Responsável]])</f>
        <v>VILA ESPERANÇA</v>
      </c>
      <c r="Y1483" t="str">
        <f>DBA[[#This Row],[End]] &amp;", N° " &amp; DBA[[#This Row],[Num]] &amp;", Bairro "&amp; DBA[[#This Row],[Bairro2]]</f>
        <v>CAMINHO GERALDO, N° 31, Bairro VILA ESPERANÇA</v>
      </c>
      <c r="Z1483" t="str">
        <f>DBA[[#This Row],[Cidade Responsável]] &amp; " - " &amp; DBA[[#This Row],[Estado Responsável]]</f>
        <v>CUBATÃO - SP</v>
      </c>
    </row>
    <row r="1484" spans="1:26" x14ac:dyDescent="0.25">
      <c r="A1484">
        <v>1486</v>
      </c>
      <c r="B1484" t="s">
        <v>6732</v>
      </c>
      <c r="C1484" s="1">
        <v>44053</v>
      </c>
      <c r="D1484" t="s">
        <v>6733</v>
      </c>
      <c r="E1484" t="s">
        <v>6734</v>
      </c>
      <c r="F1484" s="1">
        <v>36404</v>
      </c>
      <c r="G1484" t="s">
        <v>6735</v>
      </c>
      <c r="H1484">
        <v>101</v>
      </c>
      <c r="I1484" t="s">
        <v>6736</v>
      </c>
      <c r="J1484" t="s">
        <v>6678</v>
      </c>
      <c r="K1484" t="s">
        <v>1999</v>
      </c>
      <c r="L1484" t="s">
        <v>6737</v>
      </c>
      <c r="M1484" t="s">
        <v>6732</v>
      </c>
      <c r="N1484" t="s">
        <v>6733</v>
      </c>
      <c r="O1484" t="s">
        <v>6734</v>
      </c>
      <c r="P1484" s="1">
        <v>36404</v>
      </c>
      <c r="Q1484" t="s">
        <v>6735</v>
      </c>
      <c r="R1484">
        <v>101</v>
      </c>
      <c r="S1484" t="s">
        <v>6736</v>
      </c>
      <c r="T1484" t="s">
        <v>6678</v>
      </c>
      <c r="U1484" t="s">
        <v>1999</v>
      </c>
      <c r="V1484" t="str">
        <f>TRIM(DBA[[#This Row],[Endereço Responsável]])</f>
        <v>Rua: Principal ,101</v>
      </c>
      <c r="W1484" t="str">
        <f>TRIM(DBA[[#This Row],[Nº Responsável]])</f>
        <v>101</v>
      </c>
      <c r="X1484" t="str">
        <f>TRIM(DBA[[#This Row],[Bairro Responsável]])</f>
        <v>Cota 200</v>
      </c>
      <c r="Y1484" t="str">
        <f>DBA[[#This Row],[End]] &amp;", N° " &amp; DBA[[#This Row],[Num]] &amp;", Bairro "&amp; DBA[[#This Row],[Bairro2]]</f>
        <v>Rua: Principal ,101, N° 101, Bairro Cota 200</v>
      </c>
      <c r="Z1484" t="str">
        <f>DBA[[#This Row],[Cidade Responsável]] &amp; " - " &amp; DBA[[#This Row],[Estado Responsável]]</f>
        <v>CUBATÃO - SP</v>
      </c>
    </row>
    <row r="1485" spans="1:26" x14ac:dyDescent="0.25">
      <c r="A1485">
        <v>1487</v>
      </c>
      <c r="B1485" t="s">
        <v>6738</v>
      </c>
      <c r="C1485" s="1">
        <v>44053</v>
      </c>
      <c r="D1485">
        <v>488616086</v>
      </c>
      <c r="E1485" t="s">
        <v>6739</v>
      </c>
      <c r="F1485" s="1">
        <v>33820</v>
      </c>
      <c r="G1485" t="s">
        <v>6740</v>
      </c>
      <c r="H1485">
        <v>216</v>
      </c>
      <c r="I1485" t="s">
        <v>1097</v>
      </c>
      <c r="J1485" t="s">
        <v>6678</v>
      </c>
      <c r="K1485" t="s">
        <v>1999</v>
      </c>
      <c r="L1485" t="s">
        <v>6741</v>
      </c>
      <c r="M1485" t="s">
        <v>6738</v>
      </c>
      <c r="N1485" t="s">
        <v>6742</v>
      </c>
      <c r="O1485" t="s">
        <v>6739</v>
      </c>
      <c r="P1485" s="1">
        <v>33820</v>
      </c>
      <c r="Q1485" t="s">
        <v>6740</v>
      </c>
      <c r="R1485">
        <v>216</v>
      </c>
      <c r="S1485" t="s">
        <v>1097</v>
      </c>
      <c r="T1485" t="s">
        <v>6678</v>
      </c>
      <c r="U1485" t="s">
        <v>1999</v>
      </c>
      <c r="V1485" t="str">
        <f>TRIM(DBA[[#This Row],[Endereço Responsável]])</f>
        <v>TRAVESSA SÃO JORGE,216</v>
      </c>
      <c r="W1485" t="str">
        <f>TRIM(DBA[[#This Row],[Nº Responsável]])</f>
        <v>216</v>
      </c>
      <c r="X1485" t="str">
        <f>TRIM(DBA[[#This Row],[Bairro Responsável]])</f>
        <v>VILA ESPERANÇA</v>
      </c>
      <c r="Y1485" t="str">
        <f>DBA[[#This Row],[End]] &amp;", N° " &amp; DBA[[#This Row],[Num]] &amp;", Bairro "&amp; DBA[[#This Row],[Bairro2]]</f>
        <v>TRAVESSA SÃO JORGE,216, N° 216, Bairro VILA ESPERANÇA</v>
      </c>
      <c r="Z1485" t="str">
        <f>DBA[[#This Row],[Cidade Responsável]] &amp; " - " &amp; DBA[[#This Row],[Estado Responsável]]</f>
        <v>CUBATÃO - SP</v>
      </c>
    </row>
    <row r="1486" spans="1:26" x14ac:dyDescent="0.25">
      <c r="A1486">
        <v>1488</v>
      </c>
      <c r="B1486" t="s">
        <v>6743</v>
      </c>
      <c r="C1486" s="1">
        <v>44053</v>
      </c>
      <c r="D1486">
        <v>4099657</v>
      </c>
      <c r="E1486" t="s">
        <v>6744</v>
      </c>
      <c r="F1486" s="1">
        <v>26078</v>
      </c>
      <c r="G1486" t="s">
        <v>6745</v>
      </c>
      <c r="H1486">
        <v>46</v>
      </c>
      <c r="I1486" t="s">
        <v>6746</v>
      </c>
      <c r="J1486" t="s">
        <v>6678</v>
      </c>
      <c r="K1486" t="s">
        <v>1999</v>
      </c>
      <c r="L1486" t="s">
        <v>6747</v>
      </c>
      <c r="M1486" t="s">
        <v>6743</v>
      </c>
      <c r="N1486">
        <v>4099657</v>
      </c>
      <c r="O1486" t="s">
        <v>6744</v>
      </c>
      <c r="P1486" s="1">
        <v>26078</v>
      </c>
      <c r="Q1486" t="s">
        <v>6745</v>
      </c>
      <c r="R1486">
        <v>46</v>
      </c>
      <c r="S1486" t="s">
        <v>6746</v>
      </c>
      <c r="T1486" t="s">
        <v>6678</v>
      </c>
      <c r="U1486" t="s">
        <v>1999</v>
      </c>
      <c r="V1486" t="str">
        <f>TRIM(DBA[[#This Row],[Endereço Responsável]])</f>
        <v>RUA: ESPANHA, 46 APT.31</v>
      </c>
      <c r="W1486" t="str">
        <f>TRIM(DBA[[#This Row],[Nº Responsável]])</f>
        <v>46</v>
      </c>
      <c r="X1486" t="str">
        <f>TRIM(DBA[[#This Row],[Bairro Responsável]])</f>
        <v>JARDIM CASQUEIRÃO</v>
      </c>
      <c r="Y1486" t="str">
        <f>DBA[[#This Row],[End]] &amp;", N° " &amp; DBA[[#This Row],[Num]] &amp;", Bairro "&amp; DBA[[#This Row],[Bairro2]]</f>
        <v>RUA: ESPANHA, 46 APT.31, N° 46, Bairro JARDIM CASQUEIRÃO</v>
      </c>
      <c r="Z1486" t="str">
        <f>DBA[[#This Row],[Cidade Responsável]] &amp; " - " &amp; DBA[[#This Row],[Estado Responsável]]</f>
        <v>CUBATÃO - SP</v>
      </c>
    </row>
    <row r="1487" spans="1:26" x14ac:dyDescent="0.25">
      <c r="A1487">
        <v>1489</v>
      </c>
      <c r="B1487" t="s">
        <v>6748</v>
      </c>
      <c r="C1487" s="1">
        <v>44053</v>
      </c>
      <c r="D1487" t="s">
        <v>6749</v>
      </c>
      <c r="E1487" t="s">
        <v>6750</v>
      </c>
      <c r="F1487" s="1">
        <v>32033</v>
      </c>
      <c r="G1487" t="s">
        <v>6751</v>
      </c>
      <c r="H1487">
        <v>136</v>
      </c>
      <c r="I1487" t="s">
        <v>6752</v>
      </c>
      <c r="J1487" t="s">
        <v>6678</v>
      </c>
      <c r="K1487" t="s">
        <v>1999</v>
      </c>
      <c r="L1487" t="s">
        <v>6753</v>
      </c>
      <c r="M1487" t="s">
        <v>6748</v>
      </c>
      <c r="N1487" t="s">
        <v>6749</v>
      </c>
      <c r="O1487" t="s">
        <v>6750</v>
      </c>
      <c r="P1487" s="1">
        <v>32033</v>
      </c>
      <c r="Q1487" t="s">
        <v>6751</v>
      </c>
      <c r="R1487">
        <v>136</v>
      </c>
      <c r="S1487" t="s">
        <v>6752</v>
      </c>
      <c r="T1487" t="s">
        <v>6678</v>
      </c>
      <c r="U1487" t="s">
        <v>1999</v>
      </c>
      <c r="V1487" t="str">
        <f>TRIM(DBA[[#This Row],[Endereço Responsável]])</f>
        <v>RUA: SETE , 136</v>
      </c>
      <c r="W1487" t="str">
        <f>TRIM(DBA[[#This Row],[Nº Responsável]])</f>
        <v>136</v>
      </c>
      <c r="X1487" t="str">
        <f>TRIM(DBA[[#This Row],[Bairro Responsável]])</f>
        <v>FABRIL</v>
      </c>
      <c r="Y1487" t="str">
        <f>DBA[[#This Row],[End]] &amp;", N° " &amp; DBA[[#This Row],[Num]] &amp;", Bairro "&amp; DBA[[#This Row],[Bairro2]]</f>
        <v>RUA: SETE , 136, N° 136, Bairro FABRIL</v>
      </c>
      <c r="Z1487" t="str">
        <f>DBA[[#This Row],[Cidade Responsável]] &amp; " - " &amp; DBA[[#This Row],[Estado Responsável]]</f>
        <v>CUBATÃO - SP</v>
      </c>
    </row>
    <row r="1488" spans="1:26" x14ac:dyDescent="0.25">
      <c r="A1488">
        <v>1490</v>
      </c>
      <c r="B1488" t="s">
        <v>6754</v>
      </c>
      <c r="C1488" s="1">
        <v>44053</v>
      </c>
      <c r="D1488" t="s">
        <v>6755</v>
      </c>
      <c r="E1488" t="s">
        <v>6756</v>
      </c>
      <c r="F1488" s="1">
        <v>37290</v>
      </c>
      <c r="G1488" t="s">
        <v>6757</v>
      </c>
      <c r="H1488">
        <v>118</v>
      </c>
      <c r="I1488" t="s">
        <v>610</v>
      </c>
      <c r="J1488" t="s">
        <v>6678</v>
      </c>
      <c r="K1488" t="s">
        <v>1999</v>
      </c>
      <c r="L1488" t="s">
        <v>6758</v>
      </c>
      <c r="M1488" t="s">
        <v>6754</v>
      </c>
      <c r="N1488" t="s">
        <v>6755</v>
      </c>
      <c r="O1488" t="s">
        <v>6756</v>
      </c>
      <c r="P1488" s="1">
        <v>37290</v>
      </c>
      <c r="Q1488" t="s">
        <v>6757</v>
      </c>
      <c r="R1488">
        <v>118</v>
      </c>
      <c r="S1488" t="s">
        <v>610</v>
      </c>
      <c r="T1488" t="s">
        <v>6678</v>
      </c>
      <c r="U1488" t="s">
        <v>1999</v>
      </c>
      <c r="V1488" t="str">
        <f>TRIM(DBA[[#This Row],[Endereço Responsável]])</f>
        <v>RUA: MONTE CASTELO,118</v>
      </c>
      <c r="W1488" t="str">
        <f>TRIM(DBA[[#This Row],[Nº Responsável]])</f>
        <v>118</v>
      </c>
      <c r="X1488" t="str">
        <f>TRIM(DBA[[#This Row],[Bairro Responsável]])</f>
        <v>VILA NOVA</v>
      </c>
      <c r="Y1488" t="str">
        <f>DBA[[#This Row],[End]] &amp;", N° " &amp; DBA[[#This Row],[Num]] &amp;", Bairro "&amp; DBA[[#This Row],[Bairro2]]</f>
        <v>RUA: MONTE CASTELO,118, N° 118, Bairro VILA NOVA</v>
      </c>
      <c r="Z1488" t="str">
        <f>DBA[[#This Row],[Cidade Responsável]] &amp; " - " &amp; DBA[[#This Row],[Estado Responsável]]</f>
        <v>CUBATÃO - SP</v>
      </c>
    </row>
    <row r="1489" spans="1:26" x14ac:dyDescent="0.25">
      <c r="A1489">
        <v>1491</v>
      </c>
      <c r="B1489" t="s">
        <v>6759</v>
      </c>
      <c r="C1489" s="1">
        <v>44053</v>
      </c>
      <c r="D1489" t="s">
        <v>6760</v>
      </c>
      <c r="E1489" t="s">
        <v>6761</v>
      </c>
      <c r="F1489" s="1">
        <v>29579</v>
      </c>
      <c r="G1489" t="s">
        <v>6762</v>
      </c>
      <c r="H1489">
        <v>70</v>
      </c>
      <c r="I1489" t="s">
        <v>6763</v>
      </c>
      <c r="J1489" t="s">
        <v>6764</v>
      </c>
      <c r="K1489" t="s">
        <v>1999</v>
      </c>
      <c r="L1489" t="s">
        <v>6765</v>
      </c>
      <c r="M1489" t="s">
        <v>6759</v>
      </c>
      <c r="N1489" t="s">
        <v>6760</v>
      </c>
      <c r="O1489" t="s">
        <v>6761</v>
      </c>
      <c r="P1489" s="1">
        <v>29579</v>
      </c>
      <c r="Q1489" t="s">
        <v>6766</v>
      </c>
      <c r="R1489">
        <v>48</v>
      </c>
      <c r="S1489" t="s">
        <v>6767</v>
      </c>
      <c r="T1489" t="s">
        <v>6678</v>
      </c>
      <c r="U1489" t="s">
        <v>1999</v>
      </c>
      <c r="V1489" t="str">
        <f>TRIM(DBA[[#This Row],[Endereço Responsável]])</f>
        <v>RUA: ALFREDO SHAMMAM,48 - apto 32</v>
      </c>
      <c r="W1489" t="str">
        <f>TRIM(DBA[[#This Row],[Nº Responsável]])</f>
        <v>48</v>
      </c>
      <c r="X1489" t="str">
        <f>TRIM(DBA[[#This Row],[Bairro Responsável]])</f>
        <v>MARAPÉ</v>
      </c>
      <c r="Y1489" t="str">
        <f>DBA[[#This Row],[End]] &amp;", N° " &amp; DBA[[#This Row],[Num]] &amp;", Bairro "&amp; DBA[[#This Row],[Bairro2]]</f>
        <v>RUA: ALFREDO SHAMMAM,48 - apto 32, N° 48, Bairro MARAPÉ</v>
      </c>
      <c r="Z1489" t="str">
        <f>DBA[[#This Row],[Cidade Responsável]] &amp; " - " &amp; DBA[[#This Row],[Estado Responsável]]</f>
        <v>CUBATÃO - SP</v>
      </c>
    </row>
    <row r="1490" spans="1:26" x14ac:dyDescent="0.25">
      <c r="A1490">
        <v>1492</v>
      </c>
      <c r="B1490" t="s">
        <v>6768</v>
      </c>
      <c r="C1490" s="1">
        <v>44053</v>
      </c>
      <c r="D1490" t="s">
        <v>6769</v>
      </c>
      <c r="E1490" t="s">
        <v>6770</v>
      </c>
      <c r="F1490" s="1">
        <v>34105</v>
      </c>
      <c r="G1490" t="s">
        <v>6771</v>
      </c>
      <c r="H1490">
        <v>370</v>
      </c>
      <c r="I1490" t="s">
        <v>6772</v>
      </c>
      <c r="J1490" t="s">
        <v>6773</v>
      </c>
      <c r="K1490" t="s">
        <v>1999</v>
      </c>
      <c r="L1490" t="s">
        <v>6774</v>
      </c>
      <c r="M1490" t="s">
        <v>6768</v>
      </c>
      <c r="N1490" t="s">
        <v>6775</v>
      </c>
      <c r="O1490" t="s">
        <v>6770</v>
      </c>
      <c r="P1490" s="1">
        <v>34105</v>
      </c>
      <c r="Q1490" t="s">
        <v>6771</v>
      </c>
      <c r="R1490">
        <v>370</v>
      </c>
      <c r="S1490" t="s">
        <v>6772</v>
      </c>
      <c r="T1490" t="s">
        <v>6773</v>
      </c>
      <c r="U1490" t="s">
        <v>1999</v>
      </c>
      <c r="V1490" t="str">
        <f>TRIM(DBA[[#This Row],[Endereço Responsável]])</f>
        <v>LUIS CHIERATTO, 370</v>
      </c>
      <c r="W1490" t="str">
        <f>TRIM(DBA[[#This Row],[Nº Responsável]])</f>
        <v>370</v>
      </c>
      <c r="X1490" t="str">
        <f>TRIM(DBA[[#This Row],[Bairro Responsável]])</f>
        <v>JARDIM AMAZONAS</v>
      </c>
      <c r="Y1490" t="str">
        <f>DBA[[#This Row],[End]] &amp;", N° " &amp; DBA[[#This Row],[Num]] &amp;", Bairro "&amp; DBA[[#This Row],[Bairro2]]</f>
        <v>LUIS CHIERATTO, 370, N° 370, Bairro JARDIM AMAZONAS</v>
      </c>
      <c r="Z1490" t="str">
        <f>DBA[[#This Row],[Cidade Responsável]] &amp; " - " &amp; DBA[[#This Row],[Estado Responsável]]</f>
        <v>MONTE AZUL PAULISTA  - SP</v>
      </c>
    </row>
    <row r="1491" spans="1:26" x14ac:dyDescent="0.25">
      <c r="A1491">
        <v>1493</v>
      </c>
      <c r="B1491" t="s">
        <v>6776</v>
      </c>
      <c r="C1491" s="1">
        <v>44053</v>
      </c>
      <c r="D1491">
        <v>286897842</v>
      </c>
      <c r="E1491" t="s">
        <v>6777</v>
      </c>
      <c r="F1491" s="1">
        <v>27851</v>
      </c>
      <c r="G1491" t="s">
        <v>6778</v>
      </c>
      <c r="H1491">
        <v>174</v>
      </c>
      <c r="I1491" t="s">
        <v>6779</v>
      </c>
      <c r="J1491" t="s">
        <v>6773</v>
      </c>
      <c r="K1491" t="s">
        <v>1999</v>
      </c>
      <c r="L1491" t="s">
        <v>6774</v>
      </c>
      <c r="M1491" t="s">
        <v>6776</v>
      </c>
      <c r="N1491">
        <v>286897842</v>
      </c>
      <c r="O1491" t="s">
        <v>6777</v>
      </c>
      <c r="P1491" s="1">
        <v>27851</v>
      </c>
      <c r="Q1491" t="s">
        <v>6780</v>
      </c>
      <c r="R1491">
        <v>174</v>
      </c>
      <c r="S1491" t="s">
        <v>6779</v>
      </c>
      <c r="T1491" t="s">
        <v>6773</v>
      </c>
      <c r="U1491" t="s">
        <v>1999</v>
      </c>
      <c r="V1491" t="str">
        <f>TRIM(DBA[[#This Row],[Endereço Responsável]])</f>
        <v>RUA SUCAR SUMMER BUTROS,174</v>
      </c>
      <c r="W1491" t="str">
        <f>TRIM(DBA[[#This Row],[Nº Responsável]])</f>
        <v>174</v>
      </c>
      <c r="X1491" t="str">
        <f>TRIM(DBA[[#This Row],[Bairro Responsável]])</f>
        <v>NESTOR ELIAS DAVI</v>
      </c>
      <c r="Y1491" t="str">
        <f>DBA[[#This Row],[End]] &amp;", N° " &amp; DBA[[#This Row],[Num]] &amp;", Bairro "&amp; DBA[[#This Row],[Bairro2]]</f>
        <v>RUA SUCAR SUMMER BUTROS,174, N° 174, Bairro NESTOR ELIAS DAVI</v>
      </c>
      <c r="Z1491" t="str">
        <f>DBA[[#This Row],[Cidade Responsável]] &amp; " - " &amp; DBA[[#This Row],[Estado Responsável]]</f>
        <v>MONTE AZUL PAULISTA  - SP</v>
      </c>
    </row>
    <row r="1492" spans="1:26" x14ac:dyDescent="0.25">
      <c r="A1492">
        <v>1494</v>
      </c>
      <c r="B1492" t="s">
        <v>6781</v>
      </c>
      <c r="C1492" s="1">
        <v>44053</v>
      </c>
      <c r="D1492" t="s">
        <v>6782</v>
      </c>
      <c r="E1492" t="s">
        <v>6783</v>
      </c>
      <c r="F1492" s="1">
        <v>31561</v>
      </c>
      <c r="G1492" t="s">
        <v>6784</v>
      </c>
      <c r="H1492">
        <v>60</v>
      </c>
      <c r="I1492" t="s">
        <v>6785</v>
      </c>
      <c r="J1492" t="s">
        <v>6773</v>
      </c>
      <c r="K1492" t="s">
        <v>1999</v>
      </c>
      <c r="L1492" t="s">
        <v>6774</v>
      </c>
      <c r="M1492" t="s">
        <v>6781</v>
      </c>
      <c r="N1492" t="s">
        <v>6782</v>
      </c>
      <c r="O1492" t="s">
        <v>6783</v>
      </c>
      <c r="P1492" s="1">
        <v>31561</v>
      </c>
      <c r="Q1492" t="s">
        <v>6786</v>
      </c>
      <c r="R1492">
        <v>60</v>
      </c>
      <c r="S1492" t="s">
        <v>6785</v>
      </c>
      <c r="T1492" t="s">
        <v>6773</v>
      </c>
      <c r="U1492" t="s">
        <v>1999</v>
      </c>
      <c r="V1492" t="str">
        <f>TRIM(DBA[[#This Row],[Endereço Responsável]])</f>
        <v>ELCIO DELAGO</v>
      </c>
      <c r="W1492" t="str">
        <f>TRIM(DBA[[#This Row],[Nº Responsável]])</f>
        <v>60</v>
      </c>
      <c r="X1492" t="str">
        <f>TRIM(DBA[[#This Row],[Bairro Responsável]])</f>
        <v>COLINA DO SONHO II</v>
      </c>
      <c r="Y1492" t="str">
        <f>DBA[[#This Row],[End]] &amp;", N° " &amp; DBA[[#This Row],[Num]] &amp;", Bairro "&amp; DBA[[#This Row],[Bairro2]]</f>
        <v>ELCIO DELAGO, N° 60, Bairro COLINA DO SONHO II</v>
      </c>
      <c r="Z1492" t="str">
        <f>DBA[[#This Row],[Cidade Responsável]] &amp; " - " &amp; DBA[[#This Row],[Estado Responsável]]</f>
        <v>MONTE AZUL PAULISTA  - SP</v>
      </c>
    </row>
    <row r="1493" spans="1:26" x14ac:dyDescent="0.25">
      <c r="A1493">
        <v>1495</v>
      </c>
      <c r="B1493" t="s">
        <v>6787</v>
      </c>
      <c r="C1493" s="1">
        <v>44053</v>
      </c>
      <c r="D1493">
        <v>586658518</v>
      </c>
      <c r="E1493" t="s">
        <v>6788</v>
      </c>
      <c r="F1493" s="1">
        <v>44875</v>
      </c>
      <c r="G1493" t="s">
        <v>6789</v>
      </c>
      <c r="H1493">
        <v>120</v>
      </c>
      <c r="I1493" t="s">
        <v>6790</v>
      </c>
      <c r="J1493" t="s">
        <v>6773</v>
      </c>
      <c r="K1493" t="s">
        <v>1999</v>
      </c>
      <c r="L1493" t="s">
        <v>6774</v>
      </c>
      <c r="M1493" t="s">
        <v>6791</v>
      </c>
      <c r="N1493">
        <v>417153661</v>
      </c>
      <c r="O1493">
        <v>32337935884</v>
      </c>
      <c r="P1493" s="1">
        <v>30064</v>
      </c>
      <c r="Q1493" t="s">
        <v>6789</v>
      </c>
      <c r="R1493">
        <v>120</v>
      </c>
      <c r="S1493" t="s">
        <v>6790</v>
      </c>
      <c r="T1493" t="s">
        <v>6773</v>
      </c>
      <c r="U1493" t="s">
        <v>1999</v>
      </c>
      <c r="V1493" t="str">
        <f>TRIM(DBA[[#This Row],[Endereço Responsável]])</f>
        <v>VALDOMIRO MIOTO FILHO,120</v>
      </c>
      <c r="W1493" t="str">
        <f>TRIM(DBA[[#This Row],[Nº Responsável]])</f>
        <v>120</v>
      </c>
      <c r="X1493" t="str">
        <f>TRIM(DBA[[#This Row],[Bairro Responsável]])</f>
        <v>NESTOR ELIAS DAVID</v>
      </c>
      <c r="Y1493" t="str">
        <f>DBA[[#This Row],[End]] &amp;", N° " &amp; DBA[[#This Row],[Num]] &amp;", Bairro "&amp; DBA[[#This Row],[Bairro2]]</f>
        <v>VALDOMIRO MIOTO FILHO,120, N° 120, Bairro NESTOR ELIAS DAVID</v>
      </c>
      <c r="Z1493" t="str">
        <f>DBA[[#This Row],[Cidade Responsável]] &amp; " - " &amp; DBA[[#This Row],[Estado Responsável]]</f>
        <v>MONTE AZUL PAULISTA  - SP</v>
      </c>
    </row>
    <row r="1494" spans="1:26" x14ac:dyDescent="0.25">
      <c r="A1494">
        <v>1496</v>
      </c>
      <c r="B1494" t="s">
        <v>6792</v>
      </c>
      <c r="C1494" s="1">
        <v>44053</v>
      </c>
      <c r="D1494" t="s">
        <v>6793</v>
      </c>
      <c r="E1494" t="s">
        <v>6794</v>
      </c>
      <c r="F1494" s="1">
        <v>35062</v>
      </c>
      <c r="G1494" t="s">
        <v>6795</v>
      </c>
      <c r="H1494">
        <v>164</v>
      </c>
      <c r="I1494" t="s">
        <v>6796</v>
      </c>
      <c r="J1494" t="s">
        <v>6773</v>
      </c>
      <c r="K1494" t="s">
        <v>1999</v>
      </c>
      <c r="L1494" t="s">
        <v>6774</v>
      </c>
      <c r="M1494" t="s">
        <v>6792</v>
      </c>
      <c r="N1494" t="s">
        <v>6793</v>
      </c>
      <c r="O1494" t="s">
        <v>6794</v>
      </c>
      <c r="P1494" s="1">
        <v>35062</v>
      </c>
      <c r="Q1494" t="s">
        <v>6795</v>
      </c>
      <c r="R1494">
        <v>164</v>
      </c>
      <c r="S1494" t="s">
        <v>6796</v>
      </c>
      <c r="T1494" t="s">
        <v>6773</v>
      </c>
      <c r="U1494" t="s">
        <v>1999</v>
      </c>
      <c r="V1494" t="str">
        <f>TRIM(DBA[[#This Row],[Endereço Responsável]])</f>
        <v>RUA SUCAR TEMER BUTROS</v>
      </c>
      <c r="W1494" t="str">
        <f>TRIM(DBA[[#This Row],[Nº Responsável]])</f>
        <v>164</v>
      </c>
      <c r="X1494" t="str">
        <f>TRIM(DBA[[#This Row],[Bairro Responsável]])</f>
        <v>ELIÀS DAVI</v>
      </c>
      <c r="Y1494" t="str">
        <f>DBA[[#This Row],[End]] &amp;", N° " &amp; DBA[[#This Row],[Num]] &amp;", Bairro "&amp; DBA[[#This Row],[Bairro2]]</f>
        <v>RUA SUCAR TEMER BUTROS, N° 164, Bairro ELIÀS DAVI</v>
      </c>
      <c r="Z1494" t="str">
        <f>DBA[[#This Row],[Cidade Responsável]] &amp; " - " &amp; DBA[[#This Row],[Estado Responsável]]</f>
        <v>MONTE AZUL PAULISTA  - SP</v>
      </c>
    </row>
    <row r="1495" spans="1:26" x14ac:dyDescent="0.25">
      <c r="A1495">
        <v>1497</v>
      </c>
      <c r="B1495" t="s">
        <v>6797</v>
      </c>
      <c r="C1495" s="1">
        <v>44054</v>
      </c>
      <c r="D1495" t="s">
        <v>6798</v>
      </c>
      <c r="E1495" t="s">
        <v>6799</v>
      </c>
      <c r="F1495" s="1">
        <v>37545</v>
      </c>
      <c r="G1495" t="s">
        <v>6800</v>
      </c>
      <c r="H1495">
        <v>174</v>
      </c>
      <c r="I1495" t="s">
        <v>6790</v>
      </c>
      <c r="J1495" t="s">
        <v>6773</v>
      </c>
      <c r="K1495" t="s">
        <v>1999</v>
      </c>
      <c r="L1495" t="s">
        <v>6774</v>
      </c>
      <c r="M1495" t="s">
        <v>6801</v>
      </c>
      <c r="N1495">
        <v>286897842</v>
      </c>
      <c r="O1495">
        <v>24649039819</v>
      </c>
      <c r="P1495" s="1">
        <v>27851</v>
      </c>
      <c r="Q1495" t="s">
        <v>6802</v>
      </c>
      <c r="R1495">
        <v>174</v>
      </c>
      <c r="S1495" t="s">
        <v>6790</v>
      </c>
      <c r="T1495" t="s">
        <v>6773</v>
      </c>
      <c r="U1495" t="s">
        <v>1999</v>
      </c>
      <c r="V1495" t="str">
        <f>TRIM(DBA[[#This Row],[Endereço Responsável]])</f>
        <v>RUA SUCAR TAMER BUTROR, 174</v>
      </c>
      <c r="W1495" t="str">
        <f>TRIM(DBA[[#This Row],[Nº Responsável]])</f>
        <v>174</v>
      </c>
      <c r="X1495" t="str">
        <f>TRIM(DBA[[#This Row],[Bairro Responsável]])</f>
        <v>NESTOR ELIAS DAVID</v>
      </c>
      <c r="Y1495" t="str">
        <f>DBA[[#This Row],[End]] &amp;", N° " &amp; DBA[[#This Row],[Num]] &amp;", Bairro "&amp; DBA[[#This Row],[Bairro2]]</f>
        <v>RUA SUCAR TAMER BUTROR, 174, N° 174, Bairro NESTOR ELIAS DAVID</v>
      </c>
      <c r="Z1495" t="str">
        <f>DBA[[#This Row],[Cidade Responsável]] &amp; " - " &amp; DBA[[#This Row],[Estado Responsável]]</f>
        <v>MONTE AZUL PAULISTA  - SP</v>
      </c>
    </row>
    <row r="1496" spans="1:26" x14ac:dyDescent="0.25">
      <c r="A1496">
        <v>1498</v>
      </c>
      <c r="B1496" t="s">
        <v>6803</v>
      </c>
      <c r="C1496" s="1">
        <v>44054</v>
      </c>
      <c r="D1496" t="s">
        <v>6804</v>
      </c>
      <c r="E1496" t="s">
        <v>6805</v>
      </c>
      <c r="F1496" s="1">
        <v>27851</v>
      </c>
      <c r="G1496" t="s">
        <v>6806</v>
      </c>
      <c r="H1496">
        <v>174</v>
      </c>
      <c r="I1496" t="s">
        <v>6790</v>
      </c>
      <c r="J1496" t="s">
        <v>6773</v>
      </c>
      <c r="K1496" t="s">
        <v>1999</v>
      </c>
      <c r="L1496" t="s">
        <v>6774</v>
      </c>
      <c r="M1496" t="s">
        <v>6801</v>
      </c>
      <c r="N1496">
        <v>286897842</v>
      </c>
      <c r="O1496">
        <v>24649039819</v>
      </c>
      <c r="P1496" s="1">
        <v>27851</v>
      </c>
      <c r="Q1496" t="s">
        <v>6806</v>
      </c>
      <c r="R1496">
        <v>174</v>
      </c>
      <c r="S1496" t="s">
        <v>6790</v>
      </c>
      <c r="T1496" t="s">
        <v>6773</v>
      </c>
      <c r="U1496" t="s">
        <v>1999</v>
      </c>
      <c r="V1496" t="str">
        <f>TRIM(DBA[[#This Row],[Endereço Responsável]])</f>
        <v>RUA SUCAR TAMER BUTROS,174</v>
      </c>
      <c r="W1496" t="str">
        <f>TRIM(DBA[[#This Row],[Nº Responsável]])</f>
        <v>174</v>
      </c>
      <c r="X1496" t="str">
        <f>TRIM(DBA[[#This Row],[Bairro Responsável]])</f>
        <v>NESTOR ELIAS DAVID</v>
      </c>
      <c r="Y1496" t="str">
        <f>DBA[[#This Row],[End]] &amp;", N° " &amp; DBA[[#This Row],[Num]] &amp;", Bairro "&amp; DBA[[#This Row],[Bairro2]]</f>
        <v>RUA SUCAR TAMER BUTROS,174, N° 174, Bairro NESTOR ELIAS DAVID</v>
      </c>
      <c r="Z1496" t="str">
        <f>DBA[[#This Row],[Cidade Responsável]] &amp; " - " &amp; DBA[[#This Row],[Estado Responsável]]</f>
        <v>MONTE AZUL PAULISTA  - SP</v>
      </c>
    </row>
    <row r="1497" spans="1:26" x14ac:dyDescent="0.25">
      <c r="A1497">
        <v>1499</v>
      </c>
      <c r="B1497" t="s">
        <v>6807</v>
      </c>
      <c r="C1497" s="1">
        <v>44054</v>
      </c>
      <c r="D1497">
        <v>239371616</v>
      </c>
      <c r="E1497" t="s">
        <v>6808</v>
      </c>
      <c r="F1497" s="1">
        <v>26066</v>
      </c>
      <c r="G1497" t="s">
        <v>6809</v>
      </c>
      <c r="H1497">
        <v>593</v>
      </c>
      <c r="I1497" t="s">
        <v>6810</v>
      </c>
      <c r="J1497" t="s">
        <v>6773</v>
      </c>
      <c r="K1497" t="s">
        <v>1999</v>
      </c>
      <c r="L1497" t="s">
        <v>6774</v>
      </c>
      <c r="M1497" t="s">
        <v>6807</v>
      </c>
      <c r="N1497">
        <v>239371616</v>
      </c>
      <c r="O1497" t="s">
        <v>6808</v>
      </c>
      <c r="P1497" s="1">
        <v>26066</v>
      </c>
      <c r="Q1497" t="s">
        <v>6809</v>
      </c>
      <c r="R1497">
        <v>593</v>
      </c>
      <c r="S1497" t="s">
        <v>6810</v>
      </c>
      <c r="T1497" t="s">
        <v>6773</v>
      </c>
      <c r="U1497" t="s">
        <v>1999</v>
      </c>
      <c r="V1497" t="str">
        <f>TRIM(DBA[[#This Row],[Endereço Responsável]])</f>
        <v>RUA BARAO DO RIO BRANCO,593</v>
      </c>
      <c r="W1497" t="str">
        <f>TRIM(DBA[[#This Row],[Nº Responsável]])</f>
        <v>593</v>
      </c>
      <c r="X1497" t="str">
        <f>TRIM(DBA[[#This Row],[Bairro Responsável]])</f>
        <v>JD PRIMAVERA</v>
      </c>
      <c r="Y1497" t="str">
        <f>DBA[[#This Row],[End]] &amp;", N° " &amp; DBA[[#This Row],[Num]] &amp;", Bairro "&amp; DBA[[#This Row],[Bairro2]]</f>
        <v>RUA BARAO DO RIO BRANCO,593, N° 593, Bairro JD PRIMAVERA</v>
      </c>
      <c r="Z1497" t="str">
        <f>DBA[[#This Row],[Cidade Responsável]] &amp; " - " &amp; DBA[[#This Row],[Estado Responsável]]</f>
        <v>MONTE AZUL PAULISTA  - SP</v>
      </c>
    </row>
    <row r="1498" spans="1:26" x14ac:dyDescent="0.25">
      <c r="A1498">
        <v>1500</v>
      </c>
      <c r="B1498" t="s">
        <v>6811</v>
      </c>
      <c r="C1498" s="1">
        <v>44054</v>
      </c>
      <c r="D1498">
        <v>533642772</v>
      </c>
      <c r="E1498" t="s">
        <v>6812</v>
      </c>
      <c r="F1498" s="1">
        <v>36250</v>
      </c>
      <c r="G1498" t="s">
        <v>6813</v>
      </c>
      <c r="H1498">
        <v>186</v>
      </c>
      <c r="I1498" t="s">
        <v>6814</v>
      </c>
      <c r="J1498" t="s">
        <v>6773</v>
      </c>
      <c r="K1498" t="s">
        <v>1999</v>
      </c>
      <c r="L1498" t="s">
        <v>6815</v>
      </c>
      <c r="M1498" t="s">
        <v>6811</v>
      </c>
      <c r="N1498">
        <v>533642772</v>
      </c>
      <c r="O1498" t="s">
        <v>6812</v>
      </c>
      <c r="P1498" s="1">
        <v>36250</v>
      </c>
      <c r="Q1498" t="s">
        <v>6813</v>
      </c>
      <c r="R1498">
        <v>186</v>
      </c>
      <c r="S1498" t="s">
        <v>6814</v>
      </c>
      <c r="T1498" t="s">
        <v>6773</v>
      </c>
      <c r="U1498" t="s">
        <v>1999</v>
      </c>
      <c r="V1498" t="str">
        <f>TRIM(DBA[[#This Row],[Endereço Responsável]])</f>
        <v>RUA MANOEL FUMEIRO,186</v>
      </c>
      <c r="W1498" t="str">
        <f>TRIM(DBA[[#This Row],[Nº Responsável]])</f>
        <v>186</v>
      </c>
      <c r="X1498" t="str">
        <f>TRIM(DBA[[#This Row],[Bairro Responsável]])</f>
        <v>JD SAO FRANCISCO</v>
      </c>
      <c r="Y1498" t="str">
        <f>DBA[[#This Row],[End]] &amp;", N° " &amp; DBA[[#This Row],[Num]] &amp;", Bairro "&amp; DBA[[#This Row],[Bairro2]]</f>
        <v>RUA MANOEL FUMEIRO,186, N° 186, Bairro JD SAO FRANCISCO</v>
      </c>
      <c r="Z1498" t="str">
        <f>DBA[[#This Row],[Cidade Responsável]] &amp; " - " &amp; DBA[[#This Row],[Estado Responsável]]</f>
        <v>MONTE AZUL PAULISTA  - SP</v>
      </c>
    </row>
    <row r="1499" spans="1:26" x14ac:dyDescent="0.25">
      <c r="A1499">
        <v>1501</v>
      </c>
      <c r="B1499" t="s">
        <v>6816</v>
      </c>
      <c r="C1499" s="1">
        <v>44054</v>
      </c>
      <c r="D1499" t="s">
        <v>6817</v>
      </c>
      <c r="E1499" t="s">
        <v>6818</v>
      </c>
      <c r="F1499" s="1">
        <v>35281</v>
      </c>
      <c r="G1499" t="s">
        <v>6819</v>
      </c>
      <c r="H1499">
        <v>18</v>
      </c>
      <c r="I1499" t="s">
        <v>6820</v>
      </c>
      <c r="J1499" t="s">
        <v>6773</v>
      </c>
      <c r="K1499" t="s">
        <v>1999</v>
      </c>
      <c r="L1499" t="s">
        <v>6815</v>
      </c>
      <c r="M1499" t="s">
        <v>6816</v>
      </c>
      <c r="N1499" t="s">
        <v>6817</v>
      </c>
      <c r="O1499" t="s">
        <v>6818</v>
      </c>
      <c r="P1499" s="1">
        <v>35281</v>
      </c>
      <c r="Q1499" t="s">
        <v>6819</v>
      </c>
      <c r="R1499">
        <v>18</v>
      </c>
      <c r="S1499" t="s">
        <v>6820</v>
      </c>
      <c r="T1499" t="s">
        <v>6773</v>
      </c>
      <c r="U1499" t="s">
        <v>1999</v>
      </c>
      <c r="V1499" t="str">
        <f>TRIM(DBA[[#This Row],[Endereço Responsável]])</f>
        <v>RUA MARIO MARROCELI,18</v>
      </c>
      <c r="W1499" t="str">
        <f>TRIM(DBA[[#This Row],[Nº Responsável]])</f>
        <v>18</v>
      </c>
      <c r="X1499" t="str">
        <f>TRIM(DBA[[#This Row],[Bairro Responsável]])</f>
        <v>PAULO GURJAO</v>
      </c>
      <c r="Y1499" t="str">
        <f>DBA[[#This Row],[End]] &amp;", N° " &amp; DBA[[#This Row],[Num]] &amp;", Bairro "&amp; DBA[[#This Row],[Bairro2]]</f>
        <v>RUA MARIO MARROCELI,18, N° 18, Bairro PAULO GURJAO</v>
      </c>
      <c r="Z1499" t="str">
        <f>DBA[[#This Row],[Cidade Responsável]] &amp; " - " &amp; DBA[[#This Row],[Estado Responsável]]</f>
        <v>MONTE AZUL PAULISTA  - SP</v>
      </c>
    </row>
    <row r="1500" spans="1:26" x14ac:dyDescent="0.25">
      <c r="A1500">
        <v>1502</v>
      </c>
      <c r="B1500" t="s">
        <v>6821</v>
      </c>
      <c r="C1500" s="1">
        <v>44054</v>
      </c>
      <c r="D1500" t="s">
        <v>6822</v>
      </c>
      <c r="E1500" t="s">
        <v>6823</v>
      </c>
      <c r="F1500" s="1">
        <v>37225</v>
      </c>
      <c r="G1500" t="s">
        <v>6824</v>
      </c>
      <c r="H1500">
        <v>185</v>
      </c>
      <c r="I1500" t="s">
        <v>6825</v>
      </c>
      <c r="J1500" t="s">
        <v>6773</v>
      </c>
      <c r="K1500" t="s">
        <v>1999</v>
      </c>
      <c r="L1500" t="s">
        <v>6774</v>
      </c>
      <c r="M1500" t="s">
        <v>6821</v>
      </c>
      <c r="N1500" t="s">
        <v>6822</v>
      </c>
      <c r="O1500" t="s">
        <v>6823</v>
      </c>
      <c r="P1500" s="1">
        <v>37225</v>
      </c>
      <c r="Q1500" t="s">
        <v>6824</v>
      </c>
      <c r="R1500">
        <v>185</v>
      </c>
      <c r="S1500" t="s">
        <v>6825</v>
      </c>
      <c r="T1500" t="s">
        <v>6773</v>
      </c>
      <c r="U1500" t="s">
        <v>1999</v>
      </c>
      <c r="V1500" t="str">
        <f>TRIM(DBA[[#This Row],[Endereço Responsável]])</f>
        <v>RUA IVO LINDERBERG,185</v>
      </c>
      <c r="W1500" t="str">
        <f>TRIM(DBA[[#This Row],[Nº Responsável]])</f>
        <v>185</v>
      </c>
      <c r="X1500" t="str">
        <f>TRIM(DBA[[#This Row],[Bairro Responsável]])</f>
        <v>CEAPINA</v>
      </c>
      <c r="Y1500" t="str">
        <f>DBA[[#This Row],[End]] &amp;", N° " &amp; DBA[[#This Row],[Num]] &amp;", Bairro "&amp; DBA[[#This Row],[Bairro2]]</f>
        <v>RUA IVO LINDERBERG,185, N° 185, Bairro CEAPINA</v>
      </c>
      <c r="Z1500" t="str">
        <f>DBA[[#This Row],[Cidade Responsável]] &amp; " - " &amp; DBA[[#This Row],[Estado Responsável]]</f>
        <v>MONTE AZUL PAULISTA  - SP</v>
      </c>
    </row>
    <row r="1501" spans="1:26" x14ac:dyDescent="0.25">
      <c r="A1501">
        <v>1503</v>
      </c>
      <c r="B1501" t="s">
        <v>6826</v>
      </c>
      <c r="C1501" s="1">
        <v>44054</v>
      </c>
      <c r="D1501">
        <v>588213147</v>
      </c>
      <c r="E1501" t="s">
        <v>6827</v>
      </c>
      <c r="F1501" s="1">
        <v>35720</v>
      </c>
      <c r="G1501" t="s">
        <v>6828</v>
      </c>
      <c r="H1501">
        <v>598</v>
      </c>
      <c r="I1501" t="s">
        <v>6829</v>
      </c>
      <c r="J1501" t="s">
        <v>1255</v>
      </c>
      <c r="K1501" t="s">
        <v>1999</v>
      </c>
      <c r="L1501" t="s">
        <v>6830</v>
      </c>
      <c r="M1501" t="s">
        <v>6826</v>
      </c>
      <c r="N1501">
        <v>588213147</v>
      </c>
      <c r="O1501" t="s">
        <v>6827</v>
      </c>
      <c r="P1501" s="1">
        <v>35720</v>
      </c>
      <c r="Q1501" t="s">
        <v>6828</v>
      </c>
      <c r="R1501">
        <v>598</v>
      </c>
      <c r="S1501" t="s">
        <v>6829</v>
      </c>
      <c r="T1501" t="s">
        <v>1255</v>
      </c>
      <c r="U1501" t="s">
        <v>1999</v>
      </c>
      <c r="V1501" t="str">
        <f>TRIM(DBA[[#This Row],[Endereço Responsável]])</f>
        <v>RUA ARI ALVES DE SOUZA,598</v>
      </c>
      <c r="W1501" t="str">
        <f>TRIM(DBA[[#This Row],[Nº Responsável]])</f>
        <v>598</v>
      </c>
      <c r="X1501" t="str">
        <f>TRIM(DBA[[#This Row],[Bairro Responsável]])</f>
        <v>PEDRO PASCHOAL</v>
      </c>
      <c r="Y1501" t="str">
        <f>DBA[[#This Row],[End]] &amp;", N° " &amp; DBA[[#This Row],[Num]] &amp;", Bairro "&amp; DBA[[#This Row],[Bairro2]]</f>
        <v>RUA ARI ALVES DE SOUZA,598, N° 598, Bairro PEDRO PASCHOAL</v>
      </c>
      <c r="Z1501" t="str">
        <f>DBA[[#This Row],[Cidade Responsável]] &amp; " - " &amp; DBA[[#This Row],[Estado Responsável]]</f>
        <v>BEBEDOURO - SP</v>
      </c>
    </row>
    <row r="1502" spans="1:26" x14ac:dyDescent="0.25">
      <c r="A1502">
        <v>1504</v>
      </c>
      <c r="B1502" t="s">
        <v>6831</v>
      </c>
      <c r="C1502" s="1">
        <v>44054</v>
      </c>
      <c r="D1502">
        <v>324485013</v>
      </c>
      <c r="E1502" t="s">
        <v>6832</v>
      </c>
      <c r="F1502" s="1">
        <v>28794</v>
      </c>
      <c r="G1502" t="s">
        <v>6833</v>
      </c>
      <c r="H1502">
        <v>336</v>
      </c>
      <c r="I1502" t="s">
        <v>6810</v>
      </c>
      <c r="J1502" t="s">
        <v>1255</v>
      </c>
      <c r="K1502" t="s">
        <v>1999</v>
      </c>
      <c r="L1502" t="s">
        <v>6834</v>
      </c>
      <c r="M1502" t="s">
        <v>6831</v>
      </c>
      <c r="N1502">
        <v>324485013</v>
      </c>
      <c r="O1502" t="s">
        <v>6832</v>
      </c>
      <c r="P1502" s="1">
        <v>28794</v>
      </c>
      <c r="Q1502" t="s">
        <v>6833</v>
      </c>
      <c r="R1502">
        <v>336</v>
      </c>
      <c r="S1502" t="s">
        <v>6810</v>
      </c>
      <c r="T1502" t="s">
        <v>1255</v>
      </c>
      <c r="U1502" t="s">
        <v>1999</v>
      </c>
      <c r="V1502" t="str">
        <f>TRIM(DBA[[#This Row],[Endereço Responsável]])</f>
        <v>RUA MURIILLO STAMATO REIFF,336</v>
      </c>
      <c r="W1502" t="str">
        <f>TRIM(DBA[[#This Row],[Nº Responsável]])</f>
        <v>336</v>
      </c>
      <c r="X1502" t="str">
        <f>TRIM(DBA[[#This Row],[Bairro Responsável]])</f>
        <v>JD PRIMAVERA</v>
      </c>
      <c r="Y1502" t="str">
        <f>DBA[[#This Row],[End]] &amp;", N° " &amp; DBA[[#This Row],[Num]] &amp;", Bairro "&amp; DBA[[#This Row],[Bairro2]]</f>
        <v>RUA MURIILLO STAMATO REIFF,336, N° 336, Bairro JD PRIMAVERA</v>
      </c>
      <c r="Z1502" t="str">
        <f>DBA[[#This Row],[Cidade Responsável]] &amp; " - " &amp; DBA[[#This Row],[Estado Responsável]]</f>
        <v>BEBEDOURO - SP</v>
      </c>
    </row>
    <row r="1503" spans="1:26" x14ac:dyDescent="0.25">
      <c r="A1503">
        <v>1505</v>
      </c>
      <c r="B1503" t="s">
        <v>6835</v>
      </c>
      <c r="C1503" s="1">
        <v>44054</v>
      </c>
      <c r="D1503">
        <v>606049745</v>
      </c>
      <c r="E1503" t="s">
        <v>6836</v>
      </c>
      <c r="F1503" s="1">
        <v>37159</v>
      </c>
      <c r="G1503" t="s">
        <v>6837</v>
      </c>
      <c r="H1503">
        <v>192</v>
      </c>
      <c r="I1503" t="s">
        <v>6838</v>
      </c>
      <c r="J1503" t="s">
        <v>1255</v>
      </c>
      <c r="K1503" t="s">
        <v>1999</v>
      </c>
      <c r="L1503" t="s">
        <v>6839</v>
      </c>
      <c r="M1503" t="s">
        <v>6835</v>
      </c>
      <c r="N1503">
        <v>606049745</v>
      </c>
      <c r="O1503" t="s">
        <v>6836</v>
      </c>
      <c r="P1503" s="1">
        <v>37159</v>
      </c>
      <c r="Q1503" t="s">
        <v>6837</v>
      </c>
      <c r="R1503">
        <v>192</v>
      </c>
      <c r="S1503" t="s">
        <v>6838</v>
      </c>
      <c r="T1503" t="s">
        <v>1255</v>
      </c>
      <c r="U1503" t="s">
        <v>1999</v>
      </c>
      <c r="V1503" t="str">
        <f>TRIM(DBA[[#This Row],[Endereço Responsável]])</f>
        <v>RUA CANANEIA, 192</v>
      </c>
      <c r="W1503" t="str">
        <f>TRIM(DBA[[#This Row],[Nº Responsável]])</f>
        <v>192</v>
      </c>
      <c r="X1503" t="str">
        <f>TRIM(DBA[[#This Row],[Bairro Responsável]])</f>
        <v>SAO FERNANDO</v>
      </c>
      <c r="Y1503" t="str">
        <f>DBA[[#This Row],[End]] &amp;", N° " &amp; DBA[[#This Row],[Num]] &amp;", Bairro "&amp; DBA[[#This Row],[Bairro2]]</f>
        <v>RUA CANANEIA, 192, N° 192, Bairro SAO FERNANDO</v>
      </c>
      <c r="Z1503" t="str">
        <f>DBA[[#This Row],[Cidade Responsável]] &amp; " - " &amp; DBA[[#This Row],[Estado Responsável]]</f>
        <v>BEBEDOURO - SP</v>
      </c>
    </row>
    <row r="1504" spans="1:26" x14ac:dyDescent="0.25">
      <c r="A1504">
        <v>1506</v>
      </c>
      <c r="B1504" t="s">
        <v>6840</v>
      </c>
      <c r="C1504" s="1">
        <v>44054</v>
      </c>
      <c r="D1504">
        <v>457421368</v>
      </c>
      <c r="E1504" t="s">
        <v>6841</v>
      </c>
      <c r="F1504" s="1">
        <v>29497</v>
      </c>
      <c r="G1504" t="s">
        <v>6842</v>
      </c>
      <c r="H1504">
        <v>1133</v>
      </c>
      <c r="I1504" t="s">
        <v>6843</v>
      </c>
      <c r="J1504" t="s">
        <v>1255</v>
      </c>
      <c r="K1504" t="s">
        <v>1999</v>
      </c>
      <c r="L1504" t="s">
        <v>6844</v>
      </c>
      <c r="M1504" t="s">
        <v>6840</v>
      </c>
      <c r="N1504">
        <v>457421368</v>
      </c>
      <c r="O1504" t="s">
        <v>6841</v>
      </c>
      <c r="P1504" s="1">
        <v>29497</v>
      </c>
      <c r="Q1504" t="s">
        <v>6842</v>
      </c>
      <c r="R1504">
        <v>1133</v>
      </c>
      <c r="S1504" t="s">
        <v>6843</v>
      </c>
      <c r="T1504" t="s">
        <v>1255</v>
      </c>
      <c r="U1504" t="s">
        <v>1999</v>
      </c>
      <c r="V1504" t="str">
        <f>TRIM(DBA[[#This Row],[Endereço Responsável]])</f>
        <v>RUA HENRIQUE TEIXEIRA DE CARVALHO,1133</v>
      </c>
      <c r="W1504" t="str">
        <f>TRIM(DBA[[#This Row],[Nº Responsável]])</f>
        <v>1133</v>
      </c>
      <c r="X1504" t="str">
        <f>TRIM(DBA[[#This Row],[Bairro Responsável]])</f>
        <v>JD UNIAO</v>
      </c>
      <c r="Y1504" t="str">
        <f>DBA[[#This Row],[End]] &amp;", N° " &amp; DBA[[#This Row],[Num]] &amp;", Bairro "&amp; DBA[[#This Row],[Bairro2]]</f>
        <v>RUA HENRIQUE TEIXEIRA DE CARVALHO,1133, N° 1133, Bairro JD UNIAO</v>
      </c>
      <c r="Z1504" t="str">
        <f>DBA[[#This Row],[Cidade Responsável]] &amp; " - " &amp; DBA[[#This Row],[Estado Responsável]]</f>
        <v>BEBEDOURO - SP</v>
      </c>
    </row>
    <row r="1505" spans="1:26" x14ac:dyDescent="0.25">
      <c r="A1505">
        <v>1507</v>
      </c>
      <c r="B1505" t="s">
        <v>6845</v>
      </c>
      <c r="C1505" s="1">
        <v>44054</v>
      </c>
      <c r="D1505" t="s">
        <v>6846</v>
      </c>
      <c r="E1505" t="s">
        <v>6847</v>
      </c>
      <c r="F1505" s="1">
        <v>36699</v>
      </c>
      <c r="G1505" t="s">
        <v>6848</v>
      </c>
      <c r="H1505">
        <v>376</v>
      </c>
      <c r="I1505" t="s">
        <v>6849</v>
      </c>
      <c r="J1505" t="s">
        <v>1255</v>
      </c>
      <c r="K1505" t="s">
        <v>1999</v>
      </c>
      <c r="L1505" t="s">
        <v>6850</v>
      </c>
      <c r="M1505" t="s">
        <v>6845</v>
      </c>
      <c r="N1505" t="s">
        <v>6846</v>
      </c>
      <c r="O1505" t="s">
        <v>6847</v>
      </c>
      <c r="P1505" s="1">
        <v>36699</v>
      </c>
      <c r="Q1505" t="s">
        <v>6848</v>
      </c>
      <c r="R1505">
        <v>376</v>
      </c>
      <c r="S1505" t="s">
        <v>6849</v>
      </c>
      <c r="T1505" t="s">
        <v>1255</v>
      </c>
      <c r="U1505" t="s">
        <v>1999</v>
      </c>
      <c r="V1505" t="str">
        <f>TRIM(DBA[[#This Row],[Endereço Responsável]])</f>
        <v>RUA PAUL HARRIS,376</v>
      </c>
      <c r="W1505" t="str">
        <f>TRIM(DBA[[#This Row],[Nº Responsável]])</f>
        <v>376</v>
      </c>
      <c r="X1505" t="str">
        <f>TRIM(DBA[[#This Row],[Bairro Responsável]])</f>
        <v>V. MAJOR CICERO CARVALHO</v>
      </c>
      <c r="Y1505" t="str">
        <f>DBA[[#This Row],[End]] &amp;", N° " &amp; DBA[[#This Row],[Num]] &amp;", Bairro "&amp; DBA[[#This Row],[Bairro2]]</f>
        <v>RUA PAUL HARRIS,376, N° 376, Bairro V. MAJOR CICERO CARVALHO</v>
      </c>
      <c r="Z1505" t="str">
        <f>DBA[[#This Row],[Cidade Responsável]] &amp; " - " &amp; DBA[[#This Row],[Estado Responsável]]</f>
        <v>BEBEDOURO - SP</v>
      </c>
    </row>
    <row r="1506" spans="1:26" x14ac:dyDescent="0.25">
      <c r="A1506">
        <v>1508</v>
      </c>
      <c r="B1506" t="s">
        <v>6851</v>
      </c>
      <c r="C1506" s="1">
        <v>44054</v>
      </c>
      <c r="D1506">
        <v>418097562</v>
      </c>
      <c r="E1506" t="s">
        <v>6852</v>
      </c>
      <c r="F1506" s="1">
        <v>31258</v>
      </c>
      <c r="G1506" t="s">
        <v>6853</v>
      </c>
      <c r="H1506">
        <v>82</v>
      </c>
      <c r="I1506" t="s">
        <v>6854</v>
      </c>
      <c r="J1506" t="s">
        <v>1255</v>
      </c>
      <c r="K1506" t="s">
        <v>1999</v>
      </c>
      <c r="L1506" t="s">
        <v>6855</v>
      </c>
      <c r="M1506" t="s">
        <v>6851</v>
      </c>
      <c r="N1506">
        <v>418097562</v>
      </c>
      <c r="O1506" t="s">
        <v>6852</v>
      </c>
      <c r="P1506" s="1">
        <v>31258</v>
      </c>
      <c r="Q1506" t="s">
        <v>6853</v>
      </c>
      <c r="R1506">
        <v>82</v>
      </c>
      <c r="S1506" t="s">
        <v>6854</v>
      </c>
      <c r="T1506" t="s">
        <v>1255</v>
      </c>
      <c r="U1506" t="s">
        <v>1999</v>
      </c>
      <c r="V1506" t="str">
        <f>TRIM(DBA[[#This Row],[Endereço Responsável]])</f>
        <v>RUA EDMUNDO VIRGILIO,82</v>
      </c>
      <c r="W1506" t="str">
        <f>TRIM(DBA[[#This Row],[Nº Responsável]])</f>
        <v>82</v>
      </c>
      <c r="X1506" t="str">
        <f>TRIM(DBA[[#This Row],[Bairro Responsável]])</f>
        <v>VILA PAULISTA</v>
      </c>
      <c r="Y1506" t="str">
        <f>DBA[[#This Row],[End]] &amp;", N° " &amp; DBA[[#This Row],[Num]] &amp;", Bairro "&amp; DBA[[#This Row],[Bairro2]]</f>
        <v>RUA EDMUNDO VIRGILIO,82, N° 82, Bairro VILA PAULISTA</v>
      </c>
      <c r="Z1506" t="str">
        <f>DBA[[#This Row],[Cidade Responsável]] &amp; " - " &amp; DBA[[#This Row],[Estado Responsável]]</f>
        <v>BEBEDOURO - SP</v>
      </c>
    </row>
    <row r="1507" spans="1:26" x14ac:dyDescent="0.25">
      <c r="A1507">
        <v>1509</v>
      </c>
      <c r="B1507" t="s">
        <v>6856</v>
      </c>
      <c r="C1507" s="1">
        <v>44054</v>
      </c>
      <c r="D1507">
        <v>334233768</v>
      </c>
      <c r="E1507" t="s">
        <v>6857</v>
      </c>
      <c r="F1507" s="1">
        <v>28428</v>
      </c>
      <c r="G1507" t="s">
        <v>6858</v>
      </c>
      <c r="H1507">
        <v>601</v>
      </c>
      <c r="I1507" t="s">
        <v>6859</v>
      </c>
      <c r="J1507" t="s">
        <v>1255</v>
      </c>
      <c r="K1507" t="s">
        <v>1999</v>
      </c>
      <c r="L1507" t="s">
        <v>6860</v>
      </c>
      <c r="M1507" t="s">
        <v>6856</v>
      </c>
      <c r="N1507">
        <v>334233768</v>
      </c>
      <c r="O1507" t="s">
        <v>6857</v>
      </c>
      <c r="P1507" s="1">
        <v>28428</v>
      </c>
      <c r="Q1507" t="s">
        <v>6858</v>
      </c>
      <c r="R1507">
        <v>601</v>
      </c>
      <c r="S1507" t="s">
        <v>6859</v>
      </c>
      <c r="T1507" t="s">
        <v>1255</v>
      </c>
      <c r="U1507" t="s">
        <v>1999</v>
      </c>
      <c r="V1507" t="str">
        <f>TRIM(DBA[[#This Row],[Endereço Responsável]])</f>
        <v>RUA MARIANO MENDONÇA,601</v>
      </c>
      <c r="W1507" t="str">
        <f>TRIM(DBA[[#This Row],[Nº Responsável]])</f>
        <v>601</v>
      </c>
      <c r="X1507" t="str">
        <f>TRIM(DBA[[#This Row],[Bairro Responsável]])</f>
        <v>PEDRO MAIA</v>
      </c>
      <c r="Y1507" t="str">
        <f>DBA[[#This Row],[End]] &amp;", N° " &amp; DBA[[#This Row],[Num]] &amp;", Bairro "&amp; DBA[[#This Row],[Bairro2]]</f>
        <v>RUA MARIANO MENDONÇA,601, N° 601, Bairro PEDRO MAIA</v>
      </c>
      <c r="Z1507" t="str">
        <f>DBA[[#This Row],[Cidade Responsável]] &amp; " - " &amp; DBA[[#This Row],[Estado Responsável]]</f>
        <v>BEBEDOURO - SP</v>
      </c>
    </row>
    <row r="1508" spans="1:26" x14ac:dyDescent="0.25">
      <c r="A1508">
        <v>1510</v>
      </c>
      <c r="B1508" t="s">
        <v>6861</v>
      </c>
      <c r="C1508" s="1">
        <v>44054</v>
      </c>
      <c r="D1508">
        <v>564459471</v>
      </c>
      <c r="E1508" t="s">
        <v>6862</v>
      </c>
      <c r="F1508" s="1">
        <v>35879</v>
      </c>
      <c r="G1508" t="s">
        <v>6863</v>
      </c>
      <c r="H1508">
        <v>63</v>
      </c>
      <c r="I1508" t="s">
        <v>6864</v>
      </c>
      <c r="J1508" t="s">
        <v>1255</v>
      </c>
      <c r="K1508" t="s">
        <v>1999</v>
      </c>
      <c r="L1508" t="s">
        <v>6865</v>
      </c>
      <c r="M1508" t="s">
        <v>6861</v>
      </c>
      <c r="N1508">
        <v>564459471</v>
      </c>
      <c r="O1508" t="s">
        <v>6862</v>
      </c>
      <c r="P1508" s="1">
        <v>35879</v>
      </c>
      <c r="Q1508" t="s">
        <v>6863</v>
      </c>
      <c r="R1508">
        <v>63</v>
      </c>
      <c r="S1508" t="s">
        <v>6864</v>
      </c>
      <c r="T1508" t="s">
        <v>1255</v>
      </c>
      <c r="U1508" t="s">
        <v>1999</v>
      </c>
      <c r="V1508" t="str">
        <f>TRIM(DBA[[#This Row],[Endereço Responsável]])</f>
        <v>RUA ANGELO SALVADOR,63</v>
      </c>
      <c r="W1508" t="str">
        <f>TRIM(DBA[[#This Row],[Nº Responsável]])</f>
        <v>63</v>
      </c>
      <c r="X1508" t="str">
        <f>TRIM(DBA[[#This Row],[Bairro Responsável]])</f>
        <v>MAJOR CICERO DE CARVALHO</v>
      </c>
      <c r="Y1508" t="str">
        <f>DBA[[#This Row],[End]] &amp;", N° " &amp; DBA[[#This Row],[Num]] &amp;", Bairro "&amp; DBA[[#This Row],[Bairro2]]</f>
        <v>RUA ANGELO SALVADOR,63, N° 63, Bairro MAJOR CICERO DE CARVALHO</v>
      </c>
      <c r="Z1508" t="str">
        <f>DBA[[#This Row],[Cidade Responsável]] &amp; " - " &amp; DBA[[#This Row],[Estado Responsável]]</f>
        <v>BEBEDOURO - SP</v>
      </c>
    </row>
    <row r="1509" spans="1:26" x14ac:dyDescent="0.25">
      <c r="A1509">
        <v>1511</v>
      </c>
      <c r="B1509" t="s">
        <v>6866</v>
      </c>
      <c r="C1509" s="1">
        <v>44054</v>
      </c>
      <c r="D1509">
        <v>477947748</v>
      </c>
      <c r="E1509" t="s">
        <v>6867</v>
      </c>
      <c r="F1509" s="1">
        <v>33443</v>
      </c>
      <c r="G1509" t="s">
        <v>6868</v>
      </c>
      <c r="H1509">
        <v>1110</v>
      </c>
      <c r="I1509" t="s">
        <v>6869</v>
      </c>
      <c r="J1509" t="s">
        <v>1255</v>
      </c>
      <c r="K1509" t="s">
        <v>1999</v>
      </c>
      <c r="L1509" t="s">
        <v>6870</v>
      </c>
      <c r="M1509" t="s">
        <v>6866</v>
      </c>
      <c r="N1509">
        <v>477947748</v>
      </c>
      <c r="O1509" t="s">
        <v>6867</v>
      </c>
      <c r="P1509" s="1">
        <v>33443</v>
      </c>
      <c r="Q1509" t="s">
        <v>6868</v>
      </c>
      <c r="R1509">
        <v>1110</v>
      </c>
      <c r="S1509" t="s">
        <v>6869</v>
      </c>
      <c r="T1509" t="s">
        <v>1255</v>
      </c>
      <c r="U1509" t="s">
        <v>1999</v>
      </c>
      <c r="V1509" t="str">
        <f>TRIM(DBA[[#This Row],[Endereço Responsável]])</f>
        <v>RUA FRANCISCO DE SOUZA BRAGA,1110</v>
      </c>
      <c r="W1509" t="str">
        <f>TRIM(DBA[[#This Row],[Nº Responsável]])</f>
        <v>1110</v>
      </c>
      <c r="X1509" t="str">
        <f>TRIM(DBA[[#This Row],[Bairro Responsável]])</f>
        <v>JD CALIFORNIA</v>
      </c>
      <c r="Y1509" t="str">
        <f>DBA[[#This Row],[End]] &amp;", N° " &amp; DBA[[#This Row],[Num]] &amp;", Bairro "&amp; DBA[[#This Row],[Bairro2]]</f>
        <v>RUA FRANCISCO DE SOUZA BRAGA,1110, N° 1110, Bairro JD CALIFORNIA</v>
      </c>
      <c r="Z1509" t="str">
        <f>DBA[[#This Row],[Cidade Responsável]] &amp; " - " &amp; DBA[[#This Row],[Estado Responsável]]</f>
        <v>BEBEDOURO - SP</v>
      </c>
    </row>
    <row r="1510" spans="1:26" x14ac:dyDescent="0.25">
      <c r="A1510">
        <v>1512</v>
      </c>
      <c r="B1510" t="s">
        <v>6871</v>
      </c>
      <c r="C1510" s="1">
        <v>44054</v>
      </c>
      <c r="D1510">
        <v>341348612</v>
      </c>
      <c r="E1510" t="s">
        <v>6872</v>
      </c>
      <c r="F1510" s="1">
        <v>29676</v>
      </c>
      <c r="G1510" t="s">
        <v>6873</v>
      </c>
      <c r="H1510">
        <v>873</v>
      </c>
      <c r="I1510" t="s">
        <v>73</v>
      </c>
      <c r="J1510" t="s">
        <v>1255</v>
      </c>
      <c r="K1510" t="s">
        <v>1999</v>
      </c>
      <c r="L1510" t="s">
        <v>6874</v>
      </c>
      <c r="M1510" t="s">
        <v>6871</v>
      </c>
      <c r="N1510">
        <v>341348612</v>
      </c>
      <c r="O1510" t="s">
        <v>6872</v>
      </c>
      <c r="P1510" s="1">
        <v>29676</v>
      </c>
      <c r="Q1510" t="s">
        <v>6873</v>
      </c>
      <c r="R1510">
        <v>873</v>
      </c>
      <c r="S1510" t="s">
        <v>73</v>
      </c>
      <c r="T1510" t="s">
        <v>1255</v>
      </c>
      <c r="U1510" t="s">
        <v>1999</v>
      </c>
      <c r="V1510" t="str">
        <f>TRIM(DBA[[#This Row],[Endereço Responsável]])</f>
        <v>RUA FRANCISCO INACIO,873</v>
      </c>
      <c r="W1510" t="str">
        <f>TRIM(DBA[[#This Row],[Nº Responsável]])</f>
        <v>873</v>
      </c>
      <c r="X1510" t="str">
        <f>TRIM(DBA[[#This Row],[Bairro Responsável]])</f>
        <v>CENTRO</v>
      </c>
      <c r="Y1510" t="str">
        <f>DBA[[#This Row],[End]] &amp;", N° " &amp; DBA[[#This Row],[Num]] &amp;", Bairro "&amp; DBA[[#This Row],[Bairro2]]</f>
        <v>RUA FRANCISCO INACIO,873, N° 873, Bairro CENTRO</v>
      </c>
      <c r="Z1510" t="str">
        <f>DBA[[#This Row],[Cidade Responsável]] &amp; " - " &amp; DBA[[#This Row],[Estado Responsável]]</f>
        <v>BEBEDOURO - SP</v>
      </c>
    </row>
    <row r="1511" spans="1:26" x14ac:dyDescent="0.25">
      <c r="A1511">
        <v>1513</v>
      </c>
      <c r="B1511" t="s">
        <v>6875</v>
      </c>
      <c r="C1511" s="1">
        <v>44054</v>
      </c>
      <c r="D1511">
        <v>446110255</v>
      </c>
      <c r="E1511" t="s">
        <v>6876</v>
      </c>
      <c r="F1511" s="1">
        <v>32613</v>
      </c>
      <c r="G1511" t="s">
        <v>6877</v>
      </c>
      <c r="H1511">
        <v>231</v>
      </c>
      <c r="I1511" t="s">
        <v>6878</v>
      </c>
      <c r="J1511" t="s">
        <v>1255</v>
      </c>
      <c r="K1511" t="s">
        <v>1999</v>
      </c>
      <c r="L1511" t="s">
        <v>6879</v>
      </c>
      <c r="M1511" t="s">
        <v>6875</v>
      </c>
      <c r="N1511">
        <v>446110255</v>
      </c>
      <c r="O1511" t="s">
        <v>6876</v>
      </c>
      <c r="P1511" s="1">
        <v>32613</v>
      </c>
      <c r="Q1511" t="s">
        <v>6877</v>
      </c>
      <c r="R1511">
        <v>231</v>
      </c>
      <c r="S1511" t="s">
        <v>6878</v>
      </c>
      <c r="T1511" t="s">
        <v>1255</v>
      </c>
      <c r="U1511" t="s">
        <v>1999</v>
      </c>
      <c r="V1511" t="str">
        <f>TRIM(DBA[[#This Row],[Endereço Responsável]])</f>
        <v>RUA VER. JOSE CARLOS BRUNELLESCHI,231</v>
      </c>
      <c r="W1511" t="str">
        <f>TRIM(DBA[[#This Row],[Nº Responsável]])</f>
        <v>231</v>
      </c>
      <c r="X1511" t="str">
        <f>TRIM(DBA[[#This Row],[Bairro Responsável]])</f>
        <v>CLAUDIA 1</v>
      </c>
      <c r="Y1511" t="str">
        <f>DBA[[#This Row],[End]] &amp;", N° " &amp; DBA[[#This Row],[Num]] &amp;", Bairro "&amp; DBA[[#This Row],[Bairro2]]</f>
        <v>RUA VER. JOSE CARLOS BRUNELLESCHI,231, N° 231, Bairro CLAUDIA 1</v>
      </c>
      <c r="Z1511" t="str">
        <f>DBA[[#This Row],[Cidade Responsável]] &amp; " - " &amp; DBA[[#This Row],[Estado Responsável]]</f>
        <v>BEBEDOURO - SP</v>
      </c>
    </row>
    <row r="1512" spans="1:26" x14ac:dyDescent="0.25">
      <c r="A1512">
        <v>1514</v>
      </c>
      <c r="B1512" t="s">
        <v>6880</v>
      </c>
      <c r="C1512" s="1">
        <v>44054</v>
      </c>
      <c r="D1512" t="s">
        <v>6881</v>
      </c>
      <c r="E1512" t="s">
        <v>6882</v>
      </c>
      <c r="F1512" s="1">
        <v>38908</v>
      </c>
      <c r="G1512" t="s">
        <v>6873</v>
      </c>
      <c r="H1512">
        <v>873</v>
      </c>
      <c r="I1512" t="s">
        <v>73</v>
      </c>
      <c r="J1512" t="s">
        <v>1255</v>
      </c>
      <c r="K1512" t="s">
        <v>1999</v>
      </c>
      <c r="L1512" t="s">
        <v>6874</v>
      </c>
      <c r="M1512" t="s">
        <v>6871</v>
      </c>
      <c r="O1512" t="s">
        <v>6883</v>
      </c>
      <c r="P1512" s="1">
        <v>38908</v>
      </c>
      <c r="Q1512" t="s">
        <v>6873</v>
      </c>
      <c r="R1512">
        <v>873</v>
      </c>
      <c r="S1512" t="s">
        <v>73</v>
      </c>
      <c r="T1512" t="s">
        <v>1255</v>
      </c>
      <c r="U1512" t="s">
        <v>1999</v>
      </c>
      <c r="V1512" t="str">
        <f>TRIM(DBA[[#This Row],[Endereço Responsável]])</f>
        <v>RUA FRANCISCO INACIO,873</v>
      </c>
      <c r="W1512" t="str">
        <f>TRIM(DBA[[#This Row],[Nº Responsável]])</f>
        <v>873</v>
      </c>
      <c r="X1512" t="str">
        <f>TRIM(DBA[[#This Row],[Bairro Responsável]])</f>
        <v>CENTRO</v>
      </c>
      <c r="Y1512" t="str">
        <f>DBA[[#This Row],[End]] &amp;", N° " &amp; DBA[[#This Row],[Num]] &amp;", Bairro "&amp; DBA[[#This Row],[Bairro2]]</f>
        <v>RUA FRANCISCO INACIO,873, N° 873, Bairro CENTRO</v>
      </c>
      <c r="Z1512" t="str">
        <f>DBA[[#This Row],[Cidade Responsável]] &amp; " - " &amp; DBA[[#This Row],[Estado Responsável]]</f>
        <v>BEBEDOURO - SP</v>
      </c>
    </row>
    <row r="1513" spans="1:26" x14ac:dyDescent="0.25">
      <c r="A1513">
        <v>1515</v>
      </c>
      <c r="B1513" t="s">
        <v>6884</v>
      </c>
      <c r="C1513" s="1">
        <v>44054</v>
      </c>
      <c r="D1513">
        <v>57358462</v>
      </c>
      <c r="E1513" t="s">
        <v>6885</v>
      </c>
      <c r="F1513" s="1">
        <v>35316</v>
      </c>
      <c r="G1513" t="s">
        <v>6886</v>
      </c>
      <c r="H1513">
        <v>95</v>
      </c>
      <c r="I1513" t="s">
        <v>6887</v>
      </c>
      <c r="J1513" t="s">
        <v>1255</v>
      </c>
      <c r="K1513" t="s">
        <v>1999</v>
      </c>
      <c r="L1513" t="s">
        <v>6888</v>
      </c>
      <c r="M1513" t="s">
        <v>6884</v>
      </c>
      <c r="N1513">
        <v>57358462</v>
      </c>
      <c r="O1513" t="s">
        <v>6885</v>
      </c>
      <c r="P1513" s="1">
        <v>35316</v>
      </c>
      <c r="Q1513" t="s">
        <v>6886</v>
      </c>
      <c r="R1513">
        <v>95</v>
      </c>
      <c r="S1513" t="s">
        <v>6887</v>
      </c>
      <c r="T1513" t="s">
        <v>1255</v>
      </c>
      <c r="U1513" t="s">
        <v>1999</v>
      </c>
      <c r="V1513" t="str">
        <f>TRIM(DBA[[#This Row],[Endereço Responsável]])</f>
        <v>RUA ALAMEDA LEBLON,95</v>
      </c>
      <c r="W1513" t="str">
        <f>TRIM(DBA[[#This Row],[Nº Responsável]])</f>
        <v>95</v>
      </c>
      <c r="X1513" t="str">
        <f>TRIM(DBA[[#This Row],[Bairro Responsável]])</f>
        <v>MENINO DEUS II</v>
      </c>
      <c r="Y1513" t="str">
        <f>DBA[[#This Row],[End]] &amp;", N° " &amp; DBA[[#This Row],[Num]] &amp;", Bairro "&amp; DBA[[#This Row],[Bairro2]]</f>
        <v>RUA ALAMEDA LEBLON,95, N° 95, Bairro MENINO DEUS II</v>
      </c>
      <c r="Z1513" t="str">
        <f>DBA[[#This Row],[Cidade Responsável]] &amp; " - " &amp; DBA[[#This Row],[Estado Responsável]]</f>
        <v>BEBEDOURO - SP</v>
      </c>
    </row>
    <row r="1514" spans="1:26" x14ac:dyDescent="0.25">
      <c r="A1514">
        <v>1516</v>
      </c>
      <c r="B1514" t="s">
        <v>6889</v>
      </c>
      <c r="C1514" s="1">
        <v>44054</v>
      </c>
      <c r="D1514">
        <v>481980775</v>
      </c>
      <c r="E1514" t="s">
        <v>6890</v>
      </c>
      <c r="F1514" s="1">
        <v>33714</v>
      </c>
      <c r="G1514" t="s">
        <v>6891</v>
      </c>
      <c r="H1514">
        <v>1500</v>
      </c>
      <c r="I1514" t="s">
        <v>341</v>
      </c>
      <c r="J1514" t="s">
        <v>1255</v>
      </c>
      <c r="K1514" t="s">
        <v>1999</v>
      </c>
      <c r="L1514" t="s">
        <v>6892</v>
      </c>
      <c r="M1514" t="s">
        <v>6889</v>
      </c>
      <c r="N1514">
        <v>481980775</v>
      </c>
      <c r="O1514" t="s">
        <v>6890</v>
      </c>
      <c r="P1514" s="1">
        <v>33714</v>
      </c>
      <c r="Q1514" t="s">
        <v>6891</v>
      </c>
      <c r="R1514">
        <v>1500</v>
      </c>
      <c r="S1514" t="s">
        <v>341</v>
      </c>
      <c r="T1514" t="s">
        <v>1255</v>
      </c>
      <c r="U1514" t="s">
        <v>1999</v>
      </c>
      <c r="V1514" t="str">
        <f>TRIM(DBA[[#This Row],[Endereço Responsável]])</f>
        <v>PLINIO DE BRITO,1500</v>
      </c>
      <c r="W1514" t="str">
        <f>TRIM(DBA[[#This Row],[Nº Responsável]])</f>
        <v>1500</v>
      </c>
      <c r="X1514" t="str">
        <f>TRIM(DBA[[#This Row],[Bairro Responsável]])</f>
        <v>ALVORADA</v>
      </c>
      <c r="Y1514" t="str">
        <f>DBA[[#This Row],[End]] &amp;", N° " &amp; DBA[[#This Row],[Num]] &amp;", Bairro "&amp; DBA[[#This Row],[Bairro2]]</f>
        <v>PLINIO DE BRITO,1500, N° 1500, Bairro ALVORADA</v>
      </c>
      <c r="Z1514" t="str">
        <f>DBA[[#This Row],[Cidade Responsável]] &amp; " - " &amp; DBA[[#This Row],[Estado Responsável]]</f>
        <v>BEBEDOURO - SP</v>
      </c>
    </row>
    <row r="1515" spans="1:26" x14ac:dyDescent="0.25">
      <c r="A1515">
        <v>1517</v>
      </c>
      <c r="B1515" t="s">
        <v>6893</v>
      </c>
      <c r="C1515" s="1">
        <v>44054</v>
      </c>
      <c r="D1515">
        <v>458201881</v>
      </c>
      <c r="F1515" s="1">
        <v>35968</v>
      </c>
      <c r="G1515" t="s">
        <v>6894</v>
      </c>
      <c r="H1515">
        <v>1149</v>
      </c>
      <c r="I1515" t="s">
        <v>6869</v>
      </c>
      <c r="J1515" t="s">
        <v>1255</v>
      </c>
      <c r="K1515" t="s">
        <v>1999</v>
      </c>
      <c r="L1515" t="s">
        <v>6895</v>
      </c>
      <c r="M1515" t="s">
        <v>6893</v>
      </c>
      <c r="N1515">
        <v>458201881</v>
      </c>
      <c r="P1515" s="1">
        <v>35968</v>
      </c>
      <c r="Q1515" t="s">
        <v>6894</v>
      </c>
      <c r="R1515">
        <v>1149</v>
      </c>
      <c r="S1515" t="s">
        <v>6869</v>
      </c>
      <c r="T1515" t="s">
        <v>1255</v>
      </c>
      <c r="U1515" t="s">
        <v>1999</v>
      </c>
      <c r="V1515" t="str">
        <f>TRIM(DBA[[#This Row],[Endereço Responsável]])</f>
        <v>RUA ALAMEDA GILBERTO GRAZIADEI,1149</v>
      </c>
      <c r="W1515" t="str">
        <f>TRIM(DBA[[#This Row],[Nº Responsável]])</f>
        <v>1149</v>
      </c>
      <c r="X1515" t="str">
        <f>TRIM(DBA[[#This Row],[Bairro Responsável]])</f>
        <v>JD CALIFORNIA</v>
      </c>
      <c r="Y1515" t="str">
        <f>DBA[[#This Row],[End]] &amp;", N° " &amp; DBA[[#This Row],[Num]] &amp;", Bairro "&amp; DBA[[#This Row],[Bairro2]]</f>
        <v>RUA ALAMEDA GILBERTO GRAZIADEI,1149, N° 1149, Bairro JD CALIFORNIA</v>
      </c>
      <c r="Z1515" t="str">
        <f>DBA[[#This Row],[Cidade Responsável]] &amp; " - " &amp; DBA[[#This Row],[Estado Responsável]]</f>
        <v>BEBEDOURO - SP</v>
      </c>
    </row>
    <row r="1516" spans="1:26" x14ac:dyDescent="0.25">
      <c r="A1516">
        <v>1518</v>
      </c>
      <c r="B1516" t="s">
        <v>6896</v>
      </c>
      <c r="C1516" s="1">
        <v>44054</v>
      </c>
      <c r="D1516">
        <v>434306952</v>
      </c>
      <c r="E1516" t="s">
        <v>6897</v>
      </c>
      <c r="F1516" s="1">
        <v>31008</v>
      </c>
      <c r="G1516" t="s">
        <v>6898</v>
      </c>
      <c r="H1516">
        <v>1428</v>
      </c>
      <c r="I1516" t="s">
        <v>6899</v>
      </c>
      <c r="J1516" t="s">
        <v>1255</v>
      </c>
      <c r="K1516" t="s">
        <v>1999</v>
      </c>
      <c r="L1516" t="s">
        <v>6900</v>
      </c>
      <c r="M1516" t="s">
        <v>6896</v>
      </c>
      <c r="N1516">
        <v>434306952</v>
      </c>
      <c r="O1516" t="s">
        <v>6897</v>
      </c>
      <c r="P1516" s="1">
        <v>31008</v>
      </c>
      <c r="Q1516" t="s">
        <v>6898</v>
      </c>
      <c r="R1516">
        <v>1428</v>
      </c>
      <c r="S1516" t="s">
        <v>6899</v>
      </c>
      <c r="T1516" t="s">
        <v>1255</v>
      </c>
      <c r="U1516" t="s">
        <v>1999</v>
      </c>
      <c r="V1516" t="str">
        <f>TRIM(DBA[[#This Row],[Endereço Responsável]])</f>
        <v>RUA ANGELO RIMOLI,1428</v>
      </c>
      <c r="W1516" t="str">
        <f>TRIM(DBA[[#This Row],[Nº Responsável]])</f>
        <v>1428</v>
      </c>
      <c r="X1516" t="str">
        <f>TRIM(DBA[[#This Row],[Bairro Responsável]])</f>
        <v>MENINO DEUS I</v>
      </c>
      <c r="Y1516" t="str">
        <f>DBA[[#This Row],[End]] &amp;", N° " &amp; DBA[[#This Row],[Num]] &amp;", Bairro "&amp; DBA[[#This Row],[Bairro2]]</f>
        <v>RUA ANGELO RIMOLI,1428, N° 1428, Bairro MENINO DEUS I</v>
      </c>
      <c r="Z1516" t="str">
        <f>DBA[[#This Row],[Cidade Responsável]] &amp; " - " &amp; DBA[[#This Row],[Estado Responsável]]</f>
        <v>BEBEDOURO - SP</v>
      </c>
    </row>
    <row r="1517" spans="1:26" x14ac:dyDescent="0.25">
      <c r="A1517">
        <v>1519</v>
      </c>
      <c r="B1517" t="s">
        <v>6901</v>
      </c>
      <c r="C1517" s="1">
        <v>44055</v>
      </c>
      <c r="D1517" t="s">
        <v>6902</v>
      </c>
      <c r="E1517" t="s">
        <v>6903</v>
      </c>
      <c r="F1517" s="1">
        <v>35830</v>
      </c>
      <c r="G1517" t="s">
        <v>6904</v>
      </c>
      <c r="H1517">
        <v>109</v>
      </c>
      <c r="I1517" t="s">
        <v>73</v>
      </c>
      <c r="J1517" t="s">
        <v>1255</v>
      </c>
      <c r="K1517" t="s">
        <v>1999</v>
      </c>
      <c r="L1517" t="s">
        <v>6905</v>
      </c>
      <c r="M1517" t="s">
        <v>6901</v>
      </c>
      <c r="N1517" t="s">
        <v>6902</v>
      </c>
      <c r="O1517" t="s">
        <v>6903</v>
      </c>
      <c r="P1517" s="1">
        <v>35830</v>
      </c>
      <c r="Q1517" t="s">
        <v>6904</v>
      </c>
      <c r="R1517">
        <v>109</v>
      </c>
      <c r="S1517" t="s">
        <v>73</v>
      </c>
      <c r="T1517" t="s">
        <v>1255</v>
      </c>
      <c r="U1517" t="s">
        <v>1999</v>
      </c>
      <c r="V1517" t="str">
        <f>TRIM(DBA[[#This Row],[Endereço Responsável]])</f>
        <v>RUA 21 DE ABRIL</v>
      </c>
      <c r="W1517" t="str">
        <f>TRIM(DBA[[#This Row],[Nº Responsável]])</f>
        <v>109</v>
      </c>
      <c r="X1517" t="str">
        <f>TRIM(DBA[[#This Row],[Bairro Responsável]])</f>
        <v>CENTRO</v>
      </c>
      <c r="Y1517" t="str">
        <f>DBA[[#This Row],[End]] &amp;", N° " &amp; DBA[[#This Row],[Num]] &amp;", Bairro "&amp; DBA[[#This Row],[Bairro2]]</f>
        <v>RUA 21 DE ABRIL, N° 109, Bairro CENTRO</v>
      </c>
      <c r="Z1517" t="str">
        <f>DBA[[#This Row],[Cidade Responsável]] &amp; " - " &amp; DBA[[#This Row],[Estado Responsável]]</f>
        <v>BEBEDOURO - SP</v>
      </c>
    </row>
    <row r="1518" spans="1:26" x14ac:dyDescent="0.25">
      <c r="A1518">
        <v>1520</v>
      </c>
      <c r="B1518" t="s">
        <v>6906</v>
      </c>
      <c r="C1518" s="1">
        <v>44055</v>
      </c>
      <c r="D1518" t="s">
        <v>6907</v>
      </c>
      <c r="E1518" t="s">
        <v>6908</v>
      </c>
      <c r="F1518" s="1">
        <v>31321</v>
      </c>
      <c r="G1518" t="s">
        <v>6909</v>
      </c>
      <c r="H1518">
        <v>713</v>
      </c>
      <c r="I1518" t="s">
        <v>6910</v>
      </c>
      <c r="J1518" t="s">
        <v>1255</v>
      </c>
      <c r="K1518" t="s">
        <v>1999</v>
      </c>
      <c r="L1518" t="s">
        <v>6911</v>
      </c>
      <c r="M1518" t="s">
        <v>6906</v>
      </c>
      <c r="N1518" t="s">
        <v>6907</v>
      </c>
      <c r="O1518" t="s">
        <v>6908</v>
      </c>
      <c r="P1518" s="1">
        <v>31321</v>
      </c>
      <c r="Q1518" t="s">
        <v>6909</v>
      </c>
      <c r="R1518">
        <v>713</v>
      </c>
      <c r="S1518" t="s">
        <v>6910</v>
      </c>
      <c r="T1518" t="s">
        <v>1255</v>
      </c>
      <c r="U1518" t="s">
        <v>1999</v>
      </c>
      <c r="V1518" t="str">
        <f>TRIM(DBA[[#This Row],[Endereço Responsável]])</f>
        <v>RUA OSWALDO PERRONI,713</v>
      </c>
      <c r="W1518" t="str">
        <f>TRIM(DBA[[#This Row],[Nº Responsável]])</f>
        <v>713</v>
      </c>
      <c r="X1518" t="str">
        <f>TRIM(DBA[[#This Row],[Bairro Responsável]])</f>
        <v>JD PROGRESSO</v>
      </c>
      <c r="Y1518" t="str">
        <f>DBA[[#This Row],[End]] &amp;", N° " &amp; DBA[[#This Row],[Num]] &amp;", Bairro "&amp; DBA[[#This Row],[Bairro2]]</f>
        <v>RUA OSWALDO PERRONI,713, N° 713, Bairro JD PROGRESSO</v>
      </c>
      <c r="Z1518" t="str">
        <f>DBA[[#This Row],[Cidade Responsável]] &amp; " - " &amp; DBA[[#This Row],[Estado Responsável]]</f>
        <v>BEBEDOURO - SP</v>
      </c>
    </row>
    <row r="1519" spans="1:26" x14ac:dyDescent="0.25">
      <c r="A1519">
        <v>1521</v>
      </c>
      <c r="B1519" t="s">
        <v>6912</v>
      </c>
      <c r="C1519" s="1">
        <v>44055</v>
      </c>
      <c r="E1519" t="s">
        <v>6913</v>
      </c>
      <c r="F1519" s="1">
        <v>35023</v>
      </c>
      <c r="G1519" t="s">
        <v>6914</v>
      </c>
      <c r="H1519">
        <v>700</v>
      </c>
      <c r="I1519" t="s">
        <v>3631</v>
      </c>
      <c r="J1519" t="s">
        <v>1255</v>
      </c>
      <c r="K1519" t="s">
        <v>1999</v>
      </c>
      <c r="L1519" t="s">
        <v>6915</v>
      </c>
      <c r="M1519" t="s">
        <v>6912</v>
      </c>
      <c r="O1519" t="s">
        <v>6913</v>
      </c>
      <c r="P1519" s="1">
        <v>35023</v>
      </c>
      <c r="Q1519" t="s">
        <v>6914</v>
      </c>
      <c r="R1519">
        <v>700</v>
      </c>
      <c r="S1519" t="s">
        <v>3631</v>
      </c>
      <c r="T1519" t="s">
        <v>1255</v>
      </c>
      <c r="U1519" t="s">
        <v>1999</v>
      </c>
      <c r="V1519" t="str">
        <f>TRIM(DBA[[#This Row],[Endereço Responsável]])</f>
        <v>RUA TEODORO PINOTTI</v>
      </c>
      <c r="W1519" t="str">
        <f>TRIM(DBA[[#This Row],[Nº Responsável]])</f>
        <v>700</v>
      </c>
      <c r="X1519" t="str">
        <f>TRIM(DBA[[#This Row],[Bairro Responsável]])</f>
        <v>CENTENARIO</v>
      </c>
      <c r="Y1519" t="str">
        <f>DBA[[#This Row],[End]] &amp;", N° " &amp; DBA[[#This Row],[Num]] &amp;", Bairro "&amp; DBA[[#This Row],[Bairro2]]</f>
        <v>RUA TEODORO PINOTTI, N° 700, Bairro CENTENARIO</v>
      </c>
      <c r="Z1519" t="str">
        <f>DBA[[#This Row],[Cidade Responsável]] &amp; " - " &amp; DBA[[#This Row],[Estado Responsável]]</f>
        <v>BEBEDOURO - SP</v>
      </c>
    </row>
    <row r="1520" spans="1:26" x14ac:dyDescent="0.25">
      <c r="A1520">
        <v>1522</v>
      </c>
      <c r="B1520" t="s">
        <v>6916</v>
      </c>
      <c r="C1520" s="1">
        <v>44055</v>
      </c>
      <c r="F1520" s="1">
        <v>36214</v>
      </c>
      <c r="G1520" t="s">
        <v>6917</v>
      </c>
      <c r="H1520">
        <v>450</v>
      </c>
      <c r="I1520" t="s">
        <v>6918</v>
      </c>
      <c r="J1520" t="s">
        <v>1255</v>
      </c>
      <c r="K1520" t="s">
        <v>1999</v>
      </c>
      <c r="L1520" t="s">
        <v>6919</v>
      </c>
      <c r="M1520" t="s">
        <v>6916</v>
      </c>
      <c r="P1520" s="1">
        <v>36214</v>
      </c>
      <c r="Q1520" t="s">
        <v>6917</v>
      </c>
      <c r="R1520">
        <v>450</v>
      </c>
      <c r="S1520" t="s">
        <v>6918</v>
      </c>
      <c r="T1520" t="s">
        <v>1255</v>
      </c>
      <c r="U1520" t="s">
        <v>1999</v>
      </c>
      <c r="V1520" t="str">
        <f>TRIM(DBA[[#This Row],[Endereço Responsável]])</f>
        <v>RUA AUGUSTO GARIBALDI,450</v>
      </c>
      <c r="W1520" t="str">
        <f>TRIM(DBA[[#This Row],[Nº Responsável]])</f>
        <v>450</v>
      </c>
      <c r="X1520" t="str">
        <f>TRIM(DBA[[#This Row],[Bairro Responsável]])</f>
        <v>RES. BEBEDOURO</v>
      </c>
      <c r="Y1520" t="str">
        <f>DBA[[#This Row],[End]] &amp;", N° " &amp; DBA[[#This Row],[Num]] &amp;", Bairro "&amp; DBA[[#This Row],[Bairro2]]</f>
        <v>RUA AUGUSTO GARIBALDI,450, N° 450, Bairro RES. BEBEDOURO</v>
      </c>
      <c r="Z1520" t="str">
        <f>DBA[[#This Row],[Cidade Responsável]] &amp; " - " &amp; DBA[[#This Row],[Estado Responsável]]</f>
        <v>BEBEDOURO - SP</v>
      </c>
    </row>
    <row r="1521" spans="1:26" x14ac:dyDescent="0.25">
      <c r="A1521">
        <v>1523</v>
      </c>
      <c r="B1521" t="s">
        <v>6920</v>
      </c>
      <c r="C1521" s="1">
        <v>44055</v>
      </c>
      <c r="D1521">
        <v>456022302</v>
      </c>
      <c r="E1521" t="s">
        <v>6921</v>
      </c>
      <c r="F1521" s="1">
        <v>30826</v>
      </c>
      <c r="G1521" t="s">
        <v>6922</v>
      </c>
      <c r="H1521" t="s">
        <v>194</v>
      </c>
      <c r="I1521" t="s">
        <v>44</v>
      </c>
      <c r="J1521" t="s">
        <v>1255</v>
      </c>
      <c r="K1521" t="s">
        <v>1999</v>
      </c>
      <c r="L1521" t="s">
        <v>6923</v>
      </c>
      <c r="M1521" t="s">
        <v>6920</v>
      </c>
      <c r="N1521">
        <v>456022302</v>
      </c>
      <c r="O1521" t="s">
        <v>6921</v>
      </c>
      <c r="P1521" s="1">
        <v>30826</v>
      </c>
      <c r="Q1521" t="s">
        <v>6922</v>
      </c>
      <c r="R1521" t="s">
        <v>194</v>
      </c>
      <c r="S1521" t="s">
        <v>44</v>
      </c>
      <c r="T1521" t="s">
        <v>1255</v>
      </c>
      <c r="U1521" t="s">
        <v>1999</v>
      </c>
      <c r="V1521" t="str">
        <f>TRIM(DBA[[#This Row],[Endereço Responsável]])</f>
        <v>FAZENDA APARECIDA</v>
      </c>
      <c r="W1521" t="str">
        <f>TRIM(DBA[[#This Row],[Nº Responsável]])</f>
        <v>S/N</v>
      </c>
      <c r="X1521" t="str">
        <f>TRIM(DBA[[#This Row],[Bairro Responsável]])</f>
        <v>ZONA RURAL</v>
      </c>
      <c r="Y1521" t="str">
        <f>DBA[[#This Row],[End]] &amp;", N° " &amp; DBA[[#This Row],[Num]] &amp;", Bairro "&amp; DBA[[#This Row],[Bairro2]]</f>
        <v>FAZENDA APARECIDA, N° S/N, Bairro ZONA RURAL</v>
      </c>
      <c r="Z1521" t="str">
        <f>DBA[[#This Row],[Cidade Responsável]] &amp; " - " &amp; DBA[[#This Row],[Estado Responsável]]</f>
        <v>BEBEDOURO - SP</v>
      </c>
    </row>
    <row r="1522" spans="1:26" x14ac:dyDescent="0.25">
      <c r="A1522">
        <v>1524</v>
      </c>
      <c r="B1522" t="s">
        <v>6924</v>
      </c>
      <c r="C1522" s="1">
        <v>44055</v>
      </c>
      <c r="D1522">
        <v>4626694664</v>
      </c>
      <c r="E1522" t="s">
        <v>6925</v>
      </c>
      <c r="F1522" s="1">
        <v>32926</v>
      </c>
      <c r="G1522" t="s">
        <v>6926</v>
      </c>
      <c r="H1522">
        <v>151</v>
      </c>
      <c r="I1522" t="s">
        <v>6927</v>
      </c>
      <c r="J1522" t="s">
        <v>1255</v>
      </c>
      <c r="K1522" t="s">
        <v>1999</v>
      </c>
      <c r="L1522" t="s">
        <v>6928</v>
      </c>
      <c r="M1522" t="s">
        <v>6924</v>
      </c>
      <c r="N1522">
        <v>4626694664</v>
      </c>
      <c r="O1522" t="s">
        <v>6925</v>
      </c>
      <c r="P1522" s="1">
        <v>32926</v>
      </c>
      <c r="Q1522" t="s">
        <v>6926</v>
      </c>
      <c r="R1522">
        <v>151</v>
      </c>
      <c r="S1522" t="s">
        <v>6927</v>
      </c>
      <c r="T1522" t="s">
        <v>1255</v>
      </c>
      <c r="U1522" t="s">
        <v>1999</v>
      </c>
      <c r="V1522" t="str">
        <f>TRIM(DBA[[#This Row],[Endereço Responsável]])</f>
        <v>RUA ASCANIO DE CARVALHO,151</v>
      </c>
      <c r="W1522" t="str">
        <f>TRIM(DBA[[#This Row],[Nº Responsável]])</f>
        <v>151</v>
      </c>
      <c r="X1522" t="str">
        <f>TRIM(DBA[[#This Row],[Bairro Responsável]])</f>
        <v>VILA PAULA</v>
      </c>
      <c r="Y1522" t="str">
        <f>DBA[[#This Row],[End]] &amp;", N° " &amp; DBA[[#This Row],[Num]] &amp;", Bairro "&amp; DBA[[#This Row],[Bairro2]]</f>
        <v>RUA ASCANIO DE CARVALHO,151, N° 151, Bairro VILA PAULA</v>
      </c>
      <c r="Z1522" t="str">
        <f>DBA[[#This Row],[Cidade Responsável]] &amp; " - " &amp; DBA[[#This Row],[Estado Responsável]]</f>
        <v>BEBEDOURO - SP</v>
      </c>
    </row>
    <row r="1523" spans="1:26" x14ac:dyDescent="0.25">
      <c r="A1523">
        <v>1525</v>
      </c>
      <c r="B1523" t="s">
        <v>6929</v>
      </c>
      <c r="C1523" s="1">
        <v>44055</v>
      </c>
      <c r="D1523">
        <v>450077019</v>
      </c>
      <c r="E1523" t="s">
        <v>6930</v>
      </c>
      <c r="F1523" s="1">
        <v>32449</v>
      </c>
      <c r="G1523" t="s">
        <v>6931</v>
      </c>
      <c r="H1523">
        <v>549</v>
      </c>
      <c r="I1523" t="s">
        <v>6899</v>
      </c>
      <c r="J1523" t="s">
        <v>1255</v>
      </c>
      <c r="K1523" t="s">
        <v>1999</v>
      </c>
      <c r="L1523" t="s">
        <v>6932</v>
      </c>
      <c r="M1523" t="s">
        <v>6929</v>
      </c>
      <c r="N1523">
        <v>450077019</v>
      </c>
      <c r="O1523" t="s">
        <v>6930</v>
      </c>
      <c r="P1523" s="1">
        <v>32449</v>
      </c>
      <c r="Q1523" t="s">
        <v>6931</v>
      </c>
      <c r="R1523">
        <v>549</v>
      </c>
      <c r="S1523" t="s">
        <v>6899</v>
      </c>
      <c r="T1523" t="s">
        <v>1255</v>
      </c>
      <c r="U1523" t="s">
        <v>1999</v>
      </c>
      <c r="V1523" t="str">
        <f>TRIM(DBA[[#This Row],[Endereço Responsável]])</f>
        <v>RUAALAMEDA GUARUJA,549</v>
      </c>
      <c r="W1523" t="str">
        <f>TRIM(DBA[[#This Row],[Nº Responsável]])</f>
        <v>549</v>
      </c>
      <c r="X1523" t="str">
        <f>TRIM(DBA[[#This Row],[Bairro Responsável]])</f>
        <v>MENINO DEUS I</v>
      </c>
      <c r="Y1523" t="str">
        <f>DBA[[#This Row],[End]] &amp;", N° " &amp; DBA[[#This Row],[Num]] &amp;", Bairro "&amp; DBA[[#This Row],[Bairro2]]</f>
        <v>RUAALAMEDA GUARUJA,549, N° 549, Bairro MENINO DEUS I</v>
      </c>
      <c r="Z1523" t="str">
        <f>DBA[[#This Row],[Cidade Responsável]] &amp; " - " &amp; DBA[[#This Row],[Estado Responsável]]</f>
        <v>BEBEDOURO - SP</v>
      </c>
    </row>
    <row r="1524" spans="1:26" x14ac:dyDescent="0.25">
      <c r="A1524">
        <v>1526</v>
      </c>
      <c r="B1524" t="s">
        <v>6933</v>
      </c>
      <c r="C1524" s="1">
        <v>44055</v>
      </c>
      <c r="D1524" t="s">
        <v>6934</v>
      </c>
      <c r="E1524" t="s">
        <v>6935</v>
      </c>
      <c r="F1524" s="1">
        <v>35080</v>
      </c>
      <c r="G1524" t="s">
        <v>6936</v>
      </c>
      <c r="H1524">
        <v>299</v>
      </c>
      <c r="I1524" t="s">
        <v>6937</v>
      </c>
      <c r="J1524" t="s">
        <v>6678</v>
      </c>
      <c r="K1524" t="s">
        <v>1999</v>
      </c>
      <c r="L1524" t="s">
        <v>6938</v>
      </c>
      <c r="M1524" t="s">
        <v>6933</v>
      </c>
      <c r="N1524" t="s">
        <v>6934</v>
      </c>
      <c r="O1524" t="s">
        <v>6935</v>
      </c>
      <c r="P1524" s="1">
        <v>35080</v>
      </c>
      <c r="Q1524" t="s">
        <v>6936</v>
      </c>
      <c r="R1524">
        <v>299</v>
      </c>
      <c r="S1524" t="s">
        <v>6937</v>
      </c>
      <c r="T1524" t="s">
        <v>6678</v>
      </c>
      <c r="U1524" t="s">
        <v>1999</v>
      </c>
      <c r="V1524" t="str">
        <f>TRIM(DBA[[#This Row],[Endereço Responsável]])</f>
        <v>RUA ISABEL LOUZADA DE CAMPOS,299</v>
      </c>
      <c r="W1524" t="str">
        <f>TRIM(DBA[[#This Row],[Nº Responsável]])</f>
        <v>299</v>
      </c>
      <c r="X1524" t="str">
        <f>TRIM(DBA[[#This Row],[Bairro Responsável]])</f>
        <v>VILA VERDE</v>
      </c>
      <c r="Y1524" t="str">
        <f>DBA[[#This Row],[End]] &amp;", N° " &amp; DBA[[#This Row],[Num]] &amp;", Bairro "&amp; DBA[[#This Row],[Bairro2]]</f>
        <v>RUA ISABEL LOUZADA DE CAMPOS,299, N° 299, Bairro VILA VERDE</v>
      </c>
      <c r="Z1524" t="str">
        <f>DBA[[#This Row],[Cidade Responsável]] &amp; " - " &amp; DBA[[#This Row],[Estado Responsável]]</f>
        <v>CUBATÃO - SP</v>
      </c>
    </row>
    <row r="1525" spans="1:26" x14ac:dyDescent="0.25">
      <c r="A1525">
        <v>1527</v>
      </c>
      <c r="B1525" t="s">
        <v>6939</v>
      </c>
      <c r="C1525" s="1">
        <v>44055</v>
      </c>
      <c r="D1525" t="s">
        <v>6940</v>
      </c>
      <c r="E1525" t="s">
        <v>6941</v>
      </c>
      <c r="F1525" s="1">
        <v>28110</v>
      </c>
      <c r="G1525" t="s">
        <v>6942</v>
      </c>
      <c r="H1525">
        <v>18</v>
      </c>
      <c r="I1525" t="s">
        <v>6820</v>
      </c>
      <c r="J1525" t="s">
        <v>6773</v>
      </c>
      <c r="K1525" t="s">
        <v>1999</v>
      </c>
      <c r="L1525" t="s">
        <v>6774</v>
      </c>
      <c r="M1525" t="s">
        <v>6939</v>
      </c>
      <c r="N1525" t="s">
        <v>6940</v>
      </c>
      <c r="O1525" t="s">
        <v>6941</v>
      </c>
      <c r="P1525" s="1">
        <v>28110</v>
      </c>
      <c r="Q1525" t="s">
        <v>6942</v>
      </c>
      <c r="R1525">
        <v>18</v>
      </c>
      <c r="S1525" t="s">
        <v>6820</v>
      </c>
      <c r="T1525" t="s">
        <v>6773</v>
      </c>
      <c r="U1525" t="s">
        <v>1999</v>
      </c>
      <c r="V1525" t="str">
        <f>TRIM(DBA[[#This Row],[Endereço Responsável]])</f>
        <v>RUA MARIO MAROCELLI,18</v>
      </c>
      <c r="W1525" t="str">
        <f>TRIM(DBA[[#This Row],[Nº Responsável]])</f>
        <v>18</v>
      </c>
      <c r="X1525" t="str">
        <f>TRIM(DBA[[#This Row],[Bairro Responsável]])</f>
        <v>PAULO GURJAO</v>
      </c>
      <c r="Y1525" t="str">
        <f>DBA[[#This Row],[End]] &amp;", N° " &amp; DBA[[#This Row],[Num]] &amp;", Bairro "&amp; DBA[[#This Row],[Bairro2]]</f>
        <v>RUA MARIO MAROCELLI,18, N° 18, Bairro PAULO GURJAO</v>
      </c>
      <c r="Z1525" t="str">
        <f>DBA[[#This Row],[Cidade Responsável]] &amp; " - " &amp; DBA[[#This Row],[Estado Responsável]]</f>
        <v>MONTE AZUL PAULISTA  - SP</v>
      </c>
    </row>
    <row r="1526" spans="1:26" x14ac:dyDescent="0.25">
      <c r="A1526">
        <v>1528</v>
      </c>
      <c r="B1526" t="s">
        <v>6943</v>
      </c>
      <c r="C1526" s="1">
        <v>44055</v>
      </c>
      <c r="D1526" t="s">
        <v>6944</v>
      </c>
      <c r="E1526" t="s">
        <v>6945</v>
      </c>
      <c r="F1526" s="1">
        <v>26950</v>
      </c>
      <c r="G1526" t="s">
        <v>6946</v>
      </c>
      <c r="H1526">
        <v>460</v>
      </c>
      <c r="I1526" t="s">
        <v>6947</v>
      </c>
      <c r="J1526" t="s">
        <v>1255</v>
      </c>
      <c r="K1526" t="s">
        <v>1999</v>
      </c>
      <c r="L1526" t="s">
        <v>6948</v>
      </c>
      <c r="M1526" t="s">
        <v>6943</v>
      </c>
      <c r="N1526" t="s">
        <v>6944</v>
      </c>
      <c r="O1526" t="s">
        <v>6945</v>
      </c>
      <c r="P1526" s="1">
        <v>26950</v>
      </c>
      <c r="Q1526" t="s">
        <v>6946</v>
      </c>
      <c r="R1526">
        <v>460</v>
      </c>
      <c r="S1526" t="s">
        <v>6947</v>
      </c>
      <c r="T1526" t="s">
        <v>1255</v>
      </c>
      <c r="U1526" t="s">
        <v>1999</v>
      </c>
      <c r="V1526" t="str">
        <f>TRIM(DBA[[#This Row],[Endereço Responsável]])</f>
        <v>ALAMEDA PORCENO AMORIM RINALI,460</v>
      </c>
      <c r="W1526" t="str">
        <f>TRIM(DBA[[#This Row],[Nº Responsável]])</f>
        <v>460</v>
      </c>
      <c r="X1526" t="str">
        <f>TRIM(DBA[[#This Row],[Bairro Responsável]])</f>
        <v>JARDIM DO BOSQUE</v>
      </c>
      <c r="Y1526" t="str">
        <f>DBA[[#This Row],[End]] &amp;", N° " &amp; DBA[[#This Row],[Num]] &amp;", Bairro "&amp; DBA[[#This Row],[Bairro2]]</f>
        <v>ALAMEDA PORCENO AMORIM RINALI,460, N° 460, Bairro JARDIM DO BOSQUE</v>
      </c>
      <c r="Z1526" t="str">
        <f>DBA[[#This Row],[Cidade Responsável]] &amp; " - " &amp; DBA[[#This Row],[Estado Responsável]]</f>
        <v>BEBEDOURO - SP</v>
      </c>
    </row>
    <row r="1527" spans="1:26" x14ac:dyDescent="0.25">
      <c r="A1527">
        <v>1529</v>
      </c>
      <c r="B1527" t="s">
        <v>6949</v>
      </c>
      <c r="C1527" s="1">
        <v>44055</v>
      </c>
      <c r="D1527">
        <v>584131227</v>
      </c>
      <c r="E1527" t="s">
        <v>6950</v>
      </c>
      <c r="F1527" s="1">
        <v>37388</v>
      </c>
      <c r="G1527" t="s">
        <v>6951</v>
      </c>
      <c r="H1527">
        <v>190</v>
      </c>
      <c r="I1527" t="s">
        <v>6952</v>
      </c>
      <c r="J1527" t="s">
        <v>1255</v>
      </c>
      <c r="K1527" t="s">
        <v>1999</v>
      </c>
      <c r="L1527" t="s">
        <v>6953</v>
      </c>
      <c r="M1527" t="s">
        <v>6949</v>
      </c>
      <c r="N1527">
        <v>584131227</v>
      </c>
      <c r="O1527" t="s">
        <v>6950</v>
      </c>
      <c r="P1527" s="1">
        <v>37388</v>
      </c>
      <c r="Q1527" t="s">
        <v>6951</v>
      </c>
      <c r="R1527">
        <v>190</v>
      </c>
      <c r="S1527" t="s">
        <v>6952</v>
      </c>
      <c r="T1527" t="s">
        <v>1255</v>
      </c>
      <c r="U1527" t="s">
        <v>1999</v>
      </c>
      <c r="V1527" t="str">
        <f>TRIM(DBA[[#This Row],[Endereço Responsável]])</f>
        <v>RUA MONTE AZUL PAUSTISTA,190</v>
      </c>
      <c r="W1527" t="str">
        <f>TRIM(DBA[[#This Row],[Nº Responsável]])</f>
        <v>190</v>
      </c>
      <c r="X1527" t="str">
        <f>TRIM(DBA[[#This Row],[Bairro Responsável]])</f>
        <v>CIRANDA</v>
      </c>
      <c r="Y1527" t="str">
        <f>DBA[[#This Row],[End]] &amp;", N° " &amp; DBA[[#This Row],[Num]] &amp;", Bairro "&amp; DBA[[#This Row],[Bairro2]]</f>
        <v>RUA MONTE AZUL PAUSTISTA,190, N° 190, Bairro CIRANDA</v>
      </c>
      <c r="Z1527" t="str">
        <f>DBA[[#This Row],[Cidade Responsável]] &amp; " - " &amp; DBA[[#This Row],[Estado Responsável]]</f>
        <v>BEBEDOURO - SP</v>
      </c>
    </row>
    <row r="1528" spans="1:26" x14ac:dyDescent="0.25">
      <c r="A1528">
        <v>1530</v>
      </c>
      <c r="B1528" t="s">
        <v>6954</v>
      </c>
      <c r="C1528" s="1">
        <v>44055</v>
      </c>
      <c r="D1528">
        <v>374135174</v>
      </c>
      <c r="E1528" t="s">
        <v>6955</v>
      </c>
      <c r="F1528" s="1">
        <v>36577</v>
      </c>
      <c r="G1528" t="s">
        <v>6956</v>
      </c>
      <c r="H1528">
        <v>146</v>
      </c>
      <c r="I1528" t="s">
        <v>6957</v>
      </c>
      <c r="J1528" t="s">
        <v>1255</v>
      </c>
      <c r="K1528" t="s">
        <v>1999</v>
      </c>
      <c r="L1528" t="s">
        <v>6844</v>
      </c>
      <c r="M1528" t="s">
        <v>6954</v>
      </c>
      <c r="N1528">
        <v>374135174</v>
      </c>
      <c r="O1528" t="s">
        <v>6955</v>
      </c>
      <c r="P1528" s="1">
        <v>36577</v>
      </c>
      <c r="Q1528" t="s">
        <v>6956</v>
      </c>
      <c r="R1528">
        <v>146</v>
      </c>
      <c r="S1528" t="s">
        <v>6957</v>
      </c>
      <c r="T1528" t="s">
        <v>1255</v>
      </c>
      <c r="U1528" t="s">
        <v>1999</v>
      </c>
      <c r="V1528" t="str">
        <f>TRIM(DBA[[#This Row],[Endereço Responsável]])</f>
        <v>RUA HENRIQUE TEIXEIRA DE CARVALHO,146</v>
      </c>
      <c r="W1528" t="str">
        <f>TRIM(DBA[[#This Row],[Nº Responsável]])</f>
        <v>146</v>
      </c>
      <c r="X1528" t="str">
        <f>TRIM(DBA[[#This Row],[Bairro Responsável]])</f>
        <v>JD SAO CARLOS</v>
      </c>
      <c r="Y1528" t="str">
        <f>DBA[[#This Row],[End]] &amp;", N° " &amp; DBA[[#This Row],[Num]] &amp;", Bairro "&amp; DBA[[#This Row],[Bairro2]]</f>
        <v>RUA HENRIQUE TEIXEIRA DE CARVALHO,146, N° 146, Bairro JD SAO CARLOS</v>
      </c>
      <c r="Z1528" t="str">
        <f>DBA[[#This Row],[Cidade Responsável]] &amp; " - " &amp; DBA[[#This Row],[Estado Responsável]]</f>
        <v>BEBEDOURO - SP</v>
      </c>
    </row>
    <row r="1529" spans="1:26" x14ac:dyDescent="0.25">
      <c r="A1529">
        <v>1531</v>
      </c>
      <c r="B1529" t="s">
        <v>6958</v>
      </c>
      <c r="C1529" s="1">
        <v>44056</v>
      </c>
      <c r="E1529" t="s">
        <v>6959</v>
      </c>
      <c r="F1529" s="1">
        <v>37061</v>
      </c>
      <c r="G1529" t="s">
        <v>6960</v>
      </c>
      <c r="H1529">
        <v>9</v>
      </c>
      <c r="I1529" t="s">
        <v>5109</v>
      </c>
      <c r="J1529" t="s">
        <v>32</v>
      </c>
      <c r="K1529" t="s">
        <v>26</v>
      </c>
      <c r="L1529" t="s">
        <v>33</v>
      </c>
      <c r="M1529" t="s">
        <v>6958</v>
      </c>
      <c r="O1529" t="s">
        <v>6959</v>
      </c>
      <c r="P1529" s="1">
        <v>37061</v>
      </c>
      <c r="Q1529" t="s">
        <v>6960</v>
      </c>
      <c r="R1529">
        <v>9</v>
      </c>
      <c r="S1529" t="s">
        <v>5109</v>
      </c>
      <c r="T1529" t="s">
        <v>32</v>
      </c>
      <c r="U1529" t="s">
        <v>26</v>
      </c>
      <c r="V1529" t="str">
        <f>TRIM(DBA[[#This Row],[Endereço Responsável]])</f>
        <v>RUA MARECHAL DEODORO DA FONSECA</v>
      </c>
      <c r="W1529" t="str">
        <f>TRIM(DBA[[#This Row],[Nº Responsável]])</f>
        <v>9</v>
      </c>
      <c r="X1529" t="str">
        <f>TRIM(DBA[[#This Row],[Bairro Responsável]])</f>
        <v>NOVO MILENIO</v>
      </c>
      <c r="Y1529" t="str">
        <f>DBA[[#This Row],[End]] &amp;", N° " &amp; DBA[[#This Row],[Num]] &amp;", Bairro "&amp; DBA[[#This Row],[Bairro2]]</f>
        <v>RUA MARECHAL DEODORO DA FONSECA, N° 9, Bairro NOVO MILENIO</v>
      </c>
      <c r="Z1529" t="str">
        <f>DBA[[#This Row],[Cidade Responsável]] &amp; " - " &amp; DBA[[#This Row],[Estado Responsável]]</f>
        <v>SAO SEBASTIÃO DO PARAISO - MG</v>
      </c>
    </row>
    <row r="1530" spans="1:26" x14ac:dyDescent="0.25">
      <c r="A1530">
        <v>1532</v>
      </c>
      <c r="B1530" t="s">
        <v>6961</v>
      </c>
      <c r="C1530" s="1">
        <v>44056</v>
      </c>
      <c r="D1530">
        <v>589666770</v>
      </c>
      <c r="E1530" t="s">
        <v>6962</v>
      </c>
      <c r="F1530" s="1">
        <v>36503</v>
      </c>
      <c r="G1530" t="s">
        <v>6963</v>
      </c>
      <c r="H1530">
        <v>120</v>
      </c>
      <c r="I1530" t="s">
        <v>6964</v>
      </c>
      <c r="J1530" t="s">
        <v>1255</v>
      </c>
      <c r="K1530" t="s">
        <v>1999</v>
      </c>
      <c r="L1530" t="s">
        <v>6965</v>
      </c>
      <c r="M1530" t="s">
        <v>6961</v>
      </c>
      <c r="N1530">
        <v>589666770</v>
      </c>
      <c r="O1530" t="s">
        <v>6962</v>
      </c>
      <c r="P1530" s="1">
        <v>36503</v>
      </c>
      <c r="Q1530" t="s">
        <v>6963</v>
      </c>
      <c r="R1530">
        <v>120</v>
      </c>
      <c r="S1530" t="s">
        <v>6964</v>
      </c>
      <c r="T1530" t="s">
        <v>1255</v>
      </c>
      <c r="U1530" t="s">
        <v>1999</v>
      </c>
      <c r="V1530" t="str">
        <f>TRIM(DBA[[#This Row],[Endereço Responsável]])</f>
        <v>RUA LAUDELINA DA SILVA PUPO,120</v>
      </c>
      <c r="W1530" t="str">
        <f>TRIM(DBA[[#This Row],[Nº Responsável]])</f>
        <v>120</v>
      </c>
      <c r="X1530" t="str">
        <f>TRIM(DBA[[#This Row],[Bairro Responsável]])</f>
        <v>JD CANADA</v>
      </c>
      <c r="Y1530" t="str">
        <f>DBA[[#This Row],[End]] &amp;", N° " &amp; DBA[[#This Row],[Num]] &amp;", Bairro "&amp; DBA[[#This Row],[Bairro2]]</f>
        <v>RUA LAUDELINA DA SILVA PUPO,120, N° 120, Bairro JD CANADA</v>
      </c>
      <c r="Z1530" t="str">
        <f>DBA[[#This Row],[Cidade Responsável]] &amp; " - " &amp; DBA[[#This Row],[Estado Responsável]]</f>
        <v>BEBEDOURO - SP</v>
      </c>
    </row>
    <row r="1531" spans="1:26" x14ac:dyDescent="0.25">
      <c r="A1531">
        <v>1533</v>
      </c>
      <c r="B1531" t="s">
        <v>6966</v>
      </c>
      <c r="C1531" s="1">
        <v>44056</v>
      </c>
      <c r="D1531" t="s">
        <v>6967</v>
      </c>
      <c r="E1531" t="s">
        <v>6968</v>
      </c>
      <c r="F1531" s="1">
        <v>37201</v>
      </c>
      <c r="G1531" t="s">
        <v>6969</v>
      </c>
      <c r="H1531">
        <v>237</v>
      </c>
      <c r="I1531" t="s">
        <v>6814</v>
      </c>
      <c r="J1531" t="s">
        <v>6678</v>
      </c>
      <c r="K1531" t="s">
        <v>1999</v>
      </c>
      <c r="M1531" t="s">
        <v>6966</v>
      </c>
      <c r="N1531" t="s">
        <v>6970</v>
      </c>
      <c r="O1531" t="s">
        <v>6968</v>
      </c>
      <c r="P1531" s="1">
        <v>37201</v>
      </c>
      <c r="Q1531" t="s">
        <v>6969</v>
      </c>
      <c r="R1531">
        <v>237</v>
      </c>
      <c r="S1531" t="s">
        <v>6814</v>
      </c>
      <c r="T1531" t="s">
        <v>6678</v>
      </c>
      <c r="U1531" t="s">
        <v>1999</v>
      </c>
      <c r="V1531" t="str">
        <f>TRIM(DBA[[#This Row],[Endereço Responsável]])</f>
        <v>RUA PADRE PRIMO MARIA VIEIRA,237</v>
      </c>
      <c r="W1531" t="str">
        <f>TRIM(DBA[[#This Row],[Nº Responsável]])</f>
        <v>237</v>
      </c>
      <c r="X1531" t="str">
        <f>TRIM(DBA[[#This Row],[Bairro Responsável]])</f>
        <v>JD SAO FRANCISCO</v>
      </c>
      <c r="Y1531" t="str">
        <f>DBA[[#This Row],[End]] &amp;", N° " &amp; DBA[[#This Row],[Num]] &amp;", Bairro "&amp; DBA[[#This Row],[Bairro2]]</f>
        <v>RUA PADRE PRIMO MARIA VIEIRA,237, N° 237, Bairro JD SAO FRANCISCO</v>
      </c>
      <c r="Z1531" t="str">
        <f>DBA[[#This Row],[Cidade Responsável]] &amp; " - " &amp; DBA[[#This Row],[Estado Responsável]]</f>
        <v>CUBATÃO - SP</v>
      </c>
    </row>
    <row r="1532" spans="1:26" x14ac:dyDescent="0.25">
      <c r="A1532">
        <v>1534</v>
      </c>
      <c r="B1532" t="s">
        <v>6971</v>
      </c>
      <c r="C1532" s="1">
        <v>44056</v>
      </c>
      <c r="D1532">
        <v>441589261</v>
      </c>
      <c r="E1532" t="s">
        <v>6972</v>
      </c>
      <c r="F1532" s="1">
        <v>31051</v>
      </c>
      <c r="G1532" t="s">
        <v>6973</v>
      </c>
      <c r="H1532">
        <v>427</v>
      </c>
      <c r="I1532" t="s">
        <v>610</v>
      </c>
      <c r="J1532" t="s">
        <v>6678</v>
      </c>
      <c r="K1532" t="s">
        <v>1999</v>
      </c>
      <c r="L1532" t="s">
        <v>6974</v>
      </c>
      <c r="M1532" t="s">
        <v>6971</v>
      </c>
      <c r="N1532">
        <v>441589261</v>
      </c>
      <c r="O1532" t="s">
        <v>6972</v>
      </c>
      <c r="P1532" s="1">
        <v>31051</v>
      </c>
      <c r="Q1532" t="s">
        <v>6973</v>
      </c>
      <c r="R1532">
        <v>427</v>
      </c>
      <c r="S1532" t="s">
        <v>610</v>
      </c>
      <c r="T1532" t="s">
        <v>6678</v>
      </c>
      <c r="U1532" t="s">
        <v>1999</v>
      </c>
      <c r="V1532" t="str">
        <f>TRIM(DBA[[#This Row],[Endereço Responsável]])</f>
        <v>AVENIDA CRUZEIRO DO SUL,427</v>
      </c>
      <c r="W1532" t="str">
        <f>TRIM(DBA[[#This Row],[Nº Responsável]])</f>
        <v>427</v>
      </c>
      <c r="X1532" t="str">
        <f>TRIM(DBA[[#This Row],[Bairro Responsável]])</f>
        <v>VILA NOVA</v>
      </c>
      <c r="Y1532" t="str">
        <f>DBA[[#This Row],[End]] &amp;", N° " &amp; DBA[[#This Row],[Num]] &amp;", Bairro "&amp; DBA[[#This Row],[Bairro2]]</f>
        <v>AVENIDA CRUZEIRO DO SUL,427, N° 427, Bairro VILA NOVA</v>
      </c>
      <c r="Z1532" t="str">
        <f>DBA[[#This Row],[Cidade Responsável]] &amp; " - " &amp; DBA[[#This Row],[Estado Responsável]]</f>
        <v>CUBATÃO - SP</v>
      </c>
    </row>
    <row r="1533" spans="1:26" x14ac:dyDescent="0.25">
      <c r="A1533">
        <v>1535</v>
      </c>
      <c r="B1533" t="s">
        <v>6975</v>
      </c>
      <c r="C1533" s="1">
        <v>44056</v>
      </c>
      <c r="D1533">
        <v>562961240</v>
      </c>
      <c r="E1533" t="s">
        <v>6976</v>
      </c>
      <c r="F1533" s="1">
        <v>37163</v>
      </c>
      <c r="G1533" t="s">
        <v>6977</v>
      </c>
      <c r="H1533">
        <v>316</v>
      </c>
      <c r="I1533" t="s">
        <v>4304</v>
      </c>
      <c r="J1533" t="s">
        <v>6678</v>
      </c>
      <c r="K1533" t="s">
        <v>1999</v>
      </c>
      <c r="L1533" t="s">
        <v>6978</v>
      </c>
      <c r="M1533" t="s">
        <v>6975</v>
      </c>
      <c r="N1533">
        <v>562961240</v>
      </c>
      <c r="O1533" t="s">
        <v>6976</v>
      </c>
      <c r="P1533" s="1">
        <v>37163</v>
      </c>
      <c r="Q1533" t="s">
        <v>6977</v>
      </c>
      <c r="R1533">
        <v>316</v>
      </c>
      <c r="S1533" t="s">
        <v>4304</v>
      </c>
      <c r="T1533" t="s">
        <v>6678</v>
      </c>
      <c r="U1533" t="s">
        <v>1999</v>
      </c>
      <c r="V1533" t="str">
        <f>TRIM(DBA[[#This Row],[Endereço Responsável]])</f>
        <v>CAMINHO CEARA,316</v>
      </c>
      <c r="W1533" t="str">
        <f>TRIM(DBA[[#This Row],[Nº Responsável]])</f>
        <v>316</v>
      </c>
      <c r="X1533" t="str">
        <f>TRIM(DBA[[#This Row],[Bairro Responsável]])</f>
        <v>VILA ESPERANCA</v>
      </c>
      <c r="Y1533" t="str">
        <f>DBA[[#This Row],[End]] &amp;", N° " &amp; DBA[[#This Row],[Num]] &amp;", Bairro "&amp; DBA[[#This Row],[Bairro2]]</f>
        <v>CAMINHO CEARA,316, N° 316, Bairro VILA ESPERANCA</v>
      </c>
      <c r="Z1533" t="str">
        <f>DBA[[#This Row],[Cidade Responsável]] &amp; " - " &amp; DBA[[#This Row],[Estado Responsável]]</f>
        <v>CUBATÃO - SP</v>
      </c>
    </row>
    <row r="1534" spans="1:26" x14ac:dyDescent="0.25">
      <c r="A1534">
        <v>1536</v>
      </c>
      <c r="B1534" t="s">
        <v>6979</v>
      </c>
      <c r="C1534" s="1">
        <v>44056</v>
      </c>
      <c r="D1534">
        <v>288658292</v>
      </c>
      <c r="E1534" t="s">
        <v>6980</v>
      </c>
      <c r="F1534" s="1">
        <v>28740</v>
      </c>
      <c r="G1534" t="s">
        <v>6981</v>
      </c>
      <c r="H1534">
        <v>278</v>
      </c>
      <c r="I1534" t="s">
        <v>4304</v>
      </c>
      <c r="J1534" t="s">
        <v>6678</v>
      </c>
      <c r="K1534" t="s">
        <v>1999</v>
      </c>
      <c r="L1534" t="s">
        <v>6982</v>
      </c>
      <c r="M1534" t="s">
        <v>6979</v>
      </c>
      <c r="N1534">
        <v>288658292</v>
      </c>
      <c r="O1534" t="s">
        <v>6980</v>
      </c>
      <c r="P1534" s="1">
        <v>28740</v>
      </c>
      <c r="Q1534" t="s">
        <v>6981</v>
      </c>
      <c r="R1534">
        <v>278</v>
      </c>
      <c r="S1534" t="s">
        <v>4304</v>
      </c>
      <c r="T1534" t="s">
        <v>6678</v>
      </c>
      <c r="U1534" t="s">
        <v>1999</v>
      </c>
      <c r="V1534" t="str">
        <f>TRIM(DBA[[#This Row],[Endereço Responsável]])</f>
        <v>CAMINHO DANILO FERREIRA,278</v>
      </c>
      <c r="W1534" t="str">
        <f>TRIM(DBA[[#This Row],[Nº Responsável]])</f>
        <v>278</v>
      </c>
      <c r="X1534" t="str">
        <f>TRIM(DBA[[#This Row],[Bairro Responsável]])</f>
        <v>VILA ESPERANCA</v>
      </c>
      <c r="Y1534" t="str">
        <f>DBA[[#This Row],[End]] &amp;", N° " &amp; DBA[[#This Row],[Num]] &amp;", Bairro "&amp; DBA[[#This Row],[Bairro2]]</f>
        <v>CAMINHO DANILO FERREIRA,278, N° 278, Bairro VILA ESPERANCA</v>
      </c>
      <c r="Z1534" t="str">
        <f>DBA[[#This Row],[Cidade Responsável]] &amp; " - " &amp; DBA[[#This Row],[Estado Responsável]]</f>
        <v>CUBATÃO - SP</v>
      </c>
    </row>
    <row r="1535" spans="1:26" x14ac:dyDescent="0.25">
      <c r="A1535">
        <v>1537</v>
      </c>
      <c r="B1535" t="s">
        <v>6983</v>
      </c>
      <c r="C1535" s="1">
        <v>44056</v>
      </c>
      <c r="D1535">
        <v>470218010</v>
      </c>
      <c r="E1535" t="s">
        <v>6984</v>
      </c>
      <c r="F1535" s="1">
        <v>35381</v>
      </c>
      <c r="G1535" t="s">
        <v>6985</v>
      </c>
      <c r="H1535">
        <v>140</v>
      </c>
      <c r="I1535" t="s">
        <v>6986</v>
      </c>
      <c r="J1535" t="s">
        <v>6678</v>
      </c>
      <c r="K1535" t="s">
        <v>1999</v>
      </c>
      <c r="L1535" t="s">
        <v>6987</v>
      </c>
      <c r="M1535" t="s">
        <v>6983</v>
      </c>
      <c r="N1535">
        <v>470218010</v>
      </c>
      <c r="O1535" t="s">
        <v>6984</v>
      </c>
      <c r="P1535" s="1">
        <v>35381</v>
      </c>
      <c r="Q1535" t="s">
        <v>6985</v>
      </c>
      <c r="R1535">
        <v>140</v>
      </c>
      <c r="S1535" t="s">
        <v>6986</v>
      </c>
      <c r="T1535" t="s">
        <v>6678</v>
      </c>
      <c r="U1535" t="s">
        <v>1999</v>
      </c>
      <c r="V1535" t="str">
        <f>TRIM(DBA[[#This Row],[Endereço Responsável]])</f>
        <v>AVENIDA NADIR TEREZA ESTEVES,140</v>
      </c>
      <c r="W1535" t="str">
        <f>TRIM(DBA[[#This Row],[Nº Responsável]])</f>
        <v>140</v>
      </c>
      <c r="X1535" t="str">
        <f>TRIM(DBA[[#This Row],[Bairro Responsável]])</f>
        <v>ILHA CARAGUATA</v>
      </c>
      <c r="Y1535" t="str">
        <f>DBA[[#This Row],[End]] &amp;", N° " &amp; DBA[[#This Row],[Num]] &amp;", Bairro "&amp; DBA[[#This Row],[Bairro2]]</f>
        <v>AVENIDA NADIR TEREZA ESTEVES,140, N° 140, Bairro ILHA CARAGUATA</v>
      </c>
      <c r="Z1535" t="str">
        <f>DBA[[#This Row],[Cidade Responsável]] &amp; " - " &amp; DBA[[#This Row],[Estado Responsável]]</f>
        <v>CUBATÃO - SP</v>
      </c>
    </row>
    <row r="1536" spans="1:26" x14ac:dyDescent="0.25">
      <c r="A1536">
        <v>1538</v>
      </c>
      <c r="B1536" t="s">
        <v>6988</v>
      </c>
      <c r="C1536" s="1">
        <v>44056</v>
      </c>
      <c r="D1536">
        <v>267298353</v>
      </c>
      <c r="E1536" t="s">
        <v>6989</v>
      </c>
      <c r="F1536" s="1">
        <v>27977</v>
      </c>
      <c r="G1536" t="s">
        <v>6990</v>
      </c>
      <c r="H1536">
        <v>98</v>
      </c>
      <c r="I1536" t="s">
        <v>6991</v>
      </c>
      <c r="J1536" t="s">
        <v>6992</v>
      </c>
      <c r="K1536" t="s">
        <v>1999</v>
      </c>
      <c r="L1536" t="s">
        <v>6993</v>
      </c>
      <c r="M1536" t="s">
        <v>6988</v>
      </c>
      <c r="N1536">
        <v>267298353</v>
      </c>
      <c r="O1536" t="s">
        <v>6989</v>
      </c>
      <c r="P1536" s="1">
        <v>27977</v>
      </c>
      <c r="Q1536" t="s">
        <v>6990</v>
      </c>
      <c r="R1536">
        <v>98</v>
      </c>
      <c r="S1536" t="s">
        <v>6991</v>
      </c>
      <c r="T1536" t="s">
        <v>4464</v>
      </c>
      <c r="U1536" t="s">
        <v>26</v>
      </c>
      <c r="V1536" t="str">
        <f>TRIM(DBA[[#This Row],[Endereço Responsável]])</f>
        <v>RUA ABADIA PIMENTA DE SOUZA</v>
      </c>
      <c r="W1536" t="str">
        <f>TRIM(DBA[[#This Row],[Nº Responsável]])</f>
        <v>98</v>
      </c>
      <c r="X1536" t="str">
        <f>TRIM(DBA[[#This Row],[Bairro Responsável]])</f>
        <v>JD DOS LARANJAIS</v>
      </c>
      <c r="Y1536" t="str">
        <f>DBA[[#This Row],[End]] &amp;", N° " &amp; DBA[[#This Row],[Num]] &amp;", Bairro "&amp; DBA[[#This Row],[Bairro2]]</f>
        <v>RUA ABADIA PIMENTA DE SOUZA, N° 98, Bairro JD DOS LARANJAIS</v>
      </c>
      <c r="Z1536" t="str">
        <f>DBA[[#This Row],[Cidade Responsável]] &amp; " - " &amp; DBA[[#This Row],[Estado Responsável]]</f>
        <v>OURO FINO - MG</v>
      </c>
    </row>
    <row r="1537" spans="1:26" x14ac:dyDescent="0.25">
      <c r="A1537">
        <v>1539</v>
      </c>
      <c r="B1537" t="s">
        <v>6994</v>
      </c>
      <c r="C1537" s="1">
        <v>44056</v>
      </c>
      <c r="D1537">
        <v>433336651</v>
      </c>
      <c r="E1537" t="s">
        <v>6995</v>
      </c>
      <c r="F1537" s="1">
        <v>29451</v>
      </c>
      <c r="G1537" t="s">
        <v>6996</v>
      </c>
      <c r="H1537">
        <v>98</v>
      </c>
      <c r="I1537" t="s">
        <v>6991</v>
      </c>
      <c r="J1537" t="s">
        <v>6992</v>
      </c>
      <c r="K1537" t="s">
        <v>1999</v>
      </c>
      <c r="L1537" t="s">
        <v>6997</v>
      </c>
      <c r="M1537" t="s">
        <v>6994</v>
      </c>
      <c r="N1537">
        <v>433336651</v>
      </c>
      <c r="O1537" t="s">
        <v>6995</v>
      </c>
      <c r="P1537" s="1">
        <v>29451</v>
      </c>
      <c r="Q1537" t="s">
        <v>6996</v>
      </c>
      <c r="R1537">
        <v>98</v>
      </c>
      <c r="S1537" t="s">
        <v>6991</v>
      </c>
      <c r="T1537" t="s">
        <v>6992</v>
      </c>
      <c r="U1537" t="s">
        <v>1999</v>
      </c>
      <c r="V1537" t="str">
        <f>TRIM(DBA[[#This Row],[Endereço Responsável]])</f>
        <v>RUA ABADIA PIMENTA,98</v>
      </c>
      <c r="W1537" t="str">
        <f>TRIM(DBA[[#This Row],[Nº Responsável]])</f>
        <v>98</v>
      </c>
      <c r="X1537" t="str">
        <f>TRIM(DBA[[#This Row],[Bairro Responsável]])</f>
        <v>JD DOS LARANJAIS</v>
      </c>
      <c r="Y1537" t="str">
        <f>DBA[[#This Row],[End]] &amp;", N° " &amp; DBA[[#This Row],[Num]] &amp;", Bairro "&amp; DBA[[#This Row],[Bairro2]]</f>
        <v>RUA ABADIA PIMENTA,98, N° 98, Bairro JD DOS LARANJAIS</v>
      </c>
      <c r="Z1537" t="str">
        <f>DBA[[#This Row],[Cidade Responsável]] &amp; " - " &amp; DBA[[#This Row],[Estado Responsável]]</f>
        <v>OLIMPIA - SP</v>
      </c>
    </row>
    <row r="1538" spans="1:26" x14ac:dyDescent="0.25">
      <c r="A1538">
        <v>1540</v>
      </c>
      <c r="B1538" t="s">
        <v>6998</v>
      </c>
      <c r="C1538" s="1">
        <v>44056</v>
      </c>
      <c r="D1538">
        <v>283682589</v>
      </c>
      <c r="E1538" t="s">
        <v>6999</v>
      </c>
      <c r="F1538" s="1">
        <v>28436</v>
      </c>
      <c r="G1538" t="s">
        <v>7000</v>
      </c>
      <c r="H1538">
        <v>336</v>
      </c>
      <c r="I1538" t="s">
        <v>7001</v>
      </c>
      <c r="J1538" t="s">
        <v>6992</v>
      </c>
      <c r="K1538" t="s">
        <v>1999</v>
      </c>
      <c r="L1538" t="s">
        <v>6997</v>
      </c>
      <c r="M1538" t="s">
        <v>6998</v>
      </c>
      <c r="N1538">
        <v>283682589</v>
      </c>
      <c r="O1538" t="s">
        <v>6999</v>
      </c>
      <c r="P1538" s="1">
        <v>28436</v>
      </c>
      <c r="Q1538" t="s">
        <v>7000</v>
      </c>
      <c r="R1538">
        <v>336</v>
      </c>
      <c r="S1538" t="s">
        <v>7001</v>
      </c>
      <c r="T1538" t="s">
        <v>6992</v>
      </c>
      <c r="U1538" t="s">
        <v>1999</v>
      </c>
      <c r="V1538" t="str">
        <f>TRIM(DBA[[#This Row],[Endereço Responsável]])</f>
        <v>RUA HELIO ALBERTO ZACCARELLI,336</v>
      </c>
      <c r="W1538" t="str">
        <f>TRIM(DBA[[#This Row],[Nº Responsável]])</f>
        <v>336</v>
      </c>
      <c r="X1538" t="str">
        <f>TRIM(DBA[[#This Row],[Bairro Responsável]])</f>
        <v>HARMONIA</v>
      </c>
      <c r="Y1538" t="str">
        <f>DBA[[#This Row],[End]] &amp;", N° " &amp; DBA[[#This Row],[Num]] &amp;", Bairro "&amp; DBA[[#This Row],[Bairro2]]</f>
        <v>RUA HELIO ALBERTO ZACCARELLI,336, N° 336, Bairro HARMONIA</v>
      </c>
      <c r="Z1538" t="str">
        <f>DBA[[#This Row],[Cidade Responsável]] &amp; " - " &amp; DBA[[#This Row],[Estado Responsável]]</f>
        <v>OLIMPIA - SP</v>
      </c>
    </row>
    <row r="1539" spans="1:26" x14ac:dyDescent="0.25">
      <c r="A1539">
        <v>1541</v>
      </c>
      <c r="B1539" t="s">
        <v>7002</v>
      </c>
      <c r="C1539" s="1">
        <v>44056</v>
      </c>
      <c r="D1539">
        <v>542332395</v>
      </c>
      <c r="E1539" t="s">
        <v>7003</v>
      </c>
      <c r="F1539" s="1">
        <v>37316</v>
      </c>
      <c r="G1539" t="s">
        <v>7004</v>
      </c>
      <c r="H1539">
        <v>514</v>
      </c>
      <c r="I1539" t="s">
        <v>7005</v>
      </c>
      <c r="J1539" t="s">
        <v>6992</v>
      </c>
      <c r="K1539" t="s">
        <v>1999</v>
      </c>
      <c r="L1539" t="s">
        <v>6997</v>
      </c>
      <c r="M1539" t="s">
        <v>7002</v>
      </c>
      <c r="N1539">
        <v>542332395</v>
      </c>
      <c r="O1539" t="s">
        <v>7003</v>
      </c>
      <c r="P1539" s="1">
        <v>37316</v>
      </c>
      <c r="Q1539" t="s">
        <v>7004</v>
      </c>
      <c r="R1539">
        <v>514</v>
      </c>
      <c r="S1539" t="s">
        <v>7005</v>
      </c>
      <c r="T1539" t="s">
        <v>6992</v>
      </c>
      <c r="U1539" t="s">
        <v>1999</v>
      </c>
      <c r="V1539" t="str">
        <f>TRIM(DBA[[#This Row],[Endereço Responsável]])</f>
        <v>AV CARLOS GOMES, 514</v>
      </c>
      <c r="W1539" t="str">
        <f>TRIM(DBA[[#This Row],[Nº Responsável]])</f>
        <v>514</v>
      </c>
      <c r="X1539" t="str">
        <f>TRIM(DBA[[#This Row],[Bairro Responsável]])</f>
        <v>SIZOTO</v>
      </c>
      <c r="Y1539" t="str">
        <f>DBA[[#This Row],[End]] &amp;", N° " &amp; DBA[[#This Row],[Num]] &amp;", Bairro "&amp; DBA[[#This Row],[Bairro2]]</f>
        <v>AV CARLOS GOMES, 514, N° 514, Bairro SIZOTO</v>
      </c>
      <c r="Z1539" t="str">
        <f>DBA[[#This Row],[Cidade Responsável]] &amp; " - " &amp; DBA[[#This Row],[Estado Responsável]]</f>
        <v>OLIMPIA - SP</v>
      </c>
    </row>
    <row r="1540" spans="1:26" x14ac:dyDescent="0.25">
      <c r="A1540">
        <v>1542</v>
      </c>
      <c r="B1540" t="s">
        <v>7006</v>
      </c>
      <c r="C1540" s="1">
        <v>44056</v>
      </c>
      <c r="D1540">
        <v>542331433</v>
      </c>
      <c r="E1540" t="s">
        <v>7007</v>
      </c>
      <c r="F1540" s="1">
        <v>36979</v>
      </c>
      <c r="G1540" t="s">
        <v>7008</v>
      </c>
      <c r="H1540">
        <v>115</v>
      </c>
      <c r="I1540" t="s">
        <v>6466</v>
      </c>
      <c r="J1540" t="s">
        <v>6992</v>
      </c>
      <c r="K1540" t="s">
        <v>1999</v>
      </c>
      <c r="L1540" t="s">
        <v>7009</v>
      </c>
      <c r="M1540" t="s">
        <v>7006</v>
      </c>
      <c r="N1540">
        <v>542331433</v>
      </c>
      <c r="O1540" t="s">
        <v>7007</v>
      </c>
      <c r="P1540" s="1">
        <v>36979</v>
      </c>
      <c r="Q1540" t="s">
        <v>7008</v>
      </c>
      <c r="R1540">
        <v>115</v>
      </c>
      <c r="S1540" t="s">
        <v>6466</v>
      </c>
      <c r="T1540" t="s">
        <v>6992</v>
      </c>
      <c r="U1540" t="s">
        <v>1999</v>
      </c>
      <c r="V1540" t="str">
        <f>TRIM(DBA[[#This Row],[Endereço Responsável]])</f>
        <v>RUA ANGELO SANTIN,115</v>
      </c>
      <c r="W1540" t="str">
        <f>TRIM(DBA[[#This Row],[Nº Responsável]])</f>
        <v>115</v>
      </c>
      <c r="X1540" t="str">
        <f>TRIM(DBA[[#This Row],[Bairro Responsável]])</f>
        <v>CAMPO BELO</v>
      </c>
      <c r="Y1540" t="str">
        <f>DBA[[#This Row],[End]] &amp;", N° " &amp; DBA[[#This Row],[Num]] &amp;", Bairro "&amp; DBA[[#This Row],[Bairro2]]</f>
        <v>RUA ANGELO SANTIN,115, N° 115, Bairro CAMPO BELO</v>
      </c>
      <c r="Z1540" t="str">
        <f>DBA[[#This Row],[Cidade Responsável]] &amp; " - " &amp; DBA[[#This Row],[Estado Responsável]]</f>
        <v>OLIMPIA - SP</v>
      </c>
    </row>
    <row r="1541" spans="1:26" x14ac:dyDescent="0.25">
      <c r="A1541">
        <v>1543</v>
      </c>
      <c r="B1541" t="s">
        <v>7010</v>
      </c>
      <c r="C1541" s="1">
        <v>44056</v>
      </c>
      <c r="E1541" t="s">
        <v>7011</v>
      </c>
      <c r="F1541" s="1">
        <v>33953</v>
      </c>
      <c r="G1541" t="s">
        <v>7012</v>
      </c>
      <c r="H1541">
        <v>1021</v>
      </c>
      <c r="I1541" t="s">
        <v>7013</v>
      </c>
      <c r="J1541" t="s">
        <v>6992</v>
      </c>
      <c r="K1541" t="s">
        <v>1999</v>
      </c>
      <c r="L1541" t="s">
        <v>6997</v>
      </c>
      <c r="M1541" t="s">
        <v>7010</v>
      </c>
      <c r="O1541" t="s">
        <v>7011</v>
      </c>
      <c r="P1541" s="1">
        <v>33953</v>
      </c>
      <c r="Q1541" t="s">
        <v>7012</v>
      </c>
      <c r="R1541">
        <v>1021</v>
      </c>
      <c r="S1541" t="s">
        <v>7013</v>
      </c>
      <c r="T1541" t="s">
        <v>6992</v>
      </c>
      <c r="U1541" t="s">
        <v>1999</v>
      </c>
      <c r="V1541" t="str">
        <f>TRIM(DBA[[#This Row],[Endereço Responsável]])</f>
        <v>AV MANOEL CUNHA,1021</v>
      </c>
      <c r="W1541" t="str">
        <f>TRIM(DBA[[#This Row],[Nº Responsável]])</f>
        <v>1021</v>
      </c>
      <c r="X1541" t="str">
        <f>TRIM(DBA[[#This Row],[Bairro Responsável]])</f>
        <v>SANTA FÉ</v>
      </c>
      <c r="Y1541" t="str">
        <f>DBA[[#This Row],[End]] &amp;", N° " &amp; DBA[[#This Row],[Num]] &amp;", Bairro "&amp; DBA[[#This Row],[Bairro2]]</f>
        <v>AV MANOEL CUNHA,1021, N° 1021, Bairro SANTA FÉ</v>
      </c>
      <c r="Z1541" t="str">
        <f>DBA[[#This Row],[Cidade Responsável]] &amp; " - " &amp; DBA[[#This Row],[Estado Responsável]]</f>
        <v>OLIMPIA - SP</v>
      </c>
    </row>
    <row r="1542" spans="1:26" x14ac:dyDescent="0.25">
      <c r="A1542">
        <v>1544</v>
      </c>
      <c r="B1542" t="s">
        <v>7014</v>
      </c>
      <c r="C1542" s="1">
        <v>44056</v>
      </c>
      <c r="D1542">
        <v>541543519</v>
      </c>
      <c r="E1542" t="s">
        <v>7015</v>
      </c>
      <c r="F1542" s="1">
        <v>35339</v>
      </c>
      <c r="G1542" t="s">
        <v>7016</v>
      </c>
      <c r="H1542">
        <v>87</v>
      </c>
      <c r="I1542" t="s">
        <v>7017</v>
      </c>
      <c r="J1542" t="s">
        <v>6992</v>
      </c>
      <c r="K1542" t="s">
        <v>1999</v>
      </c>
      <c r="L1542" t="s">
        <v>7018</v>
      </c>
      <c r="M1542" t="s">
        <v>7014</v>
      </c>
      <c r="N1542">
        <v>541543519</v>
      </c>
      <c r="O1542" t="s">
        <v>7015</v>
      </c>
      <c r="P1542" s="1">
        <v>35339</v>
      </c>
      <c r="Q1542" t="s">
        <v>7016</v>
      </c>
      <c r="R1542">
        <v>87</v>
      </c>
      <c r="S1542" t="s">
        <v>7017</v>
      </c>
      <c r="T1542" t="s">
        <v>6992</v>
      </c>
      <c r="U1542" t="s">
        <v>1999</v>
      </c>
      <c r="V1542" t="str">
        <f>TRIM(DBA[[#This Row],[Endereço Responsável]])</f>
        <v>RUA ANGELO ZAMPERLINI,87</v>
      </c>
      <c r="W1542" t="str">
        <f>TRIM(DBA[[#This Row],[Nº Responsável]])</f>
        <v>87</v>
      </c>
      <c r="X1542" t="str">
        <f>TRIM(DBA[[#This Row],[Bairro Responsável]])</f>
        <v>RESIDENCIAL QUINTA DA COLINA</v>
      </c>
      <c r="Y1542" t="str">
        <f>DBA[[#This Row],[End]] &amp;", N° " &amp; DBA[[#This Row],[Num]] &amp;", Bairro "&amp; DBA[[#This Row],[Bairro2]]</f>
        <v>RUA ANGELO ZAMPERLINI,87, N° 87, Bairro RESIDENCIAL QUINTA DA COLINA</v>
      </c>
      <c r="Z1542" t="str">
        <f>DBA[[#This Row],[Cidade Responsável]] &amp; " - " &amp; DBA[[#This Row],[Estado Responsável]]</f>
        <v>OLIMPIA - SP</v>
      </c>
    </row>
    <row r="1543" spans="1:26" x14ac:dyDescent="0.25">
      <c r="A1543">
        <v>1545</v>
      </c>
      <c r="B1543" t="s">
        <v>7019</v>
      </c>
      <c r="C1543" s="1">
        <v>44056</v>
      </c>
      <c r="D1543" t="s">
        <v>7020</v>
      </c>
      <c r="E1543" t="s">
        <v>7021</v>
      </c>
      <c r="F1543" s="1">
        <v>37647</v>
      </c>
      <c r="G1543" t="s">
        <v>7016</v>
      </c>
      <c r="H1543">
        <v>87</v>
      </c>
      <c r="I1543" t="s">
        <v>7017</v>
      </c>
      <c r="J1543" t="s">
        <v>6992</v>
      </c>
      <c r="K1543" t="s">
        <v>1999</v>
      </c>
      <c r="L1543" t="s">
        <v>7018</v>
      </c>
      <c r="M1543" t="s">
        <v>7014</v>
      </c>
      <c r="N1543">
        <v>541543519</v>
      </c>
      <c r="O1543" t="s">
        <v>7022</v>
      </c>
      <c r="P1543" s="1">
        <v>35339</v>
      </c>
      <c r="Q1543" t="s">
        <v>7016</v>
      </c>
      <c r="R1543">
        <v>87</v>
      </c>
      <c r="S1543" t="s">
        <v>7017</v>
      </c>
      <c r="T1543" t="s">
        <v>6992</v>
      </c>
      <c r="U1543" t="s">
        <v>1999</v>
      </c>
      <c r="V1543" t="str">
        <f>TRIM(DBA[[#This Row],[Endereço Responsável]])</f>
        <v>RUA ANGELO ZAMPERLINI,87</v>
      </c>
      <c r="W1543" t="str">
        <f>TRIM(DBA[[#This Row],[Nº Responsável]])</f>
        <v>87</v>
      </c>
      <c r="X1543" t="str">
        <f>TRIM(DBA[[#This Row],[Bairro Responsável]])</f>
        <v>RESIDENCIAL QUINTA DA COLINA</v>
      </c>
      <c r="Y1543" t="str">
        <f>DBA[[#This Row],[End]] &amp;", N° " &amp; DBA[[#This Row],[Num]] &amp;", Bairro "&amp; DBA[[#This Row],[Bairro2]]</f>
        <v>RUA ANGELO ZAMPERLINI,87, N° 87, Bairro RESIDENCIAL QUINTA DA COLINA</v>
      </c>
      <c r="Z1543" t="str">
        <f>DBA[[#This Row],[Cidade Responsável]] &amp; " - " &amp; DBA[[#This Row],[Estado Responsável]]</f>
        <v>OLIMPIA - SP</v>
      </c>
    </row>
    <row r="1544" spans="1:26" x14ac:dyDescent="0.25">
      <c r="A1544">
        <v>1546</v>
      </c>
      <c r="B1544" t="s">
        <v>7023</v>
      </c>
      <c r="C1544" s="1">
        <v>44056</v>
      </c>
      <c r="D1544">
        <v>432058965</v>
      </c>
      <c r="E1544" t="s">
        <v>7024</v>
      </c>
      <c r="F1544" s="1">
        <v>28685</v>
      </c>
      <c r="G1544" t="s">
        <v>7025</v>
      </c>
      <c r="H1544">
        <v>250</v>
      </c>
      <c r="I1544" t="s">
        <v>7026</v>
      </c>
      <c r="J1544" t="s">
        <v>6992</v>
      </c>
      <c r="K1544" t="s">
        <v>1999</v>
      </c>
      <c r="L1544" t="s">
        <v>7027</v>
      </c>
      <c r="M1544" t="s">
        <v>7023</v>
      </c>
      <c r="N1544">
        <v>432058965</v>
      </c>
      <c r="O1544" t="s">
        <v>7024</v>
      </c>
      <c r="P1544" s="1">
        <v>28685</v>
      </c>
      <c r="Q1544" t="s">
        <v>7028</v>
      </c>
      <c r="R1544">
        <v>522</v>
      </c>
      <c r="S1544" t="s">
        <v>73</v>
      </c>
      <c r="T1544" t="s">
        <v>6992</v>
      </c>
      <c r="U1544" t="s">
        <v>1999</v>
      </c>
      <c r="V1544" t="str">
        <f>TRIM(DBA[[#This Row],[Endereço Responsável]])</f>
        <v>RUA CAETANO GOTARDI,522</v>
      </c>
      <c r="W1544" t="str">
        <f>TRIM(DBA[[#This Row],[Nº Responsável]])</f>
        <v>522</v>
      </c>
      <c r="X1544" t="str">
        <f>TRIM(DBA[[#This Row],[Bairro Responsável]])</f>
        <v>CENTRO</v>
      </c>
      <c r="Y1544" t="str">
        <f>DBA[[#This Row],[End]] &amp;", N° " &amp; DBA[[#This Row],[Num]] &amp;", Bairro "&amp; DBA[[#This Row],[Bairro2]]</f>
        <v>RUA CAETANO GOTARDI,522, N° 522, Bairro CENTRO</v>
      </c>
      <c r="Z1544" t="str">
        <f>DBA[[#This Row],[Cidade Responsável]] &amp; " - " &amp; DBA[[#This Row],[Estado Responsável]]</f>
        <v>OLIMPIA - SP</v>
      </c>
    </row>
    <row r="1545" spans="1:26" x14ac:dyDescent="0.25">
      <c r="A1545">
        <v>1547</v>
      </c>
      <c r="B1545" t="s">
        <v>7029</v>
      </c>
      <c r="C1545" s="1">
        <v>44056</v>
      </c>
      <c r="D1545">
        <v>608657517</v>
      </c>
      <c r="E1545" t="s">
        <v>7030</v>
      </c>
      <c r="F1545" s="1">
        <v>37205</v>
      </c>
      <c r="G1545" t="s">
        <v>7031</v>
      </c>
      <c r="H1545">
        <v>67</v>
      </c>
      <c r="I1545" t="s">
        <v>850</v>
      </c>
      <c r="J1545" t="s">
        <v>6992</v>
      </c>
      <c r="K1545" t="s">
        <v>1999</v>
      </c>
      <c r="L1545" t="s">
        <v>6997</v>
      </c>
      <c r="M1545" t="s">
        <v>7029</v>
      </c>
      <c r="N1545">
        <v>608657517</v>
      </c>
      <c r="O1545" t="s">
        <v>7030</v>
      </c>
      <c r="P1545" s="1">
        <v>37205</v>
      </c>
      <c r="Q1545" t="s">
        <v>7031</v>
      </c>
      <c r="R1545">
        <v>67</v>
      </c>
      <c r="S1545" t="s">
        <v>850</v>
      </c>
      <c r="T1545" t="s">
        <v>6992</v>
      </c>
      <c r="U1545" t="s">
        <v>1999</v>
      </c>
      <c r="V1545" t="str">
        <f>TRIM(DBA[[#This Row],[Endereço Responsável]])</f>
        <v>RUA CEL JOAQUIM EUFRASIO DE OLIVEIRA,67</v>
      </c>
      <c r="W1545" t="str">
        <f>TRIM(DBA[[#This Row],[Nº Responsável]])</f>
        <v>67</v>
      </c>
      <c r="X1545" t="str">
        <f>TRIM(DBA[[#This Row],[Bairro Responsável]])</f>
        <v>SAO JOSE</v>
      </c>
      <c r="Y1545" t="str">
        <f>DBA[[#This Row],[End]] &amp;", N° " &amp; DBA[[#This Row],[Num]] &amp;", Bairro "&amp; DBA[[#This Row],[Bairro2]]</f>
        <v>RUA CEL JOAQUIM EUFRASIO DE OLIVEIRA,67, N° 67, Bairro SAO JOSE</v>
      </c>
      <c r="Z1545" t="str">
        <f>DBA[[#This Row],[Cidade Responsável]] &amp; " - " &amp; DBA[[#This Row],[Estado Responsável]]</f>
        <v>OLIMPIA - SP</v>
      </c>
    </row>
    <row r="1546" spans="1:26" x14ac:dyDescent="0.25">
      <c r="A1546">
        <v>1548</v>
      </c>
      <c r="B1546" t="s">
        <v>7032</v>
      </c>
      <c r="C1546" s="1">
        <v>44056</v>
      </c>
      <c r="D1546">
        <v>573816177</v>
      </c>
      <c r="E1546" t="s">
        <v>7033</v>
      </c>
      <c r="F1546" s="1">
        <v>37349</v>
      </c>
      <c r="G1546" t="s">
        <v>7034</v>
      </c>
      <c r="H1546">
        <v>120</v>
      </c>
      <c r="I1546" t="s">
        <v>7035</v>
      </c>
      <c r="J1546" t="s">
        <v>6992</v>
      </c>
      <c r="K1546" t="s">
        <v>1999</v>
      </c>
      <c r="L1546" t="s">
        <v>6997</v>
      </c>
      <c r="M1546" t="s">
        <v>7032</v>
      </c>
      <c r="N1546">
        <v>573816177</v>
      </c>
      <c r="O1546" t="s">
        <v>7033</v>
      </c>
      <c r="P1546" s="1">
        <v>37349</v>
      </c>
      <c r="Q1546" t="s">
        <v>7034</v>
      </c>
      <c r="R1546">
        <v>120</v>
      </c>
      <c r="S1546" t="s">
        <v>7035</v>
      </c>
      <c r="T1546" t="s">
        <v>6992</v>
      </c>
      <c r="U1546" t="s">
        <v>1999</v>
      </c>
      <c r="V1546" t="str">
        <f>TRIM(DBA[[#This Row],[Endereço Responsável]])</f>
        <v>RUA EDSON JESUS DE ABREU,120</v>
      </c>
      <c r="W1546" t="str">
        <f>TRIM(DBA[[#This Row],[Nº Responsável]])</f>
        <v>120</v>
      </c>
      <c r="X1546" t="str">
        <f>TRIM(DBA[[#This Row],[Bairro Responsável]])</f>
        <v>COAB 4</v>
      </c>
      <c r="Y1546" t="str">
        <f>DBA[[#This Row],[End]] &amp;", N° " &amp; DBA[[#This Row],[Num]] &amp;", Bairro "&amp; DBA[[#This Row],[Bairro2]]</f>
        <v>RUA EDSON JESUS DE ABREU,120, N° 120, Bairro COAB 4</v>
      </c>
      <c r="Z1546" t="str">
        <f>DBA[[#This Row],[Cidade Responsável]] &amp; " - " &amp; DBA[[#This Row],[Estado Responsável]]</f>
        <v>OLIMPIA - SP</v>
      </c>
    </row>
    <row r="1547" spans="1:26" x14ac:dyDescent="0.25">
      <c r="A1547">
        <v>1549</v>
      </c>
      <c r="B1547" t="s">
        <v>7036</v>
      </c>
      <c r="C1547" s="1">
        <v>44061</v>
      </c>
      <c r="D1547" t="s">
        <v>7037</v>
      </c>
      <c r="E1547" t="s">
        <v>7038</v>
      </c>
      <c r="F1547" s="1">
        <v>29540</v>
      </c>
      <c r="G1547" t="s">
        <v>7039</v>
      </c>
      <c r="H1547">
        <v>438</v>
      </c>
      <c r="I1547" t="s">
        <v>3228</v>
      </c>
      <c r="J1547" t="s">
        <v>7040</v>
      </c>
      <c r="K1547" t="s">
        <v>26</v>
      </c>
      <c r="L1547" t="s">
        <v>7041</v>
      </c>
      <c r="M1547" t="s">
        <v>7036</v>
      </c>
      <c r="N1547" t="s">
        <v>7037</v>
      </c>
      <c r="O1547" t="s">
        <v>7038</v>
      </c>
      <c r="P1547" s="1">
        <v>29540</v>
      </c>
      <c r="Q1547" t="s">
        <v>7039</v>
      </c>
      <c r="R1547">
        <v>438</v>
      </c>
      <c r="S1547" t="s">
        <v>3228</v>
      </c>
      <c r="T1547" t="s">
        <v>7040</v>
      </c>
      <c r="U1547" t="s">
        <v>26</v>
      </c>
      <c r="V1547" t="str">
        <f>TRIM(DBA[[#This Row],[Endereço Responsável]])</f>
        <v>RUA CRISTALINA</v>
      </c>
      <c r="W1547" t="str">
        <f>TRIM(DBA[[#This Row],[Nº Responsável]])</f>
        <v>438</v>
      </c>
      <c r="X1547" t="str">
        <f>TRIM(DBA[[#This Row],[Bairro Responsável]])</f>
        <v>PLANALTO</v>
      </c>
      <c r="Y1547" t="str">
        <f>DBA[[#This Row],[End]] &amp;", N° " &amp; DBA[[#This Row],[Num]] &amp;", Bairro "&amp; DBA[[#This Row],[Bairro2]]</f>
        <v>RUA CRISTALINA, N° 438, Bairro PLANALTO</v>
      </c>
      <c r="Z1547" t="str">
        <f>DBA[[#This Row],[Cidade Responsável]] &amp; " - " &amp; DBA[[#This Row],[Estado Responsável]]</f>
        <v>PASSOS - MG</v>
      </c>
    </row>
    <row r="1548" spans="1:26" x14ac:dyDescent="0.25">
      <c r="A1548">
        <v>1550</v>
      </c>
      <c r="B1548" t="s">
        <v>7042</v>
      </c>
      <c r="C1548" s="1">
        <v>44061</v>
      </c>
      <c r="D1548" t="s">
        <v>7043</v>
      </c>
      <c r="E1548" t="s">
        <v>7044</v>
      </c>
      <c r="F1548" s="1">
        <v>30203</v>
      </c>
      <c r="G1548" t="s">
        <v>7045</v>
      </c>
      <c r="H1548">
        <v>233</v>
      </c>
      <c r="I1548" t="s">
        <v>7046</v>
      </c>
      <c r="J1548" t="s">
        <v>7040</v>
      </c>
      <c r="K1548" t="s">
        <v>26</v>
      </c>
      <c r="L1548" t="s">
        <v>7041</v>
      </c>
      <c r="M1548" t="s">
        <v>7042</v>
      </c>
      <c r="N1548" t="s">
        <v>7043</v>
      </c>
      <c r="O1548" t="s">
        <v>7044</v>
      </c>
      <c r="P1548" s="1">
        <v>30203</v>
      </c>
      <c r="Q1548" t="s">
        <v>7045</v>
      </c>
      <c r="R1548">
        <v>233</v>
      </c>
      <c r="S1548" t="s">
        <v>7046</v>
      </c>
      <c r="T1548" t="s">
        <v>7040</v>
      </c>
      <c r="U1548" t="s">
        <v>26</v>
      </c>
      <c r="V1548" t="str">
        <f>TRIM(DBA[[#This Row],[Endereço Responsável]])</f>
        <v>AVENIDA JK, 233</v>
      </c>
      <c r="W1548" t="str">
        <f>TRIM(DBA[[#This Row],[Nº Responsável]])</f>
        <v>233</v>
      </c>
      <c r="X1548" t="str">
        <f>TRIM(DBA[[#This Row],[Bairro Responsável]])</f>
        <v>COLEGIO DE PASSOS</v>
      </c>
      <c r="Y1548" t="str">
        <f>DBA[[#This Row],[End]] &amp;", N° " &amp; DBA[[#This Row],[Num]] &amp;", Bairro "&amp; DBA[[#This Row],[Bairro2]]</f>
        <v>AVENIDA JK, 233, N° 233, Bairro COLEGIO DE PASSOS</v>
      </c>
      <c r="Z1548" t="str">
        <f>DBA[[#This Row],[Cidade Responsável]] &amp; " - " &amp; DBA[[#This Row],[Estado Responsável]]</f>
        <v>PASSOS - MG</v>
      </c>
    </row>
    <row r="1549" spans="1:26" x14ac:dyDescent="0.25">
      <c r="A1549">
        <v>1551</v>
      </c>
      <c r="B1549" t="s">
        <v>7047</v>
      </c>
      <c r="C1549" s="1">
        <v>44061</v>
      </c>
      <c r="D1549" t="s">
        <v>7048</v>
      </c>
      <c r="E1549" t="s">
        <v>7049</v>
      </c>
      <c r="F1549" s="1">
        <v>36332</v>
      </c>
      <c r="G1549" t="s">
        <v>7050</v>
      </c>
      <c r="H1549">
        <v>2652</v>
      </c>
      <c r="I1549" t="s">
        <v>7051</v>
      </c>
      <c r="J1549" t="s">
        <v>7040</v>
      </c>
      <c r="K1549" t="s">
        <v>26</v>
      </c>
      <c r="L1549" t="s">
        <v>7052</v>
      </c>
      <c r="M1549" t="s">
        <v>7047</v>
      </c>
      <c r="N1549" t="s">
        <v>7048</v>
      </c>
      <c r="O1549" t="s">
        <v>7049</v>
      </c>
      <c r="P1549" s="1">
        <v>36332</v>
      </c>
      <c r="Q1549" t="s">
        <v>7050</v>
      </c>
      <c r="R1549">
        <v>2652</v>
      </c>
      <c r="S1549" t="s">
        <v>7051</v>
      </c>
      <c r="T1549" t="s">
        <v>7040</v>
      </c>
      <c r="U1549" t="s">
        <v>26</v>
      </c>
      <c r="V1549" t="str">
        <f>TRIM(DBA[[#This Row],[Endereço Responsável]])</f>
        <v>RUA GOIAS,2652</v>
      </c>
      <c r="W1549" t="str">
        <f>TRIM(DBA[[#This Row],[Nº Responsável]])</f>
        <v>2652</v>
      </c>
      <c r="X1549" t="str">
        <f>TRIM(DBA[[#This Row],[Bairro Responsável]])</f>
        <v>JD COLEGIO DE PASSOS</v>
      </c>
      <c r="Y1549" t="str">
        <f>DBA[[#This Row],[End]] &amp;", N° " &amp; DBA[[#This Row],[Num]] &amp;", Bairro "&amp; DBA[[#This Row],[Bairro2]]</f>
        <v>RUA GOIAS,2652, N° 2652, Bairro JD COLEGIO DE PASSOS</v>
      </c>
      <c r="Z1549" t="str">
        <f>DBA[[#This Row],[Cidade Responsável]] &amp; " - " &amp; DBA[[#This Row],[Estado Responsável]]</f>
        <v>PASSOS - MG</v>
      </c>
    </row>
    <row r="1550" spans="1:26" x14ac:dyDescent="0.25">
      <c r="A1550">
        <v>1552</v>
      </c>
      <c r="B1550" t="s">
        <v>7053</v>
      </c>
      <c r="C1550" s="1">
        <v>44061</v>
      </c>
      <c r="D1550" t="s">
        <v>7054</v>
      </c>
      <c r="E1550" t="s">
        <v>7055</v>
      </c>
      <c r="F1550" s="1">
        <v>37075</v>
      </c>
      <c r="G1550" t="s">
        <v>7056</v>
      </c>
      <c r="H1550">
        <v>452</v>
      </c>
      <c r="I1550" t="s">
        <v>7057</v>
      </c>
      <c r="J1550" t="s">
        <v>7040</v>
      </c>
      <c r="K1550" t="s">
        <v>26</v>
      </c>
      <c r="L1550" t="s">
        <v>7058</v>
      </c>
      <c r="M1550" t="s">
        <v>7053</v>
      </c>
      <c r="N1550" t="s">
        <v>7054</v>
      </c>
      <c r="O1550" t="s">
        <v>7055</v>
      </c>
      <c r="P1550" s="1">
        <v>37075</v>
      </c>
      <c r="Q1550" t="s">
        <v>7056</v>
      </c>
      <c r="R1550">
        <v>452</v>
      </c>
      <c r="S1550" t="s">
        <v>7057</v>
      </c>
      <c r="T1550" t="s">
        <v>7040</v>
      </c>
      <c r="U1550" t="s">
        <v>26</v>
      </c>
      <c r="V1550" t="str">
        <f>TRIM(DBA[[#This Row],[Endereço Responsável]])</f>
        <v>RUA CHILE,452</v>
      </c>
      <c r="W1550" t="str">
        <f>TRIM(DBA[[#This Row],[Nº Responsável]])</f>
        <v>452</v>
      </c>
      <c r="X1550" t="str">
        <f>TRIM(DBA[[#This Row],[Bairro Responsável]])</f>
        <v>JD POLIVALENTE</v>
      </c>
      <c r="Y1550" t="str">
        <f>DBA[[#This Row],[End]] &amp;", N° " &amp; DBA[[#This Row],[Num]] &amp;", Bairro "&amp; DBA[[#This Row],[Bairro2]]</f>
        <v>RUA CHILE,452, N° 452, Bairro JD POLIVALENTE</v>
      </c>
      <c r="Z1550" t="str">
        <f>DBA[[#This Row],[Cidade Responsável]] &amp; " - " &amp; DBA[[#This Row],[Estado Responsável]]</f>
        <v>PASSOS - MG</v>
      </c>
    </row>
    <row r="1551" spans="1:26" x14ac:dyDescent="0.25">
      <c r="A1551">
        <v>1553</v>
      </c>
      <c r="B1551" t="s">
        <v>7059</v>
      </c>
      <c r="C1551" s="1">
        <v>44061</v>
      </c>
      <c r="D1551">
        <v>20508927</v>
      </c>
      <c r="E1551" t="s">
        <v>7060</v>
      </c>
      <c r="F1551" s="1">
        <v>35818</v>
      </c>
      <c r="G1551" t="s">
        <v>7061</v>
      </c>
      <c r="H1551">
        <v>135</v>
      </c>
      <c r="I1551" t="s">
        <v>7062</v>
      </c>
      <c r="J1551" t="s">
        <v>7040</v>
      </c>
      <c r="K1551" t="s">
        <v>26</v>
      </c>
      <c r="L1551" t="s">
        <v>7063</v>
      </c>
      <c r="M1551" t="s">
        <v>7059</v>
      </c>
      <c r="N1551">
        <v>20508927</v>
      </c>
      <c r="O1551" t="s">
        <v>7060</v>
      </c>
      <c r="P1551" s="1">
        <v>35818</v>
      </c>
      <c r="Q1551" t="s">
        <v>7061</v>
      </c>
      <c r="R1551">
        <v>135</v>
      </c>
      <c r="S1551" t="s">
        <v>7062</v>
      </c>
      <c r="T1551" t="s">
        <v>7040</v>
      </c>
      <c r="U1551" t="s">
        <v>26</v>
      </c>
      <c r="V1551" t="str">
        <f>TRIM(DBA[[#This Row],[Endereço Responsável]])</f>
        <v>RUS ESTEVAM PARENTI,135</v>
      </c>
      <c r="W1551" t="str">
        <f>TRIM(DBA[[#This Row],[Nº Responsável]])</f>
        <v>135</v>
      </c>
      <c r="X1551" t="str">
        <f>TRIM(DBA[[#This Row],[Bairro Responsável]])</f>
        <v>PENHALL</v>
      </c>
      <c r="Y1551" t="str">
        <f>DBA[[#This Row],[End]] &amp;", N° " &amp; DBA[[#This Row],[Num]] &amp;", Bairro "&amp; DBA[[#This Row],[Bairro2]]</f>
        <v>RUS ESTEVAM PARENTI,135, N° 135, Bairro PENHALL</v>
      </c>
      <c r="Z1551" t="str">
        <f>DBA[[#This Row],[Cidade Responsável]] &amp; " - " &amp; DBA[[#This Row],[Estado Responsável]]</f>
        <v>PASSOS - MG</v>
      </c>
    </row>
    <row r="1552" spans="1:26" x14ac:dyDescent="0.25">
      <c r="A1552">
        <v>1554</v>
      </c>
      <c r="B1552" t="s">
        <v>7064</v>
      </c>
      <c r="C1552" s="1">
        <v>44061</v>
      </c>
      <c r="D1552">
        <v>8010085</v>
      </c>
      <c r="E1552" t="s">
        <v>7065</v>
      </c>
      <c r="F1552" s="1">
        <v>37294</v>
      </c>
      <c r="G1552" t="s">
        <v>7066</v>
      </c>
      <c r="H1552">
        <v>97</v>
      </c>
      <c r="I1552" t="s">
        <v>7067</v>
      </c>
      <c r="J1552" t="s">
        <v>7040</v>
      </c>
      <c r="K1552" t="s">
        <v>26</v>
      </c>
      <c r="L1552" t="s">
        <v>7068</v>
      </c>
      <c r="M1552" t="s">
        <v>7064</v>
      </c>
      <c r="N1552">
        <v>8010085</v>
      </c>
      <c r="O1552" t="s">
        <v>7065</v>
      </c>
      <c r="P1552" s="1">
        <v>37294</v>
      </c>
      <c r="Q1552" t="s">
        <v>7066</v>
      </c>
      <c r="R1552">
        <v>97</v>
      </c>
      <c r="S1552" t="s">
        <v>7067</v>
      </c>
      <c r="T1552" t="s">
        <v>7040</v>
      </c>
      <c r="U1552" t="s">
        <v>26</v>
      </c>
      <c r="V1552" t="str">
        <f>TRIM(DBA[[#This Row],[Endereço Responsável]])</f>
        <v>RUA RIO PIRACICABA,97</v>
      </c>
      <c r="W1552" t="str">
        <f>TRIM(DBA[[#This Row],[Nº Responsável]])</f>
        <v>97</v>
      </c>
      <c r="X1552" t="str">
        <f>TRIM(DBA[[#This Row],[Bairro Responsável]])</f>
        <v>SANTA LUIZA</v>
      </c>
      <c r="Y1552" t="str">
        <f>DBA[[#This Row],[End]] &amp;", N° " &amp; DBA[[#This Row],[Num]] &amp;", Bairro "&amp; DBA[[#This Row],[Bairro2]]</f>
        <v>RUA RIO PIRACICABA,97, N° 97, Bairro SANTA LUIZA</v>
      </c>
      <c r="Z1552" t="str">
        <f>DBA[[#This Row],[Cidade Responsável]] &amp; " - " &amp; DBA[[#This Row],[Estado Responsável]]</f>
        <v>PASSOS - MG</v>
      </c>
    </row>
    <row r="1553" spans="1:26" x14ac:dyDescent="0.25">
      <c r="A1553">
        <v>1555</v>
      </c>
      <c r="B1553" t="s">
        <v>7069</v>
      </c>
      <c r="C1553" s="1">
        <v>44061</v>
      </c>
      <c r="D1553">
        <v>18279029</v>
      </c>
      <c r="E1553" t="s">
        <v>7070</v>
      </c>
      <c r="F1553" s="1">
        <v>36266</v>
      </c>
      <c r="G1553" t="s">
        <v>7071</v>
      </c>
      <c r="H1553">
        <v>421</v>
      </c>
      <c r="I1553" t="s">
        <v>7072</v>
      </c>
      <c r="J1553" t="s">
        <v>7040</v>
      </c>
      <c r="K1553" t="s">
        <v>26</v>
      </c>
      <c r="L1553" t="s">
        <v>7073</v>
      </c>
      <c r="M1553" t="s">
        <v>7069</v>
      </c>
      <c r="N1553">
        <v>18279029</v>
      </c>
      <c r="O1553" t="s">
        <v>7070</v>
      </c>
      <c r="P1553" s="1">
        <v>36266</v>
      </c>
      <c r="Q1553" t="s">
        <v>7071</v>
      </c>
      <c r="R1553">
        <v>421</v>
      </c>
      <c r="S1553" t="s">
        <v>7072</v>
      </c>
      <c r="T1553" t="s">
        <v>7040</v>
      </c>
      <c r="U1553" t="s">
        <v>26</v>
      </c>
      <c r="V1553" t="str">
        <f>TRIM(DBA[[#This Row],[Endereço Responsável]])</f>
        <v>RUA DAS MANGAS,421</v>
      </c>
      <c r="W1553" t="str">
        <f>TRIM(DBA[[#This Row],[Nº Responsável]])</f>
        <v>421</v>
      </c>
      <c r="X1553" t="str">
        <f>TRIM(DBA[[#This Row],[Bairro Responsável]])</f>
        <v>NOSSA SENHORA DE LURDES</v>
      </c>
      <c r="Y1553" t="str">
        <f>DBA[[#This Row],[End]] &amp;", N° " &amp; DBA[[#This Row],[Num]] &amp;", Bairro "&amp; DBA[[#This Row],[Bairro2]]</f>
        <v>RUA DAS MANGAS,421, N° 421, Bairro NOSSA SENHORA DE LURDES</v>
      </c>
      <c r="Z1553" t="str">
        <f>DBA[[#This Row],[Cidade Responsável]] &amp; " - " &amp; DBA[[#This Row],[Estado Responsável]]</f>
        <v>PASSOS - MG</v>
      </c>
    </row>
    <row r="1554" spans="1:26" x14ac:dyDescent="0.25">
      <c r="A1554">
        <v>1556</v>
      </c>
      <c r="B1554" t="s">
        <v>7074</v>
      </c>
      <c r="C1554" s="1">
        <v>44061</v>
      </c>
      <c r="D1554">
        <v>21334784</v>
      </c>
      <c r="E1554" t="s">
        <v>7075</v>
      </c>
      <c r="F1554" s="1">
        <v>37067</v>
      </c>
      <c r="G1554" t="s">
        <v>7076</v>
      </c>
      <c r="H1554">
        <v>437</v>
      </c>
      <c r="I1554" t="s">
        <v>7077</v>
      </c>
      <c r="J1554" t="s">
        <v>7040</v>
      </c>
      <c r="K1554" t="s">
        <v>26</v>
      </c>
      <c r="L1554" t="s">
        <v>7078</v>
      </c>
      <c r="M1554" t="s">
        <v>7074</v>
      </c>
      <c r="N1554">
        <v>21334784</v>
      </c>
      <c r="O1554" t="s">
        <v>7075</v>
      </c>
      <c r="P1554" s="1">
        <v>37067</v>
      </c>
      <c r="Q1554" t="s">
        <v>7076</v>
      </c>
      <c r="R1554">
        <v>437</v>
      </c>
      <c r="S1554" t="s">
        <v>7077</v>
      </c>
      <c r="T1554" t="s">
        <v>7040</v>
      </c>
      <c r="U1554" t="s">
        <v>26</v>
      </c>
      <c r="V1554" t="str">
        <f>TRIM(DBA[[#This Row],[Endereço Responsável]])</f>
        <v>RUA MOENDA,437</v>
      </c>
      <c r="W1554" t="str">
        <f>TRIM(DBA[[#This Row],[Nº Responsável]])</f>
        <v>437</v>
      </c>
      <c r="X1554" t="str">
        <f>TRIM(DBA[[#This Row],[Bairro Responsável]])</f>
        <v>CASARAO</v>
      </c>
      <c r="Y1554" t="str">
        <f>DBA[[#This Row],[End]] &amp;", N° " &amp; DBA[[#This Row],[Num]] &amp;", Bairro "&amp; DBA[[#This Row],[Bairro2]]</f>
        <v>RUA MOENDA,437, N° 437, Bairro CASARAO</v>
      </c>
      <c r="Z1554" t="str">
        <f>DBA[[#This Row],[Cidade Responsável]] &amp; " - " &amp; DBA[[#This Row],[Estado Responsável]]</f>
        <v>PASSOS - MG</v>
      </c>
    </row>
    <row r="1555" spans="1:26" x14ac:dyDescent="0.25">
      <c r="A1555">
        <v>1557</v>
      </c>
      <c r="B1555" t="s">
        <v>7079</v>
      </c>
      <c r="C1555" s="1">
        <v>44061</v>
      </c>
      <c r="D1555">
        <v>15831294</v>
      </c>
      <c r="E1555" t="s">
        <v>7080</v>
      </c>
      <c r="F1555" s="1">
        <v>35163</v>
      </c>
      <c r="G1555" t="s">
        <v>7081</v>
      </c>
      <c r="H1555">
        <v>1501</v>
      </c>
      <c r="I1555" t="s">
        <v>7082</v>
      </c>
      <c r="J1555" t="s">
        <v>7040</v>
      </c>
      <c r="K1555" t="s">
        <v>26</v>
      </c>
      <c r="L1555" t="s">
        <v>7083</v>
      </c>
      <c r="M1555" t="s">
        <v>7079</v>
      </c>
      <c r="N1555">
        <v>15831294</v>
      </c>
      <c r="O1555" t="s">
        <v>7080</v>
      </c>
      <c r="P1555" s="1">
        <v>35163</v>
      </c>
      <c r="Q1555" t="s">
        <v>7081</v>
      </c>
      <c r="R1555">
        <v>1501</v>
      </c>
      <c r="S1555" t="s">
        <v>7082</v>
      </c>
      <c r="T1555" t="s">
        <v>7040</v>
      </c>
      <c r="U1555" t="s">
        <v>26</v>
      </c>
      <c r="V1555" t="str">
        <f>TRIM(DBA[[#This Row],[Endereço Responsável]])</f>
        <v>RUA: AMBAR, 1501</v>
      </c>
      <c r="W1555" t="str">
        <f>TRIM(DBA[[#This Row],[Nº Responsável]])</f>
        <v>1501</v>
      </c>
      <c r="X1555" t="str">
        <f>TRIM(DBA[[#This Row],[Bairro Responsável]])</f>
        <v>JARDIM ACLIMAÇÃO</v>
      </c>
      <c r="Y1555" t="str">
        <f>DBA[[#This Row],[End]] &amp;", N° " &amp; DBA[[#This Row],[Num]] &amp;", Bairro "&amp; DBA[[#This Row],[Bairro2]]</f>
        <v>RUA: AMBAR, 1501, N° 1501, Bairro JARDIM ACLIMAÇÃO</v>
      </c>
      <c r="Z1555" t="str">
        <f>DBA[[#This Row],[Cidade Responsável]] &amp; " - " &amp; DBA[[#This Row],[Estado Responsável]]</f>
        <v>PASSOS - MG</v>
      </c>
    </row>
    <row r="1556" spans="1:26" x14ac:dyDescent="0.25">
      <c r="A1556">
        <v>1558</v>
      </c>
      <c r="B1556" t="s">
        <v>7084</v>
      </c>
      <c r="C1556" s="1">
        <v>44061</v>
      </c>
      <c r="D1556">
        <v>1541112520</v>
      </c>
      <c r="F1556" s="1">
        <v>35309</v>
      </c>
      <c r="G1556" t="s">
        <v>7085</v>
      </c>
      <c r="H1556">
        <v>448</v>
      </c>
      <c r="I1556" t="s">
        <v>7086</v>
      </c>
      <c r="J1556" t="s">
        <v>7040</v>
      </c>
      <c r="K1556" t="s">
        <v>26</v>
      </c>
      <c r="L1556" t="s">
        <v>7087</v>
      </c>
      <c r="M1556" t="s">
        <v>7084</v>
      </c>
      <c r="N1556">
        <v>1541112520</v>
      </c>
      <c r="P1556" s="1">
        <v>35309</v>
      </c>
      <c r="Q1556" t="s">
        <v>7085</v>
      </c>
      <c r="R1556">
        <v>448</v>
      </c>
      <c r="S1556" t="s">
        <v>7086</v>
      </c>
      <c r="T1556" t="s">
        <v>7040</v>
      </c>
      <c r="U1556" t="s">
        <v>26</v>
      </c>
      <c r="V1556" t="str">
        <f>TRIM(DBA[[#This Row],[Endereço Responsável]])</f>
        <v>RUA: RIO SAPUCAI, 448</v>
      </c>
      <c r="W1556" t="str">
        <f>TRIM(DBA[[#This Row],[Nº Responsável]])</f>
        <v>448</v>
      </c>
      <c r="X1556" t="str">
        <f>TRIM(DBA[[#This Row],[Bairro Responsável]])</f>
        <v>SANTA LUZIA</v>
      </c>
      <c r="Y1556" t="str">
        <f>DBA[[#This Row],[End]] &amp;", N° " &amp; DBA[[#This Row],[Num]] &amp;", Bairro "&amp; DBA[[#This Row],[Bairro2]]</f>
        <v>RUA: RIO SAPUCAI, 448, N° 448, Bairro SANTA LUZIA</v>
      </c>
      <c r="Z1556" t="str">
        <f>DBA[[#This Row],[Cidade Responsável]] &amp; " - " &amp; DBA[[#This Row],[Estado Responsável]]</f>
        <v>PASSOS - MG</v>
      </c>
    </row>
    <row r="1557" spans="1:26" x14ac:dyDescent="0.25">
      <c r="A1557">
        <v>1559</v>
      </c>
      <c r="B1557" t="s">
        <v>7088</v>
      </c>
      <c r="C1557" s="1">
        <v>44061</v>
      </c>
      <c r="D1557">
        <v>133880543</v>
      </c>
      <c r="E1557" t="s">
        <v>7089</v>
      </c>
      <c r="F1557" s="1">
        <v>30317</v>
      </c>
      <c r="G1557" t="s">
        <v>7090</v>
      </c>
      <c r="H1557">
        <v>1180</v>
      </c>
      <c r="I1557" t="s">
        <v>7082</v>
      </c>
      <c r="J1557" t="s">
        <v>7040</v>
      </c>
      <c r="K1557" t="s">
        <v>26</v>
      </c>
      <c r="M1557" t="s">
        <v>7088</v>
      </c>
      <c r="N1557">
        <v>13880543</v>
      </c>
      <c r="O1557" t="s">
        <v>7089</v>
      </c>
      <c r="P1557" s="1">
        <v>30317</v>
      </c>
      <c r="Q1557" t="s">
        <v>7090</v>
      </c>
      <c r="R1557">
        <v>1180</v>
      </c>
      <c r="S1557" t="s">
        <v>7082</v>
      </c>
      <c r="T1557" t="s">
        <v>7040</v>
      </c>
      <c r="U1557" t="s">
        <v>26</v>
      </c>
      <c r="V1557" t="str">
        <f>TRIM(DBA[[#This Row],[Endereço Responsável]])</f>
        <v>RUA: ÁGUAS MARINA, 1180</v>
      </c>
      <c r="W1557" t="str">
        <f>TRIM(DBA[[#This Row],[Nº Responsável]])</f>
        <v>1180</v>
      </c>
      <c r="X1557" t="str">
        <f>TRIM(DBA[[#This Row],[Bairro Responsável]])</f>
        <v>JARDIM ACLIMAÇÃO</v>
      </c>
      <c r="Y1557" t="str">
        <f>DBA[[#This Row],[End]] &amp;", N° " &amp; DBA[[#This Row],[Num]] &amp;", Bairro "&amp; DBA[[#This Row],[Bairro2]]</f>
        <v>RUA: ÁGUAS MARINA, 1180, N° 1180, Bairro JARDIM ACLIMAÇÃO</v>
      </c>
      <c r="Z1557" t="str">
        <f>DBA[[#This Row],[Cidade Responsável]] &amp; " - " &amp; DBA[[#This Row],[Estado Responsável]]</f>
        <v>PASSOS - MG</v>
      </c>
    </row>
    <row r="1558" spans="1:26" x14ac:dyDescent="0.25">
      <c r="A1558">
        <v>1560</v>
      </c>
      <c r="B1558" t="s">
        <v>7091</v>
      </c>
      <c r="C1558" s="1">
        <v>44061</v>
      </c>
      <c r="D1558">
        <v>20213445</v>
      </c>
      <c r="E1558" t="s">
        <v>7092</v>
      </c>
      <c r="F1558" s="1">
        <v>36187</v>
      </c>
      <c r="G1558" t="s">
        <v>7093</v>
      </c>
      <c r="H1558">
        <v>485</v>
      </c>
      <c r="I1558" t="s">
        <v>7094</v>
      </c>
      <c r="J1558" t="s">
        <v>7040</v>
      </c>
      <c r="K1558" t="s">
        <v>26</v>
      </c>
      <c r="L1558" t="s">
        <v>7095</v>
      </c>
      <c r="M1558" t="s">
        <v>7091</v>
      </c>
      <c r="N1558">
        <v>20213445</v>
      </c>
      <c r="O1558" t="s">
        <v>7092</v>
      </c>
      <c r="P1558" s="1">
        <v>36187</v>
      </c>
      <c r="Q1558" t="s">
        <v>7093</v>
      </c>
      <c r="R1558">
        <v>485</v>
      </c>
      <c r="S1558" t="s">
        <v>7094</v>
      </c>
      <c r="T1558" t="s">
        <v>7040</v>
      </c>
      <c r="U1558" t="s">
        <v>26</v>
      </c>
      <c r="V1558" t="str">
        <f>TRIM(DBA[[#This Row],[Endereço Responsável]])</f>
        <v>RUA LORIVAL SEVERINO SILVA,485</v>
      </c>
      <c r="W1558" t="str">
        <f>TRIM(DBA[[#This Row],[Nº Responsável]])</f>
        <v>485</v>
      </c>
      <c r="X1558" t="str">
        <f>TRIM(DBA[[#This Row],[Bairro Responsável]])</f>
        <v>NOVA CALIFORNIA</v>
      </c>
      <c r="Y1558" t="str">
        <f>DBA[[#This Row],[End]] &amp;", N° " &amp; DBA[[#This Row],[Num]] &amp;", Bairro "&amp; DBA[[#This Row],[Bairro2]]</f>
        <v>RUA LORIVAL SEVERINO SILVA,485, N° 485, Bairro NOVA CALIFORNIA</v>
      </c>
      <c r="Z1558" t="str">
        <f>DBA[[#This Row],[Cidade Responsável]] &amp; " - " &amp; DBA[[#This Row],[Estado Responsável]]</f>
        <v>PASSOS - MG</v>
      </c>
    </row>
    <row r="1559" spans="1:26" x14ac:dyDescent="0.25">
      <c r="A1559">
        <v>1561</v>
      </c>
      <c r="B1559" t="s">
        <v>7096</v>
      </c>
      <c r="C1559" s="1">
        <v>44061</v>
      </c>
      <c r="D1559">
        <v>19188032</v>
      </c>
      <c r="E1559" t="s">
        <v>7097</v>
      </c>
      <c r="F1559" s="1">
        <v>35492</v>
      </c>
      <c r="G1559" t="s">
        <v>7098</v>
      </c>
      <c r="H1559">
        <v>155</v>
      </c>
      <c r="I1559" t="s">
        <v>7099</v>
      </c>
      <c r="J1559" t="s">
        <v>7040</v>
      </c>
      <c r="K1559" t="s">
        <v>26</v>
      </c>
      <c r="L1559" t="s">
        <v>7095</v>
      </c>
      <c r="M1559" t="s">
        <v>7096</v>
      </c>
      <c r="N1559">
        <v>19188032</v>
      </c>
      <c r="O1559" t="s">
        <v>7097</v>
      </c>
      <c r="P1559" s="1">
        <v>35492</v>
      </c>
      <c r="Q1559" t="s">
        <v>7098</v>
      </c>
      <c r="R1559">
        <v>155</v>
      </c>
      <c r="S1559" t="s">
        <v>7099</v>
      </c>
      <c r="T1559" t="s">
        <v>7040</v>
      </c>
      <c r="U1559" t="s">
        <v>26</v>
      </c>
      <c r="V1559" t="str">
        <f>TRIM(DBA[[#This Row],[Endereço Responsável]])</f>
        <v>RUA GEMEOS, 155</v>
      </c>
      <c r="W1559" t="str">
        <f>TRIM(DBA[[#This Row],[Nº Responsável]])</f>
        <v>155</v>
      </c>
      <c r="X1559" t="str">
        <f>TRIM(DBA[[#This Row],[Bairro Responsável]])</f>
        <v>SERRA VERDE</v>
      </c>
      <c r="Y1559" t="str">
        <f>DBA[[#This Row],[End]] &amp;", N° " &amp; DBA[[#This Row],[Num]] &amp;", Bairro "&amp; DBA[[#This Row],[Bairro2]]</f>
        <v>RUA GEMEOS, 155, N° 155, Bairro SERRA VERDE</v>
      </c>
      <c r="Z1559" t="str">
        <f>DBA[[#This Row],[Cidade Responsável]] &amp; " - " &amp; DBA[[#This Row],[Estado Responsável]]</f>
        <v>PASSOS - MG</v>
      </c>
    </row>
    <row r="1560" spans="1:26" x14ac:dyDescent="0.25">
      <c r="A1560">
        <v>1562</v>
      </c>
      <c r="B1560" t="s">
        <v>7100</v>
      </c>
      <c r="C1560" s="1">
        <v>44061</v>
      </c>
      <c r="D1560" t="s">
        <v>7101</v>
      </c>
      <c r="E1560" t="s">
        <v>7102</v>
      </c>
      <c r="F1560" s="1">
        <v>33377</v>
      </c>
      <c r="G1560" t="s">
        <v>7103</v>
      </c>
      <c r="H1560">
        <v>171</v>
      </c>
      <c r="I1560" t="s">
        <v>7104</v>
      </c>
      <c r="J1560" t="s">
        <v>7040</v>
      </c>
      <c r="K1560" t="s">
        <v>26</v>
      </c>
      <c r="L1560" t="s">
        <v>7105</v>
      </c>
      <c r="M1560" t="s">
        <v>7100</v>
      </c>
      <c r="N1560" t="s">
        <v>7101</v>
      </c>
      <c r="O1560" t="s">
        <v>7102</v>
      </c>
      <c r="P1560" s="1">
        <v>33377</v>
      </c>
      <c r="Q1560" t="s">
        <v>7103</v>
      </c>
      <c r="R1560">
        <v>171</v>
      </c>
      <c r="S1560" t="s">
        <v>7104</v>
      </c>
      <c r="T1560" t="s">
        <v>7040</v>
      </c>
      <c r="U1560" t="s">
        <v>26</v>
      </c>
      <c r="V1560" t="str">
        <f>TRIM(DBA[[#This Row],[Endereço Responsável]])</f>
        <v>RUA: VEREADOR ANTONIO CAETANO DE ANDRADE</v>
      </c>
      <c r="W1560" t="str">
        <f>TRIM(DBA[[#This Row],[Nº Responsável]])</f>
        <v>171</v>
      </c>
      <c r="X1560" t="str">
        <f>TRIM(DBA[[#This Row],[Bairro Responsável]])</f>
        <v>COAB 5</v>
      </c>
      <c r="Y1560" t="str">
        <f>DBA[[#This Row],[End]] &amp;", N° " &amp; DBA[[#This Row],[Num]] &amp;", Bairro "&amp; DBA[[#This Row],[Bairro2]]</f>
        <v>RUA: VEREADOR ANTONIO CAETANO DE ANDRADE, N° 171, Bairro COAB 5</v>
      </c>
      <c r="Z1560" t="str">
        <f>DBA[[#This Row],[Cidade Responsável]] &amp; " - " &amp; DBA[[#This Row],[Estado Responsável]]</f>
        <v>PASSOS - MG</v>
      </c>
    </row>
    <row r="1561" spans="1:26" x14ac:dyDescent="0.25">
      <c r="A1561">
        <v>1563</v>
      </c>
      <c r="B1561" t="s">
        <v>7106</v>
      </c>
      <c r="C1561" s="1">
        <v>44061</v>
      </c>
      <c r="D1561" t="s">
        <v>7107</v>
      </c>
      <c r="E1561" t="s">
        <v>7108</v>
      </c>
      <c r="F1561" s="1">
        <v>37430</v>
      </c>
      <c r="G1561" t="s">
        <v>7109</v>
      </c>
      <c r="H1561">
        <v>32</v>
      </c>
      <c r="I1561" t="s">
        <v>3014</v>
      </c>
      <c r="J1561" t="s">
        <v>6516</v>
      </c>
      <c r="K1561" t="s">
        <v>1999</v>
      </c>
      <c r="L1561" t="s">
        <v>2958</v>
      </c>
      <c r="M1561" t="s">
        <v>7106</v>
      </c>
      <c r="N1561" t="s">
        <v>7107</v>
      </c>
      <c r="O1561" t="s">
        <v>7108</v>
      </c>
      <c r="P1561" s="1">
        <v>37430</v>
      </c>
      <c r="Q1561" t="s">
        <v>7109</v>
      </c>
      <c r="R1561">
        <v>32</v>
      </c>
      <c r="S1561" t="s">
        <v>7110</v>
      </c>
      <c r="T1561" t="s">
        <v>7040</v>
      </c>
      <c r="U1561" t="s">
        <v>26</v>
      </c>
      <c r="V1561" t="str">
        <f>TRIM(DBA[[#This Row],[Endereço Responsável]])</f>
        <v>RUA: VICENTINO, 32</v>
      </c>
      <c r="W1561" t="str">
        <f>TRIM(DBA[[#This Row],[Nº Responsável]])</f>
        <v>32</v>
      </c>
      <c r="X1561" t="str">
        <f>TRIM(DBA[[#This Row],[Bairro Responsável]])</f>
        <v>MUNDO UNO</v>
      </c>
      <c r="Y1561" t="str">
        <f>DBA[[#This Row],[End]] &amp;", N° " &amp; DBA[[#This Row],[Num]] &amp;", Bairro "&amp; DBA[[#This Row],[Bairro2]]</f>
        <v>RUA: VICENTINO, 32, N° 32, Bairro MUNDO UNO</v>
      </c>
      <c r="Z1561" t="str">
        <f>DBA[[#This Row],[Cidade Responsável]] &amp; " - " &amp; DBA[[#This Row],[Estado Responsável]]</f>
        <v>PASSOS - MG</v>
      </c>
    </row>
    <row r="1562" spans="1:26" x14ac:dyDescent="0.25">
      <c r="A1562">
        <v>1564</v>
      </c>
      <c r="B1562" t="s">
        <v>7111</v>
      </c>
      <c r="C1562" s="1">
        <v>44061</v>
      </c>
      <c r="D1562" t="s">
        <v>7112</v>
      </c>
      <c r="E1562" t="s">
        <v>7113</v>
      </c>
      <c r="F1562" s="1">
        <v>34494</v>
      </c>
      <c r="G1562" t="s">
        <v>7114</v>
      </c>
      <c r="H1562">
        <v>58</v>
      </c>
      <c r="I1562" t="s">
        <v>7115</v>
      </c>
      <c r="J1562" t="s">
        <v>6516</v>
      </c>
      <c r="K1562" t="s">
        <v>1999</v>
      </c>
      <c r="L1562" t="s">
        <v>7018</v>
      </c>
      <c r="M1562" t="s">
        <v>7111</v>
      </c>
      <c r="N1562" t="s">
        <v>7112</v>
      </c>
      <c r="O1562" t="s">
        <v>7113</v>
      </c>
      <c r="P1562" s="1">
        <v>34494</v>
      </c>
      <c r="Q1562" t="s">
        <v>7114</v>
      </c>
      <c r="R1562">
        <v>58</v>
      </c>
      <c r="S1562" t="s">
        <v>7115</v>
      </c>
      <c r="T1562" t="s">
        <v>2957</v>
      </c>
      <c r="U1562" t="s">
        <v>26</v>
      </c>
      <c r="V1562" t="str">
        <f>TRIM(DBA[[#This Row],[Endereço Responsável]])</f>
        <v>RUA: SIMPLICIO FERREIRA,58</v>
      </c>
      <c r="W1562" t="str">
        <f>TRIM(DBA[[#This Row],[Nº Responsável]])</f>
        <v>58</v>
      </c>
      <c r="X1562" t="str">
        <f>TRIM(DBA[[#This Row],[Bairro Responsável]])</f>
        <v>JARDIM ESPANADA</v>
      </c>
      <c r="Y1562" t="str">
        <f>DBA[[#This Row],[End]] &amp;", N° " &amp; DBA[[#This Row],[Num]] &amp;", Bairro "&amp; DBA[[#This Row],[Bairro2]]</f>
        <v>RUA: SIMPLICIO FERREIRA,58, N° 58, Bairro JARDIM ESPANADA</v>
      </c>
      <c r="Z1562" t="str">
        <f>DBA[[#This Row],[Cidade Responsável]] &amp; " - " &amp; DBA[[#This Row],[Estado Responsável]]</f>
        <v>ALPINOPOLIS - MG</v>
      </c>
    </row>
    <row r="1563" spans="1:26" x14ac:dyDescent="0.25">
      <c r="A1563">
        <v>1565</v>
      </c>
      <c r="B1563" t="s">
        <v>7116</v>
      </c>
      <c r="C1563" s="1">
        <v>44061</v>
      </c>
      <c r="D1563" t="s">
        <v>7117</v>
      </c>
      <c r="E1563" t="s">
        <v>7118</v>
      </c>
      <c r="F1563" s="1">
        <v>35647</v>
      </c>
      <c r="G1563" t="s">
        <v>7119</v>
      </c>
      <c r="H1563">
        <v>115</v>
      </c>
      <c r="I1563" t="s">
        <v>7120</v>
      </c>
      <c r="J1563" t="s">
        <v>2957</v>
      </c>
      <c r="K1563" t="s">
        <v>26</v>
      </c>
      <c r="M1563" t="s">
        <v>7116</v>
      </c>
      <c r="N1563" t="s">
        <v>7117</v>
      </c>
      <c r="O1563" t="s">
        <v>7118</v>
      </c>
      <c r="P1563" s="1">
        <v>35647</v>
      </c>
      <c r="Q1563" t="s">
        <v>7119</v>
      </c>
      <c r="R1563">
        <v>115</v>
      </c>
      <c r="S1563" t="s">
        <v>7120</v>
      </c>
      <c r="T1563" t="s">
        <v>2957</v>
      </c>
      <c r="U1563" t="s">
        <v>26</v>
      </c>
      <c r="V1563" t="str">
        <f>TRIM(DBA[[#This Row],[Endereço Responsável]])</f>
        <v>RUA: LUCAS HERCULANO GOMES, 115</v>
      </c>
      <c r="W1563" t="str">
        <f>TRIM(DBA[[#This Row],[Nº Responsável]])</f>
        <v>115</v>
      </c>
      <c r="X1563" t="str">
        <f>TRIM(DBA[[#This Row],[Bairro Responsável]])</f>
        <v>SALIM ANTÔNIO CALIL</v>
      </c>
      <c r="Y1563" t="str">
        <f>DBA[[#This Row],[End]] &amp;", N° " &amp; DBA[[#This Row],[Num]] &amp;", Bairro "&amp; DBA[[#This Row],[Bairro2]]</f>
        <v>RUA: LUCAS HERCULANO GOMES, 115, N° 115, Bairro SALIM ANTÔNIO CALIL</v>
      </c>
      <c r="Z1563" t="str">
        <f>DBA[[#This Row],[Cidade Responsável]] &amp; " - " &amp; DBA[[#This Row],[Estado Responsável]]</f>
        <v>ALPINOPOLIS - MG</v>
      </c>
    </row>
    <row r="1564" spans="1:26" x14ac:dyDescent="0.25">
      <c r="A1564">
        <v>1566</v>
      </c>
      <c r="B1564" t="s">
        <v>7121</v>
      </c>
      <c r="C1564" s="1">
        <v>44061</v>
      </c>
      <c r="D1564" t="s">
        <v>7122</v>
      </c>
      <c r="E1564" t="s">
        <v>7123</v>
      </c>
      <c r="F1564" s="1">
        <v>32747</v>
      </c>
      <c r="G1564" t="s">
        <v>7124</v>
      </c>
      <c r="H1564">
        <v>571</v>
      </c>
      <c r="I1564" t="s">
        <v>7125</v>
      </c>
      <c r="J1564" t="s">
        <v>6516</v>
      </c>
      <c r="K1564" t="s">
        <v>1999</v>
      </c>
      <c r="L1564" t="s">
        <v>6517</v>
      </c>
      <c r="M1564" t="s">
        <v>7121</v>
      </c>
      <c r="N1564" t="s">
        <v>7126</v>
      </c>
      <c r="O1564" t="s">
        <v>7123</v>
      </c>
      <c r="P1564" s="1">
        <v>32747</v>
      </c>
      <c r="Q1564" t="s">
        <v>7124</v>
      </c>
      <c r="R1564">
        <v>571</v>
      </c>
      <c r="S1564" t="s">
        <v>7125</v>
      </c>
      <c r="T1564" t="s">
        <v>6516</v>
      </c>
      <c r="U1564" t="s">
        <v>1999</v>
      </c>
      <c r="V1564" t="str">
        <f>TRIM(DBA[[#This Row],[Endereço Responsável]])</f>
        <v>RUA: AMAZONAS,571</v>
      </c>
      <c r="W1564" t="str">
        <f>TRIM(DBA[[#This Row],[Nº Responsável]])</f>
        <v>571</v>
      </c>
      <c r="X1564" t="str">
        <f>TRIM(DBA[[#This Row],[Bairro Responsável]])</f>
        <v>JARDIM EXPLANADA</v>
      </c>
      <c r="Y1564" t="str">
        <f>DBA[[#This Row],[End]] &amp;", N° " &amp; DBA[[#This Row],[Num]] &amp;", Bairro "&amp; DBA[[#This Row],[Bairro2]]</f>
        <v>RUA: AMAZONAS,571, N° 571, Bairro JARDIM EXPLANADA</v>
      </c>
      <c r="Z1564" t="str">
        <f>DBA[[#This Row],[Cidade Responsável]] &amp; " - " &amp; DBA[[#This Row],[Estado Responsável]]</f>
        <v>ALTINOPOLIS - SP</v>
      </c>
    </row>
    <row r="1565" spans="1:26" x14ac:dyDescent="0.25">
      <c r="A1565">
        <v>1567</v>
      </c>
      <c r="B1565" t="s">
        <v>7127</v>
      </c>
      <c r="C1565" s="1">
        <v>44061</v>
      </c>
      <c r="D1565">
        <v>2104443806</v>
      </c>
      <c r="E1565" t="s">
        <v>7128</v>
      </c>
      <c r="F1565" s="1">
        <v>36555</v>
      </c>
      <c r="G1565" t="s">
        <v>7129</v>
      </c>
      <c r="H1565">
        <v>10</v>
      </c>
      <c r="I1565" t="s">
        <v>7130</v>
      </c>
      <c r="J1565" t="s">
        <v>7131</v>
      </c>
      <c r="K1565" t="s">
        <v>1999</v>
      </c>
      <c r="L1565" t="s">
        <v>7132</v>
      </c>
      <c r="M1565" t="s">
        <v>7127</v>
      </c>
      <c r="N1565">
        <v>2104443806</v>
      </c>
      <c r="O1565" t="s">
        <v>7128</v>
      </c>
      <c r="P1565" s="1">
        <v>36555</v>
      </c>
      <c r="Q1565" t="s">
        <v>7129</v>
      </c>
      <c r="R1565">
        <v>10</v>
      </c>
      <c r="S1565" t="s">
        <v>7130</v>
      </c>
      <c r="T1565" t="s">
        <v>7131</v>
      </c>
      <c r="U1565" t="s">
        <v>1999</v>
      </c>
      <c r="V1565" t="str">
        <f>TRIM(DBA[[#This Row],[Endereço Responsável]])</f>
        <v>RUA: JOAQUIM AFONSO,10</v>
      </c>
      <c r="W1565" t="str">
        <f>TRIM(DBA[[#This Row],[Nº Responsável]])</f>
        <v>10</v>
      </c>
      <c r="X1565" t="str">
        <f>TRIM(DBA[[#This Row],[Bairro Responsável]])</f>
        <v>CIDADE DE DEUS</v>
      </c>
      <c r="Y1565" t="str">
        <f>DBA[[#This Row],[End]] &amp;", N° " &amp; DBA[[#This Row],[Num]] &amp;", Bairro "&amp; DBA[[#This Row],[Bairro2]]</f>
        <v>RUA: JOAQUIM AFONSO,10, N° 10, Bairro CIDADE DE DEUS</v>
      </c>
      <c r="Z1565" t="str">
        <f>DBA[[#This Row],[Cidade Responsável]] &amp; " - " &amp; DBA[[#This Row],[Estado Responsável]]</f>
        <v>SEVERINIA - SP</v>
      </c>
    </row>
    <row r="1566" spans="1:26" x14ac:dyDescent="0.25">
      <c r="A1566">
        <v>1568</v>
      </c>
      <c r="B1566" t="s">
        <v>7133</v>
      </c>
      <c r="C1566" s="1">
        <v>44061</v>
      </c>
      <c r="D1566" t="s">
        <v>7134</v>
      </c>
      <c r="E1566" t="s">
        <v>7135</v>
      </c>
      <c r="F1566" s="1">
        <v>35331</v>
      </c>
      <c r="G1566" t="s">
        <v>7136</v>
      </c>
      <c r="H1566">
        <v>368</v>
      </c>
      <c r="I1566" t="s">
        <v>73</v>
      </c>
      <c r="J1566" t="s">
        <v>7131</v>
      </c>
      <c r="K1566" t="s">
        <v>1999</v>
      </c>
      <c r="L1566" t="s">
        <v>7132</v>
      </c>
      <c r="M1566" t="s">
        <v>7133</v>
      </c>
      <c r="N1566" t="s">
        <v>7137</v>
      </c>
      <c r="O1566" t="s">
        <v>7135</v>
      </c>
      <c r="P1566" s="1">
        <v>35331</v>
      </c>
      <c r="Q1566" t="s">
        <v>7136</v>
      </c>
      <c r="R1566">
        <v>368</v>
      </c>
      <c r="S1566" t="s">
        <v>73</v>
      </c>
      <c r="T1566" t="s">
        <v>7131</v>
      </c>
      <c r="U1566" t="s">
        <v>1999</v>
      </c>
      <c r="V1566" t="str">
        <f>TRIM(DBA[[#This Row],[Endereço Responsável]])</f>
        <v>RUA: PROFESSORA NAIR DE ALMEIDA,368 C</v>
      </c>
      <c r="W1566" t="str">
        <f>TRIM(DBA[[#This Row],[Nº Responsável]])</f>
        <v>368</v>
      </c>
      <c r="X1566" t="str">
        <f>TRIM(DBA[[#This Row],[Bairro Responsável]])</f>
        <v>CENTRO</v>
      </c>
      <c r="Y1566" t="str">
        <f>DBA[[#This Row],[End]] &amp;", N° " &amp; DBA[[#This Row],[Num]] &amp;", Bairro "&amp; DBA[[#This Row],[Bairro2]]</f>
        <v>RUA: PROFESSORA NAIR DE ALMEIDA,368 C, N° 368, Bairro CENTRO</v>
      </c>
      <c r="Z1566" t="str">
        <f>DBA[[#This Row],[Cidade Responsável]] &amp; " - " &amp; DBA[[#This Row],[Estado Responsável]]</f>
        <v>SEVERINIA - SP</v>
      </c>
    </row>
    <row r="1567" spans="1:26" x14ac:dyDescent="0.25">
      <c r="A1567">
        <v>1569</v>
      </c>
      <c r="B1567" t="s">
        <v>7138</v>
      </c>
      <c r="C1567" s="1">
        <v>44062</v>
      </c>
      <c r="E1567" t="s">
        <v>7139</v>
      </c>
      <c r="F1567" s="1">
        <v>35003</v>
      </c>
      <c r="G1567" t="s">
        <v>7140</v>
      </c>
      <c r="H1567">
        <v>90</v>
      </c>
      <c r="I1567" t="s">
        <v>1218</v>
      </c>
      <c r="J1567" t="s">
        <v>7131</v>
      </c>
      <c r="K1567" t="s">
        <v>1999</v>
      </c>
      <c r="L1567" t="s">
        <v>7132</v>
      </c>
      <c r="M1567" t="s">
        <v>7138</v>
      </c>
      <c r="O1567" t="s">
        <v>7139</v>
      </c>
      <c r="P1567" s="1">
        <v>35003</v>
      </c>
      <c r="Q1567" t="s">
        <v>7140</v>
      </c>
      <c r="R1567">
        <v>90</v>
      </c>
      <c r="S1567" t="s">
        <v>1218</v>
      </c>
      <c r="T1567" t="s">
        <v>7131</v>
      </c>
      <c r="U1567" t="s">
        <v>1999</v>
      </c>
      <c r="V1567" t="str">
        <f>TRIM(DBA[[#This Row],[Endereço Responsável]])</f>
        <v>RUA: REGINA DOMINGUES,90</v>
      </c>
      <c r="W1567" t="str">
        <f>TRIM(DBA[[#This Row],[Nº Responsável]])</f>
        <v>90</v>
      </c>
      <c r="X1567" t="str">
        <f>TRIM(DBA[[#This Row],[Bairro Responsável]])</f>
        <v>JARDIM PRIMAVERA</v>
      </c>
      <c r="Y1567" t="str">
        <f>DBA[[#This Row],[End]] &amp;", N° " &amp; DBA[[#This Row],[Num]] &amp;", Bairro "&amp; DBA[[#This Row],[Bairro2]]</f>
        <v>RUA: REGINA DOMINGUES,90, N° 90, Bairro JARDIM PRIMAVERA</v>
      </c>
      <c r="Z1567" t="str">
        <f>DBA[[#This Row],[Cidade Responsável]] &amp; " - " &amp; DBA[[#This Row],[Estado Responsável]]</f>
        <v>SEVERINIA - SP</v>
      </c>
    </row>
    <row r="1568" spans="1:26" x14ac:dyDescent="0.25">
      <c r="A1568">
        <v>1570</v>
      </c>
      <c r="B1568" t="s">
        <v>7141</v>
      </c>
      <c r="C1568" s="1">
        <v>44062</v>
      </c>
      <c r="F1568" s="1">
        <v>37943</v>
      </c>
      <c r="G1568" t="s">
        <v>7142</v>
      </c>
      <c r="H1568" t="s">
        <v>7143</v>
      </c>
      <c r="I1568" t="s">
        <v>73</v>
      </c>
      <c r="J1568" t="s">
        <v>7131</v>
      </c>
      <c r="K1568" t="s">
        <v>1999</v>
      </c>
      <c r="L1568" t="s">
        <v>7132</v>
      </c>
      <c r="M1568" t="s">
        <v>7144</v>
      </c>
      <c r="N1568">
        <v>2071102479</v>
      </c>
      <c r="O1568" t="s">
        <v>7145</v>
      </c>
      <c r="P1568" s="1">
        <v>31004</v>
      </c>
      <c r="Q1568" t="s">
        <v>7142</v>
      </c>
      <c r="R1568" t="s">
        <v>7143</v>
      </c>
      <c r="S1568" t="s">
        <v>73</v>
      </c>
      <c r="T1568" t="s">
        <v>7131</v>
      </c>
      <c r="U1568" t="s">
        <v>1999</v>
      </c>
      <c r="V1568" t="str">
        <f>TRIM(DBA[[#This Row],[Endereço Responsável]])</f>
        <v>RUA: PROFESSOR NAIR DE ALMEIDA,368b</v>
      </c>
      <c r="W1568" t="str">
        <f>TRIM(DBA[[#This Row],[Nº Responsável]])</f>
        <v>368b</v>
      </c>
      <c r="X1568" t="str">
        <f>TRIM(DBA[[#This Row],[Bairro Responsável]])</f>
        <v>CENTRO</v>
      </c>
      <c r="Y1568" t="str">
        <f>DBA[[#This Row],[End]] &amp;", N° " &amp; DBA[[#This Row],[Num]] &amp;", Bairro "&amp; DBA[[#This Row],[Bairro2]]</f>
        <v>RUA: PROFESSOR NAIR DE ALMEIDA,368b, N° 368b, Bairro CENTRO</v>
      </c>
      <c r="Z1568" t="str">
        <f>DBA[[#This Row],[Cidade Responsável]] &amp; " - " &amp; DBA[[#This Row],[Estado Responsável]]</f>
        <v>SEVERINIA - SP</v>
      </c>
    </row>
    <row r="1569" spans="1:26" x14ac:dyDescent="0.25">
      <c r="A1569">
        <v>1571</v>
      </c>
      <c r="B1569" t="s">
        <v>7146</v>
      </c>
      <c r="C1569" s="1">
        <v>44062</v>
      </c>
      <c r="D1569">
        <v>595264475</v>
      </c>
      <c r="E1569" t="s">
        <v>7147</v>
      </c>
      <c r="F1569" s="1">
        <v>36833</v>
      </c>
      <c r="G1569" t="s">
        <v>7148</v>
      </c>
      <c r="H1569">
        <v>51</v>
      </c>
      <c r="I1569" t="s">
        <v>7149</v>
      </c>
      <c r="J1569" t="s">
        <v>7131</v>
      </c>
      <c r="K1569" t="s">
        <v>1999</v>
      </c>
      <c r="L1569" t="s">
        <v>7132</v>
      </c>
      <c r="M1569" t="s">
        <v>7146</v>
      </c>
      <c r="N1569">
        <v>595264475</v>
      </c>
      <c r="O1569" t="s">
        <v>7147</v>
      </c>
      <c r="P1569" s="1">
        <v>36833</v>
      </c>
      <c r="Q1569" t="s">
        <v>7148</v>
      </c>
      <c r="R1569">
        <v>51</v>
      </c>
      <c r="S1569" t="s">
        <v>7149</v>
      </c>
      <c r="T1569" t="s">
        <v>7131</v>
      </c>
      <c r="U1569" t="s">
        <v>1999</v>
      </c>
      <c r="V1569" t="str">
        <f>TRIM(DBA[[#This Row],[Endereço Responsável]])</f>
        <v>RUA: MOACIR COSTA,51</v>
      </c>
      <c r="W1569" t="str">
        <f>TRIM(DBA[[#This Row],[Nº Responsável]])</f>
        <v>51</v>
      </c>
      <c r="X1569" t="str">
        <f>TRIM(DBA[[#This Row],[Bairro Responsável]])</f>
        <v>JARDIM MALDONATO</v>
      </c>
      <c r="Y1569" t="str">
        <f>DBA[[#This Row],[End]] &amp;", N° " &amp; DBA[[#This Row],[Num]] &amp;", Bairro "&amp; DBA[[#This Row],[Bairro2]]</f>
        <v>RUA: MOACIR COSTA,51, N° 51, Bairro JARDIM MALDONATO</v>
      </c>
      <c r="Z1569" t="str">
        <f>DBA[[#This Row],[Cidade Responsável]] &amp; " - " &amp; DBA[[#This Row],[Estado Responsável]]</f>
        <v>SEVERINIA - SP</v>
      </c>
    </row>
    <row r="1570" spans="1:26" x14ac:dyDescent="0.25">
      <c r="A1570">
        <v>1572</v>
      </c>
      <c r="B1570" t="s">
        <v>7150</v>
      </c>
      <c r="C1570" s="1">
        <v>44062</v>
      </c>
      <c r="D1570" t="s">
        <v>7151</v>
      </c>
      <c r="E1570" t="s">
        <v>7152</v>
      </c>
      <c r="F1570" s="1">
        <v>37033</v>
      </c>
      <c r="G1570" t="s">
        <v>7153</v>
      </c>
      <c r="H1570">
        <v>201</v>
      </c>
      <c r="I1570" t="s">
        <v>7154</v>
      </c>
      <c r="J1570" t="s">
        <v>7131</v>
      </c>
      <c r="K1570" t="s">
        <v>1999</v>
      </c>
      <c r="L1570" t="s">
        <v>6517</v>
      </c>
      <c r="M1570" t="s">
        <v>7150</v>
      </c>
      <c r="N1570" t="s">
        <v>7151</v>
      </c>
      <c r="O1570" t="s">
        <v>7152</v>
      </c>
      <c r="P1570" s="1">
        <v>37033</v>
      </c>
      <c r="Q1570" t="s">
        <v>7153</v>
      </c>
      <c r="R1570">
        <v>201</v>
      </c>
      <c r="S1570" t="s">
        <v>7154</v>
      </c>
      <c r="T1570" t="s">
        <v>6456</v>
      </c>
      <c r="U1570" t="s">
        <v>1999</v>
      </c>
      <c r="V1570" t="str">
        <f>TRIM(DBA[[#This Row],[Endereço Responsável]])</f>
        <v>RUA: JOÃO RUSSO,201</v>
      </c>
      <c r="W1570" t="str">
        <f>TRIM(DBA[[#This Row],[Nº Responsável]])</f>
        <v>201</v>
      </c>
      <c r="X1570" t="str">
        <f>TRIM(DBA[[#This Row],[Bairro Responsável]])</f>
        <v>CD AGAÚ</v>
      </c>
      <c r="Y1570" t="str">
        <f>DBA[[#This Row],[End]] &amp;", N° " &amp; DBA[[#This Row],[Num]] &amp;", Bairro "&amp; DBA[[#This Row],[Bairro2]]</f>
        <v>RUA: JOÃO RUSSO,201, N° 201, Bairro CD AGAÚ</v>
      </c>
      <c r="Z1570" t="str">
        <f>DBA[[#This Row],[Cidade Responsável]] &amp; " - " &amp; DBA[[#This Row],[Estado Responsável]]</f>
        <v>SERTÃOZINHO - SP</v>
      </c>
    </row>
    <row r="1571" spans="1:26" x14ac:dyDescent="0.25">
      <c r="A1571">
        <v>1573</v>
      </c>
      <c r="B1571" t="s">
        <v>7155</v>
      </c>
      <c r="C1571" s="1">
        <v>44062</v>
      </c>
      <c r="D1571" t="s">
        <v>7156</v>
      </c>
      <c r="E1571" t="s">
        <v>7157</v>
      </c>
      <c r="F1571" s="1">
        <v>29532</v>
      </c>
      <c r="G1571" t="s">
        <v>7158</v>
      </c>
      <c r="H1571">
        <v>217</v>
      </c>
      <c r="I1571" t="s">
        <v>73</v>
      </c>
      <c r="J1571" t="s">
        <v>7131</v>
      </c>
      <c r="K1571" t="s">
        <v>1999</v>
      </c>
      <c r="L1571" t="s">
        <v>6517</v>
      </c>
      <c r="M1571" t="s">
        <v>7155</v>
      </c>
      <c r="N1571" t="s">
        <v>7159</v>
      </c>
      <c r="O1571" t="s">
        <v>7157</v>
      </c>
      <c r="P1571" s="1">
        <v>29532</v>
      </c>
      <c r="Q1571" t="s">
        <v>7158</v>
      </c>
      <c r="R1571">
        <v>217</v>
      </c>
      <c r="S1571" t="s">
        <v>73</v>
      </c>
      <c r="T1571" t="s">
        <v>7131</v>
      </c>
      <c r="U1571" t="s">
        <v>1999</v>
      </c>
      <c r="V1571" t="str">
        <f>TRIM(DBA[[#This Row],[Endereço Responsável]])</f>
        <v>AV. EMILIO VELOSO,217</v>
      </c>
      <c r="W1571" t="str">
        <f>TRIM(DBA[[#This Row],[Nº Responsável]])</f>
        <v>217</v>
      </c>
      <c r="X1571" t="str">
        <f>TRIM(DBA[[#This Row],[Bairro Responsável]])</f>
        <v>CENTRO</v>
      </c>
      <c r="Y1571" t="str">
        <f>DBA[[#This Row],[End]] &amp;", N° " &amp; DBA[[#This Row],[Num]] &amp;", Bairro "&amp; DBA[[#This Row],[Bairro2]]</f>
        <v>AV. EMILIO VELOSO,217, N° 217, Bairro CENTRO</v>
      </c>
      <c r="Z1571" t="str">
        <f>DBA[[#This Row],[Cidade Responsável]] &amp; " - " &amp; DBA[[#This Row],[Estado Responsável]]</f>
        <v>SEVERINIA - SP</v>
      </c>
    </row>
    <row r="1572" spans="1:26" x14ac:dyDescent="0.25">
      <c r="A1572">
        <v>1574</v>
      </c>
      <c r="B1572" t="s">
        <v>7160</v>
      </c>
      <c r="C1572" s="1">
        <v>44062</v>
      </c>
      <c r="D1572" t="s">
        <v>7161</v>
      </c>
      <c r="E1572" t="s">
        <v>7162</v>
      </c>
      <c r="F1572" s="1">
        <v>29137</v>
      </c>
      <c r="G1572" t="s">
        <v>7163</v>
      </c>
      <c r="H1572">
        <v>257</v>
      </c>
      <c r="I1572" t="s">
        <v>73</v>
      </c>
      <c r="J1572" t="s">
        <v>7131</v>
      </c>
      <c r="K1572" t="s">
        <v>1999</v>
      </c>
      <c r="L1572" t="s">
        <v>6517</v>
      </c>
      <c r="M1572" t="s">
        <v>7160</v>
      </c>
      <c r="N1572" t="s">
        <v>7161</v>
      </c>
      <c r="O1572" t="s">
        <v>7162</v>
      </c>
      <c r="P1572" s="1">
        <v>29137</v>
      </c>
      <c r="Q1572" t="s">
        <v>7163</v>
      </c>
      <c r="R1572">
        <v>257</v>
      </c>
      <c r="S1572" t="s">
        <v>73</v>
      </c>
      <c r="T1572" t="s">
        <v>7131</v>
      </c>
      <c r="U1572" t="s">
        <v>1999</v>
      </c>
      <c r="V1572" t="str">
        <f>TRIM(DBA[[#This Row],[Endereço Responsável]])</f>
        <v>AVENIDA EUJAÃO PEREIRA COUTINHO,257</v>
      </c>
      <c r="W1572" t="str">
        <f>TRIM(DBA[[#This Row],[Nº Responsável]])</f>
        <v>257</v>
      </c>
      <c r="X1572" t="str">
        <f>TRIM(DBA[[#This Row],[Bairro Responsável]])</f>
        <v>CENTRO</v>
      </c>
      <c r="Y1572" t="str">
        <f>DBA[[#This Row],[End]] &amp;", N° " &amp; DBA[[#This Row],[Num]] &amp;", Bairro "&amp; DBA[[#This Row],[Bairro2]]</f>
        <v>AVENIDA EUJAÃO PEREIRA COUTINHO,257, N° 257, Bairro CENTRO</v>
      </c>
      <c r="Z1572" t="str">
        <f>DBA[[#This Row],[Cidade Responsável]] &amp; " - " &amp; DBA[[#This Row],[Estado Responsável]]</f>
        <v>SEVERINIA - SP</v>
      </c>
    </row>
    <row r="1573" spans="1:26" x14ac:dyDescent="0.25">
      <c r="A1573">
        <v>1575</v>
      </c>
      <c r="B1573" t="s">
        <v>7164</v>
      </c>
      <c r="C1573" s="1">
        <v>44062</v>
      </c>
      <c r="D1573" t="s">
        <v>7165</v>
      </c>
      <c r="E1573" t="s">
        <v>7166</v>
      </c>
      <c r="F1573" s="1">
        <v>34619</v>
      </c>
      <c r="G1573" t="s">
        <v>7167</v>
      </c>
      <c r="H1573">
        <v>26</v>
      </c>
      <c r="I1573" t="s">
        <v>7168</v>
      </c>
      <c r="J1573" t="s">
        <v>7131</v>
      </c>
      <c r="K1573" t="s">
        <v>1999</v>
      </c>
      <c r="L1573" t="s">
        <v>6517</v>
      </c>
      <c r="M1573" t="s">
        <v>7164</v>
      </c>
      <c r="N1573" t="s">
        <v>7165</v>
      </c>
      <c r="O1573" t="s">
        <v>7166</v>
      </c>
      <c r="P1573" s="1">
        <v>34619</v>
      </c>
      <c r="Q1573" t="s">
        <v>7167</v>
      </c>
      <c r="R1573">
        <v>26</v>
      </c>
      <c r="S1573" t="s">
        <v>7168</v>
      </c>
      <c r="T1573" t="s">
        <v>7131</v>
      </c>
      <c r="U1573" t="s">
        <v>1999</v>
      </c>
      <c r="V1573" t="str">
        <f>TRIM(DBA[[#This Row],[Endereço Responsável]])</f>
        <v>RUA: AUGUSTA LIMA HAIRES,26</v>
      </c>
      <c r="W1573" t="str">
        <f>TRIM(DBA[[#This Row],[Nº Responsável]])</f>
        <v>26</v>
      </c>
      <c r="X1573" t="str">
        <f>TRIM(DBA[[#This Row],[Bairro Responsável]])</f>
        <v>COAB4</v>
      </c>
      <c r="Y1573" t="str">
        <f>DBA[[#This Row],[End]] &amp;", N° " &amp; DBA[[#This Row],[Num]] &amp;", Bairro "&amp; DBA[[#This Row],[Bairro2]]</f>
        <v>RUA: AUGUSTA LIMA HAIRES,26, N° 26, Bairro COAB4</v>
      </c>
      <c r="Z1573" t="str">
        <f>DBA[[#This Row],[Cidade Responsável]] &amp; " - " &amp; DBA[[#This Row],[Estado Responsável]]</f>
        <v>SEVERINIA - SP</v>
      </c>
    </row>
    <row r="1574" spans="1:26" x14ac:dyDescent="0.25">
      <c r="A1574">
        <v>1576</v>
      </c>
      <c r="B1574" t="s">
        <v>7169</v>
      </c>
      <c r="C1574" s="1">
        <v>44062</v>
      </c>
      <c r="D1574">
        <v>499723442</v>
      </c>
      <c r="E1574" t="s">
        <v>7170</v>
      </c>
      <c r="F1574" s="1">
        <v>34894</v>
      </c>
      <c r="G1574" t="s">
        <v>7171</v>
      </c>
      <c r="H1574">
        <v>61</v>
      </c>
      <c r="I1574" t="s">
        <v>7130</v>
      </c>
      <c r="J1574" t="s">
        <v>7131</v>
      </c>
      <c r="K1574" t="s">
        <v>1999</v>
      </c>
      <c r="L1574" t="s">
        <v>7132</v>
      </c>
      <c r="M1574" t="s">
        <v>7169</v>
      </c>
      <c r="N1574" t="s">
        <v>7172</v>
      </c>
      <c r="O1574" t="s">
        <v>7170</v>
      </c>
      <c r="P1574" s="1">
        <v>34894</v>
      </c>
      <c r="Q1574" t="s">
        <v>7171</v>
      </c>
      <c r="R1574">
        <v>61</v>
      </c>
      <c r="S1574" t="s">
        <v>7130</v>
      </c>
      <c r="T1574" t="s">
        <v>7131</v>
      </c>
      <c r="U1574" t="s">
        <v>1999</v>
      </c>
      <c r="V1574" t="str">
        <f>TRIM(DBA[[#This Row],[Endereço Responsável]])</f>
        <v>RUA: SANTO BARBARELI,61</v>
      </c>
      <c r="W1574" t="str">
        <f>TRIM(DBA[[#This Row],[Nº Responsável]])</f>
        <v>61</v>
      </c>
      <c r="X1574" t="str">
        <f>TRIM(DBA[[#This Row],[Bairro Responsável]])</f>
        <v>CIDADE DE DEUS</v>
      </c>
      <c r="Y1574" t="str">
        <f>DBA[[#This Row],[End]] &amp;", N° " &amp; DBA[[#This Row],[Num]] &amp;", Bairro "&amp; DBA[[#This Row],[Bairro2]]</f>
        <v>RUA: SANTO BARBARELI,61, N° 61, Bairro CIDADE DE DEUS</v>
      </c>
      <c r="Z1574" t="str">
        <f>DBA[[#This Row],[Cidade Responsável]] &amp; " - " &amp; DBA[[#This Row],[Estado Responsável]]</f>
        <v>SEVERINIA - SP</v>
      </c>
    </row>
    <row r="1575" spans="1:26" x14ac:dyDescent="0.25">
      <c r="A1575">
        <v>1577</v>
      </c>
      <c r="B1575" t="s">
        <v>7173</v>
      </c>
      <c r="C1575" s="1">
        <v>44062</v>
      </c>
      <c r="D1575" t="s">
        <v>7174</v>
      </c>
      <c r="E1575" t="s">
        <v>7175</v>
      </c>
      <c r="F1575" s="1">
        <v>37222</v>
      </c>
      <c r="G1575" t="s">
        <v>7176</v>
      </c>
      <c r="H1575">
        <v>141</v>
      </c>
      <c r="I1575" t="s">
        <v>7177</v>
      </c>
      <c r="J1575" t="s">
        <v>7131</v>
      </c>
      <c r="K1575" t="s">
        <v>1999</v>
      </c>
      <c r="L1575" t="s">
        <v>6517</v>
      </c>
      <c r="M1575" t="s">
        <v>7173</v>
      </c>
      <c r="N1575" t="s">
        <v>7174</v>
      </c>
      <c r="O1575" t="s">
        <v>7175</v>
      </c>
      <c r="P1575" s="1">
        <v>37222</v>
      </c>
      <c r="Q1575" t="s">
        <v>7176</v>
      </c>
      <c r="R1575">
        <v>141</v>
      </c>
      <c r="S1575" t="s">
        <v>7177</v>
      </c>
      <c r="T1575" t="s">
        <v>7131</v>
      </c>
      <c r="U1575" t="s">
        <v>1999</v>
      </c>
      <c r="V1575" t="str">
        <f>TRIM(DBA[[#This Row],[Endereço Responsável]])</f>
        <v>RUA: ARLINDA BARBARA LIMA, 141A</v>
      </c>
      <c r="W1575" t="str">
        <f>TRIM(DBA[[#This Row],[Nº Responsável]])</f>
        <v>141</v>
      </c>
      <c r="X1575" t="str">
        <f>TRIM(DBA[[#This Row],[Bairro Responsável]])</f>
        <v>JARDIM NOVA CIDADE</v>
      </c>
      <c r="Y1575" t="str">
        <f>DBA[[#This Row],[End]] &amp;", N° " &amp; DBA[[#This Row],[Num]] &amp;", Bairro "&amp; DBA[[#This Row],[Bairro2]]</f>
        <v>RUA: ARLINDA BARBARA LIMA, 141A, N° 141, Bairro JARDIM NOVA CIDADE</v>
      </c>
      <c r="Z1575" t="str">
        <f>DBA[[#This Row],[Cidade Responsável]] &amp; " - " &amp; DBA[[#This Row],[Estado Responsável]]</f>
        <v>SEVERINIA - SP</v>
      </c>
    </row>
    <row r="1576" spans="1:26" x14ac:dyDescent="0.25">
      <c r="A1576">
        <v>1578</v>
      </c>
      <c r="B1576" t="s">
        <v>7178</v>
      </c>
      <c r="C1576" s="1">
        <v>44062</v>
      </c>
      <c r="D1576" t="s">
        <v>7179</v>
      </c>
      <c r="E1576" t="s">
        <v>7180</v>
      </c>
      <c r="F1576" s="1">
        <v>35372</v>
      </c>
      <c r="G1576" t="s">
        <v>7181</v>
      </c>
      <c r="H1576" t="s">
        <v>194</v>
      </c>
      <c r="I1576" t="s">
        <v>7182</v>
      </c>
      <c r="J1576" t="s">
        <v>7131</v>
      </c>
      <c r="K1576" t="s">
        <v>1999</v>
      </c>
      <c r="L1576" t="s">
        <v>6517</v>
      </c>
      <c r="M1576" t="s">
        <v>7178</v>
      </c>
      <c r="N1576" t="s">
        <v>7179</v>
      </c>
      <c r="O1576" t="s">
        <v>7180</v>
      </c>
      <c r="P1576" s="1">
        <v>35372</v>
      </c>
      <c r="Q1576" t="s">
        <v>7181</v>
      </c>
      <c r="R1576" t="s">
        <v>194</v>
      </c>
      <c r="S1576" t="s">
        <v>7182</v>
      </c>
      <c r="T1576" t="s">
        <v>7131</v>
      </c>
      <c r="U1576" t="s">
        <v>1999</v>
      </c>
      <c r="V1576" t="str">
        <f>TRIM(DBA[[#This Row],[Endereço Responsável]])</f>
        <v>RUA PROJETADA I</v>
      </c>
      <c r="W1576" t="str">
        <f>TRIM(DBA[[#This Row],[Nº Responsável]])</f>
        <v>S/N</v>
      </c>
      <c r="X1576" t="str">
        <f>TRIM(DBA[[#This Row],[Bairro Responsável]])</f>
        <v>ETANCIA LUCATELI</v>
      </c>
      <c r="Y1576" t="str">
        <f>DBA[[#This Row],[End]] &amp;", N° " &amp; DBA[[#This Row],[Num]] &amp;", Bairro "&amp; DBA[[#This Row],[Bairro2]]</f>
        <v>RUA PROJETADA I, N° S/N, Bairro ETANCIA LUCATELI</v>
      </c>
      <c r="Z1576" t="str">
        <f>DBA[[#This Row],[Cidade Responsável]] &amp; " - " &amp; DBA[[#This Row],[Estado Responsável]]</f>
        <v>SEVERINIA - SP</v>
      </c>
    </row>
    <row r="1577" spans="1:26" x14ac:dyDescent="0.25">
      <c r="A1577">
        <v>1579</v>
      </c>
      <c r="B1577" t="s">
        <v>7183</v>
      </c>
      <c r="C1577" s="1">
        <v>44062</v>
      </c>
      <c r="D1577" t="s">
        <v>7184</v>
      </c>
      <c r="E1577" t="s">
        <v>7185</v>
      </c>
      <c r="F1577" s="1">
        <v>34427</v>
      </c>
      <c r="G1577" t="s">
        <v>7186</v>
      </c>
      <c r="H1577">
        <v>894</v>
      </c>
      <c r="I1577" t="s">
        <v>7187</v>
      </c>
      <c r="J1577" t="s">
        <v>7188</v>
      </c>
      <c r="K1577" t="s">
        <v>1999</v>
      </c>
      <c r="L1577" t="s">
        <v>7189</v>
      </c>
      <c r="M1577" t="s">
        <v>7183</v>
      </c>
      <c r="N1577" t="s">
        <v>7190</v>
      </c>
      <c r="O1577" t="s">
        <v>7185</v>
      </c>
      <c r="P1577" s="1">
        <v>34427</v>
      </c>
      <c r="Q1577" t="s">
        <v>7186</v>
      </c>
      <c r="R1577">
        <v>894</v>
      </c>
      <c r="S1577" t="s">
        <v>7191</v>
      </c>
      <c r="T1577" t="s">
        <v>7188</v>
      </c>
      <c r="U1577" t="s">
        <v>1999</v>
      </c>
      <c r="V1577" t="str">
        <f>TRIM(DBA[[#This Row],[Endereço Responsável]])</f>
        <v>RUA: A - 894</v>
      </c>
      <c r="W1577" t="str">
        <f>TRIM(DBA[[#This Row],[Nº Responsável]])</f>
        <v>894</v>
      </c>
      <c r="X1577" t="str">
        <f>TRIM(DBA[[#This Row],[Bairro Responsável]])</f>
        <v>CDHU I</v>
      </c>
      <c r="Y1577" t="str">
        <f>DBA[[#This Row],[End]] &amp;", N° " &amp; DBA[[#This Row],[Num]] &amp;", Bairro "&amp; DBA[[#This Row],[Bairro2]]</f>
        <v>RUA: A - 894, N° 894, Bairro CDHU I</v>
      </c>
      <c r="Z1577" t="str">
        <f>DBA[[#This Row],[Cidade Responsável]] &amp; " - " &amp; DBA[[#This Row],[Estado Responsável]]</f>
        <v>COLINA - SP</v>
      </c>
    </row>
    <row r="1578" spans="1:26" x14ac:dyDescent="0.25">
      <c r="A1578">
        <v>1580</v>
      </c>
      <c r="B1578" t="s">
        <v>7192</v>
      </c>
      <c r="C1578" s="1">
        <v>44062</v>
      </c>
      <c r="D1578">
        <v>1415943222</v>
      </c>
      <c r="F1578" s="1">
        <v>32265</v>
      </c>
      <c r="G1578" t="s">
        <v>7193</v>
      </c>
      <c r="H1578">
        <v>51</v>
      </c>
      <c r="I1578" t="s">
        <v>7194</v>
      </c>
      <c r="J1578" t="s">
        <v>7131</v>
      </c>
      <c r="K1578" t="s">
        <v>1999</v>
      </c>
      <c r="L1578" t="s">
        <v>6517</v>
      </c>
      <c r="M1578" t="s">
        <v>7192</v>
      </c>
      <c r="N1578">
        <v>1415943222</v>
      </c>
      <c r="P1578" s="1">
        <v>32265</v>
      </c>
      <c r="Q1578" t="s">
        <v>7193</v>
      </c>
      <c r="R1578">
        <v>51</v>
      </c>
      <c r="S1578" t="s">
        <v>7194</v>
      </c>
      <c r="T1578" t="s">
        <v>7131</v>
      </c>
      <c r="U1578" t="s">
        <v>1999</v>
      </c>
      <c r="V1578" t="str">
        <f>TRIM(DBA[[#This Row],[Endereço Responsável]])</f>
        <v>RUA: JOÃO AMIGO,51</v>
      </c>
      <c r="W1578" t="str">
        <f>TRIM(DBA[[#This Row],[Nº Responsável]])</f>
        <v>51</v>
      </c>
      <c r="X1578" t="str">
        <f>TRIM(DBA[[#This Row],[Bairro Responsável]])</f>
        <v>CAMAXO III</v>
      </c>
      <c r="Y1578" t="str">
        <f>DBA[[#This Row],[End]] &amp;", N° " &amp; DBA[[#This Row],[Num]] &amp;", Bairro "&amp; DBA[[#This Row],[Bairro2]]</f>
        <v>RUA: JOÃO AMIGO,51, N° 51, Bairro CAMAXO III</v>
      </c>
      <c r="Z1578" t="str">
        <f>DBA[[#This Row],[Cidade Responsável]] &amp; " - " &amp; DBA[[#This Row],[Estado Responsável]]</f>
        <v>SEVERINIA - SP</v>
      </c>
    </row>
    <row r="1579" spans="1:26" x14ac:dyDescent="0.25">
      <c r="A1579">
        <v>1581</v>
      </c>
      <c r="B1579" t="s">
        <v>7195</v>
      </c>
      <c r="C1579" s="1">
        <v>44062</v>
      </c>
      <c r="D1579" t="s">
        <v>7196</v>
      </c>
      <c r="E1579" t="s">
        <v>7197</v>
      </c>
      <c r="F1579" s="1">
        <v>37467</v>
      </c>
      <c r="G1579" t="s">
        <v>7198</v>
      </c>
      <c r="H1579">
        <v>31</v>
      </c>
      <c r="I1579" t="s">
        <v>1583</v>
      </c>
      <c r="J1579" t="s">
        <v>7131</v>
      </c>
      <c r="K1579" t="s">
        <v>1999</v>
      </c>
      <c r="L1579" t="s">
        <v>7132</v>
      </c>
      <c r="M1579" t="s">
        <v>7195</v>
      </c>
      <c r="N1579" t="s">
        <v>7196</v>
      </c>
      <c r="O1579" t="s">
        <v>7197</v>
      </c>
      <c r="P1579" s="1">
        <v>37467</v>
      </c>
      <c r="Q1579" t="s">
        <v>7198</v>
      </c>
      <c r="R1579">
        <v>31</v>
      </c>
      <c r="S1579" t="s">
        <v>1583</v>
      </c>
      <c r="T1579" t="s">
        <v>7131</v>
      </c>
      <c r="U1579" t="s">
        <v>1999</v>
      </c>
      <c r="V1579" t="str">
        <f>TRIM(DBA[[#This Row],[Endereço Responsável]])</f>
        <v>Gabriel Said Aidor, 31</v>
      </c>
      <c r="W1579" t="str">
        <f>TRIM(DBA[[#This Row],[Nº Responsável]])</f>
        <v>31</v>
      </c>
      <c r="X1579" t="str">
        <f>TRIM(DBA[[#This Row],[Bairro Responsável]])</f>
        <v>Centro</v>
      </c>
      <c r="Y1579" t="str">
        <f>DBA[[#This Row],[End]] &amp;", N° " &amp; DBA[[#This Row],[Num]] &amp;", Bairro "&amp; DBA[[#This Row],[Bairro2]]</f>
        <v>Gabriel Said Aidor, 31, N° 31, Bairro Centro</v>
      </c>
      <c r="Z1579" t="str">
        <f>DBA[[#This Row],[Cidade Responsável]] &amp; " - " &amp; DBA[[#This Row],[Estado Responsável]]</f>
        <v>SEVERINIA - SP</v>
      </c>
    </row>
    <row r="1580" spans="1:26" x14ac:dyDescent="0.25">
      <c r="A1580">
        <v>1582</v>
      </c>
      <c r="B1580" t="s">
        <v>7199</v>
      </c>
      <c r="C1580" s="1">
        <v>44063</v>
      </c>
      <c r="D1580" t="s">
        <v>7200</v>
      </c>
      <c r="E1580" t="s">
        <v>7201</v>
      </c>
      <c r="F1580" s="1">
        <v>31436</v>
      </c>
      <c r="G1580" t="s">
        <v>7202</v>
      </c>
      <c r="H1580">
        <v>228</v>
      </c>
      <c r="I1580" t="s">
        <v>1218</v>
      </c>
      <c r="J1580" t="s">
        <v>7188</v>
      </c>
      <c r="K1580" t="s">
        <v>1999</v>
      </c>
      <c r="L1580" t="s">
        <v>7189</v>
      </c>
      <c r="M1580" t="s">
        <v>7199</v>
      </c>
      <c r="N1580" t="s">
        <v>7200</v>
      </c>
      <c r="O1580" t="s">
        <v>7201</v>
      </c>
      <c r="P1580" s="1">
        <v>31436</v>
      </c>
      <c r="Q1580" t="s">
        <v>7202</v>
      </c>
      <c r="R1580">
        <v>228</v>
      </c>
      <c r="S1580" t="s">
        <v>1218</v>
      </c>
      <c r="T1580" t="s">
        <v>7188</v>
      </c>
      <c r="U1580" t="s">
        <v>1999</v>
      </c>
      <c r="V1580" t="str">
        <f>TRIM(DBA[[#This Row],[Endereço Responsável]])</f>
        <v>RUA 2, 228</v>
      </c>
      <c r="W1580" t="str">
        <f>TRIM(DBA[[#This Row],[Nº Responsável]])</f>
        <v>228</v>
      </c>
      <c r="X1580" t="str">
        <f>TRIM(DBA[[#This Row],[Bairro Responsável]])</f>
        <v>JARDIM PRIMAVERA</v>
      </c>
      <c r="Y1580" t="str">
        <f>DBA[[#This Row],[End]] &amp;", N° " &amp; DBA[[#This Row],[Num]] &amp;", Bairro "&amp; DBA[[#This Row],[Bairro2]]</f>
        <v>RUA 2, 228, N° 228, Bairro JARDIM PRIMAVERA</v>
      </c>
      <c r="Z1580" t="str">
        <f>DBA[[#This Row],[Cidade Responsável]] &amp; " - " &amp; DBA[[#This Row],[Estado Responsável]]</f>
        <v>COLINA - SP</v>
      </c>
    </row>
    <row r="1581" spans="1:26" x14ac:dyDescent="0.25">
      <c r="A1581">
        <v>1583</v>
      </c>
      <c r="B1581" t="s">
        <v>7203</v>
      </c>
      <c r="C1581" s="1">
        <v>44063</v>
      </c>
      <c r="D1581" t="s">
        <v>7204</v>
      </c>
      <c r="E1581" t="s">
        <v>7205</v>
      </c>
      <c r="F1581" s="1">
        <v>35451</v>
      </c>
      <c r="G1581" t="s">
        <v>7206</v>
      </c>
      <c r="H1581">
        <v>267</v>
      </c>
      <c r="I1581" t="s">
        <v>73</v>
      </c>
      <c r="J1581" t="s">
        <v>7188</v>
      </c>
      <c r="K1581" t="s">
        <v>1999</v>
      </c>
      <c r="L1581" t="s">
        <v>7189</v>
      </c>
      <c r="M1581" t="s">
        <v>7203</v>
      </c>
      <c r="N1581" t="s">
        <v>7204</v>
      </c>
      <c r="O1581" t="s">
        <v>7205</v>
      </c>
      <c r="P1581" s="1">
        <v>35451</v>
      </c>
      <c r="Q1581" t="s">
        <v>7206</v>
      </c>
      <c r="R1581">
        <v>267</v>
      </c>
      <c r="S1581" t="s">
        <v>73</v>
      </c>
      <c r="T1581" t="s">
        <v>7188</v>
      </c>
      <c r="U1581" t="s">
        <v>1999</v>
      </c>
      <c r="V1581" t="str">
        <f>TRIM(DBA[[#This Row],[Endereço Responsável]])</f>
        <v>PRAÇA SÃO SEBASTIÃO, 267</v>
      </c>
      <c r="W1581" t="str">
        <f>TRIM(DBA[[#This Row],[Nº Responsável]])</f>
        <v>267</v>
      </c>
      <c r="X1581" t="str">
        <f>TRIM(DBA[[#This Row],[Bairro Responsável]])</f>
        <v>CENTRO</v>
      </c>
      <c r="Y1581" t="str">
        <f>DBA[[#This Row],[End]] &amp;", N° " &amp; DBA[[#This Row],[Num]] &amp;", Bairro "&amp; DBA[[#This Row],[Bairro2]]</f>
        <v>PRAÇA SÃO SEBASTIÃO, 267, N° 267, Bairro CENTRO</v>
      </c>
      <c r="Z1581" t="str">
        <f>DBA[[#This Row],[Cidade Responsável]] &amp; " - " &amp; DBA[[#This Row],[Estado Responsável]]</f>
        <v>COLINA - SP</v>
      </c>
    </row>
    <row r="1582" spans="1:26" x14ac:dyDescent="0.25">
      <c r="A1582">
        <v>1584</v>
      </c>
      <c r="B1582" t="s">
        <v>7207</v>
      </c>
      <c r="C1582" s="1">
        <v>44063</v>
      </c>
      <c r="D1582" t="s">
        <v>7208</v>
      </c>
      <c r="E1582" t="s">
        <v>7209</v>
      </c>
      <c r="F1582" s="1">
        <v>36159</v>
      </c>
      <c r="G1582" t="s">
        <v>7210</v>
      </c>
      <c r="H1582">
        <v>273</v>
      </c>
      <c r="I1582" t="s">
        <v>7211</v>
      </c>
      <c r="J1582" t="s">
        <v>7188</v>
      </c>
      <c r="K1582" t="s">
        <v>1999</v>
      </c>
      <c r="L1582" t="s">
        <v>7189</v>
      </c>
      <c r="M1582" t="s">
        <v>7207</v>
      </c>
      <c r="N1582" t="s">
        <v>7208</v>
      </c>
      <c r="O1582" t="s">
        <v>7209</v>
      </c>
      <c r="P1582" s="1">
        <v>36159</v>
      </c>
      <c r="Q1582" t="s">
        <v>7210</v>
      </c>
      <c r="R1582">
        <v>273</v>
      </c>
      <c r="S1582" t="s">
        <v>7211</v>
      </c>
      <c r="T1582" t="s">
        <v>7188</v>
      </c>
      <c r="U1582" t="s">
        <v>1999</v>
      </c>
      <c r="V1582" t="str">
        <f>TRIM(DBA[[#This Row],[Endereço Responsável]])</f>
        <v>RUA: ALAMDEDA D, 273</v>
      </c>
      <c r="W1582" t="str">
        <f>TRIM(DBA[[#This Row],[Nº Responsável]])</f>
        <v>273</v>
      </c>
      <c r="X1582" t="str">
        <f>TRIM(DBA[[#This Row],[Bairro Responsável]])</f>
        <v>VILA YPICA</v>
      </c>
      <c r="Y1582" t="str">
        <f>DBA[[#This Row],[End]] &amp;", N° " &amp; DBA[[#This Row],[Num]] &amp;", Bairro "&amp; DBA[[#This Row],[Bairro2]]</f>
        <v>RUA: ALAMDEDA D, 273, N° 273, Bairro VILA YPICA</v>
      </c>
      <c r="Z1582" t="str">
        <f>DBA[[#This Row],[Cidade Responsável]] &amp; " - " &amp; DBA[[#This Row],[Estado Responsável]]</f>
        <v>COLINA - SP</v>
      </c>
    </row>
    <row r="1583" spans="1:26" x14ac:dyDescent="0.25">
      <c r="A1583">
        <v>1585</v>
      </c>
      <c r="B1583" t="s">
        <v>7212</v>
      </c>
      <c r="C1583" s="1">
        <v>44063</v>
      </c>
      <c r="E1583" t="s">
        <v>7213</v>
      </c>
      <c r="F1583" s="1">
        <v>34829</v>
      </c>
      <c r="G1583" t="s">
        <v>7214</v>
      </c>
      <c r="H1583">
        <v>379</v>
      </c>
      <c r="I1583" t="s">
        <v>7215</v>
      </c>
      <c r="J1583" t="s">
        <v>7188</v>
      </c>
      <c r="K1583" t="s">
        <v>1999</v>
      </c>
      <c r="L1583" t="s">
        <v>7189</v>
      </c>
      <c r="M1583" t="s">
        <v>7212</v>
      </c>
      <c r="O1583" t="s">
        <v>7213</v>
      </c>
      <c r="P1583" s="1">
        <v>34829</v>
      </c>
      <c r="Q1583" t="s">
        <v>7214</v>
      </c>
      <c r="R1583">
        <v>379</v>
      </c>
      <c r="S1583" t="s">
        <v>7215</v>
      </c>
      <c r="T1583" t="s">
        <v>7188</v>
      </c>
      <c r="U1583" t="s">
        <v>1999</v>
      </c>
      <c r="V1583" t="str">
        <f>TRIM(DBA[[#This Row],[Endereço Responsável]])</f>
        <v>RUA D, 379</v>
      </c>
      <c r="W1583" t="str">
        <f>TRIM(DBA[[#This Row],[Nº Responsável]])</f>
        <v>379</v>
      </c>
      <c r="X1583" t="str">
        <f>TRIM(DBA[[#This Row],[Bairro Responsável]])</f>
        <v>SEGREGAL U2</v>
      </c>
      <c r="Y1583" t="str">
        <f>DBA[[#This Row],[End]] &amp;", N° " &amp; DBA[[#This Row],[Num]] &amp;", Bairro "&amp; DBA[[#This Row],[Bairro2]]</f>
        <v>RUA D, 379, N° 379, Bairro SEGREGAL U2</v>
      </c>
      <c r="Z1583" t="str">
        <f>DBA[[#This Row],[Cidade Responsável]] &amp; " - " &amp; DBA[[#This Row],[Estado Responsável]]</f>
        <v>COLINA - SP</v>
      </c>
    </row>
    <row r="1584" spans="1:26" x14ac:dyDescent="0.25">
      <c r="A1584">
        <v>1586</v>
      </c>
      <c r="B1584" t="s">
        <v>7216</v>
      </c>
      <c r="C1584" s="1">
        <v>44063</v>
      </c>
      <c r="D1584" t="s">
        <v>7217</v>
      </c>
      <c r="E1584" t="s">
        <v>7218</v>
      </c>
      <c r="F1584" s="1">
        <v>34003</v>
      </c>
      <c r="G1584" t="s">
        <v>7219</v>
      </c>
      <c r="H1584">
        <v>161</v>
      </c>
      <c r="I1584" t="s">
        <v>7220</v>
      </c>
      <c r="J1584" t="s">
        <v>7188</v>
      </c>
      <c r="K1584" t="s">
        <v>1999</v>
      </c>
      <c r="L1584" t="s">
        <v>7189</v>
      </c>
      <c r="M1584" t="s">
        <v>7216</v>
      </c>
      <c r="N1584" t="s">
        <v>7217</v>
      </c>
      <c r="O1584" t="s">
        <v>7218</v>
      </c>
      <c r="P1584" s="1">
        <v>34003</v>
      </c>
      <c r="Q1584" t="s">
        <v>7219</v>
      </c>
      <c r="R1584">
        <v>161</v>
      </c>
      <c r="S1584" t="s">
        <v>7220</v>
      </c>
      <c r="T1584" t="s">
        <v>7131</v>
      </c>
      <c r="U1584" t="s">
        <v>1999</v>
      </c>
      <c r="V1584" t="str">
        <f>TRIM(DBA[[#This Row],[Endereço Responsável]])</f>
        <v>RUA: B, 161</v>
      </c>
      <c r="W1584" t="str">
        <f>TRIM(DBA[[#This Row],[Nº Responsável]])</f>
        <v>161</v>
      </c>
      <c r="X1584" t="str">
        <f>TRIM(DBA[[#This Row],[Bairro Responsável]])</f>
        <v>CDHU 1</v>
      </c>
      <c r="Y1584" t="str">
        <f>DBA[[#This Row],[End]] &amp;", N° " &amp; DBA[[#This Row],[Num]] &amp;", Bairro "&amp; DBA[[#This Row],[Bairro2]]</f>
        <v>RUA: B, 161, N° 161, Bairro CDHU 1</v>
      </c>
      <c r="Z1584" t="str">
        <f>DBA[[#This Row],[Cidade Responsável]] &amp; " - " &amp; DBA[[#This Row],[Estado Responsável]]</f>
        <v>SEVERINIA - SP</v>
      </c>
    </row>
    <row r="1585" spans="1:26" x14ac:dyDescent="0.25">
      <c r="A1585">
        <v>1587</v>
      </c>
      <c r="B1585" t="s">
        <v>7221</v>
      </c>
      <c r="C1585" s="1">
        <v>44063</v>
      </c>
      <c r="D1585" t="s">
        <v>7222</v>
      </c>
      <c r="E1585" t="s">
        <v>7223</v>
      </c>
      <c r="F1585" s="1">
        <v>27876</v>
      </c>
      <c r="G1585" t="s">
        <v>7224</v>
      </c>
      <c r="H1585">
        <v>794</v>
      </c>
      <c r="I1585" t="s">
        <v>73</v>
      </c>
      <c r="J1585" t="s">
        <v>7188</v>
      </c>
      <c r="K1585" t="s">
        <v>1999</v>
      </c>
      <c r="L1585" t="s">
        <v>7189</v>
      </c>
      <c r="M1585" t="s">
        <v>7221</v>
      </c>
      <c r="N1585" t="s">
        <v>7222</v>
      </c>
      <c r="O1585" t="s">
        <v>7223</v>
      </c>
      <c r="P1585" s="1">
        <v>27876</v>
      </c>
      <c r="Q1585" t="s">
        <v>7224</v>
      </c>
      <c r="R1585">
        <v>794</v>
      </c>
      <c r="S1585" t="s">
        <v>73</v>
      </c>
      <c r="T1585" t="s">
        <v>7188</v>
      </c>
      <c r="U1585" t="s">
        <v>1999</v>
      </c>
      <c r="V1585" t="str">
        <f>TRIM(DBA[[#This Row],[Endereço Responsável]])</f>
        <v>RUA 7 DE SETEMBRO, 794</v>
      </c>
      <c r="W1585" t="str">
        <f>TRIM(DBA[[#This Row],[Nº Responsável]])</f>
        <v>794</v>
      </c>
      <c r="X1585" t="str">
        <f>TRIM(DBA[[#This Row],[Bairro Responsável]])</f>
        <v>CENTRO</v>
      </c>
      <c r="Y1585" t="str">
        <f>DBA[[#This Row],[End]] &amp;", N° " &amp; DBA[[#This Row],[Num]] &amp;", Bairro "&amp; DBA[[#This Row],[Bairro2]]</f>
        <v>RUA 7 DE SETEMBRO, 794, N° 794, Bairro CENTRO</v>
      </c>
      <c r="Z1585" t="str">
        <f>DBA[[#This Row],[Cidade Responsável]] &amp; " - " &amp; DBA[[#This Row],[Estado Responsável]]</f>
        <v>COLINA - SP</v>
      </c>
    </row>
    <row r="1586" spans="1:26" x14ac:dyDescent="0.25">
      <c r="A1586">
        <v>1588</v>
      </c>
      <c r="B1586" t="s">
        <v>7225</v>
      </c>
      <c r="C1586" s="1">
        <v>44063</v>
      </c>
      <c r="D1586" t="s">
        <v>7226</v>
      </c>
      <c r="E1586" t="s">
        <v>7227</v>
      </c>
      <c r="F1586" s="1">
        <v>36959</v>
      </c>
      <c r="G1586" t="s">
        <v>7228</v>
      </c>
      <c r="H1586">
        <v>220</v>
      </c>
      <c r="I1586" t="s">
        <v>2180</v>
      </c>
      <c r="J1586" t="s">
        <v>7188</v>
      </c>
      <c r="K1586" t="s">
        <v>1999</v>
      </c>
      <c r="L1586" t="s">
        <v>7189</v>
      </c>
      <c r="M1586" t="s">
        <v>7225</v>
      </c>
      <c r="N1586" t="s">
        <v>7226</v>
      </c>
      <c r="O1586" t="s">
        <v>7227</v>
      </c>
      <c r="P1586" s="1">
        <v>36959</v>
      </c>
      <c r="Q1586" t="s">
        <v>7228</v>
      </c>
      <c r="R1586">
        <v>220</v>
      </c>
      <c r="S1586" t="s">
        <v>2180</v>
      </c>
      <c r="T1586" t="s">
        <v>7188</v>
      </c>
      <c r="U1586" t="s">
        <v>1999</v>
      </c>
      <c r="V1586" t="str">
        <f>TRIM(DBA[[#This Row],[Endereço Responsável]])</f>
        <v>RUA: 3, 220</v>
      </c>
      <c r="W1586" t="str">
        <f>TRIM(DBA[[#This Row],[Nº Responsável]])</f>
        <v>220</v>
      </c>
      <c r="X1586" t="str">
        <f>TRIM(DBA[[#This Row],[Bairro Responsável]])</f>
        <v>CDHU 2</v>
      </c>
      <c r="Y1586" t="str">
        <f>DBA[[#This Row],[End]] &amp;", N° " &amp; DBA[[#This Row],[Num]] &amp;", Bairro "&amp; DBA[[#This Row],[Bairro2]]</f>
        <v>RUA: 3, 220, N° 220, Bairro CDHU 2</v>
      </c>
      <c r="Z1586" t="str">
        <f>DBA[[#This Row],[Cidade Responsável]] &amp; " - " &amp; DBA[[#This Row],[Estado Responsável]]</f>
        <v>COLINA - SP</v>
      </c>
    </row>
    <row r="1587" spans="1:26" x14ac:dyDescent="0.25">
      <c r="A1587">
        <v>1589</v>
      </c>
      <c r="B1587" t="s">
        <v>7229</v>
      </c>
      <c r="C1587" s="1">
        <v>44063</v>
      </c>
      <c r="D1587" t="s">
        <v>7230</v>
      </c>
      <c r="E1587" t="s">
        <v>7231</v>
      </c>
      <c r="F1587" s="1">
        <v>29602</v>
      </c>
      <c r="G1587" t="s">
        <v>7232</v>
      </c>
      <c r="H1587">
        <v>144</v>
      </c>
      <c r="I1587" t="s">
        <v>422</v>
      </c>
      <c r="J1587" t="s">
        <v>7188</v>
      </c>
      <c r="K1587" t="s">
        <v>1999</v>
      </c>
      <c r="L1587" t="s">
        <v>7189</v>
      </c>
      <c r="M1587" t="s">
        <v>7229</v>
      </c>
      <c r="N1587" t="s">
        <v>7233</v>
      </c>
      <c r="O1587" t="s">
        <v>7234</v>
      </c>
      <c r="P1587" s="1">
        <v>29602</v>
      </c>
      <c r="Q1587" t="s">
        <v>7232</v>
      </c>
      <c r="R1587">
        <v>144</v>
      </c>
      <c r="S1587" t="s">
        <v>422</v>
      </c>
      <c r="T1587" t="s">
        <v>7188</v>
      </c>
      <c r="U1587" t="s">
        <v>1999</v>
      </c>
      <c r="V1587" t="str">
        <f>TRIM(DBA[[#This Row],[Endereço Responsável]])</f>
        <v>ERNESTO HENRIQUE PARO, 0144</v>
      </c>
      <c r="W1587" t="str">
        <f>TRIM(DBA[[#This Row],[Nº Responsável]])</f>
        <v>144</v>
      </c>
      <c r="X1587" t="str">
        <f>TRIM(DBA[[#This Row],[Bairro Responsável]])</f>
        <v>SANTO ANTONIO</v>
      </c>
      <c r="Y1587" t="str">
        <f>DBA[[#This Row],[End]] &amp;", N° " &amp; DBA[[#This Row],[Num]] &amp;", Bairro "&amp; DBA[[#This Row],[Bairro2]]</f>
        <v>ERNESTO HENRIQUE PARO, 0144, N° 144, Bairro SANTO ANTONIO</v>
      </c>
      <c r="Z1587" t="str">
        <f>DBA[[#This Row],[Cidade Responsável]] &amp; " - " &amp; DBA[[#This Row],[Estado Responsável]]</f>
        <v>COLINA - SP</v>
      </c>
    </row>
    <row r="1588" spans="1:26" x14ac:dyDescent="0.25">
      <c r="A1588">
        <v>1590</v>
      </c>
      <c r="B1588" t="s">
        <v>7235</v>
      </c>
      <c r="C1588" s="1">
        <v>44063</v>
      </c>
      <c r="D1588" t="s">
        <v>7236</v>
      </c>
      <c r="E1588" t="s">
        <v>7237</v>
      </c>
      <c r="F1588" s="1">
        <v>35334</v>
      </c>
      <c r="G1588" t="s">
        <v>7238</v>
      </c>
      <c r="H1588">
        <v>400</v>
      </c>
      <c r="I1588" t="s">
        <v>7239</v>
      </c>
      <c r="J1588" t="s">
        <v>7188</v>
      </c>
      <c r="K1588" t="s">
        <v>1999</v>
      </c>
      <c r="L1588" t="s">
        <v>7189</v>
      </c>
      <c r="M1588" t="s">
        <v>7235</v>
      </c>
      <c r="N1588" t="s">
        <v>7236</v>
      </c>
      <c r="O1588" t="s">
        <v>7237</v>
      </c>
      <c r="P1588" s="1">
        <v>35334</v>
      </c>
      <c r="Q1588" t="s">
        <v>7238</v>
      </c>
      <c r="R1588">
        <v>400</v>
      </c>
      <c r="S1588" t="s">
        <v>7239</v>
      </c>
      <c r="T1588" t="s">
        <v>7188</v>
      </c>
      <c r="U1588" t="s">
        <v>1999</v>
      </c>
      <c r="V1588" t="str">
        <f>TRIM(DBA[[#This Row],[Endereço Responsável]])</f>
        <v>RUA: NOVE, 400</v>
      </c>
      <c r="W1588" t="str">
        <f>TRIM(DBA[[#This Row],[Nº Responsável]])</f>
        <v>400</v>
      </c>
      <c r="X1588" t="str">
        <f>TRIM(DBA[[#This Row],[Bairro Responsável]])</f>
        <v>PRAÇA DEBORA PARO</v>
      </c>
      <c r="Y1588" t="str">
        <f>DBA[[#This Row],[End]] &amp;", N° " &amp; DBA[[#This Row],[Num]] &amp;", Bairro "&amp; DBA[[#This Row],[Bairro2]]</f>
        <v>RUA: NOVE, 400, N° 400, Bairro PRAÇA DEBORA PARO</v>
      </c>
      <c r="Z1588" t="str">
        <f>DBA[[#This Row],[Cidade Responsável]] &amp; " - " &amp; DBA[[#This Row],[Estado Responsável]]</f>
        <v>COLINA - SP</v>
      </c>
    </row>
    <row r="1589" spans="1:26" x14ac:dyDescent="0.25">
      <c r="A1589">
        <v>1591</v>
      </c>
      <c r="B1589" t="s">
        <v>7240</v>
      </c>
      <c r="C1589" s="1">
        <v>44063</v>
      </c>
      <c r="D1589" t="s">
        <v>7241</v>
      </c>
      <c r="E1589" t="s">
        <v>7242</v>
      </c>
      <c r="F1589" s="1">
        <v>30651</v>
      </c>
      <c r="G1589" t="s">
        <v>7243</v>
      </c>
      <c r="H1589">
        <v>451</v>
      </c>
      <c r="I1589" t="s">
        <v>1218</v>
      </c>
      <c r="J1589" t="s">
        <v>7188</v>
      </c>
      <c r="K1589" t="s">
        <v>1999</v>
      </c>
      <c r="L1589" t="s">
        <v>7189</v>
      </c>
      <c r="M1589" t="s">
        <v>7240</v>
      </c>
      <c r="N1589" t="s">
        <v>7241</v>
      </c>
      <c r="O1589" t="s">
        <v>7242</v>
      </c>
      <c r="P1589" s="1">
        <v>30652</v>
      </c>
      <c r="Q1589" t="s">
        <v>7243</v>
      </c>
      <c r="R1589">
        <v>451</v>
      </c>
      <c r="S1589" t="s">
        <v>1218</v>
      </c>
      <c r="T1589" t="s">
        <v>7188</v>
      </c>
      <c r="U1589" t="s">
        <v>1999</v>
      </c>
      <c r="V1589" t="str">
        <f>TRIM(DBA[[#This Row],[Endereço Responsável]])</f>
        <v>RUA: 6, 451</v>
      </c>
      <c r="W1589" t="str">
        <f>TRIM(DBA[[#This Row],[Nº Responsável]])</f>
        <v>451</v>
      </c>
      <c r="X1589" t="str">
        <f>TRIM(DBA[[#This Row],[Bairro Responsável]])</f>
        <v>JARDIM PRIMAVERA</v>
      </c>
      <c r="Y1589" t="str">
        <f>DBA[[#This Row],[End]] &amp;", N° " &amp; DBA[[#This Row],[Num]] &amp;", Bairro "&amp; DBA[[#This Row],[Bairro2]]</f>
        <v>RUA: 6, 451, N° 451, Bairro JARDIM PRIMAVERA</v>
      </c>
      <c r="Z1589" t="str">
        <f>DBA[[#This Row],[Cidade Responsável]] &amp; " - " &amp; DBA[[#This Row],[Estado Responsável]]</f>
        <v>COLINA - SP</v>
      </c>
    </row>
    <row r="1590" spans="1:26" x14ac:dyDescent="0.25">
      <c r="A1590">
        <v>1592</v>
      </c>
      <c r="B1590" t="s">
        <v>7244</v>
      </c>
      <c r="C1590" s="1">
        <v>44063</v>
      </c>
      <c r="D1590" t="s">
        <v>7245</v>
      </c>
      <c r="E1590" t="s">
        <v>7246</v>
      </c>
      <c r="F1590" s="1">
        <v>34867</v>
      </c>
      <c r="G1590" t="s">
        <v>7247</v>
      </c>
      <c r="H1590">
        <v>1130</v>
      </c>
      <c r="I1590" t="s">
        <v>7248</v>
      </c>
      <c r="J1590" t="s">
        <v>7188</v>
      </c>
      <c r="K1590" t="s">
        <v>1999</v>
      </c>
      <c r="L1590" t="s">
        <v>7189</v>
      </c>
      <c r="M1590" t="s">
        <v>7244</v>
      </c>
      <c r="N1590" t="s">
        <v>7245</v>
      </c>
      <c r="O1590" t="s">
        <v>7246</v>
      </c>
      <c r="P1590" s="1">
        <v>34867</v>
      </c>
      <c r="Q1590" t="s">
        <v>7247</v>
      </c>
      <c r="R1590">
        <v>1130</v>
      </c>
      <c r="S1590" t="s">
        <v>7248</v>
      </c>
      <c r="T1590" t="s">
        <v>7188</v>
      </c>
      <c r="U1590" t="s">
        <v>1999</v>
      </c>
      <c r="V1590" t="str">
        <f>TRIM(DBA[[#This Row],[Endereço Responsável]])</f>
        <v>RUA: 7 DE SETEMBRO, 1130</v>
      </c>
      <c r="W1590" t="str">
        <f>TRIM(DBA[[#This Row],[Nº Responsável]])</f>
        <v>1130</v>
      </c>
      <c r="X1590" t="str">
        <f>TRIM(DBA[[#This Row],[Bairro Responsável]])</f>
        <v>PEDREIRA</v>
      </c>
      <c r="Y1590" t="str">
        <f>DBA[[#This Row],[End]] &amp;", N° " &amp; DBA[[#This Row],[Num]] &amp;", Bairro "&amp; DBA[[#This Row],[Bairro2]]</f>
        <v>RUA: 7 DE SETEMBRO, 1130, N° 1130, Bairro PEDREIRA</v>
      </c>
      <c r="Z1590" t="str">
        <f>DBA[[#This Row],[Cidade Responsável]] &amp; " - " &amp; DBA[[#This Row],[Estado Responsável]]</f>
        <v>COLINA - SP</v>
      </c>
    </row>
    <row r="1591" spans="1:26" x14ac:dyDescent="0.25">
      <c r="A1591">
        <v>1593</v>
      </c>
      <c r="B1591" t="s">
        <v>7249</v>
      </c>
      <c r="C1591" s="1">
        <v>44064</v>
      </c>
      <c r="E1591" t="s">
        <v>7250</v>
      </c>
      <c r="F1591" s="1">
        <v>35562</v>
      </c>
      <c r="G1591" t="s">
        <v>7251</v>
      </c>
      <c r="H1591">
        <v>308</v>
      </c>
      <c r="I1591" t="s">
        <v>7252</v>
      </c>
      <c r="J1591" t="s">
        <v>7188</v>
      </c>
      <c r="K1591" t="s">
        <v>1999</v>
      </c>
      <c r="L1591" t="s">
        <v>7189</v>
      </c>
      <c r="M1591" t="s">
        <v>7253</v>
      </c>
      <c r="N1591">
        <v>321876337</v>
      </c>
      <c r="O1591" t="s">
        <v>7254</v>
      </c>
      <c r="P1591" s="1">
        <v>31492</v>
      </c>
      <c r="Q1591" t="s">
        <v>7251</v>
      </c>
      <c r="R1591">
        <v>308</v>
      </c>
      <c r="S1591" t="s">
        <v>7252</v>
      </c>
      <c r="T1591" t="s">
        <v>7188</v>
      </c>
      <c r="U1591" t="s">
        <v>1999</v>
      </c>
      <c r="V1591" t="str">
        <f>TRIM(DBA[[#This Row],[Endereço Responsável]])</f>
        <v>RUA: 03,308</v>
      </c>
      <c r="W1591" t="str">
        <f>TRIM(DBA[[#This Row],[Nº Responsável]])</f>
        <v>308</v>
      </c>
      <c r="X1591" t="str">
        <f>TRIM(DBA[[#This Row],[Bairro Responsável]])</f>
        <v>NOSSO TETO</v>
      </c>
      <c r="Y1591" t="str">
        <f>DBA[[#This Row],[End]] &amp;", N° " &amp; DBA[[#This Row],[Num]] &amp;", Bairro "&amp; DBA[[#This Row],[Bairro2]]</f>
        <v>RUA: 03,308, N° 308, Bairro NOSSO TETO</v>
      </c>
      <c r="Z1591" t="str">
        <f>DBA[[#This Row],[Cidade Responsável]] &amp; " - " &amp; DBA[[#This Row],[Estado Responsável]]</f>
        <v>COLINA - SP</v>
      </c>
    </row>
    <row r="1592" spans="1:26" x14ac:dyDescent="0.25">
      <c r="A1592">
        <v>1594</v>
      </c>
      <c r="B1592" t="s">
        <v>7255</v>
      </c>
      <c r="C1592" s="1">
        <v>44064</v>
      </c>
      <c r="D1592">
        <v>571860527</v>
      </c>
      <c r="E1592" t="s">
        <v>7256</v>
      </c>
      <c r="F1592" s="1">
        <v>35931</v>
      </c>
      <c r="G1592" t="s">
        <v>7257</v>
      </c>
      <c r="H1592">
        <v>200</v>
      </c>
      <c r="I1592" t="s">
        <v>7258</v>
      </c>
      <c r="J1592" t="s">
        <v>7259</v>
      </c>
      <c r="K1592" t="s">
        <v>1999</v>
      </c>
      <c r="L1592" t="s">
        <v>7260</v>
      </c>
      <c r="M1592" t="s">
        <v>7255</v>
      </c>
      <c r="N1592">
        <v>571860527</v>
      </c>
      <c r="O1592" t="s">
        <v>7256</v>
      </c>
      <c r="P1592" s="1">
        <v>35931</v>
      </c>
      <c r="Q1592" t="s">
        <v>7257</v>
      </c>
      <c r="R1592">
        <v>200</v>
      </c>
      <c r="S1592" t="s">
        <v>7258</v>
      </c>
      <c r="T1592" t="s">
        <v>7259</v>
      </c>
      <c r="U1592" t="s">
        <v>1999</v>
      </c>
      <c r="V1592" t="str">
        <f>TRIM(DBA[[#This Row],[Endereço Responsável]])</f>
        <v>JOAQUIM RIBEIRO DE OLIVEIRA,200</v>
      </c>
      <c r="W1592" t="str">
        <f>TRIM(DBA[[#This Row],[Nº Responsável]])</f>
        <v>200</v>
      </c>
      <c r="X1592" t="str">
        <f>TRIM(DBA[[#This Row],[Bairro Responsável]])</f>
        <v>LEDA AMENDOLA</v>
      </c>
      <c r="Y1592" t="str">
        <f>DBA[[#This Row],[End]] &amp;", N° " &amp; DBA[[#This Row],[Num]] &amp;", Bairro "&amp; DBA[[#This Row],[Bairro2]]</f>
        <v>JOAQUIM RIBEIRO DE OLIVEIRA,200, N° 200, Bairro LEDA AMENDOLA</v>
      </c>
      <c r="Z1592" t="str">
        <f>DBA[[#This Row],[Cidade Responsável]] &amp; " - " &amp; DBA[[#This Row],[Estado Responsável]]</f>
        <v>BARRETOS - SP</v>
      </c>
    </row>
    <row r="1593" spans="1:26" x14ac:dyDescent="0.25">
      <c r="A1593">
        <v>1595</v>
      </c>
      <c r="B1593" t="s">
        <v>7261</v>
      </c>
      <c r="C1593" s="1">
        <v>44064</v>
      </c>
      <c r="D1593" t="s">
        <v>7262</v>
      </c>
      <c r="E1593" t="s">
        <v>7263</v>
      </c>
      <c r="F1593" s="1">
        <v>35953</v>
      </c>
      <c r="G1593" t="s">
        <v>7264</v>
      </c>
      <c r="H1593">
        <v>400</v>
      </c>
      <c r="I1593" t="s">
        <v>7265</v>
      </c>
      <c r="J1593" t="s">
        <v>7188</v>
      </c>
      <c r="K1593" t="s">
        <v>1999</v>
      </c>
      <c r="L1593" t="s">
        <v>7189</v>
      </c>
      <c r="M1593" t="s">
        <v>7261</v>
      </c>
      <c r="N1593" t="s">
        <v>7262</v>
      </c>
      <c r="O1593" t="s">
        <v>7266</v>
      </c>
      <c r="P1593" s="1">
        <v>35953</v>
      </c>
      <c r="Q1593" t="s">
        <v>7264</v>
      </c>
      <c r="R1593">
        <v>400</v>
      </c>
      <c r="S1593" t="s">
        <v>7265</v>
      </c>
      <c r="T1593" t="s">
        <v>7188</v>
      </c>
      <c r="U1593" t="s">
        <v>1999</v>
      </c>
      <c r="V1593" t="str">
        <f>TRIM(DBA[[#This Row],[Endereço Responsável]])</f>
        <v>Rua: Nove, 400</v>
      </c>
      <c r="W1593" t="str">
        <f>TRIM(DBA[[#This Row],[Nº Responsável]])</f>
        <v>400</v>
      </c>
      <c r="X1593" t="str">
        <f>TRIM(DBA[[#This Row],[Bairro Responsável]])</f>
        <v>Praça Débora Poro</v>
      </c>
      <c r="Y1593" t="str">
        <f>DBA[[#This Row],[End]] &amp;", N° " &amp; DBA[[#This Row],[Num]] &amp;", Bairro "&amp; DBA[[#This Row],[Bairro2]]</f>
        <v>Rua: Nove, 400, N° 400, Bairro Praça Débora Poro</v>
      </c>
      <c r="Z1593" t="str">
        <f>DBA[[#This Row],[Cidade Responsável]] &amp; " - " &amp; DBA[[#This Row],[Estado Responsável]]</f>
        <v>COLINA - SP</v>
      </c>
    </row>
    <row r="1594" spans="1:26" x14ac:dyDescent="0.25">
      <c r="A1594">
        <v>1596</v>
      </c>
      <c r="B1594" t="s">
        <v>7267</v>
      </c>
      <c r="C1594" s="1">
        <v>44064</v>
      </c>
      <c r="D1594">
        <v>8815319</v>
      </c>
      <c r="E1594" t="s">
        <v>7268</v>
      </c>
      <c r="F1594" s="1">
        <v>35595</v>
      </c>
      <c r="G1594" t="s">
        <v>7269</v>
      </c>
      <c r="H1594">
        <v>471</v>
      </c>
      <c r="I1594" t="s">
        <v>7270</v>
      </c>
      <c r="J1594" t="s">
        <v>7259</v>
      </c>
      <c r="K1594" t="s">
        <v>1999</v>
      </c>
      <c r="L1594" t="s">
        <v>7271</v>
      </c>
      <c r="M1594" t="s">
        <v>7267</v>
      </c>
      <c r="N1594">
        <v>8815319</v>
      </c>
      <c r="O1594" t="s">
        <v>7268</v>
      </c>
      <c r="P1594" s="1">
        <v>35595</v>
      </c>
      <c r="Q1594" t="s">
        <v>7269</v>
      </c>
      <c r="R1594">
        <v>471</v>
      </c>
      <c r="S1594" t="s">
        <v>7270</v>
      </c>
      <c r="T1594" t="s">
        <v>7259</v>
      </c>
      <c r="U1594" t="s">
        <v>1999</v>
      </c>
      <c r="V1594" t="str">
        <f>TRIM(DBA[[#This Row],[Endereço Responsável]])</f>
        <v>RUA 57, 0471</v>
      </c>
      <c r="W1594" t="str">
        <f>TRIM(DBA[[#This Row],[Nº Responsável]])</f>
        <v>471</v>
      </c>
      <c r="X1594" t="str">
        <f>TRIM(DBA[[#This Row],[Bairro Responsável]])</f>
        <v>JOQUEI CLUBE</v>
      </c>
      <c r="Y1594" t="str">
        <f>DBA[[#This Row],[End]] &amp;", N° " &amp; DBA[[#This Row],[Num]] &amp;", Bairro "&amp; DBA[[#This Row],[Bairro2]]</f>
        <v>RUA 57, 0471, N° 471, Bairro JOQUEI CLUBE</v>
      </c>
      <c r="Z1594" t="str">
        <f>DBA[[#This Row],[Cidade Responsável]] &amp; " - " &amp; DBA[[#This Row],[Estado Responsável]]</f>
        <v>BARRETOS - SP</v>
      </c>
    </row>
    <row r="1595" spans="1:26" x14ac:dyDescent="0.25">
      <c r="A1595">
        <v>1597</v>
      </c>
      <c r="B1595" t="s">
        <v>7272</v>
      </c>
      <c r="C1595" s="1">
        <v>44064</v>
      </c>
      <c r="D1595" t="s">
        <v>7273</v>
      </c>
      <c r="E1595" t="s">
        <v>7274</v>
      </c>
      <c r="F1595" s="1">
        <v>35129</v>
      </c>
      <c r="G1595" t="s">
        <v>7275</v>
      </c>
      <c r="H1595">
        <v>240</v>
      </c>
      <c r="I1595" t="s">
        <v>7276</v>
      </c>
      <c r="J1595" t="s">
        <v>7259</v>
      </c>
      <c r="K1595" t="s">
        <v>1999</v>
      </c>
      <c r="L1595" t="s">
        <v>7277</v>
      </c>
      <c r="M1595" t="s">
        <v>7272</v>
      </c>
      <c r="N1595" t="s">
        <v>7273</v>
      </c>
      <c r="O1595" t="s">
        <v>7274</v>
      </c>
      <c r="P1595" s="1">
        <v>35129</v>
      </c>
      <c r="Q1595" t="s">
        <v>7275</v>
      </c>
      <c r="R1595">
        <v>240</v>
      </c>
      <c r="S1595" t="s">
        <v>7276</v>
      </c>
      <c r="T1595" t="s">
        <v>7259</v>
      </c>
      <c r="U1595" t="s">
        <v>1999</v>
      </c>
      <c r="V1595" t="str">
        <f>TRIM(DBA[[#This Row],[Endereço Responsável]])</f>
        <v>AVENIDA L 9, 240</v>
      </c>
      <c r="W1595" t="str">
        <f>TRIM(DBA[[#This Row],[Nº Responsável]])</f>
        <v>240</v>
      </c>
      <c r="X1595" t="str">
        <f>TRIM(DBA[[#This Row],[Bairro Responsável]])</f>
        <v>LOS ANGELES</v>
      </c>
      <c r="Y1595" t="str">
        <f>DBA[[#This Row],[End]] &amp;", N° " &amp; DBA[[#This Row],[Num]] &amp;", Bairro "&amp; DBA[[#This Row],[Bairro2]]</f>
        <v>AVENIDA L 9, 240, N° 240, Bairro LOS ANGELES</v>
      </c>
      <c r="Z1595" t="str">
        <f>DBA[[#This Row],[Cidade Responsável]] &amp; " - " &amp; DBA[[#This Row],[Estado Responsável]]</f>
        <v>BARRETOS - SP</v>
      </c>
    </row>
    <row r="1596" spans="1:26" x14ac:dyDescent="0.25">
      <c r="A1596">
        <v>1598</v>
      </c>
      <c r="B1596" t="s">
        <v>7278</v>
      </c>
      <c r="C1596" s="1">
        <v>44064</v>
      </c>
      <c r="D1596" t="s">
        <v>7279</v>
      </c>
      <c r="E1596" t="s">
        <v>7280</v>
      </c>
      <c r="F1596" s="1">
        <v>36435</v>
      </c>
      <c r="G1596" t="s">
        <v>7281</v>
      </c>
      <c r="H1596">
        <v>294</v>
      </c>
      <c r="I1596" t="s">
        <v>7282</v>
      </c>
      <c r="J1596" t="s">
        <v>7259</v>
      </c>
      <c r="K1596" t="s">
        <v>1999</v>
      </c>
      <c r="L1596" t="s">
        <v>7283</v>
      </c>
      <c r="M1596" t="s">
        <v>7278</v>
      </c>
      <c r="N1596" t="s">
        <v>7279</v>
      </c>
      <c r="O1596" t="s">
        <v>7280</v>
      </c>
      <c r="P1596" s="1">
        <v>36435</v>
      </c>
      <c r="Q1596" t="s">
        <v>7281</v>
      </c>
      <c r="R1596">
        <v>294</v>
      </c>
      <c r="S1596" t="s">
        <v>7282</v>
      </c>
      <c r="T1596" t="s">
        <v>7259</v>
      </c>
      <c r="U1596" t="s">
        <v>1999</v>
      </c>
      <c r="V1596" t="str">
        <f>TRIM(DBA[[#This Row],[Endereço Responsável]])</f>
        <v>RUA C19, 294</v>
      </c>
      <c r="W1596" t="str">
        <f>TRIM(DBA[[#This Row],[Nº Responsável]])</f>
        <v>294</v>
      </c>
      <c r="X1596" t="str">
        <f>TRIM(DBA[[#This Row],[Bairro Responsável]])</f>
        <v>CRISTIANO DE CARVALHO</v>
      </c>
      <c r="Y1596" t="str">
        <f>DBA[[#This Row],[End]] &amp;", N° " &amp; DBA[[#This Row],[Num]] &amp;", Bairro "&amp; DBA[[#This Row],[Bairro2]]</f>
        <v>RUA C19, 294, N° 294, Bairro CRISTIANO DE CARVALHO</v>
      </c>
      <c r="Z1596" t="str">
        <f>DBA[[#This Row],[Cidade Responsável]] &amp; " - " &amp; DBA[[#This Row],[Estado Responsável]]</f>
        <v>BARRETOS - SP</v>
      </c>
    </row>
    <row r="1597" spans="1:26" x14ac:dyDescent="0.25">
      <c r="A1597">
        <v>1599</v>
      </c>
      <c r="B1597" t="s">
        <v>7284</v>
      </c>
      <c r="C1597" s="1">
        <v>44064</v>
      </c>
      <c r="D1597" t="s">
        <v>7285</v>
      </c>
      <c r="E1597" t="s">
        <v>7286</v>
      </c>
      <c r="F1597" s="1">
        <v>37306</v>
      </c>
      <c r="G1597" t="s">
        <v>7287</v>
      </c>
      <c r="H1597">
        <v>1084</v>
      </c>
      <c r="I1597" t="s">
        <v>7288</v>
      </c>
      <c r="J1597" t="s">
        <v>7259</v>
      </c>
      <c r="K1597" t="s">
        <v>1999</v>
      </c>
      <c r="L1597" t="s">
        <v>7289</v>
      </c>
      <c r="M1597" t="s">
        <v>7284</v>
      </c>
      <c r="N1597" t="s">
        <v>7285</v>
      </c>
      <c r="O1597" t="s">
        <v>7286</v>
      </c>
      <c r="P1597" s="1">
        <v>37306</v>
      </c>
      <c r="Q1597" t="s">
        <v>7287</v>
      </c>
      <c r="R1597">
        <v>1084</v>
      </c>
      <c r="S1597" t="s">
        <v>7288</v>
      </c>
      <c r="T1597" t="s">
        <v>7259</v>
      </c>
      <c r="U1597" t="s">
        <v>1999</v>
      </c>
      <c r="V1597" t="str">
        <f>TRIM(DBA[[#This Row],[Endereço Responsável]])</f>
        <v>AVENIDA MP5 BELIZARIO ROSA LEITE,1084</v>
      </c>
      <c r="W1597" t="str">
        <f>TRIM(DBA[[#This Row],[Nº Responsável]])</f>
        <v>1084</v>
      </c>
      <c r="X1597" t="str">
        <f>TRIM(DBA[[#This Row],[Bairro Responsável]])</f>
        <v>MAIS PARQUE</v>
      </c>
      <c r="Y1597" t="str">
        <f>DBA[[#This Row],[End]] &amp;", N° " &amp; DBA[[#This Row],[Num]] &amp;", Bairro "&amp; DBA[[#This Row],[Bairro2]]</f>
        <v>AVENIDA MP5 BELIZARIO ROSA LEITE,1084, N° 1084, Bairro MAIS PARQUE</v>
      </c>
      <c r="Z1597" t="str">
        <f>DBA[[#This Row],[Cidade Responsável]] &amp; " - " &amp; DBA[[#This Row],[Estado Responsável]]</f>
        <v>BARRETOS - SP</v>
      </c>
    </row>
    <row r="1598" spans="1:26" x14ac:dyDescent="0.25">
      <c r="A1598">
        <v>1600</v>
      </c>
      <c r="B1598" t="s">
        <v>7290</v>
      </c>
      <c r="C1598" s="1">
        <v>44064</v>
      </c>
      <c r="D1598" t="s">
        <v>7291</v>
      </c>
      <c r="E1598" t="s">
        <v>7292</v>
      </c>
      <c r="F1598" s="1">
        <v>34319</v>
      </c>
      <c r="G1598" t="s">
        <v>7293</v>
      </c>
      <c r="H1598">
        <v>145</v>
      </c>
      <c r="I1598" t="s">
        <v>1610</v>
      </c>
      <c r="J1598" t="s">
        <v>7259</v>
      </c>
      <c r="K1598" t="s">
        <v>1999</v>
      </c>
      <c r="L1598" t="s">
        <v>7294</v>
      </c>
      <c r="M1598" t="s">
        <v>7290</v>
      </c>
      <c r="N1598" t="s">
        <v>7291</v>
      </c>
      <c r="O1598" t="s">
        <v>7292</v>
      </c>
      <c r="P1598" s="1">
        <v>34319</v>
      </c>
      <c r="Q1598" t="s">
        <v>7293</v>
      </c>
      <c r="R1598">
        <v>145</v>
      </c>
      <c r="S1598" t="s">
        <v>1610</v>
      </c>
      <c r="T1598" t="s">
        <v>7259</v>
      </c>
      <c r="U1598" t="s">
        <v>1999</v>
      </c>
      <c r="V1598" t="str">
        <f>TRIM(DBA[[#This Row],[Endereço Responsável]])</f>
        <v>RUA ESPIRITO SANTO,145</v>
      </c>
      <c r="W1598" t="str">
        <f>TRIM(DBA[[#This Row],[Nº Responsável]])</f>
        <v>145</v>
      </c>
      <c r="X1598" t="str">
        <f>TRIM(DBA[[#This Row],[Bairro Responsável]])</f>
        <v>SANTA HELENA</v>
      </c>
      <c r="Y1598" t="str">
        <f>DBA[[#This Row],[End]] &amp;", N° " &amp; DBA[[#This Row],[Num]] &amp;", Bairro "&amp; DBA[[#This Row],[Bairro2]]</f>
        <v>RUA ESPIRITO SANTO,145, N° 145, Bairro SANTA HELENA</v>
      </c>
      <c r="Z1598" t="str">
        <f>DBA[[#This Row],[Cidade Responsável]] &amp; " - " &amp; DBA[[#This Row],[Estado Responsável]]</f>
        <v>BARRETOS - SP</v>
      </c>
    </row>
    <row r="1599" spans="1:26" x14ac:dyDescent="0.25">
      <c r="A1599">
        <v>1601</v>
      </c>
      <c r="B1599" t="s">
        <v>7295</v>
      </c>
      <c r="C1599" s="1">
        <v>44064</v>
      </c>
      <c r="D1599" t="s">
        <v>7296</v>
      </c>
      <c r="E1599" t="s">
        <v>7297</v>
      </c>
      <c r="F1599" s="1">
        <v>36354</v>
      </c>
      <c r="G1599" t="s">
        <v>7298</v>
      </c>
      <c r="H1599">
        <v>355</v>
      </c>
      <c r="I1599" t="s">
        <v>7276</v>
      </c>
      <c r="J1599" t="s">
        <v>7259</v>
      </c>
      <c r="K1599" t="s">
        <v>1999</v>
      </c>
      <c r="L1599" t="s">
        <v>7299</v>
      </c>
      <c r="M1599" t="s">
        <v>7295</v>
      </c>
      <c r="N1599" t="s">
        <v>7296</v>
      </c>
      <c r="O1599" t="s">
        <v>7297</v>
      </c>
      <c r="P1599" s="1">
        <v>36354</v>
      </c>
      <c r="Q1599" t="s">
        <v>7298</v>
      </c>
      <c r="R1599">
        <v>355</v>
      </c>
      <c r="S1599" t="s">
        <v>7276</v>
      </c>
      <c r="T1599" t="s">
        <v>7259</v>
      </c>
      <c r="U1599" t="s">
        <v>1999</v>
      </c>
      <c r="V1599" t="str">
        <f>TRIM(DBA[[#This Row],[Endereço Responsável]])</f>
        <v>RUA L10, ENTRE L9 E L11,355</v>
      </c>
      <c r="W1599" t="str">
        <f>TRIM(DBA[[#This Row],[Nº Responsável]])</f>
        <v>355</v>
      </c>
      <c r="X1599" t="str">
        <f>TRIM(DBA[[#This Row],[Bairro Responsável]])</f>
        <v>LOS ANGELES</v>
      </c>
      <c r="Y1599" t="str">
        <f>DBA[[#This Row],[End]] &amp;", N° " &amp; DBA[[#This Row],[Num]] &amp;", Bairro "&amp; DBA[[#This Row],[Bairro2]]</f>
        <v>RUA L10, ENTRE L9 E L11,355, N° 355, Bairro LOS ANGELES</v>
      </c>
      <c r="Z1599" t="str">
        <f>DBA[[#This Row],[Cidade Responsável]] &amp; " - " &amp; DBA[[#This Row],[Estado Responsável]]</f>
        <v>BARRETOS - SP</v>
      </c>
    </row>
    <row r="1600" spans="1:26" x14ac:dyDescent="0.25">
      <c r="A1600">
        <v>1602</v>
      </c>
      <c r="B1600" t="s">
        <v>7300</v>
      </c>
      <c r="C1600" s="1">
        <v>44064</v>
      </c>
      <c r="D1600" t="s">
        <v>7301</v>
      </c>
      <c r="E1600" t="s">
        <v>7302</v>
      </c>
      <c r="F1600" s="1">
        <v>37154</v>
      </c>
      <c r="G1600" t="s">
        <v>7303</v>
      </c>
      <c r="H1600" t="s">
        <v>194</v>
      </c>
      <c r="I1600" t="s">
        <v>7304</v>
      </c>
      <c r="J1600" t="s">
        <v>7259</v>
      </c>
      <c r="K1600" t="s">
        <v>1999</v>
      </c>
      <c r="L1600" t="s">
        <v>7305</v>
      </c>
      <c r="M1600" t="s">
        <v>7300</v>
      </c>
      <c r="N1600" t="s">
        <v>7301</v>
      </c>
      <c r="O1600" t="s">
        <v>7302</v>
      </c>
      <c r="P1600" s="1">
        <v>37154</v>
      </c>
      <c r="Q1600" t="s">
        <v>7303</v>
      </c>
      <c r="R1600" t="s">
        <v>194</v>
      </c>
      <c r="S1600" t="s">
        <v>7304</v>
      </c>
      <c r="T1600" t="s">
        <v>7259</v>
      </c>
      <c r="U1600" t="s">
        <v>1999</v>
      </c>
      <c r="V1600" t="str">
        <f>TRIM(DBA[[#This Row],[Endereço Responsável]])</f>
        <v>RUA ANTONIO GIRARDI, AP.22 COND. MONACO</v>
      </c>
      <c r="W1600" t="str">
        <f>TRIM(DBA[[#This Row],[Nº Responsável]])</f>
        <v>S/N</v>
      </c>
      <c r="X1600" t="str">
        <f>TRIM(DBA[[#This Row],[Bairro Responsável]])</f>
        <v>LUIZ SPINA</v>
      </c>
      <c r="Y1600" t="str">
        <f>DBA[[#This Row],[End]] &amp;", N° " &amp; DBA[[#This Row],[Num]] &amp;", Bairro "&amp; DBA[[#This Row],[Bairro2]]</f>
        <v>RUA ANTONIO GIRARDI, AP.22 COND. MONACO, N° S/N, Bairro LUIZ SPINA</v>
      </c>
      <c r="Z1600" t="str">
        <f>DBA[[#This Row],[Cidade Responsável]] &amp; " - " &amp; DBA[[#This Row],[Estado Responsável]]</f>
        <v>BARRETOS - SP</v>
      </c>
    </row>
    <row r="1601" spans="1:26" x14ac:dyDescent="0.25">
      <c r="A1601">
        <v>1603</v>
      </c>
      <c r="B1601" t="s">
        <v>7306</v>
      </c>
      <c r="C1601" s="1">
        <v>44064</v>
      </c>
      <c r="D1601">
        <v>29073834</v>
      </c>
      <c r="E1601" t="s">
        <v>7307</v>
      </c>
      <c r="F1601" s="1">
        <v>28314</v>
      </c>
      <c r="G1601" t="s">
        <v>191</v>
      </c>
      <c r="H1601" t="s">
        <v>194</v>
      </c>
      <c r="I1601" t="s">
        <v>7308</v>
      </c>
      <c r="J1601" t="s">
        <v>7309</v>
      </c>
      <c r="K1601" t="s">
        <v>1999</v>
      </c>
      <c r="L1601" t="s">
        <v>7310</v>
      </c>
      <c r="M1601" t="s">
        <v>7306</v>
      </c>
      <c r="N1601">
        <v>29073834</v>
      </c>
      <c r="O1601" t="s">
        <v>7307</v>
      </c>
      <c r="P1601" s="1">
        <v>28314</v>
      </c>
      <c r="Q1601" t="s">
        <v>191</v>
      </c>
      <c r="R1601" t="s">
        <v>194</v>
      </c>
      <c r="S1601" t="s">
        <v>7308</v>
      </c>
      <c r="T1601" t="s">
        <v>7259</v>
      </c>
      <c r="U1601" t="s">
        <v>1999</v>
      </c>
      <c r="V1601" t="str">
        <f>TRIM(DBA[[#This Row],[Endereço Responsável]])</f>
        <v>FAZENDA NOSSA SENHORA APARECIDA</v>
      </c>
      <c r="W1601" t="str">
        <f>TRIM(DBA[[#This Row],[Nº Responsável]])</f>
        <v>S/N</v>
      </c>
      <c r="X1601" t="str">
        <f>TRIM(DBA[[#This Row],[Bairro Responsável]])</f>
        <v>DISTRITO DELARANJEIRAS</v>
      </c>
      <c r="Y1601" t="str">
        <f>DBA[[#This Row],[End]] &amp;", N° " &amp; DBA[[#This Row],[Num]] &amp;", Bairro "&amp; DBA[[#This Row],[Bairro2]]</f>
        <v>FAZENDA NOSSA SENHORA APARECIDA, N° S/N, Bairro DISTRITO DELARANJEIRAS</v>
      </c>
      <c r="Z1601" t="str">
        <f>DBA[[#This Row],[Cidade Responsável]] &amp; " - " &amp; DBA[[#This Row],[Estado Responsável]]</f>
        <v>BARRETOS - SP</v>
      </c>
    </row>
    <row r="1602" spans="1:26" x14ac:dyDescent="0.25">
      <c r="A1602">
        <v>1604</v>
      </c>
      <c r="B1602" t="s">
        <v>7311</v>
      </c>
      <c r="C1602" s="1">
        <v>44064</v>
      </c>
      <c r="D1602">
        <v>219366056</v>
      </c>
      <c r="E1602" t="s">
        <v>7312</v>
      </c>
      <c r="F1602" s="1">
        <v>26413</v>
      </c>
      <c r="G1602" t="s">
        <v>7313</v>
      </c>
      <c r="H1602">
        <v>864</v>
      </c>
      <c r="I1602" t="s">
        <v>73</v>
      </c>
      <c r="J1602" t="s">
        <v>7259</v>
      </c>
      <c r="K1602" t="s">
        <v>1999</v>
      </c>
      <c r="L1602" t="s">
        <v>7314</v>
      </c>
      <c r="M1602" t="s">
        <v>7311</v>
      </c>
      <c r="N1602">
        <v>219366056</v>
      </c>
      <c r="O1602" t="s">
        <v>7312</v>
      </c>
      <c r="P1602" s="1">
        <v>26413</v>
      </c>
      <c r="Q1602" t="s">
        <v>7313</v>
      </c>
      <c r="R1602">
        <v>864</v>
      </c>
      <c r="S1602" t="s">
        <v>73</v>
      </c>
      <c r="T1602" t="s">
        <v>7259</v>
      </c>
      <c r="U1602" t="s">
        <v>1999</v>
      </c>
      <c r="V1602" t="str">
        <f>TRIM(DBA[[#This Row],[Endereço Responsável]])</f>
        <v>AVENIDA 33, 864</v>
      </c>
      <c r="W1602" t="str">
        <f>TRIM(DBA[[#This Row],[Nº Responsável]])</f>
        <v>864</v>
      </c>
      <c r="X1602" t="str">
        <f>TRIM(DBA[[#This Row],[Bairro Responsável]])</f>
        <v>CENTRO</v>
      </c>
      <c r="Y1602" t="str">
        <f>DBA[[#This Row],[End]] &amp;", N° " &amp; DBA[[#This Row],[Num]] &amp;", Bairro "&amp; DBA[[#This Row],[Bairro2]]</f>
        <v>AVENIDA 33, 864, N° 864, Bairro CENTRO</v>
      </c>
      <c r="Z1602" t="str">
        <f>DBA[[#This Row],[Cidade Responsável]] &amp; " - " &amp; DBA[[#This Row],[Estado Responsável]]</f>
        <v>BARRETOS - SP</v>
      </c>
    </row>
    <row r="1603" spans="1:26" x14ac:dyDescent="0.25">
      <c r="A1603">
        <v>1605</v>
      </c>
      <c r="B1603" t="s">
        <v>7315</v>
      </c>
      <c r="C1603" s="1">
        <v>44064</v>
      </c>
      <c r="D1603" t="s">
        <v>7316</v>
      </c>
      <c r="E1603" t="s">
        <v>7317</v>
      </c>
      <c r="F1603" s="1">
        <v>36363</v>
      </c>
      <c r="G1603" t="s">
        <v>7318</v>
      </c>
      <c r="H1603">
        <v>2026</v>
      </c>
      <c r="I1603" t="s">
        <v>7319</v>
      </c>
      <c r="J1603" t="s">
        <v>7259</v>
      </c>
      <c r="K1603" t="s">
        <v>1999</v>
      </c>
      <c r="L1603" t="s">
        <v>7320</v>
      </c>
      <c r="M1603" t="s">
        <v>7315</v>
      </c>
      <c r="N1603" t="s">
        <v>7316</v>
      </c>
      <c r="O1603" t="s">
        <v>7317</v>
      </c>
      <c r="P1603" s="1">
        <v>36363</v>
      </c>
      <c r="Q1603" t="s">
        <v>7318</v>
      </c>
      <c r="R1603">
        <v>2026</v>
      </c>
      <c r="S1603" t="s">
        <v>7319</v>
      </c>
      <c r="T1603" t="s">
        <v>7259</v>
      </c>
      <c r="U1603" t="s">
        <v>1999</v>
      </c>
      <c r="V1603" t="str">
        <f>TRIM(DBA[[#This Row],[Endereço Responsável]])</f>
        <v>RUA 26, 5 COM 3, 2026</v>
      </c>
      <c r="W1603" t="str">
        <f>TRIM(DBA[[#This Row],[Nº Responsável]])</f>
        <v>2026</v>
      </c>
      <c r="X1603" t="str">
        <f>TRIM(DBA[[#This Row],[Bairro Responsável]])</f>
        <v>FORTALEZA</v>
      </c>
      <c r="Y1603" t="str">
        <f>DBA[[#This Row],[End]] &amp;", N° " &amp; DBA[[#This Row],[Num]] &amp;", Bairro "&amp; DBA[[#This Row],[Bairro2]]</f>
        <v>RUA 26, 5 COM 3, 2026, N° 2026, Bairro FORTALEZA</v>
      </c>
      <c r="Z1603" t="str">
        <f>DBA[[#This Row],[Cidade Responsável]] &amp; " - " &amp; DBA[[#This Row],[Estado Responsável]]</f>
        <v>BARRETOS - SP</v>
      </c>
    </row>
    <row r="1604" spans="1:26" x14ac:dyDescent="0.25">
      <c r="A1604">
        <v>1606</v>
      </c>
      <c r="B1604" t="s">
        <v>7321</v>
      </c>
      <c r="C1604" s="1">
        <v>44064</v>
      </c>
      <c r="D1604">
        <v>267304444</v>
      </c>
      <c r="E1604" t="s">
        <v>7322</v>
      </c>
      <c r="F1604" s="1">
        <v>28203</v>
      </c>
      <c r="G1604" t="s">
        <v>7323</v>
      </c>
      <c r="H1604">
        <v>302</v>
      </c>
      <c r="I1604" t="s">
        <v>7324</v>
      </c>
      <c r="J1604" t="s">
        <v>7259</v>
      </c>
      <c r="K1604" t="s">
        <v>1999</v>
      </c>
      <c r="L1604" t="s">
        <v>7325</v>
      </c>
      <c r="M1604" t="s">
        <v>7321</v>
      </c>
      <c r="N1604">
        <v>267304444</v>
      </c>
      <c r="O1604" t="s">
        <v>7322</v>
      </c>
      <c r="P1604" s="1">
        <v>28203</v>
      </c>
      <c r="Q1604" t="s">
        <v>7323</v>
      </c>
      <c r="R1604">
        <v>302</v>
      </c>
      <c r="S1604" t="s">
        <v>7324</v>
      </c>
      <c r="T1604" t="s">
        <v>7259</v>
      </c>
      <c r="U1604" t="s">
        <v>1999</v>
      </c>
      <c r="V1604" t="str">
        <f>TRIM(DBA[[#This Row],[Endereço Responsável]])</f>
        <v>AV CORONEL MANOEL MARTINS,302</v>
      </c>
      <c r="W1604" t="str">
        <f>TRIM(DBA[[#This Row],[Nº Responsável]])</f>
        <v>302</v>
      </c>
      <c r="X1604" t="str">
        <f>TRIM(DBA[[#This Row],[Bairro Responsável]])</f>
        <v>NOGUEIRA</v>
      </c>
      <c r="Y1604" t="str">
        <f>DBA[[#This Row],[End]] &amp;", N° " &amp; DBA[[#This Row],[Num]] &amp;", Bairro "&amp; DBA[[#This Row],[Bairro2]]</f>
        <v>AV CORONEL MANOEL MARTINS,302, N° 302, Bairro NOGUEIRA</v>
      </c>
      <c r="Z1604" t="str">
        <f>DBA[[#This Row],[Cidade Responsável]] &amp; " - " &amp; DBA[[#This Row],[Estado Responsável]]</f>
        <v>BARRETOS - SP</v>
      </c>
    </row>
    <row r="1605" spans="1:26" x14ac:dyDescent="0.25">
      <c r="A1605">
        <v>1607</v>
      </c>
      <c r="B1605" t="s">
        <v>7326</v>
      </c>
      <c r="C1605" s="1">
        <v>44064</v>
      </c>
      <c r="D1605">
        <v>507359793</v>
      </c>
      <c r="E1605" t="s">
        <v>7327</v>
      </c>
      <c r="F1605" s="1">
        <v>35995</v>
      </c>
      <c r="G1605" t="s">
        <v>7328</v>
      </c>
      <c r="H1605">
        <v>781</v>
      </c>
      <c r="I1605" t="s">
        <v>73</v>
      </c>
      <c r="J1605" t="s">
        <v>7259</v>
      </c>
      <c r="K1605" t="s">
        <v>1999</v>
      </c>
      <c r="L1605" t="s">
        <v>7329</v>
      </c>
      <c r="M1605" t="s">
        <v>7326</v>
      </c>
      <c r="N1605">
        <v>507359793</v>
      </c>
      <c r="O1605" t="s">
        <v>7327</v>
      </c>
      <c r="P1605" s="1">
        <v>35995</v>
      </c>
      <c r="Q1605" t="s">
        <v>7328</v>
      </c>
      <c r="R1605">
        <v>781</v>
      </c>
      <c r="S1605" t="s">
        <v>73</v>
      </c>
      <c r="T1605" t="s">
        <v>7259</v>
      </c>
      <c r="U1605" t="s">
        <v>1999</v>
      </c>
      <c r="V1605" t="str">
        <f>TRIM(DBA[[#This Row],[Endereço Responsável]])</f>
        <v>AV 39 ENTRE 8 E 10, 0781</v>
      </c>
      <c r="W1605" t="str">
        <f>TRIM(DBA[[#This Row],[Nº Responsável]])</f>
        <v>781</v>
      </c>
      <c r="X1605" t="str">
        <f>TRIM(DBA[[#This Row],[Bairro Responsável]])</f>
        <v>CENTRO</v>
      </c>
      <c r="Y1605" t="str">
        <f>DBA[[#This Row],[End]] &amp;", N° " &amp; DBA[[#This Row],[Num]] &amp;", Bairro "&amp; DBA[[#This Row],[Bairro2]]</f>
        <v>AV 39 ENTRE 8 E 10, 0781, N° 781, Bairro CENTRO</v>
      </c>
      <c r="Z1605" t="str">
        <f>DBA[[#This Row],[Cidade Responsável]] &amp; " - " &amp; DBA[[#This Row],[Estado Responsável]]</f>
        <v>BARRETOS - SP</v>
      </c>
    </row>
    <row r="1606" spans="1:26" x14ac:dyDescent="0.25">
      <c r="A1606">
        <v>1608</v>
      </c>
      <c r="B1606" t="s">
        <v>7330</v>
      </c>
      <c r="C1606" s="1">
        <v>44064</v>
      </c>
      <c r="D1606">
        <v>448992474</v>
      </c>
      <c r="E1606" t="s">
        <v>7331</v>
      </c>
      <c r="F1606" s="1">
        <v>32705</v>
      </c>
      <c r="G1606" t="s">
        <v>7332</v>
      </c>
      <c r="H1606">
        <v>214</v>
      </c>
      <c r="I1606" t="s">
        <v>7333</v>
      </c>
      <c r="J1606" t="s">
        <v>7259</v>
      </c>
      <c r="K1606" t="s">
        <v>1999</v>
      </c>
      <c r="L1606" t="s">
        <v>7334</v>
      </c>
      <c r="M1606" t="s">
        <v>7330</v>
      </c>
      <c r="N1606">
        <v>448992474</v>
      </c>
      <c r="O1606" t="s">
        <v>7331</v>
      </c>
      <c r="P1606" s="1">
        <v>32705</v>
      </c>
      <c r="Q1606" t="s">
        <v>7332</v>
      </c>
      <c r="R1606">
        <v>214</v>
      </c>
      <c r="S1606" t="s">
        <v>7333</v>
      </c>
      <c r="T1606" t="s">
        <v>7259</v>
      </c>
      <c r="U1606" t="s">
        <v>1999</v>
      </c>
      <c r="V1606" t="str">
        <f>TRIM(DBA[[#This Row],[Endereço Responsável]])</f>
        <v>AV JANI AFFONSO CABEÇA LOPES,214</v>
      </c>
      <c r="W1606" t="str">
        <f>TRIM(DBA[[#This Row],[Nº Responsável]])</f>
        <v>214</v>
      </c>
      <c r="X1606" t="str">
        <f>TRIM(DBA[[#This Row],[Bairro Responsável]])</f>
        <v>JD ANASTACIO</v>
      </c>
      <c r="Y1606" t="str">
        <f>DBA[[#This Row],[End]] &amp;", N° " &amp; DBA[[#This Row],[Num]] &amp;", Bairro "&amp; DBA[[#This Row],[Bairro2]]</f>
        <v>AV JANI AFFONSO CABEÇA LOPES,214, N° 214, Bairro JD ANASTACIO</v>
      </c>
      <c r="Z1606" t="str">
        <f>DBA[[#This Row],[Cidade Responsável]] &amp; " - " &amp; DBA[[#This Row],[Estado Responsável]]</f>
        <v>BARRETOS - SP</v>
      </c>
    </row>
    <row r="1607" spans="1:26" x14ac:dyDescent="0.25">
      <c r="A1607">
        <v>1609</v>
      </c>
      <c r="B1607" t="s">
        <v>7335</v>
      </c>
      <c r="C1607" s="1">
        <v>44064</v>
      </c>
      <c r="D1607">
        <v>41386832</v>
      </c>
      <c r="E1607" t="s">
        <v>7336</v>
      </c>
      <c r="F1607" s="1">
        <v>31650</v>
      </c>
      <c r="G1607" t="s">
        <v>7337</v>
      </c>
      <c r="H1607">
        <v>492</v>
      </c>
      <c r="I1607" t="s">
        <v>7282</v>
      </c>
      <c r="J1607" t="s">
        <v>7259</v>
      </c>
      <c r="K1607" t="s">
        <v>1999</v>
      </c>
      <c r="L1607" t="s">
        <v>7338</v>
      </c>
      <c r="M1607" t="s">
        <v>7335</v>
      </c>
      <c r="N1607">
        <v>41386832</v>
      </c>
      <c r="O1607" t="s">
        <v>7336</v>
      </c>
      <c r="P1607" s="1">
        <v>31650</v>
      </c>
      <c r="Q1607" t="s">
        <v>7337</v>
      </c>
      <c r="R1607">
        <v>492</v>
      </c>
      <c r="S1607" t="s">
        <v>7282</v>
      </c>
      <c r="T1607" t="s">
        <v>7259</v>
      </c>
      <c r="U1607" t="s">
        <v>1999</v>
      </c>
      <c r="V1607" t="str">
        <f>TRIM(DBA[[#This Row],[Endereço Responsável]])</f>
        <v>RUA C25, 492</v>
      </c>
      <c r="W1607" t="str">
        <f>TRIM(DBA[[#This Row],[Nº Responsável]])</f>
        <v>492</v>
      </c>
      <c r="X1607" t="str">
        <f>TRIM(DBA[[#This Row],[Bairro Responsável]])</f>
        <v>CRISTIANO DE CARVALHO</v>
      </c>
      <c r="Y1607" t="str">
        <f>DBA[[#This Row],[End]] &amp;", N° " &amp; DBA[[#This Row],[Num]] &amp;", Bairro "&amp; DBA[[#This Row],[Bairro2]]</f>
        <v>RUA C25, 492, N° 492, Bairro CRISTIANO DE CARVALHO</v>
      </c>
      <c r="Z1607" t="str">
        <f>DBA[[#This Row],[Cidade Responsável]] &amp; " - " &amp; DBA[[#This Row],[Estado Responsável]]</f>
        <v>BARRETOS - SP</v>
      </c>
    </row>
    <row r="1608" spans="1:26" x14ac:dyDescent="0.25">
      <c r="A1608">
        <v>1611</v>
      </c>
      <c r="B1608" t="s">
        <v>7339</v>
      </c>
      <c r="C1608" s="1">
        <v>44067</v>
      </c>
      <c r="D1608" t="s">
        <v>7340</v>
      </c>
      <c r="E1608" t="s">
        <v>7341</v>
      </c>
      <c r="F1608" s="1">
        <v>32455</v>
      </c>
      <c r="G1608" t="s">
        <v>7342</v>
      </c>
      <c r="H1608">
        <v>625</v>
      </c>
      <c r="I1608" t="s">
        <v>5696</v>
      </c>
      <c r="J1608" t="s">
        <v>32</v>
      </c>
      <c r="K1608" t="s">
        <v>26</v>
      </c>
      <c r="L1608" t="s">
        <v>33</v>
      </c>
      <c r="M1608" t="s">
        <v>7339</v>
      </c>
      <c r="N1608" t="s">
        <v>7343</v>
      </c>
      <c r="O1608" t="s">
        <v>7341</v>
      </c>
      <c r="P1608" s="1">
        <v>32455</v>
      </c>
      <c r="Q1608" t="s">
        <v>7342</v>
      </c>
      <c r="R1608">
        <v>625</v>
      </c>
      <c r="S1608" t="s">
        <v>5696</v>
      </c>
      <c r="T1608" t="s">
        <v>32</v>
      </c>
      <c r="U1608" t="s">
        <v>26</v>
      </c>
      <c r="V1608" t="str">
        <f>TRIM(DBA[[#This Row],[Endereço Responsável]])</f>
        <v>RUA JOÃO FELIPE DE CARVALHO</v>
      </c>
      <c r="W1608" t="str">
        <f>TRIM(DBA[[#This Row],[Nº Responsável]])</f>
        <v>625</v>
      </c>
      <c r="X1608" t="str">
        <f>TRIM(DBA[[#This Row],[Bairro Responsável]])</f>
        <v>SANTA TEREZA</v>
      </c>
      <c r="Y1608" t="str">
        <f>DBA[[#This Row],[End]] &amp;", N° " &amp; DBA[[#This Row],[Num]] &amp;", Bairro "&amp; DBA[[#This Row],[Bairro2]]</f>
        <v>RUA JOÃO FELIPE DE CARVALHO, N° 625, Bairro SANTA TEREZA</v>
      </c>
      <c r="Z1608" t="str">
        <f>DBA[[#This Row],[Cidade Responsável]] &amp; " - " &amp; DBA[[#This Row],[Estado Responsável]]</f>
        <v>SAO SEBASTIÃO DO PARAISO - MG</v>
      </c>
    </row>
    <row r="1609" spans="1:26" x14ac:dyDescent="0.25">
      <c r="A1609">
        <v>1612</v>
      </c>
      <c r="B1609" t="s">
        <v>7344</v>
      </c>
      <c r="C1609" s="1">
        <v>44067</v>
      </c>
      <c r="D1609" t="s">
        <v>7345</v>
      </c>
      <c r="E1609" t="s">
        <v>7346</v>
      </c>
      <c r="F1609" s="1">
        <v>35719</v>
      </c>
      <c r="G1609" t="s">
        <v>7347</v>
      </c>
      <c r="H1609">
        <v>5221</v>
      </c>
      <c r="I1609" t="s">
        <v>73</v>
      </c>
      <c r="J1609" t="s">
        <v>7348</v>
      </c>
      <c r="K1609" t="s">
        <v>1999</v>
      </c>
      <c r="L1609" t="s">
        <v>5353</v>
      </c>
      <c r="M1609" t="s">
        <v>7344</v>
      </c>
      <c r="N1609" t="s">
        <v>7345</v>
      </c>
      <c r="O1609" t="s">
        <v>7346</v>
      </c>
      <c r="P1609" s="1">
        <v>35719</v>
      </c>
      <c r="Q1609" t="s">
        <v>7347</v>
      </c>
      <c r="R1609">
        <v>5221</v>
      </c>
      <c r="S1609" t="s">
        <v>73</v>
      </c>
      <c r="T1609" t="s">
        <v>7348</v>
      </c>
      <c r="U1609" t="s">
        <v>1999</v>
      </c>
      <c r="V1609" t="str">
        <f>TRIM(DBA[[#This Row],[Endereço Responsável]])</f>
        <v>RUA ANDRÉ MARTINS</v>
      </c>
      <c r="W1609" t="str">
        <f>TRIM(DBA[[#This Row],[Nº Responsável]])</f>
        <v>5221</v>
      </c>
      <c r="X1609" t="str">
        <f>TRIM(DBA[[#This Row],[Bairro Responsável]])</f>
        <v>CENTRO</v>
      </c>
      <c r="Y1609" t="str">
        <f>DBA[[#This Row],[End]] &amp;", N° " &amp; DBA[[#This Row],[Num]] &amp;", Bairro "&amp; DBA[[#This Row],[Bairro2]]</f>
        <v>RUA ANDRÉ MARTINS, N° 5221, Bairro CENTRO</v>
      </c>
      <c r="Z1609" t="str">
        <f>DBA[[#This Row],[Cidade Responsável]] &amp; " - " &amp; DBA[[#This Row],[Estado Responsável]]</f>
        <v>ITIRAPUÃ - SP</v>
      </c>
    </row>
    <row r="1610" spans="1:26" x14ac:dyDescent="0.25">
      <c r="A1610">
        <v>1613</v>
      </c>
      <c r="B1610" t="s">
        <v>7349</v>
      </c>
      <c r="C1610" s="1">
        <v>44067</v>
      </c>
      <c r="D1610">
        <v>442551630</v>
      </c>
      <c r="E1610" t="s">
        <v>7350</v>
      </c>
      <c r="F1610" s="1">
        <v>34406</v>
      </c>
      <c r="G1610" t="s">
        <v>7351</v>
      </c>
      <c r="H1610">
        <v>5477</v>
      </c>
      <c r="I1610" t="s">
        <v>280</v>
      </c>
      <c r="J1610" t="s">
        <v>7348</v>
      </c>
      <c r="K1610" t="s">
        <v>1999</v>
      </c>
      <c r="L1610" t="s">
        <v>5353</v>
      </c>
      <c r="M1610" t="s">
        <v>7349</v>
      </c>
      <c r="N1610">
        <v>442551630</v>
      </c>
      <c r="O1610" t="s">
        <v>7350</v>
      </c>
      <c r="P1610" s="1">
        <v>34406</v>
      </c>
      <c r="Q1610" t="s">
        <v>7351</v>
      </c>
      <c r="R1610">
        <v>5477</v>
      </c>
      <c r="S1610" t="s">
        <v>280</v>
      </c>
      <c r="T1610" t="s">
        <v>7348</v>
      </c>
      <c r="U1610" t="s">
        <v>1999</v>
      </c>
      <c r="V1610" t="str">
        <f>TRIM(DBA[[#This Row],[Endereço Responsável]])</f>
        <v>RUA GUMERCINDO ALVES FERREIRA</v>
      </c>
      <c r="W1610" t="str">
        <f>TRIM(DBA[[#This Row],[Nº Responsável]])</f>
        <v>5477</v>
      </c>
      <c r="X1610" t="str">
        <f>TRIM(DBA[[#This Row],[Bairro Responsável]])</f>
        <v>BELA VISTA</v>
      </c>
      <c r="Y1610" t="str">
        <f>DBA[[#This Row],[End]] &amp;", N° " &amp; DBA[[#This Row],[Num]] &amp;", Bairro "&amp; DBA[[#This Row],[Bairro2]]</f>
        <v>RUA GUMERCINDO ALVES FERREIRA, N° 5477, Bairro BELA VISTA</v>
      </c>
      <c r="Z1610" t="str">
        <f>DBA[[#This Row],[Cidade Responsável]] &amp; " - " &amp; DBA[[#This Row],[Estado Responsável]]</f>
        <v>ITIRAPUÃ - SP</v>
      </c>
    </row>
    <row r="1611" spans="1:26" x14ac:dyDescent="0.25">
      <c r="A1611">
        <v>1614</v>
      </c>
      <c r="B1611" t="s">
        <v>7352</v>
      </c>
      <c r="C1611" s="1">
        <v>44067</v>
      </c>
      <c r="D1611">
        <v>563336997</v>
      </c>
      <c r="E1611" t="s">
        <v>7353</v>
      </c>
      <c r="F1611" s="1">
        <v>35432</v>
      </c>
      <c r="G1611" t="s">
        <v>7354</v>
      </c>
      <c r="H1611">
        <v>234</v>
      </c>
      <c r="I1611" t="s">
        <v>7355</v>
      </c>
      <c r="J1611" t="s">
        <v>7348</v>
      </c>
      <c r="K1611" t="s">
        <v>1999</v>
      </c>
      <c r="L1611" t="s">
        <v>7356</v>
      </c>
      <c r="M1611" t="s">
        <v>7352</v>
      </c>
      <c r="N1611">
        <v>563336997</v>
      </c>
      <c r="O1611" t="s">
        <v>7353</v>
      </c>
      <c r="P1611" s="1">
        <v>35432</v>
      </c>
      <c r="Q1611" t="s">
        <v>7354</v>
      </c>
      <c r="R1611">
        <v>234</v>
      </c>
      <c r="S1611" t="s">
        <v>7355</v>
      </c>
      <c r="T1611" t="s">
        <v>7348</v>
      </c>
      <c r="U1611" t="s">
        <v>1999</v>
      </c>
      <c r="V1611" t="str">
        <f>TRIM(DBA[[#This Row],[Endereço Responsável]])</f>
        <v>RUA JORGE ELIAS BACHUR,234</v>
      </c>
      <c r="W1611" t="str">
        <f>TRIM(DBA[[#This Row],[Nº Responsável]])</f>
        <v>234</v>
      </c>
      <c r="X1611" t="str">
        <f>TRIM(DBA[[#This Row],[Bairro Responsável]])</f>
        <v>COAHB</v>
      </c>
      <c r="Y1611" t="str">
        <f>DBA[[#This Row],[End]] &amp;", N° " &amp; DBA[[#This Row],[Num]] &amp;", Bairro "&amp; DBA[[#This Row],[Bairro2]]</f>
        <v>RUA JORGE ELIAS BACHUR,234, N° 234, Bairro COAHB</v>
      </c>
      <c r="Z1611" t="str">
        <f>DBA[[#This Row],[Cidade Responsável]] &amp; " - " &amp; DBA[[#This Row],[Estado Responsável]]</f>
        <v>ITIRAPUÃ - SP</v>
      </c>
    </row>
    <row r="1612" spans="1:26" x14ac:dyDescent="0.25">
      <c r="A1612">
        <v>1615</v>
      </c>
      <c r="B1612" t="s">
        <v>7357</v>
      </c>
      <c r="C1612" s="1">
        <v>44067</v>
      </c>
      <c r="D1612" t="s">
        <v>7358</v>
      </c>
      <c r="E1612" t="s">
        <v>7359</v>
      </c>
      <c r="F1612" s="1">
        <v>31767</v>
      </c>
      <c r="G1612" t="s">
        <v>7360</v>
      </c>
      <c r="H1612">
        <v>5606</v>
      </c>
      <c r="I1612" t="s">
        <v>73</v>
      </c>
      <c r="J1612" t="s">
        <v>7348</v>
      </c>
      <c r="K1612" t="s">
        <v>1999</v>
      </c>
      <c r="L1612" t="s">
        <v>5353</v>
      </c>
      <c r="M1612" t="s">
        <v>7357</v>
      </c>
      <c r="N1612" t="s">
        <v>7358</v>
      </c>
      <c r="O1612" t="s">
        <v>7359</v>
      </c>
      <c r="P1612" s="1">
        <v>31767</v>
      </c>
      <c r="Q1612" t="s">
        <v>7360</v>
      </c>
      <c r="R1612">
        <v>5606</v>
      </c>
      <c r="S1612" t="s">
        <v>73</v>
      </c>
      <c r="T1612" t="s">
        <v>7348</v>
      </c>
      <c r="U1612" t="s">
        <v>1999</v>
      </c>
      <c r="V1612" t="str">
        <f>TRIM(DBA[[#This Row],[Endereço Responsável]])</f>
        <v>RUA GUILHERMINO MODESTO DE MELO,5606</v>
      </c>
      <c r="W1612" t="str">
        <f>TRIM(DBA[[#This Row],[Nº Responsável]])</f>
        <v>5606</v>
      </c>
      <c r="X1612" t="str">
        <f>TRIM(DBA[[#This Row],[Bairro Responsável]])</f>
        <v>CENTRO</v>
      </c>
      <c r="Y1612" t="str">
        <f>DBA[[#This Row],[End]] &amp;", N° " &amp; DBA[[#This Row],[Num]] &amp;", Bairro "&amp; DBA[[#This Row],[Bairro2]]</f>
        <v>RUA GUILHERMINO MODESTO DE MELO,5606, N° 5606, Bairro CENTRO</v>
      </c>
      <c r="Z1612" t="str">
        <f>DBA[[#This Row],[Cidade Responsável]] &amp; " - " &amp; DBA[[#This Row],[Estado Responsável]]</f>
        <v>ITIRAPUÃ - SP</v>
      </c>
    </row>
    <row r="1613" spans="1:26" x14ac:dyDescent="0.25">
      <c r="A1613">
        <v>1616</v>
      </c>
      <c r="B1613" t="s">
        <v>7361</v>
      </c>
      <c r="C1613" s="1">
        <v>44067</v>
      </c>
      <c r="D1613" t="s">
        <v>7362</v>
      </c>
      <c r="E1613" t="s">
        <v>7363</v>
      </c>
      <c r="F1613" s="1">
        <v>33296</v>
      </c>
      <c r="G1613" t="s">
        <v>7364</v>
      </c>
      <c r="H1613">
        <v>5587</v>
      </c>
      <c r="I1613" t="s">
        <v>73</v>
      </c>
      <c r="J1613" t="s">
        <v>7348</v>
      </c>
      <c r="K1613" t="s">
        <v>1999</v>
      </c>
      <c r="L1613" t="s">
        <v>7365</v>
      </c>
      <c r="M1613" t="s">
        <v>7361</v>
      </c>
      <c r="N1613" t="s">
        <v>7366</v>
      </c>
      <c r="O1613" t="s">
        <v>7363</v>
      </c>
      <c r="P1613" s="1">
        <v>33296</v>
      </c>
      <c r="Q1613" t="s">
        <v>7364</v>
      </c>
      <c r="R1613">
        <v>5587</v>
      </c>
      <c r="S1613" t="s">
        <v>73</v>
      </c>
      <c r="T1613" t="s">
        <v>7348</v>
      </c>
      <c r="U1613" t="s">
        <v>1999</v>
      </c>
      <c r="V1613" t="str">
        <f>TRIM(DBA[[#This Row],[Endereço Responsável]])</f>
        <v>RUA GUILHERMINO MODESTO DE MELO,5587</v>
      </c>
      <c r="W1613" t="str">
        <f>TRIM(DBA[[#This Row],[Nº Responsável]])</f>
        <v>5587</v>
      </c>
      <c r="X1613" t="str">
        <f>TRIM(DBA[[#This Row],[Bairro Responsável]])</f>
        <v>CENTRO</v>
      </c>
      <c r="Y1613" t="str">
        <f>DBA[[#This Row],[End]] &amp;", N° " &amp; DBA[[#This Row],[Num]] &amp;", Bairro "&amp; DBA[[#This Row],[Bairro2]]</f>
        <v>RUA GUILHERMINO MODESTO DE MELO,5587, N° 5587, Bairro CENTRO</v>
      </c>
      <c r="Z1613" t="str">
        <f>DBA[[#This Row],[Cidade Responsável]] &amp; " - " &amp; DBA[[#This Row],[Estado Responsável]]</f>
        <v>ITIRAPUÃ - SP</v>
      </c>
    </row>
    <row r="1614" spans="1:26" x14ac:dyDescent="0.25">
      <c r="A1614">
        <v>1617</v>
      </c>
      <c r="B1614" t="s">
        <v>7367</v>
      </c>
      <c r="C1614" s="1">
        <v>44067</v>
      </c>
      <c r="D1614">
        <v>287705110</v>
      </c>
      <c r="E1614" t="s">
        <v>7368</v>
      </c>
      <c r="F1614" s="1">
        <v>28282</v>
      </c>
      <c r="G1614" t="s">
        <v>7369</v>
      </c>
      <c r="H1614">
        <v>4853</v>
      </c>
      <c r="I1614" t="s">
        <v>73</v>
      </c>
      <c r="J1614" t="s">
        <v>7348</v>
      </c>
      <c r="K1614" t="s">
        <v>1999</v>
      </c>
      <c r="L1614" t="s">
        <v>5353</v>
      </c>
      <c r="M1614" t="s">
        <v>7367</v>
      </c>
      <c r="N1614">
        <v>287705110</v>
      </c>
      <c r="O1614" t="s">
        <v>7368</v>
      </c>
      <c r="P1614" s="1">
        <v>28282</v>
      </c>
      <c r="Q1614" t="s">
        <v>7369</v>
      </c>
      <c r="R1614">
        <v>4853</v>
      </c>
      <c r="S1614" t="s">
        <v>73</v>
      </c>
      <c r="T1614" t="s">
        <v>7348</v>
      </c>
      <c r="U1614" t="s">
        <v>1999</v>
      </c>
      <c r="V1614" t="str">
        <f>TRIM(DBA[[#This Row],[Endereço Responsável]])</f>
        <v>AV. CORONEL ANTONIO JACINTO,4853</v>
      </c>
      <c r="W1614" t="str">
        <f>TRIM(DBA[[#This Row],[Nº Responsável]])</f>
        <v>4853</v>
      </c>
      <c r="X1614" t="str">
        <f>TRIM(DBA[[#This Row],[Bairro Responsável]])</f>
        <v>CENTRO</v>
      </c>
      <c r="Y1614" t="str">
        <f>DBA[[#This Row],[End]] &amp;", N° " &amp; DBA[[#This Row],[Num]] &amp;", Bairro "&amp; DBA[[#This Row],[Bairro2]]</f>
        <v>AV. CORONEL ANTONIO JACINTO,4853, N° 4853, Bairro CENTRO</v>
      </c>
      <c r="Z1614" t="str">
        <f>DBA[[#This Row],[Cidade Responsável]] &amp; " - " &amp; DBA[[#This Row],[Estado Responsável]]</f>
        <v>ITIRAPUÃ - SP</v>
      </c>
    </row>
    <row r="1615" spans="1:26" x14ac:dyDescent="0.25">
      <c r="A1615">
        <v>1618</v>
      </c>
      <c r="B1615" t="s">
        <v>7370</v>
      </c>
      <c r="C1615" s="1">
        <v>44067</v>
      </c>
      <c r="D1615" t="s">
        <v>7371</v>
      </c>
      <c r="E1615" t="s">
        <v>7372</v>
      </c>
      <c r="F1615" s="1">
        <v>36759</v>
      </c>
      <c r="G1615" t="s">
        <v>7373</v>
      </c>
      <c r="H1615">
        <v>4163</v>
      </c>
      <c r="I1615" t="s">
        <v>73</v>
      </c>
      <c r="J1615" t="s">
        <v>7348</v>
      </c>
      <c r="K1615" t="s">
        <v>1999</v>
      </c>
      <c r="L1615" t="s">
        <v>5353</v>
      </c>
      <c r="M1615" t="s">
        <v>7370</v>
      </c>
      <c r="N1615" t="s">
        <v>7371</v>
      </c>
      <c r="O1615" t="s">
        <v>7372</v>
      </c>
      <c r="P1615" s="1">
        <v>36759</v>
      </c>
      <c r="Q1615" t="s">
        <v>7373</v>
      </c>
      <c r="R1615">
        <v>4163</v>
      </c>
      <c r="S1615" t="s">
        <v>73</v>
      </c>
      <c r="T1615" t="s">
        <v>7348</v>
      </c>
      <c r="U1615" t="s">
        <v>1999</v>
      </c>
      <c r="V1615" t="str">
        <f>TRIM(DBA[[#This Row],[Endereço Responsável]])</f>
        <v>RUA: RADAMÉS DE MARTINO,4163</v>
      </c>
      <c r="W1615" t="str">
        <f>TRIM(DBA[[#This Row],[Nº Responsável]])</f>
        <v>4163</v>
      </c>
      <c r="X1615" t="str">
        <f>TRIM(DBA[[#This Row],[Bairro Responsável]])</f>
        <v>CENTRO</v>
      </c>
      <c r="Y1615" t="str">
        <f>DBA[[#This Row],[End]] &amp;", N° " &amp; DBA[[#This Row],[Num]] &amp;", Bairro "&amp; DBA[[#This Row],[Bairro2]]</f>
        <v>RUA: RADAMÉS DE MARTINO,4163, N° 4163, Bairro CENTRO</v>
      </c>
      <c r="Z1615" t="str">
        <f>DBA[[#This Row],[Cidade Responsável]] &amp; " - " &amp; DBA[[#This Row],[Estado Responsável]]</f>
        <v>ITIRAPUÃ - SP</v>
      </c>
    </row>
    <row r="1616" spans="1:26" x14ac:dyDescent="0.25">
      <c r="A1616">
        <v>1619</v>
      </c>
      <c r="B1616" t="s">
        <v>7374</v>
      </c>
      <c r="C1616" s="1">
        <v>44067</v>
      </c>
      <c r="D1616" t="s">
        <v>7375</v>
      </c>
      <c r="E1616" t="s">
        <v>7376</v>
      </c>
      <c r="F1616" s="1">
        <v>38010</v>
      </c>
      <c r="G1616" t="s">
        <v>7377</v>
      </c>
      <c r="H1616">
        <v>5150</v>
      </c>
      <c r="I1616" t="s">
        <v>73</v>
      </c>
      <c r="J1616" t="s">
        <v>7348</v>
      </c>
      <c r="K1616" t="s">
        <v>1999</v>
      </c>
      <c r="L1616" t="s">
        <v>5353</v>
      </c>
      <c r="M1616" t="s">
        <v>7378</v>
      </c>
      <c r="N1616" t="s">
        <v>7379</v>
      </c>
      <c r="O1616" t="s">
        <v>7380</v>
      </c>
      <c r="P1616" s="1">
        <v>26262</v>
      </c>
      <c r="Q1616" t="s">
        <v>7377</v>
      </c>
      <c r="R1616">
        <v>5150</v>
      </c>
      <c r="S1616" t="s">
        <v>73</v>
      </c>
      <c r="T1616" t="s">
        <v>7348</v>
      </c>
      <c r="U1616" t="s">
        <v>1999</v>
      </c>
      <c r="V1616" t="str">
        <f>TRIM(DBA[[#This Row],[Endereço Responsável]])</f>
        <v>RUA: ANTONIO ALVES DA SILVA, 5150</v>
      </c>
      <c r="W1616" t="str">
        <f>TRIM(DBA[[#This Row],[Nº Responsável]])</f>
        <v>5150</v>
      </c>
      <c r="X1616" t="str">
        <f>TRIM(DBA[[#This Row],[Bairro Responsável]])</f>
        <v>CENTRO</v>
      </c>
      <c r="Y1616" t="str">
        <f>DBA[[#This Row],[End]] &amp;", N° " &amp; DBA[[#This Row],[Num]] &amp;", Bairro "&amp; DBA[[#This Row],[Bairro2]]</f>
        <v>RUA: ANTONIO ALVES DA SILVA, 5150, N° 5150, Bairro CENTRO</v>
      </c>
      <c r="Z1616" t="str">
        <f>DBA[[#This Row],[Cidade Responsável]] &amp; " - " &amp; DBA[[#This Row],[Estado Responsável]]</f>
        <v>ITIRAPUÃ - SP</v>
      </c>
    </row>
    <row r="1617" spans="1:26" x14ac:dyDescent="0.25">
      <c r="A1617">
        <v>1620</v>
      </c>
      <c r="B1617" t="s">
        <v>7381</v>
      </c>
      <c r="C1617" s="1">
        <v>44068</v>
      </c>
      <c r="D1617" t="s">
        <v>7382</v>
      </c>
      <c r="E1617" t="s">
        <v>7383</v>
      </c>
      <c r="F1617" s="1">
        <v>35871</v>
      </c>
      <c r="G1617" t="s">
        <v>7384</v>
      </c>
      <c r="H1617">
        <v>5242</v>
      </c>
      <c r="I1617" t="s">
        <v>73</v>
      </c>
      <c r="J1617" t="s">
        <v>7348</v>
      </c>
      <c r="K1617" t="s">
        <v>1999</v>
      </c>
      <c r="L1617" t="s">
        <v>5353</v>
      </c>
      <c r="M1617" t="s">
        <v>7381</v>
      </c>
      <c r="N1617" t="s">
        <v>7385</v>
      </c>
      <c r="O1617" t="s">
        <v>7383</v>
      </c>
      <c r="P1617" s="1">
        <v>35871</v>
      </c>
      <c r="Q1617" t="s">
        <v>7384</v>
      </c>
      <c r="R1617">
        <v>5242</v>
      </c>
      <c r="S1617" t="s">
        <v>73</v>
      </c>
      <c r="T1617" t="s">
        <v>7348</v>
      </c>
      <c r="U1617" t="s">
        <v>1999</v>
      </c>
      <c r="V1617" t="str">
        <f>TRIM(DBA[[#This Row],[Endereço Responsável]])</f>
        <v>RUA ANTÔNIO ALVES DA SILVA</v>
      </c>
      <c r="W1617" t="str">
        <f>TRIM(DBA[[#This Row],[Nº Responsável]])</f>
        <v>5242</v>
      </c>
      <c r="X1617" t="str">
        <f>TRIM(DBA[[#This Row],[Bairro Responsável]])</f>
        <v>CENTRO</v>
      </c>
      <c r="Y1617" t="str">
        <f>DBA[[#This Row],[End]] &amp;", N° " &amp; DBA[[#This Row],[Num]] &amp;", Bairro "&amp; DBA[[#This Row],[Bairro2]]</f>
        <v>RUA ANTÔNIO ALVES DA SILVA, N° 5242, Bairro CENTRO</v>
      </c>
      <c r="Z1617" t="str">
        <f>DBA[[#This Row],[Cidade Responsável]] &amp; " - " &amp; DBA[[#This Row],[Estado Responsável]]</f>
        <v>ITIRAPUÃ - SP</v>
      </c>
    </row>
    <row r="1618" spans="1:26" x14ac:dyDescent="0.25">
      <c r="A1618">
        <v>1621</v>
      </c>
      <c r="B1618" t="s">
        <v>7386</v>
      </c>
      <c r="C1618" s="1">
        <v>44068</v>
      </c>
      <c r="D1618" t="s">
        <v>7387</v>
      </c>
      <c r="E1618" t="s">
        <v>7388</v>
      </c>
      <c r="F1618" s="1">
        <v>33510</v>
      </c>
      <c r="G1618" t="s">
        <v>7389</v>
      </c>
      <c r="H1618">
        <v>131</v>
      </c>
      <c r="I1618" t="s">
        <v>610</v>
      </c>
      <c r="J1618" t="s">
        <v>603</v>
      </c>
      <c r="K1618" t="s">
        <v>26</v>
      </c>
      <c r="L1618" t="s">
        <v>604</v>
      </c>
      <c r="M1618" t="s">
        <v>7386</v>
      </c>
      <c r="N1618" t="s">
        <v>7387</v>
      </c>
      <c r="O1618" t="s">
        <v>7388</v>
      </c>
      <c r="P1618" s="1">
        <v>33510</v>
      </c>
      <c r="Q1618" t="s">
        <v>7389</v>
      </c>
      <c r="R1618">
        <v>131</v>
      </c>
      <c r="S1618" t="s">
        <v>610</v>
      </c>
      <c r="T1618" t="s">
        <v>603</v>
      </c>
      <c r="U1618" t="s">
        <v>26</v>
      </c>
      <c r="V1618" t="str">
        <f>TRIM(DBA[[#This Row],[Endereço Responsável]])</f>
        <v>RUA JAIRO DE LIMA, 131</v>
      </c>
      <c r="W1618" t="str">
        <f>TRIM(DBA[[#This Row],[Nº Responsável]])</f>
        <v>131</v>
      </c>
      <c r="X1618" t="str">
        <f>TRIM(DBA[[#This Row],[Bairro Responsável]])</f>
        <v>VILA NOVA</v>
      </c>
      <c r="Y1618" t="str">
        <f>DBA[[#This Row],[End]] &amp;", N° " &amp; DBA[[#This Row],[Num]] &amp;", Bairro "&amp; DBA[[#This Row],[Bairro2]]</f>
        <v>RUA JAIRO DE LIMA, 131, N° 131, Bairro VILA NOVA</v>
      </c>
      <c r="Z1618" t="str">
        <f>DBA[[#This Row],[Cidade Responsável]] &amp; " - " &amp; DBA[[#This Row],[Estado Responsável]]</f>
        <v>SÃO TOMAS DE AQUINO - MG</v>
      </c>
    </row>
    <row r="1619" spans="1:26" x14ac:dyDescent="0.25">
      <c r="A1619">
        <v>1622</v>
      </c>
      <c r="B1619" t="s">
        <v>7390</v>
      </c>
      <c r="C1619" s="1">
        <v>44068</v>
      </c>
      <c r="D1619">
        <v>11659491</v>
      </c>
      <c r="E1619" t="s">
        <v>7391</v>
      </c>
      <c r="F1619" s="1">
        <v>28638</v>
      </c>
      <c r="G1619" t="s">
        <v>7392</v>
      </c>
      <c r="H1619">
        <v>115</v>
      </c>
      <c r="I1619" t="s">
        <v>73</v>
      </c>
      <c r="J1619" t="s">
        <v>603</v>
      </c>
      <c r="K1619" t="s">
        <v>26</v>
      </c>
      <c r="L1619" t="s">
        <v>7393</v>
      </c>
      <c r="M1619" t="s">
        <v>7390</v>
      </c>
      <c r="N1619">
        <v>11659491</v>
      </c>
      <c r="O1619" t="s">
        <v>7391</v>
      </c>
      <c r="P1619" s="1">
        <v>28638</v>
      </c>
      <c r="Q1619" t="s">
        <v>7392</v>
      </c>
      <c r="R1619">
        <v>115</v>
      </c>
      <c r="S1619" t="s">
        <v>73</v>
      </c>
      <c r="T1619" t="s">
        <v>603</v>
      </c>
      <c r="U1619" t="s">
        <v>26</v>
      </c>
      <c r="V1619" t="str">
        <f>TRIM(DBA[[#This Row],[Endereço Responsável]])</f>
        <v>RUA ANTONIO PEIXOTO,115</v>
      </c>
      <c r="W1619" t="str">
        <f>TRIM(DBA[[#This Row],[Nº Responsável]])</f>
        <v>115</v>
      </c>
      <c r="X1619" t="str">
        <f>TRIM(DBA[[#This Row],[Bairro Responsável]])</f>
        <v>CENTRO</v>
      </c>
      <c r="Y1619" t="str">
        <f>DBA[[#This Row],[End]] &amp;", N° " &amp; DBA[[#This Row],[Num]] &amp;", Bairro "&amp; DBA[[#This Row],[Bairro2]]</f>
        <v>RUA ANTONIO PEIXOTO,115, N° 115, Bairro CENTRO</v>
      </c>
      <c r="Z1619" t="str">
        <f>DBA[[#This Row],[Cidade Responsável]] &amp; " - " &amp; DBA[[#This Row],[Estado Responsável]]</f>
        <v>SÃO TOMAS DE AQUINO - MG</v>
      </c>
    </row>
    <row r="1620" spans="1:26" x14ac:dyDescent="0.25">
      <c r="A1620">
        <v>1623</v>
      </c>
      <c r="B1620" t="s">
        <v>7394</v>
      </c>
      <c r="C1620" s="1">
        <v>44068</v>
      </c>
      <c r="D1620" t="s">
        <v>7395</v>
      </c>
      <c r="E1620" t="s">
        <v>7396</v>
      </c>
      <c r="F1620" s="1">
        <v>36947</v>
      </c>
      <c r="G1620" t="s">
        <v>7397</v>
      </c>
      <c r="H1620">
        <v>2022</v>
      </c>
      <c r="I1620" t="s">
        <v>7398</v>
      </c>
      <c r="J1620" t="s">
        <v>7399</v>
      </c>
      <c r="K1620" t="s">
        <v>26</v>
      </c>
      <c r="L1620" t="s">
        <v>7400</v>
      </c>
      <c r="M1620" t="s">
        <v>7394</v>
      </c>
      <c r="N1620" t="s">
        <v>7395</v>
      </c>
      <c r="O1620" t="s">
        <v>7396</v>
      </c>
      <c r="P1620" s="1">
        <v>36947</v>
      </c>
      <c r="Q1620" t="s">
        <v>7397</v>
      </c>
      <c r="R1620">
        <v>2022</v>
      </c>
      <c r="S1620" t="s">
        <v>7398</v>
      </c>
      <c r="T1620" t="s">
        <v>7399</v>
      </c>
      <c r="U1620" t="s">
        <v>26</v>
      </c>
      <c r="V1620" t="str">
        <f>TRIM(DBA[[#This Row],[Endereço Responsável]])</f>
        <v>AVENIDA DIAMANTE 2022</v>
      </c>
      <c r="W1620" t="str">
        <f>TRIM(DBA[[#This Row],[Nº Responsável]])</f>
        <v>2022</v>
      </c>
      <c r="X1620" t="str">
        <f>TRIM(DBA[[#This Row],[Bairro Responsável]])</f>
        <v>NOVA SAPUCAÍ</v>
      </c>
      <c r="Y1620" t="str">
        <f>DBA[[#This Row],[End]] &amp;", N° " &amp; DBA[[#This Row],[Num]] &amp;", Bairro "&amp; DBA[[#This Row],[Bairro2]]</f>
        <v>AVENIDA DIAMANTE 2022, N° 2022, Bairro NOVA SAPUCAÍ</v>
      </c>
      <c r="Z1620" t="str">
        <f>DBA[[#This Row],[Cidade Responsável]] &amp; " - " &amp; DBA[[#This Row],[Estado Responsável]]</f>
        <v>PATROCÍNIO PAULISTA - MG</v>
      </c>
    </row>
    <row r="1621" spans="1:26" x14ac:dyDescent="0.25">
      <c r="A1621">
        <v>1624</v>
      </c>
      <c r="B1621" t="s">
        <v>7401</v>
      </c>
      <c r="C1621" s="1">
        <v>44068</v>
      </c>
      <c r="D1621" t="s">
        <v>7402</v>
      </c>
      <c r="E1621" t="s">
        <v>7403</v>
      </c>
      <c r="F1621" s="1">
        <v>33762</v>
      </c>
      <c r="G1621" t="s">
        <v>7404</v>
      </c>
      <c r="H1621">
        <v>2021</v>
      </c>
      <c r="I1621" t="s">
        <v>73</v>
      </c>
      <c r="J1621" t="s">
        <v>7399</v>
      </c>
      <c r="K1621" t="s">
        <v>26</v>
      </c>
      <c r="L1621" t="s">
        <v>7400</v>
      </c>
      <c r="M1621" t="s">
        <v>7401</v>
      </c>
      <c r="N1621" t="s">
        <v>7402</v>
      </c>
      <c r="O1621" t="s">
        <v>7403</v>
      </c>
      <c r="P1621" s="1">
        <v>33762</v>
      </c>
      <c r="Q1621" t="s">
        <v>7404</v>
      </c>
      <c r="R1621">
        <v>2021</v>
      </c>
      <c r="S1621" t="s">
        <v>73</v>
      </c>
      <c r="T1621" t="s">
        <v>7399</v>
      </c>
      <c r="U1621" t="s">
        <v>26</v>
      </c>
      <c r="V1621" t="str">
        <f>TRIM(DBA[[#This Row],[Endereço Responsável]])</f>
        <v>RUA 9. DE JULHO 2021</v>
      </c>
      <c r="W1621" t="str">
        <f>TRIM(DBA[[#This Row],[Nº Responsável]])</f>
        <v>2021</v>
      </c>
      <c r="X1621" t="str">
        <f>TRIM(DBA[[#This Row],[Bairro Responsável]])</f>
        <v>CENTRO</v>
      </c>
      <c r="Y1621" t="str">
        <f>DBA[[#This Row],[End]] &amp;", N° " &amp; DBA[[#This Row],[Num]] &amp;", Bairro "&amp; DBA[[#This Row],[Bairro2]]</f>
        <v>RUA 9. DE JULHO 2021, N° 2021, Bairro CENTRO</v>
      </c>
      <c r="Z1621" t="str">
        <f>DBA[[#This Row],[Cidade Responsável]] &amp; " - " &amp; DBA[[#This Row],[Estado Responsável]]</f>
        <v>PATROCÍNIO PAULISTA - MG</v>
      </c>
    </row>
    <row r="1622" spans="1:26" x14ac:dyDescent="0.25">
      <c r="A1622">
        <v>1625</v>
      </c>
      <c r="B1622" t="s">
        <v>7405</v>
      </c>
      <c r="C1622" s="1">
        <v>44069</v>
      </c>
      <c r="D1622" t="s">
        <v>7406</v>
      </c>
      <c r="E1622" t="s">
        <v>7407</v>
      </c>
      <c r="F1622" s="1">
        <v>27024</v>
      </c>
      <c r="G1622" t="s">
        <v>7408</v>
      </c>
      <c r="H1622">
        <v>142</v>
      </c>
      <c r="I1622" t="s">
        <v>142</v>
      </c>
      <c r="J1622" t="s">
        <v>603</v>
      </c>
      <c r="K1622" t="s">
        <v>26</v>
      </c>
      <c r="L1622" t="s">
        <v>604</v>
      </c>
      <c r="M1622" t="s">
        <v>7405</v>
      </c>
      <c r="N1622" t="s">
        <v>7406</v>
      </c>
      <c r="O1622" t="s">
        <v>7407</v>
      </c>
      <c r="P1622" s="1">
        <v>27024</v>
      </c>
      <c r="Q1622" t="s">
        <v>7408</v>
      </c>
      <c r="R1622">
        <v>142</v>
      </c>
      <c r="S1622" t="s">
        <v>142</v>
      </c>
      <c r="T1622" t="s">
        <v>603</v>
      </c>
      <c r="U1622" t="s">
        <v>26</v>
      </c>
      <c r="V1622" t="str">
        <f>TRIM(DBA[[#This Row],[Endereço Responsável]])</f>
        <v>RUA RAFAEL GALVANI,142</v>
      </c>
      <c r="W1622" t="str">
        <f>TRIM(DBA[[#This Row],[Nº Responsável]])</f>
        <v>142</v>
      </c>
      <c r="X1622" t="str">
        <f>TRIM(DBA[[#This Row],[Bairro Responsável]])</f>
        <v>SANTA RITA</v>
      </c>
      <c r="Y1622" t="str">
        <f>DBA[[#This Row],[End]] &amp;", N° " &amp; DBA[[#This Row],[Num]] &amp;", Bairro "&amp; DBA[[#This Row],[Bairro2]]</f>
        <v>RUA RAFAEL GALVANI,142, N° 142, Bairro SANTA RITA</v>
      </c>
      <c r="Z1622" t="str">
        <f>DBA[[#This Row],[Cidade Responsável]] &amp; " - " &amp; DBA[[#This Row],[Estado Responsável]]</f>
        <v>SÃO TOMAS DE AQUINO - MG</v>
      </c>
    </row>
    <row r="1623" spans="1:26" x14ac:dyDescent="0.25">
      <c r="A1623">
        <v>1626</v>
      </c>
      <c r="B1623" t="s">
        <v>7409</v>
      </c>
      <c r="C1623" s="1">
        <v>44069</v>
      </c>
      <c r="D1623" t="s">
        <v>7410</v>
      </c>
      <c r="E1623" t="s">
        <v>7411</v>
      </c>
      <c r="F1623" s="1">
        <v>35920</v>
      </c>
      <c r="G1623" t="s">
        <v>7412</v>
      </c>
      <c r="H1623">
        <v>228</v>
      </c>
      <c r="I1623" t="s">
        <v>610</v>
      </c>
      <c r="J1623" t="s">
        <v>603</v>
      </c>
      <c r="K1623" t="s">
        <v>26</v>
      </c>
      <c r="L1623" t="s">
        <v>604</v>
      </c>
      <c r="M1623" t="s">
        <v>7409</v>
      </c>
      <c r="N1623" t="s">
        <v>7410</v>
      </c>
      <c r="O1623" t="s">
        <v>7411</v>
      </c>
      <c r="P1623" s="1">
        <v>35920</v>
      </c>
      <c r="Q1623" t="s">
        <v>7412</v>
      </c>
      <c r="R1623">
        <v>228</v>
      </c>
      <c r="S1623" t="s">
        <v>610</v>
      </c>
      <c r="T1623" t="s">
        <v>603</v>
      </c>
      <c r="U1623" t="s">
        <v>26</v>
      </c>
      <c r="V1623" t="str">
        <f>TRIM(DBA[[#This Row],[Endereço Responsável]])</f>
        <v>RUA JOSÉ TEOFILO DE CARVALHO 228</v>
      </c>
      <c r="W1623" t="str">
        <f>TRIM(DBA[[#This Row],[Nº Responsável]])</f>
        <v>228</v>
      </c>
      <c r="X1623" t="str">
        <f>TRIM(DBA[[#This Row],[Bairro Responsável]])</f>
        <v>VILA NOVA</v>
      </c>
      <c r="Y1623" t="str">
        <f>DBA[[#This Row],[End]] &amp;", N° " &amp; DBA[[#This Row],[Num]] &amp;", Bairro "&amp; DBA[[#This Row],[Bairro2]]</f>
        <v>RUA JOSÉ TEOFILO DE CARVALHO 228, N° 228, Bairro VILA NOVA</v>
      </c>
      <c r="Z1623" t="str">
        <f>DBA[[#This Row],[Cidade Responsável]] &amp; " - " &amp; DBA[[#This Row],[Estado Responsável]]</f>
        <v>SÃO TOMAS DE AQUINO - MG</v>
      </c>
    </row>
    <row r="1624" spans="1:26" x14ac:dyDescent="0.25">
      <c r="A1624">
        <v>1627</v>
      </c>
      <c r="B1624" t="s">
        <v>7413</v>
      </c>
      <c r="C1624" s="1">
        <v>44069</v>
      </c>
      <c r="D1624">
        <v>19492576</v>
      </c>
      <c r="E1624" t="s">
        <v>7414</v>
      </c>
      <c r="F1624" s="1">
        <v>35536</v>
      </c>
      <c r="G1624" t="s">
        <v>7415</v>
      </c>
      <c r="H1624">
        <v>106</v>
      </c>
      <c r="I1624" t="s">
        <v>142</v>
      </c>
      <c r="J1624" t="s">
        <v>603</v>
      </c>
      <c r="K1624" t="s">
        <v>26</v>
      </c>
      <c r="L1624" t="s">
        <v>604</v>
      </c>
      <c r="M1624" t="s">
        <v>7413</v>
      </c>
      <c r="N1624">
        <v>19492576</v>
      </c>
      <c r="O1624" t="s">
        <v>7414</v>
      </c>
      <c r="P1624" s="1">
        <v>35536</v>
      </c>
      <c r="Q1624" t="s">
        <v>7415</v>
      </c>
      <c r="R1624">
        <v>106</v>
      </c>
      <c r="S1624" t="s">
        <v>142</v>
      </c>
      <c r="T1624" t="s">
        <v>603</v>
      </c>
      <c r="U1624" t="s">
        <v>26</v>
      </c>
      <c r="V1624" t="str">
        <f>TRIM(DBA[[#This Row],[Endereço Responsável]])</f>
        <v>RUA ARMINDO GONÇALVES SOBRINHO 106</v>
      </c>
      <c r="W1624" t="str">
        <f>TRIM(DBA[[#This Row],[Nº Responsável]])</f>
        <v>106</v>
      </c>
      <c r="X1624" t="str">
        <f>TRIM(DBA[[#This Row],[Bairro Responsável]])</f>
        <v>SANTA RITA</v>
      </c>
      <c r="Y1624" t="str">
        <f>DBA[[#This Row],[End]] &amp;", N° " &amp; DBA[[#This Row],[Num]] &amp;", Bairro "&amp; DBA[[#This Row],[Bairro2]]</f>
        <v>RUA ARMINDO GONÇALVES SOBRINHO 106, N° 106, Bairro SANTA RITA</v>
      </c>
      <c r="Z1624" t="str">
        <f>DBA[[#This Row],[Cidade Responsável]] &amp; " - " &amp; DBA[[#This Row],[Estado Responsável]]</f>
        <v>SÃO TOMAS DE AQUINO - MG</v>
      </c>
    </row>
    <row r="1625" spans="1:26" x14ac:dyDescent="0.25">
      <c r="A1625">
        <v>1628</v>
      </c>
      <c r="B1625" t="s">
        <v>7416</v>
      </c>
      <c r="C1625" s="1">
        <v>44069</v>
      </c>
      <c r="D1625" t="s">
        <v>7417</v>
      </c>
      <c r="E1625" t="s">
        <v>7418</v>
      </c>
      <c r="F1625" s="1">
        <v>33768</v>
      </c>
      <c r="G1625" t="s">
        <v>7419</v>
      </c>
      <c r="H1625">
        <v>2098</v>
      </c>
      <c r="I1625" t="s">
        <v>7420</v>
      </c>
      <c r="J1625" t="s">
        <v>7399</v>
      </c>
      <c r="K1625" t="s">
        <v>26</v>
      </c>
      <c r="L1625" t="s">
        <v>7400</v>
      </c>
      <c r="M1625" t="s">
        <v>7416</v>
      </c>
      <c r="N1625" t="s">
        <v>7417</v>
      </c>
      <c r="O1625" t="s">
        <v>7418</v>
      </c>
      <c r="P1625" s="1">
        <v>33768</v>
      </c>
      <c r="Q1625" t="s">
        <v>7419</v>
      </c>
      <c r="R1625">
        <v>2098</v>
      </c>
      <c r="S1625" t="s">
        <v>7420</v>
      </c>
      <c r="T1625" t="s">
        <v>7399</v>
      </c>
      <c r="U1625" t="s">
        <v>26</v>
      </c>
      <c r="V1625" t="str">
        <f>TRIM(DBA[[#This Row],[Endereço Responsável]])</f>
        <v>RUA DR. MAXIMO FERNANDES FILHO 2098</v>
      </c>
      <c r="W1625" t="str">
        <f>TRIM(DBA[[#This Row],[Nº Responsável]])</f>
        <v>2098</v>
      </c>
      <c r="X1625" t="str">
        <f>TRIM(DBA[[#This Row],[Bairro Responsável]])</f>
        <v>JOÃO LOPES SOBRINHO</v>
      </c>
      <c r="Y1625" t="str">
        <f>DBA[[#This Row],[End]] &amp;", N° " &amp; DBA[[#This Row],[Num]] &amp;", Bairro "&amp; DBA[[#This Row],[Bairro2]]</f>
        <v>RUA DR. MAXIMO FERNANDES FILHO 2098, N° 2098, Bairro JOÃO LOPES SOBRINHO</v>
      </c>
      <c r="Z1625" t="str">
        <f>DBA[[#This Row],[Cidade Responsável]] &amp; " - " &amp; DBA[[#This Row],[Estado Responsável]]</f>
        <v>PATROCÍNIO PAULISTA - MG</v>
      </c>
    </row>
    <row r="1626" spans="1:26" x14ac:dyDescent="0.25">
      <c r="A1626">
        <v>1629</v>
      </c>
      <c r="B1626" t="s">
        <v>7421</v>
      </c>
      <c r="C1626" s="1">
        <v>44069</v>
      </c>
      <c r="D1626" t="s">
        <v>7422</v>
      </c>
      <c r="E1626" t="s">
        <v>7423</v>
      </c>
      <c r="F1626" s="1">
        <v>36657</v>
      </c>
      <c r="G1626" t="s">
        <v>7424</v>
      </c>
      <c r="H1626" t="s">
        <v>194</v>
      </c>
      <c r="I1626" t="s">
        <v>7425</v>
      </c>
      <c r="J1626" t="s">
        <v>7399</v>
      </c>
      <c r="K1626" t="s">
        <v>26</v>
      </c>
      <c r="L1626" t="s">
        <v>7400</v>
      </c>
      <c r="M1626" t="s">
        <v>7421</v>
      </c>
      <c r="N1626" t="s">
        <v>7426</v>
      </c>
      <c r="O1626" t="s">
        <v>7423</v>
      </c>
      <c r="P1626" s="1">
        <v>36657</v>
      </c>
      <c r="Q1626" t="s">
        <v>7424</v>
      </c>
      <c r="R1626" t="s">
        <v>194</v>
      </c>
      <c r="S1626" t="s">
        <v>7425</v>
      </c>
      <c r="T1626" t="s">
        <v>7399</v>
      </c>
      <c r="U1626" t="s">
        <v>26</v>
      </c>
      <c r="V1626" t="str">
        <f>TRIM(DBA[[#This Row],[Endereço Responsável]])</f>
        <v>RECANTO DO ORIZONA 1, RUA VIOLETA</v>
      </c>
      <c r="W1626" t="str">
        <f>TRIM(DBA[[#This Row],[Nº Responsável]])</f>
        <v>S/N</v>
      </c>
      <c r="X1626" t="str">
        <f>TRIM(DBA[[#This Row],[Bairro Responsável]])</f>
        <v>CHACARA OLIVEIRA</v>
      </c>
      <c r="Y1626" t="str">
        <f>DBA[[#This Row],[End]] &amp;", N° " &amp; DBA[[#This Row],[Num]] &amp;", Bairro "&amp; DBA[[#This Row],[Bairro2]]</f>
        <v>RECANTO DO ORIZONA 1, RUA VIOLETA, N° S/N, Bairro CHACARA OLIVEIRA</v>
      </c>
      <c r="Z1626" t="str">
        <f>DBA[[#This Row],[Cidade Responsável]] &amp; " - " &amp; DBA[[#This Row],[Estado Responsável]]</f>
        <v>PATROCÍNIO PAULISTA - MG</v>
      </c>
    </row>
    <row r="1627" spans="1:26" x14ac:dyDescent="0.25">
      <c r="A1627">
        <v>1630</v>
      </c>
      <c r="B1627" t="s">
        <v>7427</v>
      </c>
      <c r="C1627" s="1">
        <v>44069</v>
      </c>
      <c r="D1627" t="s">
        <v>7428</v>
      </c>
      <c r="E1627" t="s">
        <v>7429</v>
      </c>
      <c r="F1627" s="1">
        <v>27520</v>
      </c>
      <c r="G1627" t="s">
        <v>7430</v>
      </c>
      <c r="H1627">
        <v>1252</v>
      </c>
      <c r="I1627" t="s">
        <v>73</v>
      </c>
      <c r="J1627" t="s">
        <v>7399</v>
      </c>
      <c r="K1627" t="s">
        <v>26</v>
      </c>
      <c r="L1627" t="s">
        <v>7400</v>
      </c>
      <c r="M1627" t="s">
        <v>7427</v>
      </c>
      <c r="N1627" t="s">
        <v>7428</v>
      </c>
      <c r="O1627" t="s">
        <v>7429</v>
      </c>
      <c r="P1627" s="1">
        <v>27520</v>
      </c>
      <c r="Q1627" t="s">
        <v>7430</v>
      </c>
      <c r="R1627">
        <v>1252</v>
      </c>
      <c r="S1627" t="s">
        <v>73</v>
      </c>
      <c r="T1627" t="s">
        <v>7399</v>
      </c>
      <c r="U1627" t="s">
        <v>26</v>
      </c>
      <c r="V1627" t="str">
        <f>TRIM(DBA[[#This Row],[Endereço Responsável]])</f>
        <v>AVENIDA CARLOS GOMES 1252</v>
      </c>
      <c r="W1627" t="str">
        <f>TRIM(DBA[[#This Row],[Nº Responsável]])</f>
        <v>1252</v>
      </c>
      <c r="X1627" t="str">
        <f>TRIM(DBA[[#This Row],[Bairro Responsável]])</f>
        <v>CENTRO</v>
      </c>
      <c r="Y1627" t="str">
        <f>DBA[[#This Row],[End]] &amp;", N° " &amp; DBA[[#This Row],[Num]] &amp;", Bairro "&amp; DBA[[#This Row],[Bairro2]]</f>
        <v>AVENIDA CARLOS GOMES 1252, N° 1252, Bairro CENTRO</v>
      </c>
      <c r="Z1627" t="str">
        <f>DBA[[#This Row],[Cidade Responsável]] &amp; " - " &amp; DBA[[#This Row],[Estado Responsável]]</f>
        <v>PATROCÍNIO PAULISTA - MG</v>
      </c>
    </row>
    <row r="1628" spans="1:26" x14ac:dyDescent="0.25">
      <c r="A1628">
        <v>1631</v>
      </c>
      <c r="B1628" t="s">
        <v>7431</v>
      </c>
      <c r="C1628" s="1">
        <v>44069</v>
      </c>
      <c r="D1628" t="s">
        <v>7432</v>
      </c>
      <c r="E1628" t="s">
        <v>7433</v>
      </c>
      <c r="F1628" s="1">
        <v>36258</v>
      </c>
      <c r="G1628" t="s">
        <v>7434</v>
      </c>
      <c r="H1628">
        <v>975</v>
      </c>
      <c r="I1628" t="s">
        <v>7435</v>
      </c>
      <c r="J1628" t="s">
        <v>7399</v>
      </c>
      <c r="K1628" t="s">
        <v>26</v>
      </c>
      <c r="L1628" t="s">
        <v>7400</v>
      </c>
      <c r="M1628" t="s">
        <v>7431</v>
      </c>
      <c r="N1628" t="s">
        <v>7432</v>
      </c>
      <c r="O1628" t="s">
        <v>7433</v>
      </c>
      <c r="P1628" s="1">
        <v>36258</v>
      </c>
      <c r="Q1628" t="s">
        <v>7434</v>
      </c>
      <c r="R1628">
        <v>975</v>
      </c>
      <c r="S1628" t="s">
        <v>7435</v>
      </c>
      <c r="T1628" t="s">
        <v>7399</v>
      </c>
      <c r="U1628" t="s">
        <v>26</v>
      </c>
      <c r="V1628" t="str">
        <f>TRIM(DBA[[#This Row],[Endereço Responsável]])</f>
        <v>RUA JOSÉ GERALDO DE ANDRADE 975</v>
      </c>
      <c r="W1628" t="str">
        <f>TRIM(DBA[[#This Row],[Nº Responsável]])</f>
        <v>975</v>
      </c>
      <c r="X1628" t="str">
        <f>TRIM(DBA[[#This Row],[Bairro Responsável]])</f>
        <v>VILA IPICA</v>
      </c>
      <c r="Y1628" t="str">
        <f>DBA[[#This Row],[End]] &amp;", N° " &amp; DBA[[#This Row],[Num]] &amp;", Bairro "&amp; DBA[[#This Row],[Bairro2]]</f>
        <v>RUA JOSÉ GERALDO DE ANDRADE 975, N° 975, Bairro VILA IPICA</v>
      </c>
      <c r="Z1628" t="str">
        <f>DBA[[#This Row],[Cidade Responsável]] &amp; " - " &amp; DBA[[#This Row],[Estado Responsável]]</f>
        <v>PATROCÍNIO PAULISTA - MG</v>
      </c>
    </row>
    <row r="1629" spans="1:26" x14ac:dyDescent="0.25">
      <c r="A1629">
        <v>1632</v>
      </c>
      <c r="B1629" t="s">
        <v>7436</v>
      </c>
      <c r="C1629" s="1">
        <v>44069</v>
      </c>
      <c r="D1629" t="s">
        <v>7437</v>
      </c>
      <c r="E1629" t="s">
        <v>7438</v>
      </c>
      <c r="F1629" s="1">
        <v>29412</v>
      </c>
      <c r="G1629" t="s">
        <v>7439</v>
      </c>
      <c r="H1629">
        <v>2617</v>
      </c>
      <c r="I1629" t="s">
        <v>3228</v>
      </c>
      <c r="J1629" t="s">
        <v>7399</v>
      </c>
      <c r="K1629" t="s">
        <v>26</v>
      </c>
      <c r="L1629" t="s">
        <v>7400</v>
      </c>
      <c r="M1629" t="s">
        <v>7436</v>
      </c>
      <c r="N1629" t="s">
        <v>7437</v>
      </c>
      <c r="O1629" t="s">
        <v>7438</v>
      </c>
      <c r="P1629" s="1">
        <v>29412</v>
      </c>
      <c r="Q1629" t="s">
        <v>7439</v>
      </c>
      <c r="R1629">
        <v>2617</v>
      </c>
      <c r="S1629" t="s">
        <v>3228</v>
      </c>
      <c r="T1629" t="s">
        <v>7399</v>
      </c>
      <c r="U1629" t="s">
        <v>26</v>
      </c>
      <c r="V1629" t="str">
        <f>TRIM(DBA[[#This Row],[Endereço Responsável]])</f>
        <v>RUA PEDRO MARTINS GARCIA 2617</v>
      </c>
      <c r="W1629" t="str">
        <f>TRIM(DBA[[#This Row],[Nº Responsável]])</f>
        <v>2617</v>
      </c>
      <c r="X1629" t="str">
        <f>TRIM(DBA[[#This Row],[Bairro Responsável]])</f>
        <v>PLANALTO</v>
      </c>
      <c r="Y1629" t="str">
        <f>DBA[[#This Row],[End]] &amp;", N° " &amp; DBA[[#This Row],[Num]] &amp;", Bairro "&amp; DBA[[#This Row],[Bairro2]]</f>
        <v>RUA PEDRO MARTINS GARCIA 2617, N° 2617, Bairro PLANALTO</v>
      </c>
      <c r="Z1629" t="str">
        <f>DBA[[#This Row],[Cidade Responsável]] &amp; " - " &amp; DBA[[#This Row],[Estado Responsável]]</f>
        <v>PATROCÍNIO PAULISTA - MG</v>
      </c>
    </row>
    <row r="1630" spans="1:26" x14ac:dyDescent="0.25">
      <c r="A1630">
        <v>1633</v>
      </c>
      <c r="B1630" t="s">
        <v>693</v>
      </c>
      <c r="C1630" s="1">
        <v>44069</v>
      </c>
      <c r="D1630" t="s">
        <v>7440</v>
      </c>
      <c r="E1630" t="s">
        <v>7441</v>
      </c>
      <c r="F1630" s="1">
        <v>29573</v>
      </c>
      <c r="G1630" t="s">
        <v>7442</v>
      </c>
      <c r="H1630">
        <v>89</v>
      </c>
      <c r="I1630" t="s">
        <v>73</v>
      </c>
      <c r="J1630" t="s">
        <v>603</v>
      </c>
      <c r="K1630" t="s">
        <v>26</v>
      </c>
      <c r="L1630" t="s">
        <v>604</v>
      </c>
      <c r="M1630" t="s">
        <v>693</v>
      </c>
      <c r="N1630" t="s">
        <v>7440</v>
      </c>
      <c r="O1630" t="s">
        <v>7443</v>
      </c>
      <c r="P1630" s="1">
        <v>29573</v>
      </c>
      <c r="Q1630" t="s">
        <v>7442</v>
      </c>
      <c r="R1630">
        <v>89</v>
      </c>
      <c r="S1630" t="s">
        <v>73</v>
      </c>
      <c r="T1630" t="s">
        <v>603</v>
      </c>
      <c r="U1630" t="s">
        <v>26</v>
      </c>
      <c r="V1630" t="str">
        <f>TRIM(DBA[[#This Row],[Endereço Responsável]])</f>
        <v>RUA ALVES DE FIGUEIREDO 89</v>
      </c>
      <c r="W1630" t="str">
        <f>TRIM(DBA[[#This Row],[Nº Responsável]])</f>
        <v>89</v>
      </c>
      <c r="X1630" t="str">
        <f>TRIM(DBA[[#This Row],[Bairro Responsável]])</f>
        <v>CENTRO</v>
      </c>
      <c r="Y1630" t="str">
        <f>DBA[[#This Row],[End]] &amp;", N° " &amp; DBA[[#This Row],[Num]] &amp;", Bairro "&amp; DBA[[#This Row],[Bairro2]]</f>
        <v>RUA ALVES DE FIGUEIREDO 89, N° 89, Bairro CENTRO</v>
      </c>
      <c r="Z1630" t="str">
        <f>DBA[[#This Row],[Cidade Responsável]] &amp; " - " &amp; DBA[[#This Row],[Estado Responsável]]</f>
        <v>SÃO TOMAS DE AQUINO - MG</v>
      </c>
    </row>
    <row r="1631" spans="1:26" x14ac:dyDescent="0.25">
      <c r="A1631">
        <v>1634</v>
      </c>
      <c r="B1631" t="s">
        <v>7444</v>
      </c>
      <c r="C1631" s="1">
        <v>44069</v>
      </c>
      <c r="D1631" t="s">
        <v>7445</v>
      </c>
      <c r="E1631" t="s">
        <v>7446</v>
      </c>
      <c r="F1631" s="1">
        <v>36807</v>
      </c>
      <c r="G1631" t="s">
        <v>7447</v>
      </c>
      <c r="H1631">
        <v>298</v>
      </c>
      <c r="I1631" t="s">
        <v>73</v>
      </c>
      <c r="J1631" t="s">
        <v>603</v>
      </c>
      <c r="K1631" t="s">
        <v>26</v>
      </c>
      <c r="L1631" t="s">
        <v>604</v>
      </c>
      <c r="M1631" t="s">
        <v>7444</v>
      </c>
      <c r="N1631" t="s">
        <v>7445</v>
      </c>
      <c r="O1631" t="s">
        <v>7446</v>
      </c>
      <c r="P1631" s="1">
        <v>36807</v>
      </c>
      <c r="Q1631" t="s">
        <v>7447</v>
      </c>
      <c r="R1631">
        <v>298</v>
      </c>
      <c r="S1631" t="s">
        <v>73</v>
      </c>
      <c r="T1631" t="s">
        <v>603</v>
      </c>
      <c r="U1631" t="s">
        <v>26</v>
      </c>
      <c r="V1631" t="str">
        <f>TRIM(DBA[[#This Row],[Endereço Responsável]])</f>
        <v>AVENIDA CLEMENTE SANTANA 298</v>
      </c>
      <c r="W1631" t="str">
        <f>TRIM(DBA[[#This Row],[Nº Responsável]])</f>
        <v>298</v>
      </c>
      <c r="X1631" t="str">
        <f>TRIM(DBA[[#This Row],[Bairro Responsável]])</f>
        <v>CENTRO</v>
      </c>
      <c r="Y1631" t="str">
        <f>DBA[[#This Row],[End]] &amp;", N° " &amp; DBA[[#This Row],[Num]] &amp;", Bairro "&amp; DBA[[#This Row],[Bairro2]]</f>
        <v>AVENIDA CLEMENTE SANTANA 298, N° 298, Bairro CENTRO</v>
      </c>
      <c r="Z1631" t="str">
        <f>DBA[[#This Row],[Cidade Responsável]] &amp; " - " &amp; DBA[[#This Row],[Estado Responsável]]</f>
        <v>SÃO TOMAS DE AQUINO - MG</v>
      </c>
    </row>
    <row r="1632" spans="1:26" x14ac:dyDescent="0.25">
      <c r="A1632">
        <v>1635</v>
      </c>
      <c r="B1632" t="s">
        <v>7448</v>
      </c>
      <c r="C1632" s="1">
        <v>44069</v>
      </c>
      <c r="D1632" t="s">
        <v>7449</v>
      </c>
      <c r="E1632" t="s">
        <v>7450</v>
      </c>
      <c r="F1632" s="1">
        <v>36129</v>
      </c>
      <c r="G1632" t="s">
        <v>7451</v>
      </c>
      <c r="H1632">
        <v>1053</v>
      </c>
      <c r="I1632" t="s">
        <v>7452</v>
      </c>
      <c r="J1632" t="s">
        <v>7399</v>
      </c>
      <c r="K1632" t="s">
        <v>26</v>
      </c>
      <c r="L1632" t="s">
        <v>7400</v>
      </c>
      <c r="M1632" t="s">
        <v>7448</v>
      </c>
      <c r="N1632" t="s">
        <v>7449</v>
      </c>
      <c r="O1632" t="s">
        <v>7450</v>
      </c>
      <c r="P1632" s="1">
        <v>36129</v>
      </c>
      <c r="Q1632" t="s">
        <v>7451</v>
      </c>
      <c r="R1632">
        <v>1053</v>
      </c>
      <c r="S1632" t="s">
        <v>7452</v>
      </c>
      <c r="T1632" t="s">
        <v>7399</v>
      </c>
      <c r="U1632" t="s">
        <v>26</v>
      </c>
      <c r="V1632" t="str">
        <f>TRIM(DBA[[#This Row],[Endereço Responsável]])</f>
        <v>RUA FRUTAL 1053</v>
      </c>
      <c r="W1632" t="str">
        <f>TRIM(DBA[[#This Row],[Nº Responsável]])</f>
        <v>1053</v>
      </c>
      <c r="X1632" t="str">
        <f>TRIM(DBA[[#This Row],[Bairro Responsável]])</f>
        <v>CONTINENTAL</v>
      </c>
      <c r="Y1632" t="str">
        <f>DBA[[#This Row],[End]] &amp;", N° " &amp; DBA[[#This Row],[Num]] &amp;", Bairro "&amp; DBA[[#This Row],[Bairro2]]</f>
        <v>RUA FRUTAL 1053, N° 1053, Bairro CONTINENTAL</v>
      </c>
      <c r="Z1632" t="str">
        <f>DBA[[#This Row],[Cidade Responsável]] &amp; " - " &amp; DBA[[#This Row],[Estado Responsável]]</f>
        <v>PATROCÍNIO PAULISTA - MG</v>
      </c>
    </row>
    <row r="1633" spans="1:26" x14ac:dyDescent="0.25">
      <c r="A1633">
        <v>1636</v>
      </c>
      <c r="B1633" t="s">
        <v>503</v>
      </c>
      <c r="C1633" s="1">
        <v>44069</v>
      </c>
      <c r="F1633" s="1">
        <v>37416</v>
      </c>
      <c r="G1633" t="s">
        <v>7453</v>
      </c>
      <c r="H1633">
        <v>99</v>
      </c>
      <c r="I1633" t="s">
        <v>7454</v>
      </c>
      <c r="J1633" t="s">
        <v>437</v>
      </c>
      <c r="K1633" t="s">
        <v>26</v>
      </c>
      <c r="L1633" t="s">
        <v>438</v>
      </c>
      <c r="M1633" t="s">
        <v>7455</v>
      </c>
      <c r="N1633" t="s">
        <v>7456</v>
      </c>
      <c r="O1633" t="s">
        <v>7457</v>
      </c>
      <c r="P1633" s="1">
        <v>36075</v>
      </c>
      <c r="Q1633" t="s">
        <v>7458</v>
      </c>
      <c r="R1633">
        <v>560</v>
      </c>
      <c r="S1633" t="s">
        <v>7459</v>
      </c>
      <c r="T1633" t="s">
        <v>32</v>
      </c>
      <c r="U1633" t="s">
        <v>26</v>
      </c>
      <c r="V1633" t="str">
        <f>TRIM(DBA[[#This Row],[Endereço Responsável]])</f>
        <v>Rua Dolores Pimenta</v>
      </c>
      <c r="W1633" t="str">
        <f>TRIM(DBA[[#This Row],[Nº Responsável]])</f>
        <v>560</v>
      </c>
      <c r="X1633" t="str">
        <f>TRIM(DBA[[#This Row],[Bairro Responsável]])</f>
        <v>Paraiso do Bosque</v>
      </c>
      <c r="Y1633" t="str">
        <f>DBA[[#This Row],[End]] &amp;", N° " &amp; DBA[[#This Row],[Num]] &amp;", Bairro "&amp; DBA[[#This Row],[Bairro2]]</f>
        <v>Rua Dolores Pimenta, N° 560, Bairro Paraiso do Bosque</v>
      </c>
      <c r="Z1633" t="str">
        <f>DBA[[#This Row],[Cidade Responsável]] &amp; " - " &amp; DBA[[#This Row],[Estado Responsável]]</f>
        <v>SAO SEBASTIÃO DO PARAISO - MG</v>
      </c>
    </row>
    <row r="1634" spans="1:26" x14ac:dyDescent="0.25">
      <c r="A1634">
        <v>1637</v>
      </c>
      <c r="B1634" t="s">
        <v>7460</v>
      </c>
      <c r="C1634" s="1">
        <v>44069</v>
      </c>
      <c r="D1634" t="s">
        <v>7461</v>
      </c>
      <c r="E1634" t="s">
        <v>7462</v>
      </c>
      <c r="F1634" s="1">
        <v>33507</v>
      </c>
      <c r="G1634" t="s">
        <v>7463</v>
      </c>
      <c r="H1634">
        <v>2150</v>
      </c>
      <c r="I1634" t="s">
        <v>7464</v>
      </c>
      <c r="J1634" t="s">
        <v>7399</v>
      </c>
      <c r="K1634" t="s">
        <v>26</v>
      </c>
      <c r="L1634" t="s">
        <v>7400</v>
      </c>
      <c r="M1634" t="s">
        <v>7460</v>
      </c>
      <c r="N1634" t="s">
        <v>7461</v>
      </c>
      <c r="O1634" t="s">
        <v>7462</v>
      </c>
      <c r="P1634" s="1">
        <v>33507</v>
      </c>
      <c r="Q1634" t="s">
        <v>7463</v>
      </c>
      <c r="R1634">
        <v>2150</v>
      </c>
      <c r="S1634" t="s">
        <v>7464</v>
      </c>
      <c r="T1634" t="s">
        <v>7399</v>
      </c>
      <c r="U1634" t="s">
        <v>26</v>
      </c>
      <c r="V1634" t="str">
        <f>TRIM(DBA[[#This Row],[Endereço Responsável]])</f>
        <v>RUA ROMEU BERTELI 2150</v>
      </c>
      <c r="W1634" t="str">
        <f>TRIM(DBA[[#This Row],[Nº Responsável]])</f>
        <v>2150</v>
      </c>
      <c r="X1634" t="str">
        <f>TRIM(DBA[[#This Row],[Bairro Responsável]])</f>
        <v>EDERVAL JOSE DOS REIS</v>
      </c>
      <c r="Y1634" t="str">
        <f>DBA[[#This Row],[End]] &amp;", N° " &amp; DBA[[#This Row],[Num]] &amp;", Bairro "&amp; DBA[[#This Row],[Bairro2]]</f>
        <v>RUA ROMEU BERTELI 2150, N° 2150, Bairro EDERVAL JOSE DOS REIS</v>
      </c>
      <c r="Z1634" t="str">
        <f>DBA[[#This Row],[Cidade Responsável]] &amp; " - " &amp; DBA[[#This Row],[Estado Responsável]]</f>
        <v>PATROCÍNIO PAULISTA - MG</v>
      </c>
    </row>
    <row r="1635" spans="1:26" x14ac:dyDescent="0.25">
      <c r="A1635">
        <v>1638</v>
      </c>
      <c r="B1635" t="s">
        <v>7465</v>
      </c>
      <c r="C1635" s="1">
        <v>44069</v>
      </c>
      <c r="F1635" s="1">
        <v>36772</v>
      </c>
      <c r="G1635" t="s">
        <v>7466</v>
      </c>
      <c r="H1635">
        <v>1704</v>
      </c>
      <c r="I1635" t="s">
        <v>73</v>
      </c>
      <c r="J1635" t="s">
        <v>437</v>
      </c>
      <c r="K1635" t="s">
        <v>26</v>
      </c>
      <c r="L1635" t="s">
        <v>438</v>
      </c>
      <c r="M1635" t="s">
        <v>7467</v>
      </c>
      <c r="N1635">
        <v>7967998</v>
      </c>
      <c r="O1635" t="s">
        <v>7468</v>
      </c>
      <c r="P1635" s="1">
        <v>30508</v>
      </c>
      <c r="Q1635" t="s">
        <v>7466</v>
      </c>
      <c r="R1635">
        <v>1704</v>
      </c>
      <c r="S1635" t="s">
        <v>73</v>
      </c>
      <c r="T1635" t="s">
        <v>437</v>
      </c>
      <c r="U1635" t="s">
        <v>26</v>
      </c>
      <c r="V1635" t="str">
        <f>TRIM(DBA[[#This Row],[Endereço Responsável]])</f>
        <v>RUA SÃO PAULO 1704</v>
      </c>
      <c r="W1635" t="str">
        <f>TRIM(DBA[[#This Row],[Nº Responsável]])</f>
        <v>1704</v>
      </c>
      <c r="X1635" t="str">
        <f>TRIM(DBA[[#This Row],[Bairro Responsável]])</f>
        <v>CENTRO</v>
      </c>
      <c r="Y1635" t="str">
        <f>DBA[[#This Row],[End]] &amp;", N° " &amp; DBA[[#This Row],[Num]] &amp;", Bairro "&amp; DBA[[#This Row],[Bairro2]]</f>
        <v>RUA SÃO PAULO 1704, N° 1704, Bairro CENTRO</v>
      </c>
      <c r="Z1635" t="str">
        <f>DBA[[#This Row],[Cidade Responsável]] &amp; " - " &amp; DBA[[#This Row],[Estado Responsável]]</f>
        <v>CAPETINGA - MG</v>
      </c>
    </row>
    <row r="1636" spans="1:26" x14ac:dyDescent="0.25">
      <c r="A1636">
        <v>1639</v>
      </c>
      <c r="B1636" t="s">
        <v>7469</v>
      </c>
      <c r="C1636" s="1">
        <v>44069</v>
      </c>
      <c r="D1636" t="s">
        <v>7470</v>
      </c>
      <c r="E1636" t="s">
        <v>7471</v>
      </c>
      <c r="F1636" s="1">
        <v>34286</v>
      </c>
      <c r="G1636" t="s">
        <v>7472</v>
      </c>
      <c r="H1636">
        <v>321</v>
      </c>
      <c r="I1636" t="s">
        <v>7473</v>
      </c>
      <c r="J1636" t="s">
        <v>7474</v>
      </c>
      <c r="K1636" t="s">
        <v>1999</v>
      </c>
      <c r="L1636" t="s">
        <v>7475</v>
      </c>
      <c r="M1636" t="s">
        <v>7469</v>
      </c>
      <c r="N1636" t="s">
        <v>7470</v>
      </c>
      <c r="O1636" t="s">
        <v>7471</v>
      </c>
      <c r="P1636" s="1">
        <v>34286</v>
      </c>
      <c r="Q1636" t="s">
        <v>7472</v>
      </c>
      <c r="R1636">
        <v>321</v>
      </c>
      <c r="S1636" t="s">
        <v>7473</v>
      </c>
      <c r="T1636" t="s">
        <v>7474</v>
      </c>
      <c r="U1636" t="s">
        <v>1999</v>
      </c>
      <c r="V1636" t="str">
        <f>TRIM(DBA[[#This Row],[Endereço Responsável]])</f>
        <v>RUA TAQUARITINGA,321</v>
      </c>
      <c r="W1636" t="str">
        <f>TRIM(DBA[[#This Row],[Nº Responsável]])</f>
        <v>321</v>
      </c>
      <c r="X1636" t="str">
        <f>TRIM(DBA[[#This Row],[Bairro Responsável]])</f>
        <v>COAB1</v>
      </c>
      <c r="Y1636" t="str">
        <f>DBA[[#This Row],[End]] &amp;", N° " &amp; DBA[[#This Row],[Num]] &amp;", Bairro "&amp; DBA[[#This Row],[Bairro2]]</f>
        <v>RUA TAQUARITINGA,321, N° 321, Bairro COAB1</v>
      </c>
      <c r="Z1636" t="str">
        <f>DBA[[#This Row],[Cidade Responsável]] &amp; " - " &amp; DBA[[#This Row],[Estado Responsável]]</f>
        <v>GUARIBA - SP</v>
      </c>
    </row>
    <row r="1637" spans="1:26" x14ac:dyDescent="0.25">
      <c r="A1637">
        <v>1640</v>
      </c>
      <c r="B1637" t="s">
        <v>7476</v>
      </c>
      <c r="C1637" s="1">
        <v>44069</v>
      </c>
      <c r="D1637" t="s">
        <v>7477</v>
      </c>
      <c r="E1637" t="s">
        <v>7478</v>
      </c>
      <c r="F1637" s="1">
        <v>37085</v>
      </c>
      <c r="G1637" t="s">
        <v>7479</v>
      </c>
      <c r="H1637">
        <v>453</v>
      </c>
      <c r="I1637" t="s">
        <v>7480</v>
      </c>
      <c r="J1637" t="s">
        <v>7474</v>
      </c>
      <c r="K1637" t="s">
        <v>1999</v>
      </c>
      <c r="L1637" t="s">
        <v>7475</v>
      </c>
      <c r="M1637" t="s">
        <v>7476</v>
      </c>
      <c r="N1637" t="s">
        <v>7477</v>
      </c>
      <c r="O1637" t="s">
        <v>7478</v>
      </c>
      <c r="P1637" s="1">
        <v>37085</v>
      </c>
      <c r="Q1637" t="s">
        <v>7479</v>
      </c>
      <c r="R1637">
        <v>453</v>
      </c>
      <c r="T1637" t="s">
        <v>7474</v>
      </c>
      <c r="U1637" t="s">
        <v>1999</v>
      </c>
      <c r="V1637" t="str">
        <f>TRIM(DBA[[#This Row],[Endereço Responsável]])</f>
        <v>RUA: ROBERTO JULIO DA ROCHA,453</v>
      </c>
      <c r="W1637" t="str">
        <f>TRIM(DBA[[#This Row],[Nº Responsável]])</f>
        <v>453</v>
      </c>
      <c r="X1637" t="str">
        <f>TRIM(DBA[[#This Row],[Bairro Responsável]])</f>
        <v/>
      </c>
      <c r="Y1637" t="str">
        <f>DBA[[#This Row],[End]] &amp;", N° " &amp; DBA[[#This Row],[Num]] &amp;", Bairro "&amp; DBA[[#This Row],[Bairro2]]</f>
        <v xml:space="preserve">RUA: ROBERTO JULIO DA ROCHA,453, N° 453, Bairro </v>
      </c>
      <c r="Z1637" t="str">
        <f>DBA[[#This Row],[Cidade Responsável]] &amp; " - " &amp; DBA[[#This Row],[Estado Responsável]]</f>
        <v>GUARIBA - SP</v>
      </c>
    </row>
    <row r="1638" spans="1:26" x14ac:dyDescent="0.25">
      <c r="A1638">
        <v>1641</v>
      </c>
      <c r="B1638" t="s">
        <v>7481</v>
      </c>
      <c r="C1638" s="1">
        <v>44069</v>
      </c>
      <c r="D1638" t="s">
        <v>7482</v>
      </c>
      <c r="E1638" t="s">
        <v>7483</v>
      </c>
      <c r="F1638" s="1">
        <v>35083</v>
      </c>
      <c r="G1638" t="s">
        <v>7484</v>
      </c>
      <c r="H1638">
        <v>135</v>
      </c>
      <c r="I1638" t="s">
        <v>7485</v>
      </c>
      <c r="J1638" t="s">
        <v>32</v>
      </c>
      <c r="K1638" t="s">
        <v>26</v>
      </c>
      <c r="L1638" t="s">
        <v>33</v>
      </c>
      <c r="M1638" t="s">
        <v>7481</v>
      </c>
      <c r="N1638" t="s">
        <v>7482</v>
      </c>
      <c r="O1638" t="s">
        <v>7483</v>
      </c>
      <c r="P1638" s="1">
        <v>35083</v>
      </c>
      <c r="Q1638" t="s">
        <v>7486</v>
      </c>
      <c r="R1638">
        <v>135</v>
      </c>
      <c r="S1638" t="s">
        <v>7487</v>
      </c>
      <c r="T1638" t="s">
        <v>32</v>
      </c>
      <c r="U1638" t="s">
        <v>26</v>
      </c>
      <c r="V1638" t="str">
        <f>TRIM(DBA[[#This Row],[Endereço Responsável]])</f>
        <v>RUA LUCIA MAGRINI PASQUINI,135</v>
      </c>
      <c r="W1638" t="str">
        <f>TRIM(DBA[[#This Row],[Nº Responsável]])</f>
        <v>135</v>
      </c>
      <c r="X1638" t="str">
        <f>TRIM(DBA[[#This Row],[Bairro Responsável]])</f>
        <v>BALVEDERE</v>
      </c>
      <c r="Y1638" t="str">
        <f>DBA[[#This Row],[End]] &amp;", N° " &amp; DBA[[#This Row],[Num]] &amp;", Bairro "&amp; DBA[[#This Row],[Bairro2]]</f>
        <v>RUA LUCIA MAGRINI PASQUINI,135, N° 135, Bairro BALVEDERE</v>
      </c>
      <c r="Z1638" t="str">
        <f>DBA[[#This Row],[Cidade Responsável]] &amp; " - " &amp; DBA[[#This Row],[Estado Responsável]]</f>
        <v>SAO SEBASTIÃO DO PARAISO - MG</v>
      </c>
    </row>
    <row r="1639" spans="1:26" x14ac:dyDescent="0.25">
      <c r="A1639">
        <v>1642</v>
      </c>
      <c r="B1639" t="s">
        <v>7488</v>
      </c>
      <c r="C1639" s="1">
        <v>44070</v>
      </c>
      <c r="D1639" t="s">
        <v>7489</v>
      </c>
      <c r="E1639" t="s">
        <v>7490</v>
      </c>
      <c r="F1639" s="1">
        <v>36786</v>
      </c>
      <c r="G1639" t="s">
        <v>7491</v>
      </c>
      <c r="H1639">
        <v>3870</v>
      </c>
      <c r="I1639" t="s">
        <v>7492</v>
      </c>
      <c r="J1639" t="s">
        <v>7493</v>
      </c>
      <c r="K1639" t="s">
        <v>1999</v>
      </c>
      <c r="L1639" t="s">
        <v>7494</v>
      </c>
      <c r="M1639" t="s">
        <v>7488</v>
      </c>
      <c r="N1639" t="s">
        <v>7489</v>
      </c>
      <c r="O1639" t="s">
        <v>7490</v>
      </c>
      <c r="P1639" s="1">
        <v>36786</v>
      </c>
      <c r="Q1639" t="s">
        <v>7495</v>
      </c>
      <c r="R1639">
        <v>3870</v>
      </c>
      <c r="S1639" t="s">
        <v>7492</v>
      </c>
      <c r="T1639" t="s">
        <v>7493</v>
      </c>
      <c r="U1639" t="s">
        <v>1999</v>
      </c>
      <c r="V1639" t="str">
        <f>TRIM(DBA[[#This Row],[Endereço Responsável]])</f>
        <v>RUA JOAO CAROLA DA SILVA,3870</v>
      </c>
      <c r="W1639" t="str">
        <f>TRIM(DBA[[#This Row],[Nº Responsável]])</f>
        <v>3870</v>
      </c>
      <c r="X1639" t="str">
        <f>TRIM(DBA[[#This Row],[Bairro Responsável]])</f>
        <v>JD BOM SUCESSO</v>
      </c>
      <c r="Y1639" t="str">
        <f>DBA[[#This Row],[End]] &amp;", N° " &amp; DBA[[#This Row],[Num]] &amp;", Bairro "&amp; DBA[[#This Row],[Bairro2]]</f>
        <v>RUA JOAO CAROLA DA SILVA,3870, N° 3870, Bairro JD BOM SUCESSO</v>
      </c>
      <c r="Z1639" t="str">
        <f>DBA[[#This Row],[Cidade Responsável]] &amp; " - " &amp; DBA[[#This Row],[Estado Responsável]]</f>
        <v>FRANCA - SP</v>
      </c>
    </row>
    <row r="1640" spans="1:26" x14ac:dyDescent="0.25">
      <c r="A1640">
        <v>1643</v>
      </c>
      <c r="B1640" t="s">
        <v>7496</v>
      </c>
      <c r="C1640" s="1">
        <v>44070</v>
      </c>
      <c r="D1640" t="s">
        <v>7497</v>
      </c>
      <c r="E1640" t="s">
        <v>7498</v>
      </c>
      <c r="F1640" s="1">
        <v>31763</v>
      </c>
      <c r="G1640" t="s">
        <v>7499</v>
      </c>
      <c r="H1640">
        <v>927</v>
      </c>
      <c r="I1640" t="s">
        <v>3312</v>
      </c>
      <c r="J1640" t="s">
        <v>7399</v>
      </c>
      <c r="K1640" t="s">
        <v>26</v>
      </c>
      <c r="L1640" t="s">
        <v>7400</v>
      </c>
      <c r="M1640" t="s">
        <v>7496</v>
      </c>
      <c r="N1640" t="s">
        <v>7497</v>
      </c>
      <c r="O1640" t="s">
        <v>7498</v>
      </c>
      <c r="P1640" s="1">
        <v>31763</v>
      </c>
      <c r="Q1640" t="s">
        <v>7499</v>
      </c>
      <c r="R1640">
        <v>927</v>
      </c>
      <c r="S1640" t="s">
        <v>3312</v>
      </c>
      <c r="T1640" t="s">
        <v>7399</v>
      </c>
      <c r="U1640" t="s">
        <v>26</v>
      </c>
      <c r="V1640" t="str">
        <f>TRIM(DBA[[#This Row],[Endereço Responsável]])</f>
        <v>RUA ALCIDES BALDOINO DE ANDRADE,927</v>
      </c>
      <c r="W1640" t="str">
        <f>TRIM(DBA[[#This Row],[Nº Responsável]])</f>
        <v>927</v>
      </c>
      <c r="X1640" t="str">
        <f>TRIM(DBA[[#This Row],[Bairro Responsável]])</f>
        <v>JD CONTINENTAL</v>
      </c>
      <c r="Y1640" t="str">
        <f>DBA[[#This Row],[End]] &amp;", N° " &amp; DBA[[#This Row],[Num]] &amp;", Bairro "&amp; DBA[[#This Row],[Bairro2]]</f>
        <v>RUA ALCIDES BALDOINO DE ANDRADE,927, N° 927, Bairro JD CONTINENTAL</v>
      </c>
      <c r="Z1640" t="str">
        <f>DBA[[#This Row],[Cidade Responsável]] &amp; " - " &amp; DBA[[#This Row],[Estado Responsável]]</f>
        <v>PATROCÍNIO PAULISTA - MG</v>
      </c>
    </row>
    <row r="1641" spans="1:26" x14ac:dyDescent="0.25">
      <c r="A1641">
        <v>1644</v>
      </c>
      <c r="B1641" t="s">
        <v>7500</v>
      </c>
      <c r="C1641" s="1">
        <v>44071</v>
      </c>
      <c r="D1641">
        <v>34238425</v>
      </c>
      <c r="E1641" t="s">
        <v>7501</v>
      </c>
      <c r="F1641" s="1">
        <v>30520</v>
      </c>
      <c r="G1641" t="s">
        <v>7502</v>
      </c>
      <c r="H1641">
        <v>1300</v>
      </c>
      <c r="I1641" t="s">
        <v>73</v>
      </c>
      <c r="J1641" t="s">
        <v>7399</v>
      </c>
      <c r="K1641" t="s">
        <v>26</v>
      </c>
      <c r="L1641" t="s">
        <v>7400</v>
      </c>
      <c r="M1641" t="s">
        <v>7500</v>
      </c>
      <c r="N1641">
        <v>34238425</v>
      </c>
      <c r="O1641" t="s">
        <v>7501</v>
      </c>
      <c r="P1641" s="1">
        <v>30520</v>
      </c>
      <c r="Q1641" t="s">
        <v>7502</v>
      </c>
      <c r="R1641">
        <v>1300</v>
      </c>
      <c r="S1641" t="s">
        <v>73</v>
      </c>
      <c r="T1641" t="s">
        <v>7399</v>
      </c>
      <c r="U1641" t="s">
        <v>26</v>
      </c>
      <c r="V1641" t="str">
        <f>TRIM(DBA[[#This Row],[Endereço Responsável]])</f>
        <v>RUA CORONEL ANTONIO JACINTO,1300</v>
      </c>
      <c r="W1641" t="str">
        <f>TRIM(DBA[[#This Row],[Nº Responsável]])</f>
        <v>1300</v>
      </c>
      <c r="X1641" t="str">
        <f>TRIM(DBA[[#This Row],[Bairro Responsável]])</f>
        <v>CENTRO</v>
      </c>
      <c r="Y1641" t="str">
        <f>DBA[[#This Row],[End]] &amp;", N° " &amp; DBA[[#This Row],[Num]] &amp;", Bairro "&amp; DBA[[#This Row],[Bairro2]]</f>
        <v>RUA CORONEL ANTONIO JACINTO,1300, N° 1300, Bairro CENTRO</v>
      </c>
      <c r="Z1641" t="str">
        <f>DBA[[#This Row],[Cidade Responsável]] &amp; " - " &amp; DBA[[#This Row],[Estado Responsável]]</f>
        <v>PATROCÍNIO PAULISTA - MG</v>
      </c>
    </row>
    <row r="1642" spans="1:26" x14ac:dyDescent="0.25">
      <c r="A1642">
        <v>1645</v>
      </c>
      <c r="B1642" t="s">
        <v>7503</v>
      </c>
      <c r="C1642" s="1">
        <v>44071</v>
      </c>
      <c r="D1642" t="s">
        <v>7504</v>
      </c>
      <c r="E1642" t="s">
        <v>7505</v>
      </c>
      <c r="F1642" s="1">
        <v>36972</v>
      </c>
      <c r="G1642" t="s">
        <v>7506</v>
      </c>
      <c r="H1642">
        <v>2359</v>
      </c>
      <c r="I1642" t="s">
        <v>7507</v>
      </c>
      <c r="J1642" t="s">
        <v>7399</v>
      </c>
      <c r="K1642" t="s">
        <v>26</v>
      </c>
      <c r="L1642" t="s">
        <v>7400</v>
      </c>
      <c r="M1642" t="s">
        <v>7503</v>
      </c>
      <c r="N1642" t="s">
        <v>7504</v>
      </c>
      <c r="O1642" t="s">
        <v>7505</v>
      </c>
      <c r="P1642" s="1">
        <v>36972</v>
      </c>
      <c r="Q1642" t="s">
        <v>7506</v>
      </c>
      <c r="R1642">
        <v>2359</v>
      </c>
      <c r="S1642" t="s">
        <v>7507</v>
      </c>
      <c r="T1642" t="s">
        <v>7399</v>
      </c>
      <c r="U1642" t="s">
        <v>26</v>
      </c>
      <c r="V1642" t="str">
        <f>TRIM(DBA[[#This Row],[Endereço Responsável]])</f>
        <v>RUA ANDREIA MARIA MAGRINS DOS REIS,2359</v>
      </c>
      <c r="W1642" t="str">
        <f>TRIM(DBA[[#This Row],[Nº Responsável]])</f>
        <v>2359</v>
      </c>
      <c r="X1642" t="str">
        <f>TRIM(DBA[[#This Row],[Bairro Responsável]])</f>
        <v>JARDIM GLORIA</v>
      </c>
      <c r="Y1642" t="str">
        <f>DBA[[#This Row],[End]] &amp;", N° " &amp; DBA[[#This Row],[Num]] &amp;", Bairro "&amp; DBA[[#This Row],[Bairro2]]</f>
        <v>RUA ANDREIA MARIA MAGRINS DOS REIS,2359, N° 2359, Bairro JARDIM GLORIA</v>
      </c>
      <c r="Z1642" t="str">
        <f>DBA[[#This Row],[Cidade Responsável]] &amp; " - " &amp; DBA[[#This Row],[Estado Responsável]]</f>
        <v>PATROCÍNIO PAULISTA - MG</v>
      </c>
    </row>
    <row r="1643" spans="1:26" x14ac:dyDescent="0.25">
      <c r="A1643">
        <v>1646</v>
      </c>
      <c r="B1643" t="s">
        <v>7508</v>
      </c>
      <c r="C1643" s="1">
        <v>44071</v>
      </c>
      <c r="D1643" t="s">
        <v>7509</v>
      </c>
      <c r="E1643" t="s">
        <v>7510</v>
      </c>
      <c r="F1643" s="1">
        <v>36915</v>
      </c>
      <c r="G1643" t="s">
        <v>7511</v>
      </c>
      <c r="H1643">
        <v>2371</v>
      </c>
      <c r="I1643" t="s">
        <v>7507</v>
      </c>
      <c r="J1643" t="s">
        <v>7399</v>
      </c>
      <c r="K1643" t="s">
        <v>26</v>
      </c>
      <c r="L1643" t="s">
        <v>7400</v>
      </c>
      <c r="M1643" t="s">
        <v>7508</v>
      </c>
      <c r="N1643" t="s">
        <v>7509</v>
      </c>
      <c r="O1643" t="s">
        <v>7510</v>
      </c>
      <c r="P1643" s="1">
        <v>36915</v>
      </c>
      <c r="Q1643" t="s">
        <v>7511</v>
      </c>
      <c r="R1643">
        <v>2371</v>
      </c>
      <c r="S1643" t="s">
        <v>7507</v>
      </c>
      <c r="T1643" t="s">
        <v>7399</v>
      </c>
      <c r="U1643" t="s">
        <v>26</v>
      </c>
      <c r="V1643" t="str">
        <f>TRIM(DBA[[#This Row],[Endereço Responsável]])</f>
        <v>RUA ANDREIA MARIA MAGRINS DOS REIS,2371</v>
      </c>
      <c r="W1643" t="str">
        <f>TRIM(DBA[[#This Row],[Nº Responsável]])</f>
        <v>2371</v>
      </c>
      <c r="X1643" t="str">
        <f>TRIM(DBA[[#This Row],[Bairro Responsável]])</f>
        <v>JARDIM GLORIA</v>
      </c>
      <c r="Y1643" t="str">
        <f>DBA[[#This Row],[End]] &amp;", N° " &amp; DBA[[#This Row],[Num]] &amp;", Bairro "&amp; DBA[[#This Row],[Bairro2]]</f>
        <v>RUA ANDREIA MARIA MAGRINS DOS REIS,2371, N° 2371, Bairro JARDIM GLORIA</v>
      </c>
      <c r="Z1643" t="str">
        <f>DBA[[#This Row],[Cidade Responsável]] &amp; " - " &amp; DBA[[#This Row],[Estado Responsável]]</f>
        <v>PATROCÍNIO PAULISTA - MG</v>
      </c>
    </row>
    <row r="1644" spans="1:26" x14ac:dyDescent="0.25">
      <c r="A1644">
        <v>1647</v>
      </c>
      <c r="B1644" t="s">
        <v>7512</v>
      </c>
      <c r="C1644" s="1">
        <v>44071</v>
      </c>
      <c r="D1644" t="s">
        <v>7513</v>
      </c>
      <c r="E1644" t="s">
        <v>7514</v>
      </c>
      <c r="F1644" s="1">
        <v>28585</v>
      </c>
      <c r="G1644" t="s">
        <v>7515</v>
      </c>
      <c r="H1644">
        <v>10</v>
      </c>
      <c r="I1644" t="s">
        <v>7516</v>
      </c>
      <c r="J1644" t="s">
        <v>7474</v>
      </c>
      <c r="K1644" t="s">
        <v>1999</v>
      </c>
      <c r="L1644" t="s">
        <v>7475</v>
      </c>
      <c r="M1644" t="s">
        <v>7512</v>
      </c>
      <c r="N1644" t="s">
        <v>7513</v>
      </c>
      <c r="O1644" t="s">
        <v>7514</v>
      </c>
      <c r="P1644" s="1">
        <v>28585</v>
      </c>
      <c r="Q1644" t="s">
        <v>7515</v>
      </c>
      <c r="R1644">
        <v>10</v>
      </c>
      <c r="S1644" t="s">
        <v>7516</v>
      </c>
      <c r="T1644" t="s">
        <v>7474</v>
      </c>
      <c r="U1644" t="s">
        <v>1999</v>
      </c>
      <c r="V1644" t="str">
        <f>TRIM(DBA[[#This Row],[Endereço Responsável]])</f>
        <v>AVENIDA VITOR MADURO, 10</v>
      </c>
      <c r="W1644" t="str">
        <f>TRIM(DBA[[#This Row],[Nº Responsável]])</f>
        <v>10</v>
      </c>
      <c r="X1644" t="str">
        <f>TRIM(DBA[[#This Row],[Bairro Responsável]])</f>
        <v>VILA MARIANA 1</v>
      </c>
      <c r="Y1644" t="str">
        <f>DBA[[#This Row],[End]] &amp;", N° " &amp; DBA[[#This Row],[Num]] &amp;", Bairro "&amp; DBA[[#This Row],[Bairro2]]</f>
        <v>AVENIDA VITOR MADURO, 10, N° 10, Bairro VILA MARIANA 1</v>
      </c>
      <c r="Z1644" t="str">
        <f>DBA[[#This Row],[Cidade Responsável]] &amp; " - " &amp; DBA[[#This Row],[Estado Responsável]]</f>
        <v>GUARIBA - SP</v>
      </c>
    </row>
    <row r="1645" spans="1:26" x14ac:dyDescent="0.25">
      <c r="A1645">
        <v>1648</v>
      </c>
      <c r="B1645" t="s">
        <v>7517</v>
      </c>
      <c r="C1645" s="1">
        <v>44071</v>
      </c>
      <c r="D1645" t="s">
        <v>7518</v>
      </c>
      <c r="E1645" t="s">
        <v>7519</v>
      </c>
      <c r="F1645" s="1">
        <v>31063</v>
      </c>
      <c r="G1645" t="s">
        <v>7520</v>
      </c>
      <c r="H1645">
        <v>940</v>
      </c>
      <c r="I1645" t="s">
        <v>73</v>
      </c>
      <c r="J1645" t="s">
        <v>7521</v>
      </c>
      <c r="K1645" t="s">
        <v>1999</v>
      </c>
      <c r="L1645" t="s">
        <v>7522</v>
      </c>
      <c r="M1645" t="s">
        <v>7517</v>
      </c>
      <c r="N1645" t="s">
        <v>7518</v>
      </c>
      <c r="O1645" t="s">
        <v>7519</v>
      </c>
      <c r="P1645" s="1">
        <v>31063</v>
      </c>
      <c r="Q1645" t="s">
        <v>7520</v>
      </c>
      <c r="R1645">
        <v>940</v>
      </c>
      <c r="S1645" t="s">
        <v>73</v>
      </c>
      <c r="T1645" t="s">
        <v>7521</v>
      </c>
      <c r="U1645" t="s">
        <v>1999</v>
      </c>
      <c r="V1645" t="str">
        <f>TRIM(DBA[[#This Row],[Endereço Responsável]])</f>
        <v>AVENIDA 7 DE SETEMBRO, 940</v>
      </c>
      <c r="W1645" t="str">
        <f>TRIM(DBA[[#This Row],[Nº Responsável]])</f>
        <v>940</v>
      </c>
      <c r="X1645" t="str">
        <f>TRIM(DBA[[#This Row],[Bairro Responsável]])</f>
        <v>CENTRO</v>
      </c>
      <c r="Y1645" t="str">
        <f>DBA[[#This Row],[End]] &amp;", N° " &amp; DBA[[#This Row],[Num]] &amp;", Bairro "&amp; DBA[[#This Row],[Bairro2]]</f>
        <v>AVENIDA 7 DE SETEMBRO, 940, N° 940, Bairro CENTRO</v>
      </c>
      <c r="Z1645" t="str">
        <f>DBA[[#This Row],[Cidade Responsável]] &amp; " - " &amp; DBA[[#This Row],[Estado Responsável]]</f>
        <v>JABOTICABAL - SP</v>
      </c>
    </row>
    <row r="1646" spans="1:26" x14ac:dyDescent="0.25">
      <c r="A1646">
        <v>1649</v>
      </c>
      <c r="B1646" t="s">
        <v>7523</v>
      </c>
      <c r="C1646" s="1">
        <v>44071</v>
      </c>
      <c r="F1646" s="1">
        <v>38937</v>
      </c>
      <c r="G1646" t="s">
        <v>7524</v>
      </c>
      <c r="H1646">
        <v>70</v>
      </c>
      <c r="I1646" t="s">
        <v>7525</v>
      </c>
      <c r="J1646" t="s">
        <v>7521</v>
      </c>
      <c r="K1646" t="s">
        <v>1999</v>
      </c>
      <c r="L1646" t="s">
        <v>7526</v>
      </c>
      <c r="M1646" t="s">
        <v>7527</v>
      </c>
      <c r="N1646" t="s">
        <v>7528</v>
      </c>
      <c r="O1646" t="s">
        <v>7529</v>
      </c>
      <c r="P1646" s="1"/>
      <c r="Q1646" t="s">
        <v>7524</v>
      </c>
      <c r="R1646">
        <v>70</v>
      </c>
      <c r="S1646" t="s">
        <v>7525</v>
      </c>
      <c r="T1646" t="s">
        <v>7521</v>
      </c>
      <c r="U1646" t="s">
        <v>1999</v>
      </c>
      <c r="V1646" t="str">
        <f>TRIM(DBA[[#This Row],[Endereço Responsável]])</f>
        <v>RUA AVELINO GRECCO, 70</v>
      </c>
      <c r="W1646" t="str">
        <f>TRIM(DBA[[#This Row],[Nº Responsável]])</f>
        <v>70</v>
      </c>
      <c r="X1646" t="str">
        <f>TRIM(DBA[[#This Row],[Bairro Responsável]])</f>
        <v>JARDIM PARATY</v>
      </c>
      <c r="Y1646" t="str">
        <f>DBA[[#This Row],[End]] &amp;", N° " &amp; DBA[[#This Row],[Num]] &amp;", Bairro "&amp; DBA[[#This Row],[Bairro2]]</f>
        <v>RUA AVELINO GRECCO, 70, N° 70, Bairro JARDIM PARATY</v>
      </c>
      <c r="Z1646" t="str">
        <f>DBA[[#This Row],[Cidade Responsável]] &amp; " - " &amp; DBA[[#This Row],[Estado Responsável]]</f>
        <v>JABOTICABAL - SP</v>
      </c>
    </row>
    <row r="1647" spans="1:26" x14ac:dyDescent="0.25">
      <c r="A1647">
        <v>1650</v>
      </c>
      <c r="B1647" t="s">
        <v>7530</v>
      </c>
      <c r="C1647" s="1">
        <v>44071</v>
      </c>
      <c r="D1647" t="s">
        <v>7531</v>
      </c>
      <c r="E1647" t="s">
        <v>7532</v>
      </c>
      <c r="F1647" s="1">
        <v>30010</v>
      </c>
      <c r="G1647" t="s">
        <v>7533</v>
      </c>
      <c r="H1647">
        <v>10</v>
      </c>
      <c r="I1647" t="s">
        <v>2260</v>
      </c>
      <c r="J1647" t="s">
        <v>7521</v>
      </c>
      <c r="K1647" t="s">
        <v>1999</v>
      </c>
      <c r="L1647" t="s">
        <v>7534</v>
      </c>
      <c r="M1647" t="s">
        <v>7530</v>
      </c>
      <c r="N1647" t="s">
        <v>7531</v>
      </c>
      <c r="O1647" t="s">
        <v>7532</v>
      </c>
      <c r="P1647" s="1">
        <v>30010</v>
      </c>
      <c r="Q1647" t="s">
        <v>7533</v>
      </c>
      <c r="R1647">
        <v>10</v>
      </c>
      <c r="S1647" t="s">
        <v>2260</v>
      </c>
      <c r="T1647" t="s">
        <v>7521</v>
      </c>
      <c r="U1647" t="s">
        <v>1999</v>
      </c>
      <c r="V1647" t="str">
        <f>TRIM(DBA[[#This Row],[Endereço Responsável]])</f>
        <v>RUA DOMINGOS MANISCALCO, 10</v>
      </c>
      <c r="W1647" t="str">
        <f>TRIM(DBA[[#This Row],[Nº Responsável]])</f>
        <v>10</v>
      </c>
      <c r="X1647" t="str">
        <f>TRIM(DBA[[#This Row],[Bairro Responsável]])</f>
        <v>CIDADE JARDIM</v>
      </c>
      <c r="Y1647" t="str">
        <f>DBA[[#This Row],[End]] &amp;", N° " &amp; DBA[[#This Row],[Num]] &amp;", Bairro "&amp; DBA[[#This Row],[Bairro2]]</f>
        <v>RUA DOMINGOS MANISCALCO, 10, N° 10, Bairro CIDADE JARDIM</v>
      </c>
      <c r="Z1647" t="str">
        <f>DBA[[#This Row],[Cidade Responsável]] &amp; " - " &amp; DBA[[#This Row],[Estado Responsável]]</f>
        <v>JABOTICABAL - SP</v>
      </c>
    </row>
    <row r="1648" spans="1:26" x14ac:dyDescent="0.25">
      <c r="A1648">
        <v>1651</v>
      </c>
      <c r="B1648" t="s">
        <v>7535</v>
      </c>
      <c r="C1648" s="1">
        <v>44071</v>
      </c>
      <c r="D1648" t="s">
        <v>7536</v>
      </c>
      <c r="E1648" t="s">
        <v>7537</v>
      </c>
      <c r="F1648" s="1">
        <v>34729</v>
      </c>
      <c r="G1648" t="s">
        <v>7538</v>
      </c>
      <c r="H1648">
        <v>287</v>
      </c>
      <c r="I1648" t="s">
        <v>7539</v>
      </c>
      <c r="J1648" t="s">
        <v>7521</v>
      </c>
      <c r="K1648" t="s">
        <v>1999</v>
      </c>
      <c r="L1648" t="s">
        <v>7540</v>
      </c>
      <c r="M1648" t="s">
        <v>7535</v>
      </c>
      <c r="N1648" t="s">
        <v>7536</v>
      </c>
      <c r="O1648" t="s">
        <v>7537</v>
      </c>
      <c r="P1648" s="1">
        <v>34729</v>
      </c>
      <c r="Q1648" t="s">
        <v>7538</v>
      </c>
      <c r="R1648">
        <v>287</v>
      </c>
      <c r="S1648" t="s">
        <v>7539</v>
      </c>
      <c r="T1648" t="s">
        <v>7521</v>
      </c>
      <c r="U1648" t="s">
        <v>1999</v>
      </c>
      <c r="V1648" t="str">
        <f>TRIM(DBA[[#This Row],[Endereço Responsável]])</f>
        <v>AVENIDA DURVAL DIAS DE MIRANDA, 287</v>
      </c>
      <c r="W1648" t="str">
        <f>TRIM(DBA[[#This Row],[Nº Responsável]])</f>
        <v>287</v>
      </c>
      <c r="X1648" t="str">
        <f>TRIM(DBA[[#This Row],[Bairro Responsável]])</f>
        <v>PARQUE PRIMEIRO DE MAIO</v>
      </c>
      <c r="Y1648" t="str">
        <f>DBA[[#This Row],[End]] &amp;", N° " &amp; DBA[[#This Row],[Num]] &amp;", Bairro "&amp; DBA[[#This Row],[Bairro2]]</f>
        <v>AVENIDA DURVAL DIAS DE MIRANDA, 287, N° 287, Bairro PARQUE PRIMEIRO DE MAIO</v>
      </c>
      <c r="Z1648" t="str">
        <f>DBA[[#This Row],[Cidade Responsável]] &amp; " - " &amp; DBA[[#This Row],[Estado Responsável]]</f>
        <v>JABOTICABAL - SP</v>
      </c>
    </row>
    <row r="1649" spans="1:26" x14ac:dyDescent="0.25">
      <c r="A1649">
        <v>1652</v>
      </c>
      <c r="B1649" t="s">
        <v>7541</v>
      </c>
      <c r="C1649" s="1">
        <v>44071</v>
      </c>
      <c r="D1649" t="s">
        <v>7542</v>
      </c>
      <c r="E1649" t="s">
        <v>7543</v>
      </c>
      <c r="F1649" s="1">
        <v>29306</v>
      </c>
      <c r="G1649" t="s">
        <v>7544</v>
      </c>
      <c r="H1649">
        <v>30</v>
      </c>
      <c r="I1649" t="s">
        <v>2083</v>
      </c>
      <c r="J1649" t="s">
        <v>7474</v>
      </c>
      <c r="K1649" t="s">
        <v>1999</v>
      </c>
      <c r="L1649" t="s">
        <v>7545</v>
      </c>
      <c r="M1649" t="s">
        <v>7541</v>
      </c>
      <c r="N1649" t="s">
        <v>7542</v>
      </c>
      <c r="O1649" t="s">
        <v>7543</v>
      </c>
      <c r="P1649" s="1">
        <v>29306</v>
      </c>
      <c r="Q1649" t="s">
        <v>7544</v>
      </c>
      <c r="R1649">
        <v>30</v>
      </c>
      <c r="S1649" t="s">
        <v>2083</v>
      </c>
      <c r="T1649" t="s">
        <v>7474</v>
      </c>
      <c r="U1649" t="s">
        <v>1999</v>
      </c>
      <c r="V1649" t="str">
        <f>TRIM(DBA[[#This Row],[Endereço Responsável]])</f>
        <v>RUA JABOTICABAL, 30</v>
      </c>
      <c r="W1649" t="str">
        <f>TRIM(DBA[[#This Row],[Nº Responsável]])</f>
        <v>30</v>
      </c>
      <c r="X1649" t="str">
        <f>TRIM(DBA[[#This Row],[Bairro Responsável]])</f>
        <v>COAB 1</v>
      </c>
      <c r="Y1649" t="str">
        <f>DBA[[#This Row],[End]] &amp;", N° " &amp; DBA[[#This Row],[Num]] &amp;", Bairro "&amp; DBA[[#This Row],[Bairro2]]</f>
        <v>RUA JABOTICABAL, 30, N° 30, Bairro COAB 1</v>
      </c>
      <c r="Z1649" t="str">
        <f>DBA[[#This Row],[Cidade Responsável]] &amp; " - " &amp; DBA[[#This Row],[Estado Responsável]]</f>
        <v>GUARIBA - SP</v>
      </c>
    </row>
    <row r="1650" spans="1:26" x14ac:dyDescent="0.25">
      <c r="A1650">
        <v>1653</v>
      </c>
      <c r="B1650" t="s">
        <v>7546</v>
      </c>
      <c r="C1650" s="1">
        <v>44071</v>
      </c>
      <c r="F1650" s="1">
        <v>37957</v>
      </c>
      <c r="G1650" t="s">
        <v>7547</v>
      </c>
      <c r="H1650">
        <v>1957</v>
      </c>
      <c r="I1650" t="s">
        <v>904</v>
      </c>
      <c r="J1650" t="s">
        <v>7399</v>
      </c>
      <c r="K1650" t="s">
        <v>26</v>
      </c>
      <c r="L1650" t="s">
        <v>7400</v>
      </c>
      <c r="M1650" t="s">
        <v>7548</v>
      </c>
      <c r="N1650" t="s">
        <v>7549</v>
      </c>
      <c r="O1650" t="s">
        <v>7550</v>
      </c>
      <c r="P1650" s="1"/>
      <c r="Q1650" t="s">
        <v>7547</v>
      </c>
      <c r="R1650">
        <v>1957</v>
      </c>
      <c r="S1650" t="s">
        <v>904</v>
      </c>
      <c r="T1650" t="s">
        <v>7399</v>
      </c>
      <c r="U1650" t="s">
        <v>26</v>
      </c>
      <c r="V1650" t="str">
        <f>TRIM(DBA[[#This Row],[Endereço Responsável]])</f>
        <v>RUA ALTINÓPOLIS, 1957</v>
      </c>
      <c r="W1650" t="str">
        <f>TRIM(DBA[[#This Row],[Nº Responsável]])</f>
        <v>1957</v>
      </c>
      <c r="X1650" t="str">
        <f>TRIM(DBA[[#This Row],[Bairro Responsável]])</f>
        <v>SANTA CRUZ</v>
      </c>
      <c r="Y1650" t="str">
        <f>DBA[[#This Row],[End]] &amp;", N° " &amp; DBA[[#This Row],[Num]] &amp;", Bairro "&amp; DBA[[#This Row],[Bairro2]]</f>
        <v>RUA ALTINÓPOLIS, 1957, N° 1957, Bairro SANTA CRUZ</v>
      </c>
      <c r="Z1650" t="str">
        <f>DBA[[#This Row],[Cidade Responsável]] &amp; " - " &amp; DBA[[#This Row],[Estado Responsável]]</f>
        <v>PATROCÍNIO PAULISTA - MG</v>
      </c>
    </row>
    <row r="1651" spans="1:26" x14ac:dyDescent="0.25">
      <c r="A1651">
        <v>1654</v>
      </c>
      <c r="B1651" t="s">
        <v>7551</v>
      </c>
      <c r="C1651" s="1">
        <v>44071</v>
      </c>
      <c r="D1651" t="s">
        <v>7552</v>
      </c>
      <c r="E1651" t="s">
        <v>7553</v>
      </c>
      <c r="F1651" s="1">
        <v>31761</v>
      </c>
      <c r="G1651" t="s">
        <v>7554</v>
      </c>
      <c r="H1651">
        <v>1171</v>
      </c>
      <c r="I1651" t="s">
        <v>7555</v>
      </c>
      <c r="J1651" t="s">
        <v>7521</v>
      </c>
      <c r="K1651" t="s">
        <v>1999</v>
      </c>
      <c r="L1651" t="s">
        <v>7556</v>
      </c>
      <c r="M1651" t="s">
        <v>7551</v>
      </c>
      <c r="N1651" t="s">
        <v>7552</v>
      </c>
      <c r="O1651" t="s">
        <v>7553</v>
      </c>
      <c r="P1651" s="1">
        <v>32857</v>
      </c>
      <c r="Q1651" t="s">
        <v>7554</v>
      </c>
      <c r="R1651">
        <v>1171</v>
      </c>
      <c r="S1651" t="s">
        <v>7555</v>
      </c>
      <c r="T1651" t="s">
        <v>7521</v>
      </c>
      <c r="U1651" t="s">
        <v>1999</v>
      </c>
      <c r="V1651" t="str">
        <f>TRIM(DBA[[#This Row],[Endereço Responsável]])</f>
        <v>RUA JOÃO BATISTA FERRAZ, 1171</v>
      </c>
      <c r="W1651" t="str">
        <f>TRIM(DBA[[#This Row],[Nº Responsável]])</f>
        <v>1171</v>
      </c>
      <c r="X1651" t="str">
        <f>TRIM(DBA[[#This Row],[Bairro Responsável]])</f>
        <v>BARBEIR, CONDOMÍNIO VIDA NOVA2</v>
      </c>
      <c r="Y1651" t="str">
        <f>DBA[[#This Row],[End]] &amp;", N° " &amp; DBA[[#This Row],[Num]] &amp;", Bairro "&amp; DBA[[#This Row],[Bairro2]]</f>
        <v>RUA JOÃO BATISTA FERRAZ, 1171, N° 1171, Bairro BARBEIR, CONDOMÍNIO VIDA NOVA2</v>
      </c>
      <c r="Z1651" t="str">
        <f>DBA[[#This Row],[Cidade Responsável]] &amp; " - " &amp; DBA[[#This Row],[Estado Responsável]]</f>
        <v>JABOTICABAL - SP</v>
      </c>
    </row>
    <row r="1652" spans="1:26" x14ac:dyDescent="0.25">
      <c r="A1652">
        <v>1655</v>
      </c>
      <c r="B1652" t="s">
        <v>7557</v>
      </c>
      <c r="C1652" s="1">
        <v>44071</v>
      </c>
      <c r="D1652" t="s">
        <v>7558</v>
      </c>
      <c r="E1652" t="s">
        <v>7559</v>
      </c>
      <c r="F1652" s="1">
        <v>37891</v>
      </c>
      <c r="G1652" t="s">
        <v>7560</v>
      </c>
      <c r="H1652">
        <v>2144</v>
      </c>
      <c r="I1652" t="s">
        <v>7561</v>
      </c>
      <c r="J1652" t="s">
        <v>7521</v>
      </c>
      <c r="K1652" t="s">
        <v>1999</v>
      </c>
      <c r="L1652" t="s">
        <v>7562</v>
      </c>
      <c r="M1652" t="s">
        <v>7563</v>
      </c>
      <c r="N1652" t="s">
        <v>7564</v>
      </c>
      <c r="O1652" t="s">
        <v>7565</v>
      </c>
      <c r="P1652" s="1"/>
      <c r="Q1652" t="s">
        <v>7560</v>
      </c>
      <c r="R1652">
        <v>2144</v>
      </c>
      <c r="S1652" t="s">
        <v>7561</v>
      </c>
      <c r="T1652" t="s">
        <v>7521</v>
      </c>
      <c r="U1652" t="s">
        <v>1999</v>
      </c>
      <c r="V1652" t="str">
        <f>TRIM(DBA[[#This Row],[Endereço Responsável]])</f>
        <v>AVENIDA MAJOR NOVAES, 2144</v>
      </c>
      <c r="W1652" t="str">
        <f>TRIM(DBA[[#This Row],[Nº Responsável]])</f>
        <v>2144</v>
      </c>
      <c r="X1652" t="str">
        <f>TRIM(DBA[[#This Row],[Bairro Responsável]])</f>
        <v>SOROCABANO</v>
      </c>
      <c r="Y1652" t="str">
        <f>DBA[[#This Row],[End]] &amp;", N° " &amp; DBA[[#This Row],[Num]] &amp;", Bairro "&amp; DBA[[#This Row],[Bairro2]]</f>
        <v>AVENIDA MAJOR NOVAES, 2144, N° 2144, Bairro SOROCABANO</v>
      </c>
      <c r="Z1652" t="str">
        <f>DBA[[#This Row],[Cidade Responsável]] &amp; " - " &amp; DBA[[#This Row],[Estado Responsável]]</f>
        <v>JABOTICABAL - SP</v>
      </c>
    </row>
    <row r="1653" spans="1:26" x14ac:dyDescent="0.25">
      <c r="A1653">
        <v>1656</v>
      </c>
      <c r="B1653" t="s">
        <v>7566</v>
      </c>
      <c r="C1653" s="1">
        <v>44071</v>
      </c>
      <c r="D1653" t="s">
        <v>7567</v>
      </c>
      <c r="E1653" t="s">
        <v>7568</v>
      </c>
      <c r="F1653" s="1">
        <v>27971</v>
      </c>
      <c r="G1653" t="s">
        <v>7569</v>
      </c>
      <c r="H1653">
        <v>72</v>
      </c>
      <c r="I1653" t="s">
        <v>7571</v>
      </c>
      <c r="J1653" t="s">
        <v>7570</v>
      </c>
      <c r="K1653" t="s">
        <v>1999</v>
      </c>
      <c r="L1653" t="s">
        <v>7572</v>
      </c>
      <c r="M1653" t="s">
        <v>7566</v>
      </c>
      <c r="N1653" t="s">
        <v>7567</v>
      </c>
      <c r="O1653" t="s">
        <v>7568</v>
      </c>
      <c r="P1653" s="1">
        <v>27971</v>
      </c>
      <c r="Q1653" t="s">
        <v>7569</v>
      </c>
      <c r="R1653">
        <v>72</v>
      </c>
      <c r="S1653" t="s">
        <v>7571</v>
      </c>
      <c r="T1653" t="s">
        <v>7521</v>
      </c>
      <c r="U1653" t="s">
        <v>1999</v>
      </c>
      <c r="V1653" t="str">
        <f>TRIM(DBA[[#This Row],[Endereço Responsável]])</f>
        <v>RUA ARISTIDES DE ANDRADE, 72</v>
      </c>
      <c r="W1653" t="str">
        <f>TRIM(DBA[[#This Row],[Nº Responsável]])</f>
        <v>72</v>
      </c>
      <c r="X1653" t="str">
        <f>TRIM(DBA[[#This Row],[Bairro Responsável]])</f>
        <v>VILA RODRIGUES</v>
      </c>
      <c r="Y1653" t="str">
        <f>DBA[[#This Row],[End]] &amp;", N° " &amp; DBA[[#This Row],[Num]] &amp;", Bairro "&amp; DBA[[#This Row],[Bairro2]]</f>
        <v>RUA ARISTIDES DE ANDRADE, 72, N° 72, Bairro VILA RODRIGUES</v>
      </c>
      <c r="Z1653" t="str">
        <f>DBA[[#This Row],[Cidade Responsável]] &amp; " - " &amp; DBA[[#This Row],[Estado Responsável]]</f>
        <v>JABOTICABAL - SP</v>
      </c>
    </row>
    <row r="1654" spans="1:26" x14ac:dyDescent="0.25">
      <c r="A1654">
        <v>1657</v>
      </c>
      <c r="B1654" t="s">
        <v>7573</v>
      </c>
      <c r="C1654" s="1">
        <v>44074</v>
      </c>
      <c r="D1654" t="s">
        <v>7574</v>
      </c>
      <c r="E1654" t="s">
        <v>7575</v>
      </c>
      <c r="F1654" s="1">
        <v>36088</v>
      </c>
      <c r="G1654" t="s">
        <v>7576</v>
      </c>
      <c r="H1654">
        <v>80</v>
      </c>
      <c r="I1654" t="s">
        <v>73</v>
      </c>
      <c r="J1654" t="s">
        <v>7577</v>
      </c>
      <c r="K1654" t="s">
        <v>26</v>
      </c>
      <c r="L1654" t="s">
        <v>7578</v>
      </c>
      <c r="M1654" t="s">
        <v>7573</v>
      </c>
      <c r="N1654" t="s">
        <v>7574</v>
      </c>
      <c r="O1654" t="s">
        <v>7575</v>
      </c>
      <c r="P1654" s="1">
        <v>36088</v>
      </c>
      <c r="Q1654" t="s">
        <v>7576</v>
      </c>
      <c r="R1654">
        <v>80</v>
      </c>
      <c r="S1654" t="s">
        <v>73</v>
      </c>
      <c r="T1654" t="s">
        <v>7577</v>
      </c>
      <c r="U1654" t="s">
        <v>26</v>
      </c>
      <c r="V1654" t="str">
        <f>TRIM(DBA[[#This Row],[Endereço Responsável]])</f>
        <v>RUA SÃO JOSÉ, 80</v>
      </c>
      <c r="W1654" t="str">
        <f>TRIM(DBA[[#This Row],[Nº Responsável]])</f>
        <v>80</v>
      </c>
      <c r="X1654" t="str">
        <f>TRIM(DBA[[#This Row],[Bairro Responsável]])</f>
        <v>CENTRO</v>
      </c>
      <c r="Y1654" t="str">
        <f>DBA[[#This Row],[End]] &amp;", N° " &amp; DBA[[#This Row],[Num]] &amp;", Bairro "&amp; DBA[[#This Row],[Bairro2]]</f>
        <v>RUA SÃO JOSÉ, 80, N° 80, Bairro CENTRO</v>
      </c>
      <c r="Z1654" t="str">
        <f>DBA[[#This Row],[Cidade Responsável]] &amp; " - " &amp; DBA[[#This Row],[Estado Responsável]]</f>
        <v>TAQUARITINGA - MG</v>
      </c>
    </row>
    <row r="1655" spans="1:26" x14ac:dyDescent="0.25">
      <c r="A1655">
        <v>1658</v>
      </c>
      <c r="B1655" t="s">
        <v>7579</v>
      </c>
      <c r="C1655" s="1">
        <v>44074</v>
      </c>
      <c r="D1655" t="s">
        <v>7580</v>
      </c>
      <c r="E1655" t="s">
        <v>7581</v>
      </c>
      <c r="F1655" s="1">
        <v>27864</v>
      </c>
      <c r="G1655" t="s">
        <v>7582</v>
      </c>
      <c r="H1655">
        <v>277</v>
      </c>
      <c r="I1655" t="s">
        <v>7583</v>
      </c>
      <c r="J1655" t="s">
        <v>7577</v>
      </c>
      <c r="K1655" t="s">
        <v>26</v>
      </c>
      <c r="L1655" t="s">
        <v>7584</v>
      </c>
      <c r="M1655" t="s">
        <v>7579</v>
      </c>
      <c r="N1655" t="s">
        <v>7580</v>
      </c>
      <c r="O1655" t="s">
        <v>7581</v>
      </c>
      <c r="P1655" s="1">
        <v>27864</v>
      </c>
      <c r="Q1655" t="s">
        <v>7582</v>
      </c>
      <c r="R1655">
        <v>277</v>
      </c>
      <c r="S1655" t="s">
        <v>7583</v>
      </c>
      <c r="T1655" t="s">
        <v>7577</v>
      </c>
      <c r="U1655" t="s">
        <v>26</v>
      </c>
      <c r="V1655" t="str">
        <f>TRIM(DBA[[#This Row],[Endereço Responsável]])</f>
        <v>RUA PEDRO GARCIA, 277</v>
      </c>
      <c r="W1655" t="str">
        <f>TRIM(DBA[[#This Row],[Nº Responsável]])</f>
        <v>277</v>
      </c>
      <c r="X1655" t="str">
        <f>TRIM(DBA[[#This Row],[Bairro Responsável]])</f>
        <v>VILA ROMANA</v>
      </c>
      <c r="Y1655" t="str">
        <f>DBA[[#This Row],[End]] &amp;", N° " &amp; DBA[[#This Row],[Num]] &amp;", Bairro "&amp; DBA[[#This Row],[Bairro2]]</f>
        <v>RUA PEDRO GARCIA, 277, N° 277, Bairro VILA ROMANA</v>
      </c>
      <c r="Z1655" t="str">
        <f>DBA[[#This Row],[Cidade Responsável]] &amp; " - " &amp; DBA[[#This Row],[Estado Responsável]]</f>
        <v>TAQUARITINGA - MG</v>
      </c>
    </row>
    <row r="1656" spans="1:26" x14ac:dyDescent="0.25">
      <c r="A1656">
        <v>1659</v>
      </c>
      <c r="B1656" t="s">
        <v>7585</v>
      </c>
      <c r="C1656" s="1">
        <v>44074</v>
      </c>
      <c r="D1656" t="s">
        <v>7586</v>
      </c>
      <c r="E1656" t="s">
        <v>7587</v>
      </c>
      <c r="F1656" s="1">
        <v>30109</v>
      </c>
      <c r="G1656" t="s">
        <v>7588</v>
      </c>
      <c r="H1656">
        <v>935</v>
      </c>
      <c r="I1656" t="s">
        <v>73</v>
      </c>
      <c r="J1656" t="s">
        <v>7577</v>
      </c>
      <c r="K1656" t="s">
        <v>26</v>
      </c>
      <c r="L1656" t="s">
        <v>7589</v>
      </c>
      <c r="M1656" t="s">
        <v>7585</v>
      </c>
      <c r="N1656" t="s">
        <v>7586</v>
      </c>
      <c r="O1656" t="s">
        <v>7587</v>
      </c>
      <c r="P1656" s="1">
        <v>30109</v>
      </c>
      <c r="Q1656" t="s">
        <v>7588</v>
      </c>
      <c r="R1656">
        <v>935</v>
      </c>
      <c r="S1656" t="s">
        <v>73</v>
      </c>
      <c r="T1656" t="s">
        <v>7577</v>
      </c>
      <c r="U1656" t="s">
        <v>26</v>
      </c>
      <c r="V1656" t="str">
        <f>TRIM(DBA[[#This Row],[Endereço Responsável]])</f>
        <v>RUA RUY BARBOSA, 935</v>
      </c>
      <c r="W1656" t="str">
        <f>TRIM(DBA[[#This Row],[Nº Responsável]])</f>
        <v>935</v>
      </c>
      <c r="X1656" t="str">
        <f>TRIM(DBA[[#This Row],[Bairro Responsável]])</f>
        <v>CENTRO</v>
      </c>
      <c r="Y1656" t="str">
        <f>DBA[[#This Row],[End]] &amp;", N° " &amp; DBA[[#This Row],[Num]] &amp;", Bairro "&amp; DBA[[#This Row],[Bairro2]]</f>
        <v>RUA RUY BARBOSA, 935, N° 935, Bairro CENTRO</v>
      </c>
      <c r="Z1656" t="str">
        <f>DBA[[#This Row],[Cidade Responsável]] &amp; " - " &amp; DBA[[#This Row],[Estado Responsável]]</f>
        <v>TAQUARITINGA - MG</v>
      </c>
    </row>
    <row r="1657" spans="1:26" x14ac:dyDescent="0.25">
      <c r="A1657">
        <v>1660</v>
      </c>
      <c r="B1657" t="s">
        <v>7590</v>
      </c>
      <c r="C1657" s="1">
        <v>44074</v>
      </c>
      <c r="D1657" t="s">
        <v>7591</v>
      </c>
      <c r="E1657" t="s">
        <v>7592</v>
      </c>
      <c r="F1657" s="1">
        <v>31845</v>
      </c>
      <c r="G1657" t="s">
        <v>7593</v>
      </c>
      <c r="H1657">
        <v>496</v>
      </c>
      <c r="I1657" t="s">
        <v>7594</v>
      </c>
      <c r="J1657" t="s">
        <v>7577</v>
      </c>
      <c r="K1657" t="s">
        <v>26</v>
      </c>
      <c r="L1657" t="s">
        <v>7589</v>
      </c>
      <c r="M1657" t="s">
        <v>7590</v>
      </c>
      <c r="N1657">
        <v>43077827</v>
      </c>
      <c r="O1657" t="s">
        <v>7592</v>
      </c>
      <c r="P1657" s="1">
        <v>31845</v>
      </c>
      <c r="Q1657" t="s">
        <v>7593</v>
      </c>
      <c r="R1657">
        <v>496</v>
      </c>
      <c r="S1657" t="s">
        <v>7594</v>
      </c>
      <c r="T1657" t="s">
        <v>7577</v>
      </c>
      <c r="U1657" t="s">
        <v>26</v>
      </c>
      <c r="V1657" t="str">
        <f>TRIM(DBA[[#This Row],[Endereço Responsável]])</f>
        <v>RUA IVONE FUMAGALLI MORANO, 496</v>
      </c>
      <c r="W1657" t="str">
        <f>TRIM(DBA[[#This Row],[Nº Responsável]])</f>
        <v>496</v>
      </c>
      <c r="X1657" t="str">
        <f>TRIM(DBA[[#This Row],[Bairro Responsável]])</f>
        <v>JARDIM MARIA LUIZA</v>
      </c>
      <c r="Y1657" t="str">
        <f>DBA[[#This Row],[End]] &amp;", N° " &amp; DBA[[#This Row],[Num]] &amp;", Bairro "&amp; DBA[[#This Row],[Bairro2]]</f>
        <v>RUA IVONE FUMAGALLI MORANO, 496, N° 496, Bairro JARDIM MARIA LUIZA</v>
      </c>
      <c r="Z1657" t="str">
        <f>DBA[[#This Row],[Cidade Responsável]] &amp; " - " &amp; DBA[[#This Row],[Estado Responsável]]</f>
        <v>TAQUARITINGA - MG</v>
      </c>
    </row>
    <row r="1658" spans="1:26" x14ac:dyDescent="0.25">
      <c r="A1658">
        <v>1661</v>
      </c>
      <c r="B1658" t="s">
        <v>7595</v>
      </c>
      <c r="C1658" s="1">
        <v>44075</v>
      </c>
      <c r="D1658" t="s">
        <v>7596</v>
      </c>
      <c r="E1658" t="s">
        <v>7597</v>
      </c>
      <c r="F1658" s="1">
        <v>35937</v>
      </c>
      <c r="G1658" t="s">
        <v>7598</v>
      </c>
      <c r="H1658">
        <v>1567</v>
      </c>
      <c r="I1658" t="s">
        <v>2249</v>
      </c>
      <c r="J1658" t="s">
        <v>7577</v>
      </c>
      <c r="K1658" t="s">
        <v>26</v>
      </c>
      <c r="L1658" t="s">
        <v>7589</v>
      </c>
      <c r="M1658" t="s">
        <v>7595</v>
      </c>
      <c r="N1658" t="s">
        <v>7596</v>
      </c>
      <c r="O1658" t="s">
        <v>7597</v>
      </c>
      <c r="P1658" s="1">
        <v>35937</v>
      </c>
      <c r="Q1658" t="s">
        <v>7598</v>
      </c>
      <c r="R1658">
        <v>1567</v>
      </c>
      <c r="S1658" t="s">
        <v>2249</v>
      </c>
      <c r="T1658" t="s">
        <v>7577</v>
      </c>
      <c r="U1658" t="s">
        <v>26</v>
      </c>
      <c r="V1658" t="str">
        <f>TRIM(DBA[[#This Row],[Endereço Responsável]])</f>
        <v>RUA LIBERO BADARE,1567</v>
      </c>
      <c r="W1658" t="str">
        <f>TRIM(DBA[[#This Row],[Nº Responsável]])</f>
        <v>1567</v>
      </c>
      <c r="X1658" t="str">
        <f>TRIM(DBA[[#This Row],[Bairro Responsável]])</f>
        <v>JARDIM BELA VISTA</v>
      </c>
      <c r="Y1658" t="str">
        <f>DBA[[#This Row],[End]] &amp;", N° " &amp; DBA[[#This Row],[Num]] &amp;", Bairro "&amp; DBA[[#This Row],[Bairro2]]</f>
        <v>RUA LIBERO BADARE,1567, N° 1567, Bairro JARDIM BELA VISTA</v>
      </c>
      <c r="Z1658" t="str">
        <f>DBA[[#This Row],[Cidade Responsável]] &amp; " - " &amp; DBA[[#This Row],[Estado Responsável]]</f>
        <v>TAQUARITINGA - MG</v>
      </c>
    </row>
    <row r="1659" spans="1:26" x14ac:dyDescent="0.25">
      <c r="A1659">
        <v>1662</v>
      </c>
      <c r="B1659" t="s">
        <v>7599</v>
      </c>
      <c r="C1659" s="1">
        <v>44075</v>
      </c>
      <c r="D1659">
        <v>413875726</v>
      </c>
      <c r="E1659" t="s">
        <v>7600</v>
      </c>
      <c r="F1659" s="1">
        <v>32100</v>
      </c>
      <c r="G1659" t="s">
        <v>7601</v>
      </c>
      <c r="H1659">
        <v>111</v>
      </c>
      <c r="I1659" t="s">
        <v>7602</v>
      </c>
      <c r="J1659" t="s">
        <v>7577</v>
      </c>
      <c r="K1659" t="s">
        <v>26</v>
      </c>
      <c r="L1659" t="s">
        <v>7603</v>
      </c>
      <c r="M1659" t="s">
        <v>7599</v>
      </c>
      <c r="N1659">
        <v>413875726</v>
      </c>
      <c r="O1659" t="s">
        <v>7600</v>
      </c>
      <c r="P1659" s="1">
        <v>32100</v>
      </c>
      <c r="Q1659" t="s">
        <v>7601</v>
      </c>
      <c r="R1659">
        <v>111</v>
      </c>
      <c r="S1659" t="s">
        <v>7602</v>
      </c>
      <c r="T1659" t="s">
        <v>7577</v>
      </c>
      <c r="U1659" t="s">
        <v>26</v>
      </c>
      <c r="V1659" t="str">
        <f>TRIM(DBA[[#This Row],[Endereço Responsável]])</f>
        <v>RUA ALCINDO ARNONI,111</v>
      </c>
      <c r="W1659" t="str">
        <f>TRIM(DBA[[#This Row],[Nº Responsável]])</f>
        <v>111</v>
      </c>
      <c r="X1659" t="str">
        <f>TRIM(DBA[[#This Row],[Bairro Responsável]])</f>
        <v>JD SOBRAL</v>
      </c>
      <c r="Y1659" t="str">
        <f>DBA[[#This Row],[End]] &amp;", N° " &amp; DBA[[#This Row],[Num]] &amp;", Bairro "&amp; DBA[[#This Row],[Bairro2]]</f>
        <v>RUA ALCINDO ARNONI,111, N° 111, Bairro JD SOBRAL</v>
      </c>
      <c r="Z1659" t="str">
        <f>DBA[[#This Row],[Cidade Responsável]] &amp; " - " &amp; DBA[[#This Row],[Estado Responsável]]</f>
        <v>TAQUARITINGA - MG</v>
      </c>
    </row>
    <row r="1660" spans="1:26" x14ac:dyDescent="0.25">
      <c r="A1660">
        <v>1663</v>
      </c>
      <c r="B1660" t="s">
        <v>7604</v>
      </c>
      <c r="C1660" s="1">
        <v>44075</v>
      </c>
      <c r="F1660" s="1">
        <v>36358</v>
      </c>
      <c r="G1660" t="s">
        <v>7605</v>
      </c>
      <c r="H1660">
        <v>563</v>
      </c>
      <c r="I1660" t="s">
        <v>7606</v>
      </c>
      <c r="J1660" t="s">
        <v>7577</v>
      </c>
      <c r="K1660" t="s">
        <v>26</v>
      </c>
      <c r="L1660" t="s">
        <v>7589</v>
      </c>
      <c r="M1660" t="s">
        <v>7604</v>
      </c>
      <c r="P1660" s="1">
        <v>36358</v>
      </c>
      <c r="Q1660" t="s">
        <v>7605</v>
      </c>
      <c r="R1660">
        <v>563</v>
      </c>
      <c r="S1660" t="s">
        <v>7606</v>
      </c>
      <c r="T1660" t="s">
        <v>7577</v>
      </c>
      <c r="U1660" t="s">
        <v>26</v>
      </c>
      <c r="V1660" t="str">
        <f>TRIM(DBA[[#This Row],[Endereço Responsável]])</f>
        <v>RUA SIMAO CALIO,563</v>
      </c>
      <c r="W1660" t="str">
        <f>TRIM(DBA[[#This Row],[Nº Responsável]])</f>
        <v>563</v>
      </c>
      <c r="X1660" t="str">
        <f>TRIM(DBA[[#This Row],[Bairro Responsável]])</f>
        <v>JD DO BOSQUE</v>
      </c>
      <c r="Y1660" t="str">
        <f>DBA[[#This Row],[End]] &amp;", N° " &amp; DBA[[#This Row],[Num]] &amp;", Bairro "&amp; DBA[[#This Row],[Bairro2]]</f>
        <v>RUA SIMAO CALIO,563, N° 563, Bairro JD DO BOSQUE</v>
      </c>
      <c r="Z1660" t="str">
        <f>DBA[[#This Row],[Cidade Responsável]] &amp; " - " &amp; DBA[[#This Row],[Estado Responsável]]</f>
        <v>TAQUARITINGA - MG</v>
      </c>
    </row>
    <row r="1661" spans="1:26" x14ac:dyDescent="0.25">
      <c r="A1661">
        <v>1664</v>
      </c>
      <c r="B1661" t="s">
        <v>7607</v>
      </c>
      <c r="C1661" s="1">
        <v>44075</v>
      </c>
      <c r="D1661">
        <v>603960777</v>
      </c>
      <c r="E1661" t="s">
        <v>7608</v>
      </c>
      <c r="F1661" s="1">
        <v>36971</v>
      </c>
      <c r="G1661" t="s">
        <v>7609</v>
      </c>
      <c r="H1661">
        <v>97</v>
      </c>
      <c r="I1661" t="s">
        <v>73</v>
      </c>
      <c r="J1661" t="s">
        <v>437</v>
      </c>
      <c r="K1661" t="s">
        <v>26</v>
      </c>
      <c r="L1661" t="s">
        <v>438</v>
      </c>
      <c r="M1661" t="s">
        <v>7607</v>
      </c>
      <c r="N1661">
        <v>603960777</v>
      </c>
      <c r="O1661" t="s">
        <v>7608</v>
      </c>
      <c r="P1661" s="1">
        <v>36971</v>
      </c>
      <c r="Q1661" t="s">
        <v>7609</v>
      </c>
      <c r="R1661">
        <v>97</v>
      </c>
      <c r="S1661" t="s">
        <v>73</v>
      </c>
      <c r="T1661" t="s">
        <v>437</v>
      </c>
      <c r="U1661" t="s">
        <v>26</v>
      </c>
      <c r="V1661" t="str">
        <f>TRIM(DBA[[#This Row],[Endereço Responsável]])</f>
        <v>RUA NOSSA SENHORA APARECIDA,97</v>
      </c>
      <c r="W1661" t="str">
        <f>TRIM(DBA[[#This Row],[Nº Responsável]])</f>
        <v>97</v>
      </c>
      <c r="X1661" t="str">
        <f>TRIM(DBA[[#This Row],[Bairro Responsável]])</f>
        <v>CENTRO</v>
      </c>
      <c r="Y1661" t="str">
        <f>DBA[[#This Row],[End]] &amp;", N° " &amp; DBA[[#This Row],[Num]] &amp;", Bairro "&amp; DBA[[#This Row],[Bairro2]]</f>
        <v>RUA NOSSA SENHORA APARECIDA,97, N° 97, Bairro CENTRO</v>
      </c>
      <c r="Z1661" t="str">
        <f>DBA[[#This Row],[Cidade Responsável]] &amp; " - " &amp; DBA[[#This Row],[Estado Responsável]]</f>
        <v>CAPETINGA - MG</v>
      </c>
    </row>
    <row r="1662" spans="1:26" x14ac:dyDescent="0.25">
      <c r="A1662">
        <v>1665</v>
      </c>
      <c r="B1662" t="s">
        <v>7610</v>
      </c>
      <c r="C1662" s="1">
        <v>44075</v>
      </c>
      <c r="D1662">
        <v>568193192</v>
      </c>
      <c r="E1662" t="s">
        <v>7611</v>
      </c>
      <c r="F1662" s="1">
        <v>35804</v>
      </c>
      <c r="G1662" t="s">
        <v>7612</v>
      </c>
      <c r="H1662">
        <v>1190</v>
      </c>
      <c r="I1662" t="s">
        <v>7613</v>
      </c>
      <c r="J1662" t="s">
        <v>7577</v>
      </c>
      <c r="K1662" t="s">
        <v>26</v>
      </c>
      <c r="L1662" t="s">
        <v>7589</v>
      </c>
      <c r="M1662" t="s">
        <v>7610</v>
      </c>
      <c r="N1662">
        <v>568193192</v>
      </c>
      <c r="O1662" t="s">
        <v>7611</v>
      </c>
      <c r="P1662" s="1">
        <v>35804</v>
      </c>
      <c r="Q1662" t="s">
        <v>7612</v>
      </c>
      <c r="R1662">
        <v>1190</v>
      </c>
      <c r="S1662" t="s">
        <v>7613</v>
      </c>
      <c r="T1662" t="s">
        <v>7577</v>
      </c>
      <c r="U1662" t="s">
        <v>26</v>
      </c>
      <c r="V1662" t="str">
        <f>TRIM(DBA[[#This Row],[Endereço Responsável]])</f>
        <v>RUA JOAQUIM FERREIRA CAMPANHA,1190</v>
      </c>
      <c r="W1662" t="str">
        <f>TRIM(DBA[[#This Row],[Nº Responsável]])</f>
        <v>1190</v>
      </c>
      <c r="X1662" t="str">
        <f>TRIM(DBA[[#This Row],[Bairro Responsável]])</f>
        <v>JD VILA SAO SEBASTIAO</v>
      </c>
      <c r="Y1662" t="str">
        <f>DBA[[#This Row],[End]] &amp;", N° " &amp; DBA[[#This Row],[Num]] &amp;", Bairro "&amp; DBA[[#This Row],[Bairro2]]</f>
        <v>RUA JOAQUIM FERREIRA CAMPANHA,1190, N° 1190, Bairro JD VILA SAO SEBASTIAO</v>
      </c>
      <c r="Z1662" t="str">
        <f>DBA[[#This Row],[Cidade Responsável]] &amp; " - " &amp; DBA[[#This Row],[Estado Responsável]]</f>
        <v>TAQUARITINGA - MG</v>
      </c>
    </row>
    <row r="1663" spans="1:26" x14ac:dyDescent="0.25">
      <c r="A1663">
        <v>1666</v>
      </c>
      <c r="B1663" t="s">
        <v>7614</v>
      </c>
      <c r="C1663" s="1">
        <v>44075</v>
      </c>
      <c r="D1663" t="s">
        <v>7615</v>
      </c>
      <c r="E1663" t="s">
        <v>7616</v>
      </c>
      <c r="F1663" s="1">
        <v>37667</v>
      </c>
      <c r="G1663" t="s">
        <v>7617</v>
      </c>
      <c r="H1663">
        <v>471</v>
      </c>
      <c r="I1663" t="s">
        <v>7618</v>
      </c>
      <c r="J1663" t="s">
        <v>7577</v>
      </c>
      <c r="K1663" t="s">
        <v>26</v>
      </c>
      <c r="L1663" t="s">
        <v>7589</v>
      </c>
      <c r="M1663" t="s">
        <v>7619</v>
      </c>
      <c r="N1663">
        <v>27907164</v>
      </c>
      <c r="O1663" t="s">
        <v>7620</v>
      </c>
      <c r="P1663" s="1">
        <v>28286</v>
      </c>
      <c r="Q1663" t="s">
        <v>7617</v>
      </c>
      <c r="R1663">
        <v>471</v>
      </c>
      <c r="S1663" t="s">
        <v>7618</v>
      </c>
      <c r="T1663" t="s">
        <v>7577</v>
      </c>
      <c r="U1663" t="s">
        <v>26</v>
      </c>
      <c r="V1663" t="str">
        <f>TRIM(DBA[[#This Row],[Endereço Responsável]])</f>
        <v>RUA JOAQUIM NUNES GUARDADO,471</v>
      </c>
      <c r="W1663" t="str">
        <f>TRIM(DBA[[#This Row],[Nº Responsável]])</f>
        <v>471</v>
      </c>
      <c r="X1663" t="str">
        <f>TRIM(DBA[[#This Row],[Bairro Responsável]])</f>
        <v>PORTAL DA SERRA</v>
      </c>
      <c r="Y1663" t="str">
        <f>DBA[[#This Row],[End]] &amp;", N° " &amp; DBA[[#This Row],[Num]] &amp;", Bairro "&amp; DBA[[#This Row],[Bairro2]]</f>
        <v>RUA JOAQUIM NUNES GUARDADO,471, N° 471, Bairro PORTAL DA SERRA</v>
      </c>
      <c r="Z1663" t="str">
        <f>DBA[[#This Row],[Cidade Responsável]] &amp; " - " &amp; DBA[[#This Row],[Estado Responsável]]</f>
        <v>TAQUARITINGA - MG</v>
      </c>
    </row>
    <row r="1664" spans="1:26" x14ac:dyDescent="0.25">
      <c r="A1664">
        <v>1667</v>
      </c>
      <c r="B1664" t="s">
        <v>7621</v>
      </c>
      <c r="C1664" s="1">
        <v>44075</v>
      </c>
      <c r="D1664">
        <v>367510637</v>
      </c>
      <c r="E1664" t="s">
        <v>7622</v>
      </c>
      <c r="F1664" s="1">
        <v>29824</v>
      </c>
      <c r="G1664" t="s">
        <v>7623</v>
      </c>
      <c r="H1664">
        <v>53</v>
      </c>
      <c r="I1664" t="s">
        <v>7624</v>
      </c>
      <c r="J1664" t="s">
        <v>7577</v>
      </c>
      <c r="K1664" t="s">
        <v>26</v>
      </c>
      <c r="L1664" t="s">
        <v>7589</v>
      </c>
      <c r="M1664" t="s">
        <v>7621</v>
      </c>
      <c r="N1664">
        <v>367510637</v>
      </c>
      <c r="O1664" t="s">
        <v>7622</v>
      </c>
      <c r="P1664" s="1">
        <v>29824</v>
      </c>
      <c r="Q1664" t="s">
        <v>7623</v>
      </c>
      <c r="R1664">
        <v>53</v>
      </c>
      <c r="S1664" t="s">
        <v>7624</v>
      </c>
      <c r="T1664" t="s">
        <v>7577</v>
      </c>
      <c r="U1664" t="s">
        <v>26</v>
      </c>
      <c r="V1664" t="str">
        <f>TRIM(DBA[[#This Row],[Endereço Responsável]])</f>
        <v>RUA NATAL CASARI,53</v>
      </c>
      <c r="W1664" t="str">
        <f>TRIM(DBA[[#This Row],[Nº Responsável]])</f>
        <v>53</v>
      </c>
      <c r="X1664" t="str">
        <f>TRIM(DBA[[#This Row],[Bairro Responsável]])</f>
        <v>PARAISO II</v>
      </c>
      <c r="Y1664" t="str">
        <f>DBA[[#This Row],[End]] &amp;", N° " &amp; DBA[[#This Row],[Num]] &amp;", Bairro "&amp; DBA[[#This Row],[Bairro2]]</f>
        <v>RUA NATAL CASARI,53, N° 53, Bairro PARAISO II</v>
      </c>
      <c r="Z1664" t="str">
        <f>DBA[[#This Row],[Cidade Responsável]] &amp; " - " &amp; DBA[[#This Row],[Estado Responsável]]</f>
        <v>TAQUARITINGA - MG</v>
      </c>
    </row>
    <row r="1665" spans="1:26" x14ac:dyDescent="0.25">
      <c r="A1665">
        <v>1668</v>
      </c>
      <c r="B1665" t="s">
        <v>7625</v>
      </c>
      <c r="C1665" s="1">
        <v>44075</v>
      </c>
      <c r="D1665">
        <v>622520519</v>
      </c>
      <c r="E1665" t="s">
        <v>7626</v>
      </c>
      <c r="F1665" s="1">
        <v>36555</v>
      </c>
      <c r="G1665" t="s">
        <v>7623</v>
      </c>
      <c r="H1665">
        <v>53</v>
      </c>
      <c r="I1665" t="s">
        <v>7624</v>
      </c>
      <c r="J1665" t="s">
        <v>7577</v>
      </c>
      <c r="K1665" t="s">
        <v>26</v>
      </c>
      <c r="L1665" t="s">
        <v>7589</v>
      </c>
      <c r="M1665" t="s">
        <v>7625</v>
      </c>
      <c r="N1665">
        <v>622520519</v>
      </c>
      <c r="O1665" t="s">
        <v>7626</v>
      </c>
      <c r="P1665" s="1">
        <v>36555</v>
      </c>
      <c r="Q1665" t="s">
        <v>7623</v>
      </c>
      <c r="R1665">
        <v>53</v>
      </c>
      <c r="S1665" t="s">
        <v>7624</v>
      </c>
      <c r="T1665" t="s">
        <v>7577</v>
      </c>
      <c r="U1665" t="s">
        <v>26</v>
      </c>
      <c r="V1665" t="str">
        <f>TRIM(DBA[[#This Row],[Endereço Responsável]])</f>
        <v>RUA NATAL CASARI,53</v>
      </c>
      <c r="W1665" t="str">
        <f>TRIM(DBA[[#This Row],[Nº Responsável]])</f>
        <v>53</v>
      </c>
      <c r="X1665" t="str">
        <f>TRIM(DBA[[#This Row],[Bairro Responsável]])</f>
        <v>PARAISO II</v>
      </c>
      <c r="Y1665" t="str">
        <f>DBA[[#This Row],[End]] &amp;", N° " &amp; DBA[[#This Row],[Num]] &amp;", Bairro "&amp; DBA[[#This Row],[Bairro2]]</f>
        <v>RUA NATAL CASARI,53, N° 53, Bairro PARAISO II</v>
      </c>
      <c r="Z1665" t="str">
        <f>DBA[[#This Row],[Cidade Responsável]] &amp; " - " &amp; DBA[[#This Row],[Estado Responsável]]</f>
        <v>TAQUARITINGA - MG</v>
      </c>
    </row>
    <row r="1666" spans="1:26" x14ac:dyDescent="0.25">
      <c r="A1666">
        <v>1669</v>
      </c>
      <c r="B1666" t="s">
        <v>7627</v>
      </c>
      <c r="C1666" s="1">
        <v>44075</v>
      </c>
      <c r="D1666" t="s">
        <v>7628</v>
      </c>
      <c r="E1666" t="s">
        <v>7629</v>
      </c>
      <c r="F1666" s="1">
        <v>35871</v>
      </c>
      <c r="G1666" t="s">
        <v>7623</v>
      </c>
      <c r="H1666">
        <v>53</v>
      </c>
      <c r="I1666" t="s">
        <v>7624</v>
      </c>
      <c r="J1666" t="s">
        <v>7577</v>
      </c>
      <c r="K1666" t="s">
        <v>26</v>
      </c>
      <c r="L1666" t="s">
        <v>7589</v>
      </c>
      <c r="M1666" t="s">
        <v>7627</v>
      </c>
      <c r="N1666" t="s">
        <v>7628</v>
      </c>
      <c r="O1666" t="s">
        <v>7629</v>
      </c>
      <c r="P1666" s="1">
        <v>35871</v>
      </c>
      <c r="Q1666" t="s">
        <v>7623</v>
      </c>
      <c r="R1666">
        <v>53</v>
      </c>
      <c r="S1666" t="s">
        <v>7624</v>
      </c>
      <c r="T1666" t="s">
        <v>7577</v>
      </c>
      <c r="U1666" t="s">
        <v>26</v>
      </c>
      <c r="V1666" t="str">
        <f>TRIM(DBA[[#This Row],[Endereço Responsável]])</f>
        <v>RUA NATAL CASARI,53</v>
      </c>
      <c r="W1666" t="str">
        <f>TRIM(DBA[[#This Row],[Nº Responsável]])</f>
        <v>53</v>
      </c>
      <c r="X1666" t="str">
        <f>TRIM(DBA[[#This Row],[Bairro Responsável]])</f>
        <v>PARAISO II</v>
      </c>
      <c r="Y1666" t="str">
        <f>DBA[[#This Row],[End]] &amp;", N° " &amp; DBA[[#This Row],[Num]] &amp;", Bairro "&amp; DBA[[#This Row],[Bairro2]]</f>
        <v>RUA NATAL CASARI,53, N° 53, Bairro PARAISO II</v>
      </c>
      <c r="Z1666" t="str">
        <f>DBA[[#This Row],[Cidade Responsável]] &amp; " - " &amp; DBA[[#This Row],[Estado Responsável]]</f>
        <v>TAQUARITINGA - MG</v>
      </c>
    </row>
    <row r="1667" spans="1:26" x14ac:dyDescent="0.25">
      <c r="A1667">
        <v>1670</v>
      </c>
      <c r="B1667" t="s">
        <v>7630</v>
      </c>
      <c r="C1667" s="1">
        <v>44075</v>
      </c>
      <c r="D1667">
        <v>471129185</v>
      </c>
      <c r="E1667" t="s">
        <v>7631</v>
      </c>
      <c r="F1667" s="1">
        <v>33225</v>
      </c>
      <c r="G1667" t="s">
        <v>7632</v>
      </c>
      <c r="H1667">
        <v>725</v>
      </c>
      <c r="I1667" t="s">
        <v>7633</v>
      </c>
      <c r="J1667" t="s">
        <v>7577</v>
      </c>
      <c r="K1667" t="s">
        <v>26</v>
      </c>
      <c r="L1667" t="s">
        <v>7589</v>
      </c>
      <c r="M1667" t="s">
        <v>7630</v>
      </c>
      <c r="N1667">
        <v>471129185</v>
      </c>
      <c r="O1667" t="s">
        <v>7631</v>
      </c>
      <c r="P1667" s="1">
        <v>33225</v>
      </c>
      <c r="Q1667" t="s">
        <v>7632</v>
      </c>
      <c r="R1667">
        <v>725</v>
      </c>
      <c r="S1667" t="s">
        <v>7633</v>
      </c>
      <c r="T1667" t="s">
        <v>7577</v>
      </c>
      <c r="U1667" t="s">
        <v>26</v>
      </c>
      <c r="V1667" t="str">
        <f>TRIM(DBA[[#This Row],[Endereço Responsável]])</f>
        <v>AV CAPITAO JOSE CAMARGO DE LIMA,725</v>
      </c>
      <c r="W1667" t="str">
        <f>TRIM(DBA[[#This Row],[Nº Responsável]])</f>
        <v>725</v>
      </c>
      <c r="X1667" t="str">
        <f>TRIM(DBA[[#This Row],[Bairro Responsável]])</f>
        <v>JD SAO SEBASTIAO</v>
      </c>
      <c r="Y1667" t="str">
        <f>DBA[[#This Row],[End]] &amp;", N° " &amp; DBA[[#This Row],[Num]] &amp;", Bairro "&amp; DBA[[#This Row],[Bairro2]]</f>
        <v>AV CAPITAO JOSE CAMARGO DE LIMA,725, N° 725, Bairro JD SAO SEBASTIAO</v>
      </c>
      <c r="Z1667" t="str">
        <f>DBA[[#This Row],[Cidade Responsável]] &amp; " - " &amp; DBA[[#This Row],[Estado Responsável]]</f>
        <v>TAQUARITINGA - MG</v>
      </c>
    </row>
    <row r="1668" spans="1:26" x14ac:dyDescent="0.25">
      <c r="A1668">
        <v>1671</v>
      </c>
      <c r="B1668" t="s">
        <v>7634</v>
      </c>
      <c r="C1668" s="1">
        <v>44077</v>
      </c>
      <c r="D1668">
        <v>455311924</v>
      </c>
      <c r="E1668" t="s">
        <v>7635</v>
      </c>
      <c r="F1668" s="1">
        <v>31073</v>
      </c>
      <c r="G1668" t="s">
        <v>7636</v>
      </c>
      <c r="H1668">
        <v>146</v>
      </c>
      <c r="I1668" t="s">
        <v>5652</v>
      </c>
      <c r="J1668" t="s">
        <v>7577</v>
      </c>
      <c r="K1668" t="s">
        <v>26</v>
      </c>
      <c r="L1668" t="s">
        <v>7589</v>
      </c>
      <c r="M1668" t="s">
        <v>7634</v>
      </c>
      <c r="N1668">
        <v>455311924</v>
      </c>
      <c r="O1668" t="s">
        <v>7635</v>
      </c>
      <c r="P1668" s="1">
        <v>31073</v>
      </c>
      <c r="Q1668" t="s">
        <v>7636</v>
      </c>
      <c r="R1668">
        <v>146</v>
      </c>
      <c r="S1668" t="s">
        <v>5652</v>
      </c>
      <c r="T1668" t="s">
        <v>7577</v>
      </c>
      <c r="U1668" t="s">
        <v>26</v>
      </c>
      <c r="V1668" t="str">
        <f>TRIM(DBA[[#This Row],[Endereço Responsável]])</f>
        <v>RUA JAMIL A1,146</v>
      </c>
      <c r="W1668" t="str">
        <f>TRIM(DBA[[#This Row],[Nº Responsável]])</f>
        <v>146</v>
      </c>
      <c r="X1668" t="str">
        <f>TRIM(DBA[[#This Row],[Bairro Responsável]])</f>
        <v>JARDIM ALVORADA</v>
      </c>
      <c r="Y1668" t="str">
        <f>DBA[[#This Row],[End]] &amp;", N° " &amp; DBA[[#This Row],[Num]] &amp;", Bairro "&amp; DBA[[#This Row],[Bairro2]]</f>
        <v>RUA JAMIL A1,146, N° 146, Bairro JARDIM ALVORADA</v>
      </c>
      <c r="Z1668" t="str">
        <f>DBA[[#This Row],[Cidade Responsável]] &amp; " - " &amp; DBA[[#This Row],[Estado Responsável]]</f>
        <v>TAQUARITINGA - MG</v>
      </c>
    </row>
    <row r="1669" spans="1:26" x14ac:dyDescent="0.25">
      <c r="A1669">
        <v>1672</v>
      </c>
      <c r="B1669" t="s">
        <v>7637</v>
      </c>
      <c r="C1669" s="1">
        <v>44078</v>
      </c>
      <c r="D1669" t="s">
        <v>7638</v>
      </c>
      <c r="E1669" t="s">
        <v>7639</v>
      </c>
      <c r="F1669" s="1">
        <v>36430</v>
      </c>
      <c r="G1669" t="s">
        <v>7640</v>
      </c>
      <c r="H1669">
        <v>390</v>
      </c>
      <c r="I1669" t="s">
        <v>6072</v>
      </c>
      <c r="J1669" t="s">
        <v>7641</v>
      </c>
      <c r="K1669" t="s">
        <v>1999</v>
      </c>
      <c r="L1669" t="s">
        <v>7642</v>
      </c>
      <c r="M1669" t="s">
        <v>7637</v>
      </c>
      <c r="N1669" t="s">
        <v>7638</v>
      </c>
      <c r="O1669" t="s">
        <v>7639</v>
      </c>
      <c r="P1669" s="1">
        <v>36430</v>
      </c>
      <c r="Q1669" t="s">
        <v>7640</v>
      </c>
      <c r="R1669">
        <v>390</v>
      </c>
      <c r="S1669" t="s">
        <v>6072</v>
      </c>
      <c r="T1669" t="s">
        <v>7641</v>
      </c>
      <c r="U1669" t="s">
        <v>1999</v>
      </c>
      <c r="V1669" t="str">
        <f>TRIM(DBA[[#This Row],[Endereço Responsável]])</f>
        <v>RUA: BENEDITO TERCINE, 390</v>
      </c>
      <c r="W1669" t="str">
        <f>TRIM(DBA[[#This Row],[Nº Responsável]])</f>
        <v>390</v>
      </c>
      <c r="X1669" t="str">
        <f>TRIM(DBA[[#This Row],[Bairro Responsável]])</f>
        <v>VERA CRUZ</v>
      </c>
      <c r="Y1669" t="str">
        <f>DBA[[#This Row],[End]] &amp;", N° " &amp; DBA[[#This Row],[Num]] &amp;", Bairro "&amp; DBA[[#This Row],[Bairro2]]</f>
        <v>RUA: BENEDITO TERCINE, 390, N° 390, Bairro VERA CRUZ</v>
      </c>
      <c r="Z1669" t="str">
        <f>DBA[[#This Row],[Cidade Responsável]] &amp; " - " &amp; DBA[[#This Row],[Estado Responsável]]</f>
        <v>MONTE ALTO - SP</v>
      </c>
    </row>
    <row r="1670" spans="1:26" x14ac:dyDescent="0.25">
      <c r="A1670">
        <v>1673</v>
      </c>
      <c r="B1670" t="s">
        <v>7643</v>
      </c>
      <c r="C1670" s="1">
        <v>44079</v>
      </c>
      <c r="D1670" t="s">
        <v>7644</v>
      </c>
      <c r="E1670" t="s">
        <v>7645</v>
      </c>
      <c r="F1670" s="1">
        <v>29559</v>
      </c>
      <c r="G1670" t="s">
        <v>7646</v>
      </c>
      <c r="H1670">
        <v>963</v>
      </c>
      <c r="I1670" t="s">
        <v>7647</v>
      </c>
      <c r="J1670" t="s">
        <v>7648</v>
      </c>
      <c r="K1670" t="s">
        <v>26</v>
      </c>
      <c r="L1670" t="s">
        <v>7649</v>
      </c>
      <c r="M1670" t="s">
        <v>7643</v>
      </c>
      <c r="N1670" t="s">
        <v>7644</v>
      </c>
      <c r="O1670" t="s">
        <v>7645</v>
      </c>
      <c r="P1670" s="1">
        <v>29559</v>
      </c>
      <c r="Q1670" t="s">
        <v>7646</v>
      </c>
      <c r="R1670">
        <v>963</v>
      </c>
      <c r="S1670" t="s">
        <v>7647</v>
      </c>
      <c r="T1670" t="s">
        <v>7648</v>
      </c>
      <c r="U1670" t="s">
        <v>26</v>
      </c>
      <c r="V1670" t="str">
        <f>TRIM(DBA[[#This Row],[Endereço Responsável]])</f>
        <v>RUA: MOEMA, 963</v>
      </c>
      <c r="W1670" t="str">
        <f>TRIM(DBA[[#This Row],[Nº Responsável]])</f>
        <v>963</v>
      </c>
      <c r="X1670" t="str">
        <f>TRIM(DBA[[#This Row],[Bairro Responsável]])</f>
        <v>MONSENHOR PARREIRAS</v>
      </c>
      <c r="Y1670" t="str">
        <f>DBA[[#This Row],[End]] &amp;", N° " &amp; DBA[[#This Row],[Num]] &amp;", Bairro "&amp; DBA[[#This Row],[Bairro2]]</f>
        <v>RUA: MOEMA, 963, N° 963, Bairro MONSENHOR PARREIRAS</v>
      </c>
      <c r="Z1670" t="str">
        <f>DBA[[#This Row],[Cidade Responsável]] &amp; " - " &amp; DBA[[#This Row],[Estado Responsável]]</f>
        <v>LUZ - MG</v>
      </c>
    </row>
    <row r="1671" spans="1:26" x14ac:dyDescent="0.25">
      <c r="A1671">
        <v>1674</v>
      </c>
      <c r="B1671" t="s">
        <v>7650</v>
      </c>
      <c r="C1671" s="1">
        <v>44079</v>
      </c>
      <c r="D1671" t="s">
        <v>7651</v>
      </c>
      <c r="E1671" t="s">
        <v>7652</v>
      </c>
      <c r="F1671" s="1">
        <v>31760</v>
      </c>
      <c r="G1671" t="s">
        <v>7653</v>
      </c>
      <c r="H1671">
        <v>41</v>
      </c>
      <c r="I1671" t="s">
        <v>7647</v>
      </c>
      <c r="J1671" t="s">
        <v>7648</v>
      </c>
      <c r="K1671" t="s">
        <v>26</v>
      </c>
      <c r="L1671" t="s">
        <v>7649</v>
      </c>
      <c r="M1671" t="s">
        <v>7650</v>
      </c>
      <c r="N1671" t="s">
        <v>7651</v>
      </c>
      <c r="O1671" t="s">
        <v>7652</v>
      </c>
      <c r="P1671" s="1">
        <v>31760</v>
      </c>
      <c r="Q1671" t="s">
        <v>7653</v>
      </c>
      <c r="R1671">
        <v>41</v>
      </c>
      <c r="S1671" t="s">
        <v>7647</v>
      </c>
      <c r="T1671" t="s">
        <v>7648</v>
      </c>
      <c r="U1671" t="s">
        <v>26</v>
      </c>
      <c r="V1671" t="str">
        <f>TRIM(DBA[[#This Row],[Endereço Responsável]])</f>
        <v>RUA FIROS, 41</v>
      </c>
      <c r="W1671" t="str">
        <f>TRIM(DBA[[#This Row],[Nº Responsável]])</f>
        <v>41</v>
      </c>
      <c r="X1671" t="str">
        <f>TRIM(DBA[[#This Row],[Bairro Responsável]])</f>
        <v>MONSENHOR PARREIRAS</v>
      </c>
      <c r="Y1671" t="str">
        <f>DBA[[#This Row],[End]] &amp;", N° " &amp; DBA[[#This Row],[Num]] &amp;", Bairro "&amp; DBA[[#This Row],[Bairro2]]</f>
        <v>RUA FIROS, 41, N° 41, Bairro MONSENHOR PARREIRAS</v>
      </c>
      <c r="Z1671" t="str">
        <f>DBA[[#This Row],[Cidade Responsável]] &amp; " - " &amp; DBA[[#This Row],[Estado Responsável]]</f>
        <v>LUZ - MG</v>
      </c>
    </row>
    <row r="1672" spans="1:26" x14ac:dyDescent="0.25">
      <c r="A1672">
        <v>1675</v>
      </c>
      <c r="B1672" t="s">
        <v>7654</v>
      </c>
      <c r="C1672" s="1">
        <v>44083</v>
      </c>
      <c r="D1672" t="s">
        <v>7655</v>
      </c>
      <c r="E1672" t="s">
        <v>7656</v>
      </c>
      <c r="F1672" s="1">
        <v>36609</v>
      </c>
      <c r="G1672" t="s">
        <v>7657</v>
      </c>
      <c r="H1672">
        <v>19</v>
      </c>
      <c r="I1672" t="s">
        <v>7658</v>
      </c>
      <c r="J1672" t="s">
        <v>7659</v>
      </c>
      <c r="K1672" t="s">
        <v>26</v>
      </c>
      <c r="L1672" t="s">
        <v>7660</v>
      </c>
      <c r="M1672" t="s">
        <v>7654</v>
      </c>
      <c r="N1672" t="s">
        <v>7655</v>
      </c>
      <c r="O1672" t="s">
        <v>7656</v>
      </c>
      <c r="P1672" s="1">
        <v>36609</v>
      </c>
      <c r="Q1672" t="s">
        <v>7657</v>
      </c>
      <c r="R1672">
        <v>19</v>
      </c>
      <c r="S1672" t="s">
        <v>7658</v>
      </c>
      <c r="T1672" t="s">
        <v>7659</v>
      </c>
      <c r="U1672" t="s">
        <v>26</v>
      </c>
      <c r="V1672" t="str">
        <f>TRIM(DBA[[#This Row],[Endereço Responsável]])</f>
        <v>RUA: JOÃO PESSOA, 19</v>
      </c>
      <c r="W1672" t="str">
        <f>TRIM(DBA[[#This Row],[Nº Responsável]])</f>
        <v>19</v>
      </c>
      <c r="X1672" t="str">
        <f>TRIM(DBA[[#This Row],[Bairro Responsável]])</f>
        <v>FREY ORLANDO</v>
      </c>
      <c r="Y1672" t="str">
        <f>DBA[[#This Row],[End]] &amp;", N° " &amp; DBA[[#This Row],[Num]] &amp;", Bairro "&amp; DBA[[#This Row],[Bairro2]]</f>
        <v>RUA: JOÃO PESSOA, 19, N° 19, Bairro FREY ORLANDO</v>
      </c>
      <c r="Z1672" t="str">
        <f>DBA[[#This Row],[Cidade Responsável]] &amp; " - " &amp; DBA[[#This Row],[Estado Responsável]]</f>
        <v>ABAETÉ - MG</v>
      </c>
    </row>
    <row r="1673" spans="1:26" x14ac:dyDescent="0.25">
      <c r="A1673">
        <v>1676</v>
      </c>
      <c r="B1673" t="s">
        <v>7661</v>
      </c>
      <c r="C1673" s="1">
        <v>44083</v>
      </c>
      <c r="D1673" t="s">
        <v>7662</v>
      </c>
      <c r="E1673" t="s">
        <v>7663</v>
      </c>
      <c r="F1673" s="1">
        <v>37317</v>
      </c>
      <c r="G1673" t="s">
        <v>7664</v>
      </c>
      <c r="H1673">
        <v>1948</v>
      </c>
      <c r="I1673" t="s">
        <v>280</v>
      </c>
      <c r="J1673" t="s">
        <v>7659</v>
      </c>
      <c r="K1673" t="s">
        <v>26</v>
      </c>
      <c r="L1673" t="s">
        <v>7660</v>
      </c>
      <c r="M1673" t="s">
        <v>7661</v>
      </c>
      <c r="N1673" t="s">
        <v>7662</v>
      </c>
      <c r="O1673" t="s">
        <v>7663</v>
      </c>
      <c r="P1673" s="1">
        <v>37317</v>
      </c>
      <c r="Q1673" t="s">
        <v>7664</v>
      </c>
      <c r="R1673">
        <v>1948</v>
      </c>
      <c r="S1673" t="s">
        <v>280</v>
      </c>
      <c r="T1673" t="s">
        <v>7659</v>
      </c>
      <c r="U1673" t="s">
        <v>26</v>
      </c>
      <c r="V1673" t="str">
        <f>TRIM(DBA[[#This Row],[Endereço Responsável]])</f>
        <v>RUA: ANTONIO JOSÉ PEREIRA,1948</v>
      </c>
      <c r="W1673" t="str">
        <f>TRIM(DBA[[#This Row],[Nº Responsável]])</f>
        <v>1948</v>
      </c>
      <c r="X1673" t="str">
        <f>TRIM(DBA[[#This Row],[Bairro Responsável]])</f>
        <v>BELA VISTA</v>
      </c>
      <c r="Y1673" t="str">
        <f>DBA[[#This Row],[End]] &amp;", N° " &amp; DBA[[#This Row],[Num]] &amp;", Bairro "&amp; DBA[[#This Row],[Bairro2]]</f>
        <v>RUA: ANTONIO JOSÉ PEREIRA,1948, N° 1948, Bairro BELA VISTA</v>
      </c>
      <c r="Z1673" t="str">
        <f>DBA[[#This Row],[Cidade Responsável]] &amp; " - " &amp; DBA[[#This Row],[Estado Responsável]]</f>
        <v>ABAETÉ - MG</v>
      </c>
    </row>
    <row r="1674" spans="1:26" x14ac:dyDescent="0.25">
      <c r="A1674">
        <v>1677</v>
      </c>
      <c r="B1674" t="s">
        <v>7665</v>
      </c>
      <c r="C1674" s="1">
        <v>44084</v>
      </c>
      <c r="D1674" t="s">
        <v>7666</v>
      </c>
      <c r="E1674" t="s">
        <v>7667</v>
      </c>
      <c r="F1674" s="1">
        <v>31129</v>
      </c>
      <c r="G1674" t="s">
        <v>7668</v>
      </c>
      <c r="H1674">
        <v>109</v>
      </c>
      <c r="I1674" t="s">
        <v>7669</v>
      </c>
      <c r="J1674" t="s">
        <v>7659</v>
      </c>
      <c r="K1674" t="s">
        <v>26</v>
      </c>
      <c r="L1674" t="s">
        <v>7660</v>
      </c>
      <c r="M1674" t="s">
        <v>7665</v>
      </c>
      <c r="N1674" t="s">
        <v>7666</v>
      </c>
      <c r="O1674" t="s">
        <v>7667</v>
      </c>
      <c r="P1674" s="1">
        <v>31129</v>
      </c>
      <c r="Q1674" t="s">
        <v>7668</v>
      </c>
      <c r="R1674">
        <v>109</v>
      </c>
      <c r="S1674" t="s">
        <v>7669</v>
      </c>
      <c r="T1674" t="s">
        <v>7659</v>
      </c>
      <c r="U1674" t="s">
        <v>26</v>
      </c>
      <c r="V1674" t="str">
        <f>TRIM(DBA[[#This Row],[Endereço Responsável]])</f>
        <v>RUA PATOS DA ABAETÉ, 109</v>
      </c>
      <c r="W1674" t="str">
        <f>TRIM(DBA[[#This Row],[Nº Responsável]])</f>
        <v>109</v>
      </c>
      <c r="X1674" t="str">
        <f>TRIM(DBA[[#This Row],[Bairro Responsável]])</f>
        <v>PATOS</v>
      </c>
      <c r="Y1674" t="str">
        <f>DBA[[#This Row],[End]] &amp;", N° " &amp; DBA[[#This Row],[Num]] &amp;", Bairro "&amp; DBA[[#This Row],[Bairro2]]</f>
        <v>RUA PATOS DA ABAETÉ, 109, N° 109, Bairro PATOS</v>
      </c>
      <c r="Z1674" t="str">
        <f>DBA[[#This Row],[Cidade Responsável]] &amp; " - " &amp; DBA[[#This Row],[Estado Responsável]]</f>
        <v>ABAETÉ - MG</v>
      </c>
    </row>
    <row r="1675" spans="1:26" x14ac:dyDescent="0.25">
      <c r="A1675">
        <v>1678</v>
      </c>
      <c r="B1675" t="s">
        <v>7670</v>
      </c>
      <c r="C1675" s="1">
        <v>44084</v>
      </c>
      <c r="D1675" t="s">
        <v>7671</v>
      </c>
      <c r="E1675" t="s">
        <v>7672</v>
      </c>
      <c r="F1675" s="1">
        <v>33375</v>
      </c>
      <c r="G1675" t="s">
        <v>7673</v>
      </c>
      <c r="H1675">
        <v>1563</v>
      </c>
      <c r="I1675" t="s">
        <v>7674</v>
      </c>
      <c r="J1675" t="s">
        <v>7659</v>
      </c>
      <c r="K1675" t="s">
        <v>26</v>
      </c>
      <c r="L1675" t="s">
        <v>7675</v>
      </c>
      <c r="M1675" t="s">
        <v>7670</v>
      </c>
      <c r="N1675" t="s">
        <v>7671</v>
      </c>
      <c r="O1675" t="s">
        <v>7672</v>
      </c>
      <c r="P1675" s="1">
        <v>33375</v>
      </c>
      <c r="Q1675" t="s">
        <v>7673</v>
      </c>
      <c r="R1675">
        <v>1563</v>
      </c>
      <c r="S1675" t="s">
        <v>7674</v>
      </c>
      <c r="T1675" t="s">
        <v>7659</v>
      </c>
      <c r="U1675" t="s">
        <v>26</v>
      </c>
      <c r="V1675" t="str">
        <f>TRIM(DBA[[#This Row],[Endereço Responsável]])</f>
        <v>RUA: ANTONIO MACHADO DE ANDRADE, 1563</v>
      </c>
      <c r="W1675" t="str">
        <f>TRIM(DBA[[#This Row],[Nº Responsável]])</f>
        <v>1563</v>
      </c>
      <c r="X1675" t="str">
        <f>TRIM(DBA[[#This Row],[Bairro Responsável]])</f>
        <v>SÃO JOÃO</v>
      </c>
      <c r="Y1675" t="str">
        <f>DBA[[#This Row],[End]] &amp;", N° " &amp; DBA[[#This Row],[Num]] &amp;", Bairro "&amp; DBA[[#This Row],[Bairro2]]</f>
        <v>RUA: ANTONIO MACHADO DE ANDRADE, 1563, N° 1563, Bairro SÃO JOÃO</v>
      </c>
      <c r="Z1675" t="str">
        <f>DBA[[#This Row],[Cidade Responsável]] &amp; " - " &amp; DBA[[#This Row],[Estado Responsável]]</f>
        <v>ABAETÉ - MG</v>
      </c>
    </row>
    <row r="1676" spans="1:26" x14ac:dyDescent="0.25">
      <c r="A1676">
        <v>1679</v>
      </c>
      <c r="B1676" t="s">
        <v>7676</v>
      </c>
      <c r="C1676" s="1">
        <v>44084</v>
      </c>
      <c r="F1676" s="1">
        <v>37948</v>
      </c>
      <c r="G1676" t="s">
        <v>7677</v>
      </c>
      <c r="H1676">
        <v>768</v>
      </c>
      <c r="I1676" t="s">
        <v>73</v>
      </c>
      <c r="J1676" t="s">
        <v>7659</v>
      </c>
      <c r="K1676" t="s">
        <v>26</v>
      </c>
      <c r="L1676" t="s">
        <v>7675</v>
      </c>
      <c r="M1676" t="s">
        <v>7678</v>
      </c>
      <c r="N1676" t="s">
        <v>7679</v>
      </c>
      <c r="O1676" t="s">
        <v>7680</v>
      </c>
      <c r="P1676" s="1">
        <v>24742</v>
      </c>
      <c r="Q1676" t="s">
        <v>7677</v>
      </c>
      <c r="R1676">
        <v>768</v>
      </c>
      <c r="S1676" t="s">
        <v>73</v>
      </c>
      <c r="T1676" t="s">
        <v>7659</v>
      </c>
      <c r="U1676" t="s">
        <v>26</v>
      </c>
      <c r="V1676" t="str">
        <f>TRIM(DBA[[#This Row],[Endereço Responsável]])</f>
        <v>RUA: 13 DE MAIO, 768</v>
      </c>
      <c r="W1676" t="str">
        <f>TRIM(DBA[[#This Row],[Nº Responsável]])</f>
        <v>768</v>
      </c>
      <c r="X1676" t="str">
        <f>TRIM(DBA[[#This Row],[Bairro Responsável]])</f>
        <v>CENTRO</v>
      </c>
      <c r="Y1676" t="str">
        <f>DBA[[#This Row],[End]] &amp;", N° " &amp; DBA[[#This Row],[Num]] &amp;", Bairro "&amp; DBA[[#This Row],[Bairro2]]</f>
        <v>RUA: 13 DE MAIO, 768, N° 768, Bairro CENTRO</v>
      </c>
      <c r="Z1676" t="str">
        <f>DBA[[#This Row],[Cidade Responsável]] &amp; " - " &amp; DBA[[#This Row],[Estado Responsável]]</f>
        <v>ABAETÉ - MG</v>
      </c>
    </row>
    <row r="1677" spans="1:26" x14ac:dyDescent="0.25">
      <c r="A1677">
        <v>1680</v>
      </c>
      <c r="B1677" t="s">
        <v>7681</v>
      </c>
      <c r="C1677" s="1">
        <v>44085</v>
      </c>
      <c r="D1677" t="s">
        <v>7682</v>
      </c>
      <c r="E1677" t="s">
        <v>7683</v>
      </c>
      <c r="F1677" s="1">
        <v>35878</v>
      </c>
      <c r="G1677" t="s">
        <v>7684</v>
      </c>
      <c r="H1677">
        <v>180</v>
      </c>
      <c r="I1677" t="s">
        <v>7685</v>
      </c>
      <c r="J1677" t="s">
        <v>32</v>
      </c>
      <c r="K1677" t="s">
        <v>26</v>
      </c>
      <c r="L1677" t="s">
        <v>33</v>
      </c>
      <c r="M1677" t="s">
        <v>7681</v>
      </c>
      <c r="N1677" t="s">
        <v>7682</v>
      </c>
      <c r="O1677" t="s">
        <v>7683</v>
      </c>
      <c r="P1677" s="1">
        <v>35878</v>
      </c>
      <c r="Q1677" t="s">
        <v>7684</v>
      </c>
      <c r="R1677">
        <v>180</v>
      </c>
      <c r="S1677" t="s">
        <v>7685</v>
      </c>
      <c r="T1677" t="s">
        <v>32</v>
      </c>
      <c r="U1677" t="s">
        <v>26</v>
      </c>
      <c r="V1677" t="str">
        <f>TRIM(DBA[[#This Row],[Endereço Responsável]])</f>
        <v>RUA ANTONIO PEREIRA DOS SANTOS</v>
      </c>
      <c r="W1677" t="str">
        <f>TRIM(DBA[[#This Row],[Nº Responsável]])</f>
        <v>180</v>
      </c>
      <c r="X1677" t="str">
        <f>TRIM(DBA[[#This Row],[Bairro Responsável]])</f>
        <v>JD DIAMANTINA</v>
      </c>
      <c r="Y1677" t="str">
        <f>DBA[[#This Row],[End]] &amp;", N° " &amp; DBA[[#This Row],[Num]] &amp;", Bairro "&amp; DBA[[#This Row],[Bairro2]]</f>
        <v>RUA ANTONIO PEREIRA DOS SANTOS, N° 180, Bairro JD DIAMANTINA</v>
      </c>
      <c r="Z1677" t="str">
        <f>DBA[[#This Row],[Cidade Responsável]] &amp; " - " &amp; DBA[[#This Row],[Estado Responsável]]</f>
        <v>SAO SEBASTIÃO DO PARAISO - MG</v>
      </c>
    </row>
    <row r="1678" spans="1:26" x14ac:dyDescent="0.25">
      <c r="A1678">
        <v>1681</v>
      </c>
      <c r="B1678" t="s">
        <v>7686</v>
      </c>
      <c r="C1678" s="1">
        <v>44085</v>
      </c>
      <c r="D1678" t="s">
        <v>7687</v>
      </c>
      <c r="E1678" t="s">
        <v>7688</v>
      </c>
      <c r="F1678" s="1">
        <v>32693</v>
      </c>
      <c r="G1678" t="s">
        <v>7689</v>
      </c>
      <c r="H1678">
        <v>119</v>
      </c>
      <c r="I1678" t="s">
        <v>87</v>
      </c>
      <c r="J1678" t="s">
        <v>7659</v>
      </c>
      <c r="K1678" t="s">
        <v>26</v>
      </c>
      <c r="L1678" t="s">
        <v>7660</v>
      </c>
      <c r="M1678" t="s">
        <v>7686</v>
      </c>
      <c r="N1678" t="s">
        <v>7687</v>
      </c>
      <c r="O1678" t="s">
        <v>7690</v>
      </c>
      <c r="P1678" s="1">
        <v>32693</v>
      </c>
      <c r="Q1678" t="s">
        <v>7689</v>
      </c>
      <c r="R1678">
        <v>119</v>
      </c>
      <c r="S1678" t="s">
        <v>87</v>
      </c>
      <c r="T1678" t="s">
        <v>7659</v>
      </c>
      <c r="U1678" t="s">
        <v>26</v>
      </c>
      <c r="V1678" t="str">
        <f>TRIM(DBA[[#This Row],[Endereço Responsável]])</f>
        <v>RUA: PAULO NELSON DE ANDRADE, 119</v>
      </c>
      <c r="W1678" t="str">
        <f>TRIM(DBA[[#This Row],[Nº Responsável]])</f>
        <v>119</v>
      </c>
      <c r="X1678" t="str">
        <f>TRIM(DBA[[#This Row],[Bairro Responsável]])</f>
        <v>SÃO FRANCISCO</v>
      </c>
      <c r="Y1678" t="str">
        <f>DBA[[#This Row],[End]] &amp;", N° " &amp; DBA[[#This Row],[Num]] &amp;", Bairro "&amp; DBA[[#This Row],[Bairro2]]</f>
        <v>RUA: PAULO NELSON DE ANDRADE, 119, N° 119, Bairro SÃO FRANCISCO</v>
      </c>
      <c r="Z1678" t="str">
        <f>DBA[[#This Row],[Cidade Responsável]] &amp; " - " &amp; DBA[[#This Row],[Estado Responsável]]</f>
        <v>ABAETÉ - MG</v>
      </c>
    </row>
    <row r="1679" spans="1:26" x14ac:dyDescent="0.25">
      <c r="A1679">
        <v>1682</v>
      </c>
      <c r="B1679" t="s">
        <v>7691</v>
      </c>
      <c r="C1679" s="1">
        <v>44086</v>
      </c>
      <c r="F1679" s="1">
        <v>37605</v>
      </c>
      <c r="G1679" t="s">
        <v>7692</v>
      </c>
      <c r="H1679">
        <v>65</v>
      </c>
      <c r="I1679" t="s">
        <v>7693</v>
      </c>
      <c r="J1679" t="s">
        <v>4206</v>
      </c>
      <c r="K1679" t="s">
        <v>26</v>
      </c>
      <c r="L1679" t="s">
        <v>7694</v>
      </c>
      <c r="M1679" t="s">
        <v>7695</v>
      </c>
      <c r="N1679" t="s">
        <v>7696</v>
      </c>
      <c r="O1679" t="s">
        <v>7697</v>
      </c>
      <c r="P1679" s="1">
        <v>28090</v>
      </c>
      <c r="Q1679" t="s">
        <v>7692</v>
      </c>
      <c r="R1679">
        <v>65</v>
      </c>
      <c r="S1679" t="s">
        <v>7693</v>
      </c>
      <c r="T1679" t="s">
        <v>4206</v>
      </c>
      <c r="U1679" t="s">
        <v>26</v>
      </c>
      <c r="V1679" t="str">
        <f>TRIM(DBA[[#This Row],[Endereço Responsável]])</f>
        <v>RUA: PADRO, 65</v>
      </c>
      <c r="W1679" t="str">
        <f>TRIM(DBA[[#This Row],[Nº Responsável]])</f>
        <v>65</v>
      </c>
      <c r="X1679" t="str">
        <f>TRIM(DBA[[#This Row],[Bairro Responsável]])</f>
        <v>SERRA</v>
      </c>
      <c r="Y1679" t="str">
        <f>DBA[[#This Row],[End]] &amp;", N° " &amp; DBA[[#This Row],[Num]] &amp;", Bairro "&amp; DBA[[#This Row],[Bairro2]]</f>
        <v>RUA: PADRO, 65, N° 65, Bairro SERRA</v>
      </c>
      <c r="Z1679" t="str">
        <f>DBA[[#This Row],[Cidade Responsável]] &amp; " - " &amp; DBA[[#This Row],[Estado Responsável]]</f>
        <v>BELO HORIZONTE - MG</v>
      </c>
    </row>
    <row r="1680" spans="1:26" x14ac:dyDescent="0.25">
      <c r="A1680">
        <v>1683</v>
      </c>
      <c r="B1680" t="s">
        <v>7698</v>
      </c>
      <c r="C1680" s="1">
        <v>44088</v>
      </c>
      <c r="D1680" t="s">
        <v>7699</v>
      </c>
      <c r="E1680" t="s">
        <v>7700</v>
      </c>
      <c r="F1680" s="1">
        <v>29745</v>
      </c>
      <c r="G1680" t="s">
        <v>7701</v>
      </c>
      <c r="H1680">
        <v>50</v>
      </c>
      <c r="I1680" t="s">
        <v>7702</v>
      </c>
      <c r="J1680" t="s">
        <v>7703</v>
      </c>
      <c r="K1680" t="s">
        <v>1999</v>
      </c>
      <c r="L1680" t="s">
        <v>7704</v>
      </c>
      <c r="M1680" t="s">
        <v>7698</v>
      </c>
      <c r="N1680" t="s">
        <v>7699</v>
      </c>
      <c r="O1680" t="s">
        <v>7700</v>
      </c>
      <c r="P1680" s="1">
        <v>29745</v>
      </c>
      <c r="Q1680" t="s">
        <v>7701</v>
      </c>
      <c r="R1680">
        <v>50</v>
      </c>
      <c r="S1680" t="s">
        <v>7702</v>
      </c>
      <c r="T1680" t="s">
        <v>7703</v>
      </c>
      <c r="U1680" t="s">
        <v>1999</v>
      </c>
      <c r="V1680" t="str">
        <f>TRIM(DBA[[#This Row],[Endereço Responsável]])</f>
        <v>RUA: OSVALDO MALAVASI,50</v>
      </c>
      <c r="W1680" t="str">
        <f>TRIM(DBA[[#This Row],[Nº Responsável]])</f>
        <v>50</v>
      </c>
      <c r="X1680" t="str">
        <f>TRIM(DBA[[#This Row],[Bairro Responsável]])</f>
        <v>DINAPOLI</v>
      </c>
      <c r="Y1680" t="str">
        <f>DBA[[#This Row],[End]] &amp;", N° " &amp; DBA[[#This Row],[Num]] &amp;", Bairro "&amp; DBA[[#This Row],[Bairro2]]</f>
        <v>RUA: OSVALDO MALAVASI,50, N° 50, Bairro DINAPOLI</v>
      </c>
      <c r="Z1680" t="str">
        <f>DBA[[#This Row],[Cidade Responsável]] &amp; " - " &amp; DBA[[#This Row],[Estado Responsável]]</f>
        <v>CERQUILHO - SP</v>
      </c>
    </row>
    <row r="1681" spans="1:26" x14ac:dyDescent="0.25">
      <c r="A1681">
        <v>1684</v>
      </c>
      <c r="B1681" t="s">
        <v>7705</v>
      </c>
      <c r="C1681" s="1">
        <v>44088</v>
      </c>
      <c r="D1681" t="s">
        <v>7706</v>
      </c>
      <c r="E1681" t="s">
        <v>7707</v>
      </c>
      <c r="F1681" s="1">
        <v>34288</v>
      </c>
      <c r="G1681" t="s">
        <v>7708</v>
      </c>
      <c r="H1681">
        <v>637</v>
      </c>
      <c r="I1681" t="s">
        <v>7709</v>
      </c>
      <c r="J1681" t="s">
        <v>7710</v>
      </c>
      <c r="K1681" t="s">
        <v>1999</v>
      </c>
      <c r="L1681" t="s">
        <v>7711</v>
      </c>
      <c r="M1681" t="s">
        <v>7705</v>
      </c>
      <c r="N1681" t="s">
        <v>7706</v>
      </c>
      <c r="O1681" t="s">
        <v>7707</v>
      </c>
      <c r="P1681" s="1">
        <v>34288</v>
      </c>
      <c r="Q1681" t="s">
        <v>7708</v>
      </c>
      <c r="R1681">
        <v>637</v>
      </c>
      <c r="S1681" t="s">
        <v>7709</v>
      </c>
      <c r="T1681" t="s">
        <v>7710</v>
      </c>
      <c r="U1681" t="s">
        <v>1999</v>
      </c>
      <c r="V1681" t="str">
        <f>TRIM(DBA[[#This Row],[Endereço Responsável]])</f>
        <v>RUA: GREGORIO AVERSA,637</v>
      </c>
      <c r="W1681" t="str">
        <f>TRIM(DBA[[#This Row],[Nº Responsável]])</f>
        <v>637</v>
      </c>
      <c r="X1681" t="str">
        <f>TRIM(DBA[[#This Row],[Bairro Responsável]])</f>
        <v>AZULVILLE</v>
      </c>
      <c r="Y1681" t="str">
        <f>DBA[[#This Row],[End]] &amp;", N° " &amp; DBA[[#This Row],[Num]] &amp;", Bairro "&amp; DBA[[#This Row],[Bairro2]]</f>
        <v>RUA: GREGORIO AVERSA,637, N° 637, Bairro AZULVILLE</v>
      </c>
      <c r="Z1681" t="str">
        <f>DBA[[#This Row],[Cidade Responsável]] &amp; " - " &amp; DBA[[#This Row],[Estado Responsável]]</f>
        <v>SÃO CARLOS - SP</v>
      </c>
    </row>
    <row r="1682" spans="1:26" x14ac:dyDescent="0.25">
      <c r="A1682">
        <v>1685</v>
      </c>
      <c r="B1682" t="s">
        <v>7712</v>
      </c>
      <c r="C1682" s="1">
        <v>44089</v>
      </c>
      <c r="D1682" t="s">
        <v>7713</v>
      </c>
      <c r="E1682" t="s">
        <v>7714</v>
      </c>
      <c r="F1682" s="1">
        <v>36026</v>
      </c>
      <c r="G1682" t="s">
        <v>7715</v>
      </c>
      <c r="H1682">
        <v>215</v>
      </c>
      <c r="I1682" t="s">
        <v>7716</v>
      </c>
      <c r="J1682" t="s">
        <v>32</v>
      </c>
      <c r="K1682" t="s">
        <v>26</v>
      </c>
      <c r="L1682" t="s">
        <v>33</v>
      </c>
      <c r="M1682" t="s">
        <v>7712</v>
      </c>
      <c r="N1682" t="s">
        <v>7713</v>
      </c>
      <c r="O1682" t="s">
        <v>7714</v>
      </c>
      <c r="P1682" s="1">
        <v>36026</v>
      </c>
      <c r="Q1682" t="s">
        <v>7715</v>
      </c>
      <c r="R1682">
        <v>215</v>
      </c>
      <c r="S1682" t="s">
        <v>7716</v>
      </c>
      <c r="T1682" t="s">
        <v>32</v>
      </c>
      <c r="U1682" t="s">
        <v>26</v>
      </c>
      <c r="V1682" t="str">
        <f>TRIM(DBA[[#This Row],[Endereço Responsável]])</f>
        <v>RUA HELOISA</v>
      </c>
      <c r="W1682" t="str">
        <f>TRIM(DBA[[#This Row],[Nº Responsável]])</f>
        <v>215</v>
      </c>
      <c r="X1682" t="str">
        <f>TRIM(DBA[[#This Row],[Bairro Responsável]])</f>
        <v>VILA SANTA MARIA</v>
      </c>
      <c r="Y1682" t="str">
        <f>DBA[[#This Row],[End]] &amp;", N° " &amp; DBA[[#This Row],[Num]] &amp;", Bairro "&amp; DBA[[#This Row],[Bairro2]]</f>
        <v>RUA HELOISA, N° 215, Bairro VILA SANTA MARIA</v>
      </c>
      <c r="Z1682" t="str">
        <f>DBA[[#This Row],[Cidade Responsável]] &amp; " - " &amp; DBA[[#This Row],[Estado Responsável]]</f>
        <v>SAO SEBASTIÃO DO PARAISO - MG</v>
      </c>
    </row>
    <row r="1683" spans="1:26" x14ac:dyDescent="0.25">
      <c r="A1683">
        <v>1686</v>
      </c>
      <c r="B1683" t="s">
        <v>7717</v>
      </c>
      <c r="C1683" s="1">
        <v>44089</v>
      </c>
      <c r="D1683" t="s">
        <v>7718</v>
      </c>
      <c r="E1683" t="s">
        <v>7719</v>
      </c>
      <c r="F1683" s="1">
        <v>32987</v>
      </c>
      <c r="G1683" t="s">
        <v>7720</v>
      </c>
      <c r="H1683">
        <v>79</v>
      </c>
      <c r="I1683" t="s">
        <v>7721</v>
      </c>
      <c r="J1683" t="s">
        <v>7710</v>
      </c>
      <c r="K1683" t="s">
        <v>1999</v>
      </c>
      <c r="L1683" t="s">
        <v>7722</v>
      </c>
      <c r="M1683" t="s">
        <v>7717</v>
      </c>
      <c r="N1683" t="s">
        <v>7718</v>
      </c>
      <c r="O1683" t="s">
        <v>7719</v>
      </c>
      <c r="P1683" s="1">
        <v>32987</v>
      </c>
      <c r="Q1683" t="s">
        <v>7720</v>
      </c>
      <c r="R1683">
        <v>79</v>
      </c>
      <c r="S1683" t="s">
        <v>7721</v>
      </c>
      <c r="T1683" t="s">
        <v>7710</v>
      </c>
      <c r="U1683" t="s">
        <v>1999</v>
      </c>
      <c r="V1683" t="str">
        <f>TRIM(DBA[[#This Row],[Endereço Responsável]])</f>
        <v>THAINARA GABRIELE PEREIRA, 79</v>
      </c>
      <c r="W1683" t="str">
        <f>TRIM(DBA[[#This Row],[Nº Responsável]])</f>
        <v>79</v>
      </c>
      <c r="X1683" t="str">
        <f>TRIM(DBA[[#This Row],[Bairro Responsável]])</f>
        <v>PLANALTO VERDE</v>
      </c>
      <c r="Y1683" t="str">
        <f>DBA[[#This Row],[End]] &amp;", N° " &amp; DBA[[#This Row],[Num]] &amp;", Bairro "&amp; DBA[[#This Row],[Bairro2]]</f>
        <v>THAINARA GABRIELE PEREIRA, 79, N° 79, Bairro PLANALTO VERDE</v>
      </c>
      <c r="Z1683" t="str">
        <f>DBA[[#This Row],[Cidade Responsável]] &amp; " - " &amp; DBA[[#This Row],[Estado Responsável]]</f>
        <v>SÃO CARLOS - SP</v>
      </c>
    </row>
    <row r="1684" spans="1:26" x14ac:dyDescent="0.25">
      <c r="A1684">
        <v>1687</v>
      </c>
      <c r="B1684" t="s">
        <v>7723</v>
      </c>
      <c r="C1684" s="1">
        <v>44089</v>
      </c>
      <c r="D1684" t="s">
        <v>7724</v>
      </c>
      <c r="E1684" t="s">
        <v>7725</v>
      </c>
      <c r="F1684" s="1">
        <v>30412</v>
      </c>
      <c r="G1684" t="s">
        <v>7726</v>
      </c>
      <c r="H1684">
        <v>201</v>
      </c>
      <c r="I1684" t="s">
        <v>7727</v>
      </c>
      <c r="J1684" t="s">
        <v>7703</v>
      </c>
      <c r="K1684" t="s">
        <v>1999</v>
      </c>
      <c r="L1684" t="s">
        <v>7704</v>
      </c>
      <c r="M1684" t="s">
        <v>7723</v>
      </c>
      <c r="N1684" t="s">
        <v>7724</v>
      </c>
      <c r="O1684" t="s">
        <v>7725</v>
      </c>
      <c r="P1684" s="1">
        <v>30412</v>
      </c>
      <c r="Q1684" t="s">
        <v>7726</v>
      </c>
      <c r="R1684">
        <v>201</v>
      </c>
      <c r="S1684" t="s">
        <v>7727</v>
      </c>
      <c r="T1684" t="s">
        <v>7703</v>
      </c>
      <c r="U1684" t="s">
        <v>1999</v>
      </c>
      <c r="V1684" t="str">
        <f>TRIM(DBA[[#This Row],[Endereço Responsável]])</f>
        <v>RUA: CLEONICE PAZOTO BORANI, 201</v>
      </c>
      <c r="W1684" t="str">
        <f>TRIM(DBA[[#This Row],[Nº Responsável]])</f>
        <v>201</v>
      </c>
      <c r="X1684" t="str">
        <f>TRIM(DBA[[#This Row],[Bairro Responsável]])</f>
        <v>DINAPOLI II</v>
      </c>
      <c r="Y1684" t="str">
        <f>DBA[[#This Row],[End]] &amp;", N° " &amp; DBA[[#This Row],[Num]] &amp;", Bairro "&amp; DBA[[#This Row],[Bairro2]]</f>
        <v>RUA: CLEONICE PAZOTO BORANI, 201, N° 201, Bairro DINAPOLI II</v>
      </c>
      <c r="Z1684" t="str">
        <f>DBA[[#This Row],[Cidade Responsável]] &amp; " - " &amp; DBA[[#This Row],[Estado Responsável]]</f>
        <v>CERQUILHO - SP</v>
      </c>
    </row>
    <row r="1685" spans="1:26" x14ac:dyDescent="0.25">
      <c r="A1685">
        <v>1688</v>
      </c>
      <c r="B1685" t="s">
        <v>7728</v>
      </c>
      <c r="C1685" s="1">
        <v>44089</v>
      </c>
      <c r="D1685" t="s">
        <v>7729</v>
      </c>
      <c r="E1685" t="s">
        <v>7730</v>
      </c>
      <c r="F1685" s="1">
        <v>27433</v>
      </c>
      <c r="G1685" t="s">
        <v>7731</v>
      </c>
      <c r="H1685">
        <v>395</v>
      </c>
      <c r="I1685" t="s">
        <v>7732</v>
      </c>
      <c r="J1685" t="s">
        <v>7710</v>
      </c>
      <c r="K1685" t="s">
        <v>1999</v>
      </c>
      <c r="L1685" t="s">
        <v>7733</v>
      </c>
      <c r="M1685" t="s">
        <v>7728</v>
      </c>
      <c r="N1685" t="s">
        <v>7729</v>
      </c>
      <c r="O1685" t="s">
        <v>7730</v>
      </c>
      <c r="P1685" s="1">
        <v>27433</v>
      </c>
      <c r="Q1685" t="s">
        <v>7731</v>
      </c>
      <c r="R1685">
        <v>395</v>
      </c>
      <c r="S1685" t="s">
        <v>7732</v>
      </c>
      <c r="T1685" t="s">
        <v>7710</v>
      </c>
      <c r="U1685" t="s">
        <v>1999</v>
      </c>
      <c r="V1685" t="str">
        <f>TRIM(DBA[[#This Row],[Endereço Responsável]])</f>
        <v>RUA: BICHARA DAMA, 395</v>
      </c>
      <c r="W1685" t="str">
        <f>TRIM(DBA[[#This Row],[Nº Responsável]])</f>
        <v>395</v>
      </c>
      <c r="X1685" t="str">
        <f>TRIM(DBA[[#This Row],[Bairro Responsável]])</f>
        <v>LOTEAMENTO SÃO CARLOS II</v>
      </c>
      <c r="Y1685" t="str">
        <f>DBA[[#This Row],[End]] &amp;", N° " &amp; DBA[[#This Row],[Num]] &amp;", Bairro "&amp; DBA[[#This Row],[Bairro2]]</f>
        <v>RUA: BICHARA DAMA, 395, N° 395, Bairro LOTEAMENTO SÃO CARLOS II</v>
      </c>
      <c r="Z1685" t="str">
        <f>DBA[[#This Row],[Cidade Responsável]] &amp; " - " &amp; DBA[[#This Row],[Estado Responsável]]</f>
        <v>SÃO CARLOS - SP</v>
      </c>
    </row>
    <row r="1686" spans="1:26" x14ac:dyDescent="0.25">
      <c r="A1686">
        <v>1689</v>
      </c>
      <c r="B1686" t="s">
        <v>7734</v>
      </c>
      <c r="C1686" s="1">
        <v>44089</v>
      </c>
      <c r="D1686" t="s">
        <v>7735</v>
      </c>
      <c r="E1686" t="s">
        <v>7736</v>
      </c>
      <c r="F1686" s="1">
        <v>29465</v>
      </c>
      <c r="G1686" t="s">
        <v>7737</v>
      </c>
      <c r="H1686">
        <v>435</v>
      </c>
      <c r="I1686" t="s">
        <v>7738</v>
      </c>
      <c r="J1686" t="s">
        <v>7710</v>
      </c>
      <c r="K1686" t="s">
        <v>1999</v>
      </c>
      <c r="L1686" t="s">
        <v>7711</v>
      </c>
      <c r="M1686" t="s">
        <v>7734</v>
      </c>
      <c r="N1686" t="s">
        <v>7739</v>
      </c>
      <c r="O1686" t="s">
        <v>7736</v>
      </c>
      <c r="P1686" s="1">
        <v>29465</v>
      </c>
      <c r="Q1686" t="s">
        <v>7737</v>
      </c>
      <c r="R1686">
        <v>435</v>
      </c>
      <c r="S1686" t="s">
        <v>7738</v>
      </c>
      <c r="T1686" t="s">
        <v>7710</v>
      </c>
      <c r="U1686" t="s">
        <v>1999</v>
      </c>
      <c r="V1686" t="str">
        <f>TRIM(DBA[[#This Row],[Endereço Responsável]])</f>
        <v>RUA ALDO MILANETO, 435</v>
      </c>
      <c r="W1686" t="str">
        <f>TRIM(DBA[[#This Row],[Nº Responsável]])</f>
        <v>435</v>
      </c>
      <c r="X1686" t="str">
        <f>TRIM(DBA[[#This Row],[Bairro Responsável]])</f>
        <v>CIDADE ARACY II</v>
      </c>
      <c r="Y1686" t="str">
        <f>DBA[[#This Row],[End]] &amp;", N° " &amp; DBA[[#This Row],[Num]] &amp;", Bairro "&amp; DBA[[#This Row],[Bairro2]]</f>
        <v>RUA ALDO MILANETO, 435, N° 435, Bairro CIDADE ARACY II</v>
      </c>
      <c r="Z1686" t="str">
        <f>DBA[[#This Row],[Cidade Responsável]] &amp; " - " &amp; DBA[[#This Row],[Estado Responsável]]</f>
        <v>SÃO CARLOS - SP</v>
      </c>
    </row>
    <row r="1687" spans="1:26" x14ac:dyDescent="0.25">
      <c r="A1687">
        <v>1690</v>
      </c>
      <c r="B1687" t="s">
        <v>7740</v>
      </c>
      <c r="C1687" s="1">
        <v>44089</v>
      </c>
      <c r="D1687" t="s">
        <v>7741</v>
      </c>
      <c r="E1687" t="s">
        <v>7742</v>
      </c>
      <c r="F1687" s="1">
        <v>30757</v>
      </c>
      <c r="G1687" t="s">
        <v>7743</v>
      </c>
      <c r="H1687">
        <v>31</v>
      </c>
      <c r="I1687" t="s">
        <v>7744</v>
      </c>
      <c r="J1687" t="s">
        <v>7745</v>
      </c>
      <c r="K1687" t="s">
        <v>1999</v>
      </c>
      <c r="L1687" t="s">
        <v>7746</v>
      </c>
      <c r="M1687" t="s">
        <v>7740</v>
      </c>
      <c r="N1687" t="s">
        <v>7741</v>
      </c>
      <c r="O1687" t="s">
        <v>7742</v>
      </c>
      <c r="P1687" s="1">
        <v>34409</v>
      </c>
      <c r="Q1687" t="s">
        <v>7743</v>
      </c>
      <c r="R1687">
        <v>31</v>
      </c>
      <c r="S1687" t="s">
        <v>7744</v>
      </c>
      <c r="T1687" t="s">
        <v>7745</v>
      </c>
      <c r="U1687" t="s">
        <v>1999</v>
      </c>
      <c r="V1687" t="str">
        <f>TRIM(DBA[[#This Row],[Endereço Responsável]])</f>
        <v>RUA: REINALDO LECIONE, 31</v>
      </c>
      <c r="W1687" t="str">
        <f>TRIM(DBA[[#This Row],[Nº Responsável]])</f>
        <v>31</v>
      </c>
      <c r="X1687" t="str">
        <f>TRIM(DBA[[#This Row],[Bairro Responsável]])</f>
        <v>TOMAS GUEDES</v>
      </c>
      <c r="Y1687" t="str">
        <f>DBA[[#This Row],[End]] &amp;", N° " &amp; DBA[[#This Row],[Num]] &amp;", Bairro "&amp; DBA[[#This Row],[Bairro2]]</f>
        <v>RUA: REINALDO LECIONE, 31, N° 31, Bairro TOMAS GUEDES</v>
      </c>
      <c r="Z1687" t="str">
        <f>DBA[[#This Row],[Cidade Responsável]] &amp; " - " &amp; DBA[[#This Row],[Estado Responsável]]</f>
        <v>TATUI - SP</v>
      </c>
    </row>
    <row r="1688" spans="1:26" x14ac:dyDescent="0.25">
      <c r="A1688">
        <v>1691</v>
      </c>
      <c r="B1688" t="s">
        <v>7747</v>
      </c>
      <c r="C1688" s="1">
        <v>44089</v>
      </c>
      <c r="D1688" t="s">
        <v>7748</v>
      </c>
      <c r="E1688" t="s">
        <v>7749</v>
      </c>
      <c r="F1688" s="1">
        <v>30799</v>
      </c>
      <c r="G1688" t="s">
        <v>7750</v>
      </c>
      <c r="H1688">
        <v>86</v>
      </c>
      <c r="I1688" t="s">
        <v>7738</v>
      </c>
      <c r="J1688" t="s">
        <v>7710</v>
      </c>
      <c r="K1688" t="s">
        <v>1999</v>
      </c>
      <c r="L1688" t="s">
        <v>7733</v>
      </c>
      <c r="M1688" t="s">
        <v>7747</v>
      </c>
      <c r="N1688" t="s">
        <v>7748</v>
      </c>
      <c r="O1688" t="s">
        <v>7749</v>
      </c>
      <c r="P1688" s="1">
        <v>30799</v>
      </c>
      <c r="Q1688" t="s">
        <v>7750</v>
      </c>
      <c r="R1688">
        <v>86</v>
      </c>
      <c r="S1688" t="s">
        <v>7738</v>
      </c>
      <c r="T1688" t="s">
        <v>7710</v>
      </c>
      <c r="U1688" t="s">
        <v>1999</v>
      </c>
      <c r="V1688" t="str">
        <f>TRIM(DBA[[#This Row],[Endereço Responsável]])</f>
        <v>RUA: SEBASTIÃO CAMPOS PETEADO, 86</v>
      </c>
      <c r="W1688" t="str">
        <f>TRIM(DBA[[#This Row],[Nº Responsável]])</f>
        <v>86</v>
      </c>
      <c r="X1688" t="str">
        <f>TRIM(DBA[[#This Row],[Bairro Responsável]])</f>
        <v>CIDADE ARACY II</v>
      </c>
      <c r="Y1688" t="str">
        <f>DBA[[#This Row],[End]] &amp;", N° " &amp; DBA[[#This Row],[Num]] &amp;", Bairro "&amp; DBA[[#This Row],[Bairro2]]</f>
        <v>RUA: SEBASTIÃO CAMPOS PETEADO, 86, N° 86, Bairro CIDADE ARACY II</v>
      </c>
      <c r="Z1688" t="str">
        <f>DBA[[#This Row],[Cidade Responsável]] &amp; " - " &amp; DBA[[#This Row],[Estado Responsável]]</f>
        <v>SÃO CARLOS - SP</v>
      </c>
    </row>
    <row r="1689" spans="1:26" x14ac:dyDescent="0.25">
      <c r="A1689">
        <v>1692</v>
      </c>
      <c r="B1689" t="s">
        <v>7751</v>
      </c>
      <c r="C1689" s="1">
        <v>44089</v>
      </c>
      <c r="D1689" t="s">
        <v>7752</v>
      </c>
      <c r="E1689" t="s">
        <v>7753</v>
      </c>
      <c r="F1689" s="1">
        <v>31722</v>
      </c>
      <c r="G1689" t="s">
        <v>7754</v>
      </c>
      <c r="H1689">
        <v>24</v>
      </c>
      <c r="I1689" t="s">
        <v>7755</v>
      </c>
      <c r="J1689" t="s">
        <v>7745</v>
      </c>
      <c r="K1689" t="s">
        <v>1999</v>
      </c>
      <c r="L1689" t="s">
        <v>7746</v>
      </c>
      <c r="M1689" t="s">
        <v>7751</v>
      </c>
      <c r="N1689" t="s">
        <v>7752</v>
      </c>
      <c r="O1689" t="s">
        <v>7753</v>
      </c>
      <c r="P1689" s="1">
        <v>31722</v>
      </c>
      <c r="Q1689" t="s">
        <v>7754</v>
      </c>
      <c r="R1689">
        <v>24</v>
      </c>
      <c r="S1689" t="s">
        <v>7755</v>
      </c>
      <c r="T1689" t="s">
        <v>7745</v>
      </c>
      <c r="U1689" t="s">
        <v>1999</v>
      </c>
      <c r="V1689" t="str">
        <f>TRIM(DBA[[#This Row],[Endereço Responsável]])</f>
        <v>RUA: JUDETE ESPUDITI DE ABREU,24</v>
      </c>
      <c r="W1689" t="str">
        <f>TRIM(DBA[[#This Row],[Nº Responsável]])</f>
        <v>24</v>
      </c>
      <c r="X1689" t="str">
        <f>TRIM(DBA[[#This Row],[Bairro Responsável]])</f>
        <v>TANQUINO</v>
      </c>
      <c r="Y1689" t="str">
        <f>DBA[[#This Row],[End]] &amp;", N° " &amp; DBA[[#This Row],[Num]] &amp;", Bairro "&amp; DBA[[#This Row],[Bairro2]]</f>
        <v>RUA: JUDETE ESPUDITI DE ABREU,24, N° 24, Bairro TANQUINO</v>
      </c>
      <c r="Z1689" t="str">
        <f>DBA[[#This Row],[Cidade Responsável]] &amp; " - " &amp; DBA[[#This Row],[Estado Responsável]]</f>
        <v>TATUI - SP</v>
      </c>
    </row>
    <row r="1690" spans="1:26" x14ac:dyDescent="0.25">
      <c r="A1690">
        <v>1693</v>
      </c>
      <c r="B1690" t="s">
        <v>7756</v>
      </c>
      <c r="C1690" s="1">
        <v>44090</v>
      </c>
      <c r="D1690" t="s">
        <v>7757</v>
      </c>
      <c r="E1690" t="s">
        <v>7758</v>
      </c>
      <c r="F1690" s="1">
        <v>34741</v>
      </c>
      <c r="G1690" t="s">
        <v>7759</v>
      </c>
      <c r="H1690">
        <v>25</v>
      </c>
      <c r="I1690" t="s">
        <v>1218</v>
      </c>
      <c r="J1690" t="s">
        <v>7745</v>
      </c>
      <c r="K1690" t="s">
        <v>1999</v>
      </c>
      <c r="L1690" t="s">
        <v>7760</v>
      </c>
      <c r="M1690" t="s">
        <v>7756</v>
      </c>
      <c r="N1690" t="s">
        <v>7757</v>
      </c>
      <c r="O1690" t="s">
        <v>7758</v>
      </c>
      <c r="P1690" s="1">
        <v>34741</v>
      </c>
      <c r="Q1690" t="s">
        <v>7759</v>
      </c>
      <c r="R1690">
        <v>25</v>
      </c>
      <c r="S1690" t="s">
        <v>1218</v>
      </c>
      <c r="T1690" t="s">
        <v>7745</v>
      </c>
      <c r="U1690" t="s">
        <v>1999</v>
      </c>
      <c r="V1690" t="str">
        <f>TRIM(DBA[[#This Row],[Endereço Responsável]])</f>
        <v>JOSE DE OLIVEIRA BASTO, 25</v>
      </c>
      <c r="W1690" t="str">
        <f>TRIM(DBA[[#This Row],[Nº Responsável]])</f>
        <v>25</v>
      </c>
      <c r="X1690" t="str">
        <f>TRIM(DBA[[#This Row],[Bairro Responsável]])</f>
        <v>JARDIM PRIMAVERA</v>
      </c>
      <c r="Y1690" t="str">
        <f>DBA[[#This Row],[End]] &amp;", N° " &amp; DBA[[#This Row],[Num]] &amp;", Bairro "&amp; DBA[[#This Row],[Bairro2]]</f>
        <v>JOSE DE OLIVEIRA BASTO, 25, N° 25, Bairro JARDIM PRIMAVERA</v>
      </c>
      <c r="Z1690" t="str">
        <f>DBA[[#This Row],[Cidade Responsável]] &amp; " - " &amp; DBA[[#This Row],[Estado Responsável]]</f>
        <v>TATUI - SP</v>
      </c>
    </row>
    <row r="1691" spans="1:26" x14ac:dyDescent="0.25">
      <c r="A1691">
        <v>1694</v>
      </c>
      <c r="B1691" t="s">
        <v>7761</v>
      </c>
      <c r="C1691" s="1">
        <v>44090</v>
      </c>
      <c r="D1691">
        <v>26123772</v>
      </c>
      <c r="E1691" t="s">
        <v>7762</v>
      </c>
      <c r="F1691" s="1">
        <v>29020</v>
      </c>
      <c r="G1691" t="s">
        <v>7763</v>
      </c>
      <c r="H1691">
        <v>246</v>
      </c>
      <c r="I1691" t="s">
        <v>7764</v>
      </c>
      <c r="J1691" t="s">
        <v>7745</v>
      </c>
      <c r="K1691" t="s">
        <v>1999</v>
      </c>
      <c r="L1691" t="s">
        <v>7765</v>
      </c>
      <c r="M1691" t="s">
        <v>7761</v>
      </c>
      <c r="N1691">
        <v>26123772</v>
      </c>
      <c r="O1691" t="s">
        <v>7762</v>
      </c>
      <c r="P1691" s="1">
        <v>29020</v>
      </c>
      <c r="Q1691" t="s">
        <v>7763</v>
      </c>
      <c r="R1691">
        <v>246</v>
      </c>
      <c r="S1691" t="s">
        <v>7764</v>
      </c>
      <c r="T1691" t="s">
        <v>7745</v>
      </c>
      <c r="U1691" t="s">
        <v>1999</v>
      </c>
      <c r="V1691" t="str">
        <f>TRIM(DBA[[#This Row],[Endereço Responsável]])</f>
        <v>RUA DOUTOR DILCEU VIEIRA DE CAMARGO, 246</v>
      </c>
      <c r="W1691" t="str">
        <f>TRIM(DBA[[#This Row],[Nº Responsável]])</f>
        <v>246</v>
      </c>
      <c r="X1691" t="str">
        <f>TRIM(DBA[[#This Row],[Bairro Responsável]])</f>
        <v>PARQUE SÃO RAFAEL</v>
      </c>
      <c r="Y1691" t="str">
        <f>DBA[[#This Row],[End]] &amp;", N° " &amp; DBA[[#This Row],[Num]] &amp;", Bairro "&amp; DBA[[#This Row],[Bairro2]]</f>
        <v>RUA DOUTOR DILCEU VIEIRA DE CAMARGO, 246, N° 246, Bairro PARQUE SÃO RAFAEL</v>
      </c>
      <c r="Z1691" t="str">
        <f>DBA[[#This Row],[Cidade Responsável]] &amp; " - " &amp; DBA[[#This Row],[Estado Responsável]]</f>
        <v>TATUI - SP</v>
      </c>
    </row>
    <row r="1692" spans="1:26" x14ac:dyDescent="0.25">
      <c r="A1692">
        <v>1695</v>
      </c>
      <c r="B1692" t="s">
        <v>7766</v>
      </c>
      <c r="C1692" s="1">
        <v>44090</v>
      </c>
      <c r="D1692">
        <v>466497969</v>
      </c>
      <c r="E1692" t="s">
        <v>7767</v>
      </c>
      <c r="F1692" s="1">
        <v>32898</v>
      </c>
      <c r="G1692" t="s">
        <v>7768</v>
      </c>
      <c r="H1692">
        <v>270</v>
      </c>
      <c r="I1692" t="s">
        <v>7769</v>
      </c>
      <c r="J1692" t="s">
        <v>7745</v>
      </c>
      <c r="K1692" t="s">
        <v>1999</v>
      </c>
      <c r="L1692" t="s">
        <v>7770</v>
      </c>
      <c r="M1692" t="s">
        <v>7766</v>
      </c>
      <c r="N1692">
        <v>466497969</v>
      </c>
      <c r="O1692" t="s">
        <v>7767</v>
      </c>
      <c r="P1692" s="1">
        <v>32898</v>
      </c>
      <c r="Q1692" t="s">
        <v>7768</v>
      </c>
      <c r="R1692">
        <v>270</v>
      </c>
      <c r="S1692" t="s">
        <v>7769</v>
      </c>
      <c r="T1692" t="s">
        <v>7745</v>
      </c>
      <c r="U1692" t="s">
        <v>1999</v>
      </c>
      <c r="V1692" t="str">
        <f>TRIM(DBA[[#This Row],[Endereço Responsável]])</f>
        <v>RUA LEOCADIA FERRERA DE MELO, 270</v>
      </c>
      <c r="W1692" t="str">
        <f>TRIM(DBA[[#This Row],[Nº Responsável]])</f>
        <v>270</v>
      </c>
      <c r="X1692" t="str">
        <f>TRIM(DBA[[#This Row],[Bairro Responsável]])</f>
        <v>VALE DOS LAGOS</v>
      </c>
      <c r="Y1692" t="str">
        <f>DBA[[#This Row],[End]] &amp;", N° " &amp; DBA[[#This Row],[Num]] &amp;", Bairro "&amp; DBA[[#This Row],[Bairro2]]</f>
        <v>RUA LEOCADIA FERRERA DE MELO, 270, N° 270, Bairro VALE DOS LAGOS</v>
      </c>
      <c r="Z1692" t="str">
        <f>DBA[[#This Row],[Cidade Responsável]] &amp; " - " &amp; DBA[[#This Row],[Estado Responsável]]</f>
        <v>TATUI - SP</v>
      </c>
    </row>
    <row r="1693" spans="1:26" x14ac:dyDescent="0.25">
      <c r="A1693">
        <v>1696</v>
      </c>
      <c r="B1693" t="s">
        <v>7771</v>
      </c>
      <c r="C1693" s="1">
        <v>44091</v>
      </c>
      <c r="D1693" t="s">
        <v>7772</v>
      </c>
      <c r="E1693" t="s">
        <v>7773</v>
      </c>
      <c r="F1693" s="1">
        <v>33867</v>
      </c>
      <c r="G1693" t="s">
        <v>7774</v>
      </c>
      <c r="H1693">
        <v>180</v>
      </c>
      <c r="I1693" t="s">
        <v>5991</v>
      </c>
      <c r="J1693" t="s">
        <v>7775</v>
      </c>
      <c r="K1693" t="s">
        <v>1999</v>
      </c>
      <c r="L1693" t="s">
        <v>7776</v>
      </c>
      <c r="M1693" t="s">
        <v>7771</v>
      </c>
      <c r="N1693" t="s">
        <v>7772</v>
      </c>
      <c r="O1693" t="s">
        <v>7773</v>
      </c>
      <c r="P1693" s="1">
        <v>33867</v>
      </c>
      <c r="Q1693" t="s">
        <v>7774</v>
      </c>
      <c r="R1693">
        <v>180</v>
      </c>
      <c r="S1693" t="s">
        <v>5991</v>
      </c>
      <c r="T1693" t="s">
        <v>7775</v>
      </c>
      <c r="U1693" t="s">
        <v>1999</v>
      </c>
      <c r="V1693" t="str">
        <f>TRIM(DBA[[#This Row],[Endereço Responsável]])</f>
        <v>RUA: NELSON ANDRADE,180</v>
      </c>
      <c r="W1693" t="str">
        <f>TRIM(DBA[[#This Row],[Nº Responsável]])</f>
        <v>180</v>
      </c>
      <c r="X1693" t="str">
        <f>TRIM(DBA[[#This Row],[Bairro Responsável]])</f>
        <v>NOVO MUNDO</v>
      </c>
      <c r="Y1693" t="str">
        <f>DBA[[#This Row],[End]] &amp;", N° " &amp; DBA[[#This Row],[Num]] &amp;", Bairro "&amp; DBA[[#This Row],[Bairro2]]</f>
        <v>RUA: NELSON ANDRADE,180, N° 180, Bairro NOVO MUNDO</v>
      </c>
      <c r="Z1693" t="str">
        <f>DBA[[#This Row],[Cidade Responsável]] &amp; " - " &amp; DBA[[#This Row],[Estado Responsável]]</f>
        <v>BOITUVA - SP</v>
      </c>
    </row>
    <row r="1694" spans="1:26" x14ac:dyDescent="0.25">
      <c r="A1694">
        <v>1697</v>
      </c>
      <c r="B1694" t="s">
        <v>7777</v>
      </c>
      <c r="C1694" s="1">
        <v>44091</v>
      </c>
      <c r="D1694">
        <v>497245863</v>
      </c>
      <c r="E1694" t="s">
        <v>7778</v>
      </c>
      <c r="F1694" s="1">
        <v>34927</v>
      </c>
      <c r="G1694" t="s">
        <v>7779</v>
      </c>
      <c r="H1694" t="s">
        <v>194</v>
      </c>
      <c r="I1694" t="s">
        <v>7780</v>
      </c>
      <c r="J1694" t="s">
        <v>7775</v>
      </c>
      <c r="K1694" t="s">
        <v>1999</v>
      </c>
      <c r="L1694" t="s">
        <v>7781</v>
      </c>
      <c r="M1694" t="s">
        <v>7777</v>
      </c>
      <c r="N1694" t="s">
        <v>7782</v>
      </c>
      <c r="O1694" t="s">
        <v>7778</v>
      </c>
      <c r="P1694" s="1">
        <v>34927</v>
      </c>
      <c r="Q1694" t="s">
        <v>7779</v>
      </c>
      <c r="R1694" t="s">
        <v>194</v>
      </c>
      <c r="S1694" t="s">
        <v>7780</v>
      </c>
      <c r="T1694" t="s">
        <v>7775</v>
      </c>
      <c r="U1694" t="s">
        <v>1999</v>
      </c>
      <c r="V1694" t="str">
        <f>TRIM(DBA[[#This Row],[Endereço Responsável]])</f>
        <v>ESTRADA DOMINGOS VALDEMAR BELLUCI</v>
      </c>
      <c r="W1694" t="str">
        <f>TRIM(DBA[[#This Row],[Nº Responsável]])</f>
        <v>S/N</v>
      </c>
      <c r="X1694" t="str">
        <f>TRIM(DBA[[#This Row],[Bairro Responsável]])</f>
        <v>SÍTIO: SÃO JOSÉ</v>
      </c>
      <c r="Y1694" t="str">
        <f>DBA[[#This Row],[End]] &amp;", N° " &amp; DBA[[#This Row],[Num]] &amp;", Bairro "&amp; DBA[[#This Row],[Bairro2]]</f>
        <v>ESTRADA DOMINGOS VALDEMAR BELLUCI, N° S/N, Bairro SÍTIO: SÃO JOSÉ</v>
      </c>
      <c r="Z1694" t="str">
        <f>DBA[[#This Row],[Cidade Responsável]] &amp; " - " &amp; DBA[[#This Row],[Estado Responsável]]</f>
        <v>BOITUVA - SP</v>
      </c>
    </row>
    <row r="1695" spans="1:26" x14ac:dyDescent="0.25">
      <c r="A1695">
        <v>1698</v>
      </c>
      <c r="B1695" t="s">
        <v>7783</v>
      </c>
      <c r="C1695" s="1">
        <v>44092</v>
      </c>
      <c r="D1695" t="s">
        <v>7784</v>
      </c>
      <c r="E1695" t="s">
        <v>7785</v>
      </c>
      <c r="F1695" s="1">
        <v>38024</v>
      </c>
      <c r="G1695" t="s">
        <v>7786</v>
      </c>
      <c r="H1695">
        <v>240</v>
      </c>
      <c r="I1695" t="s">
        <v>512</v>
      </c>
      <c r="J1695" t="s">
        <v>2725</v>
      </c>
      <c r="K1695" t="s">
        <v>26</v>
      </c>
      <c r="L1695" t="s">
        <v>33</v>
      </c>
      <c r="M1695" t="s">
        <v>7787</v>
      </c>
      <c r="N1695" t="s">
        <v>7788</v>
      </c>
      <c r="O1695" t="s">
        <v>7789</v>
      </c>
      <c r="P1695" s="1">
        <v>29771</v>
      </c>
      <c r="Q1695" t="s">
        <v>7786</v>
      </c>
      <c r="R1695">
        <v>240</v>
      </c>
      <c r="S1695" t="s">
        <v>512</v>
      </c>
      <c r="T1695" t="s">
        <v>2725</v>
      </c>
      <c r="U1695" t="s">
        <v>26</v>
      </c>
      <c r="V1695" t="str">
        <f>TRIM(DBA[[#This Row],[Endereço Responsável]])</f>
        <v>RUA VIRGINIO LOPES</v>
      </c>
      <c r="W1695" t="str">
        <f>TRIM(DBA[[#This Row],[Nº Responsável]])</f>
        <v>240</v>
      </c>
      <c r="X1695" t="str">
        <f>TRIM(DBA[[#This Row],[Bairro Responsável]])</f>
        <v>COAB</v>
      </c>
      <c r="Y1695" t="str">
        <f>DBA[[#This Row],[End]] &amp;", N° " &amp; DBA[[#This Row],[Num]] &amp;", Bairro "&amp; DBA[[#This Row],[Bairro2]]</f>
        <v>RUA VIRGINIO LOPES, N° 240, Bairro COAB</v>
      </c>
      <c r="Z1695" t="str">
        <f>DBA[[#This Row],[Cidade Responsável]] &amp; " - " &amp; DBA[[#This Row],[Estado Responsável]]</f>
        <v>ITAMOGI - MG</v>
      </c>
    </row>
    <row r="1696" spans="1:26" x14ac:dyDescent="0.25">
      <c r="A1696">
        <v>1699</v>
      </c>
      <c r="B1696" t="s">
        <v>7790</v>
      </c>
      <c r="C1696" s="1">
        <v>44092</v>
      </c>
      <c r="D1696">
        <v>1455757</v>
      </c>
      <c r="E1696" t="s">
        <v>7791</v>
      </c>
      <c r="F1696" s="1">
        <v>31504</v>
      </c>
      <c r="G1696" t="s">
        <v>7792</v>
      </c>
      <c r="H1696">
        <v>20</v>
      </c>
      <c r="I1696" t="s">
        <v>7793</v>
      </c>
      <c r="J1696" t="s">
        <v>7794</v>
      </c>
      <c r="K1696" t="s">
        <v>7795</v>
      </c>
      <c r="L1696" t="s">
        <v>7796</v>
      </c>
      <c r="M1696" t="s">
        <v>7790</v>
      </c>
      <c r="N1696" t="s">
        <v>7797</v>
      </c>
      <c r="O1696" t="s">
        <v>7798</v>
      </c>
      <c r="P1696" s="1">
        <v>31504</v>
      </c>
      <c r="Q1696" t="s">
        <v>7792</v>
      </c>
      <c r="R1696">
        <v>20</v>
      </c>
      <c r="S1696" t="s">
        <v>7793</v>
      </c>
      <c r="T1696" t="s">
        <v>7794</v>
      </c>
      <c r="U1696" t="s">
        <v>7795</v>
      </c>
      <c r="V1696" t="str">
        <f>TRIM(DBA[[#This Row],[Endereço Responsável]])</f>
        <v>RUA JULIA QUINZANE, 20</v>
      </c>
      <c r="W1696" t="str">
        <f>TRIM(DBA[[#This Row],[Nº Responsável]])</f>
        <v>20</v>
      </c>
      <c r="X1696" t="str">
        <f>TRIM(DBA[[#This Row],[Bairro Responsável]])</f>
        <v>VILA SÃO LUÍS</v>
      </c>
      <c r="Y1696" t="str">
        <f>DBA[[#This Row],[End]] &amp;", N° " &amp; DBA[[#This Row],[Num]] &amp;", Bairro "&amp; DBA[[#This Row],[Bairro2]]</f>
        <v>RUA JULIA QUINZANE, 20, N° 20, Bairro VILA SÃO LUÍS</v>
      </c>
      <c r="Z1696" t="str">
        <f>DBA[[#This Row],[Cidade Responsável]] &amp; " - " &amp; DBA[[#This Row],[Estado Responsável]]</f>
        <v>PONTA PORÃ - MS</v>
      </c>
    </row>
    <row r="1697" spans="1:26" x14ac:dyDescent="0.25">
      <c r="A1697">
        <v>1700</v>
      </c>
      <c r="B1697" t="s">
        <v>7799</v>
      </c>
      <c r="C1697" s="1">
        <v>44092</v>
      </c>
      <c r="D1697">
        <v>23116434</v>
      </c>
      <c r="E1697" t="s">
        <v>7800</v>
      </c>
      <c r="F1697" s="1">
        <v>37249</v>
      </c>
      <c r="G1697" t="s">
        <v>7801</v>
      </c>
      <c r="H1697">
        <v>555</v>
      </c>
      <c r="I1697" t="s">
        <v>7802</v>
      </c>
      <c r="J1697" t="s">
        <v>7794</v>
      </c>
      <c r="K1697" t="s">
        <v>7795</v>
      </c>
      <c r="L1697" t="s">
        <v>7803</v>
      </c>
      <c r="M1697" t="s">
        <v>7799</v>
      </c>
      <c r="N1697">
        <v>23116434</v>
      </c>
      <c r="O1697" t="s">
        <v>7800</v>
      </c>
      <c r="P1697" s="1">
        <v>37249</v>
      </c>
      <c r="Q1697" t="s">
        <v>7801</v>
      </c>
      <c r="R1697">
        <v>555</v>
      </c>
      <c r="S1697" t="s">
        <v>7802</v>
      </c>
      <c r="T1697" t="s">
        <v>7794</v>
      </c>
      <c r="U1697" t="s">
        <v>7795</v>
      </c>
      <c r="V1697" t="str">
        <f>TRIM(DBA[[#This Row],[Endereço Responsável]])</f>
        <v>RUA CIDADE VERDE, 555</v>
      </c>
      <c r="W1697" t="str">
        <f>TRIM(DBA[[#This Row],[Nº Responsável]])</f>
        <v>555</v>
      </c>
      <c r="X1697" t="str">
        <f>TRIM(DBA[[#This Row],[Bairro Responsável]])</f>
        <v>RESIDENCIAL MANOEL PADIAL UREL</v>
      </c>
      <c r="Y1697" t="str">
        <f>DBA[[#This Row],[End]] &amp;", N° " &amp; DBA[[#This Row],[Num]] &amp;", Bairro "&amp; DBA[[#This Row],[Bairro2]]</f>
        <v>RUA CIDADE VERDE, 555, N° 555, Bairro RESIDENCIAL MANOEL PADIAL UREL</v>
      </c>
      <c r="Z1697" t="str">
        <f>DBA[[#This Row],[Cidade Responsável]] &amp; " - " &amp; DBA[[#This Row],[Estado Responsável]]</f>
        <v>PONTA PORÃ - MS</v>
      </c>
    </row>
    <row r="1698" spans="1:26" x14ac:dyDescent="0.25">
      <c r="A1698">
        <v>1701</v>
      </c>
      <c r="B1698" t="s">
        <v>7804</v>
      </c>
      <c r="C1698" s="1">
        <v>44095</v>
      </c>
      <c r="D1698">
        <v>559006652</v>
      </c>
      <c r="E1698" t="s">
        <v>7805</v>
      </c>
      <c r="F1698" s="1">
        <v>35659</v>
      </c>
      <c r="G1698" t="s">
        <v>7806</v>
      </c>
      <c r="I1698" t="s">
        <v>7807</v>
      </c>
      <c r="J1698" t="s">
        <v>7745</v>
      </c>
      <c r="K1698" t="s">
        <v>1999</v>
      </c>
      <c r="L1698" t="s">
        <v>7808</v>
      </c>
      <c r="M1698" t="s">
        <v>7804</v>
      </c>
      <c r="N1698">
        <v>559006652</v>
      </c>
      <c r="O1698" t="s">
        <v>7805</v>
      </c>
      <c r="P1698" s="1">
        <v>35659</v>
      </c>
      <c r="Q1698" t="s">
        <v>7806</v>
      </c>
      <c r="S1698" t="s">
        <v>7807</v>
      </c>
      <c r="V1698" t="str">
        <f>TRIM(DBA[[#This Row],[Endereço Responsável]])</f>
        <v>ADNOIR JUNQUEIRA,</v>
      </c>
      <c r="W1698" t="str">
        <f>TRIM(DBA[[#This Row],[Nº Responsável]])</f>
        <v/>
      </c>
      <c r="X1698" t="str">
        <f>TRIM(DBA[[#This Row],[Bairro Responsável]])</f>
        <v>VIDA NOVA</v>
      </c>
      <c r="Y1698" t="str">
        <f>DBA[[#This Row],[End]] &amp;", N° " &amp; DBA[[#This Row],[Num]] &amp;", Bairro "&amp; DBA[[#This Row],[Bairro2]]</f>
        <v>ADNOIR JUNQUEIRA,, N° , Bairro VIDA NOVA</v>
      </c>
      <c r="Z1698" t="str">
        <f>DBA[[#This Row],[Cidade Responsável]] &amp; " - " &amp; DBA[[#This Row],[Estado Responsável]]</f>
        <v xml:space="preserve"> - </v>
      </c>
    </row>
    <row r="1699" spans="1:26" x14ac:dyDescent="0.25">
      <c r="A1699">
        <v>1702</v>
      </c>
      <c r="B1699" t="s">
        <v>7809</v>
      </c>
      <c r="C1699" s="1">
        <v>44096</v>
      </c>
      <c r="D1699">
        <v>36021890</v>
      </c>
      <c r="E1699" t="s">
        <v>7810</v>
      </c>
      <c r="F1699" s="1">
        <v>33203</v>
      </c>
      <c r="G1699" t="s">
        <v>7811</v>
      </c>
      <c r="H1699">
        <v>1349</v>
      </c>
      <c r="I1699" t="s">
        <v>7710</v>
      </c>
      <c r="J1699" t="s">
        <v>7812</v>
      </c>
      <c r="K1699" t="s">
        <v>26</v>
      </c>
      <c r="L1699" t="s">
        <v>7813</v>
      </c>
      <c r="M1699" t="s">
        <v>7809</v>
      </c>
      <c r="N1699">
        <v>36021890</v>
      </c>
      <c r="O1699" t="s">
        <v>7810</v>
      </c>
      <c r="P1699" s="1">
        <v>33203</v>
      </c>
      <c r="Q1699" t="s">
        <v>7811</v>
      </c>
      <c r="R1699">
        <v>1349</v>
      </c>
      <c r="S1699" t="s">
        <v>7710</v>
      </c>
      <c r="T1699" t="s">
        <v>7812</v>
      </c>
      <c r="U1699" t="s">
        <v>26</v>
      </c>
      <c r="V1699" t="str">
        <f>TRIM(DBA[[#This Row],[Endereço Responsável]])</f>
        <v>RUA PELOPEDE GOUVEA, 1349 CASA 2</v>
      </c>
      <c r="W1699" t="str">
        <f>TRIM(DBA[[#This Row],[Nº Responsável]])</f>
        <v>1349</v>
      </c>
      <c r="X1699" t="str">
        <f>TRIM(DBA[[#This Row],[Bairro Responsável]])</f>
        <v>SÃO CARLOS</v>
      </c>
      <c r="Y1699" t="str">
        <f>DBA[[#This Row],[End]] &amp;", N° " &amp; DBA[[#This Row],[Num]] &amp;", Bairro "&amp; DBA[[#This Row],[Bairro2]]</f>
        <v>RUA PELOPEDE GOUVEA, 1349 CASA 2, N° 1349, Bairro SÃO CARLOS</v>
      </c>
      <c r="Z1699" t="str">
        <f>DBA[[#This Row],[Cidade Responsável]] &amp; " - " &amp; DBA[[#This Row],[Estado Responsável]]</f>
        <v>TRÊS LAGOAS - MG</v>
      </c>
    </row>
    <row r="1700" spans="1:26" x14ac:dyDescent="0.25">
      <c r="A1700">
        <v>1703</v>
      </c>
      <c r="B1700" t="s">
        <v>7814</v>
      </c>
      <c r="C1700" s="1">
        <v>44096</v>
      </c>
      <c r="D1700">
        <v>1938628</v>
      </c>
      <c r="E1700" t="s">
        <v>7815</v>
      </c>
      <c r="F1700" s="1">
        <v>34484</v>
      </c>
      <c r="G1700" t="s">
        <v>7816</v>
      </c>
      <c r="H1700">
        <v>833</v>
      </c>
      <c r="I1700" t="s">
        <v>142</v>
      </c>
      <c r="J1700" t="s">
        <v>7812</v>
      </c>
      <c r="K1700" t="s">
        <v>26</v>
      </c>
      <c r="L1700" t="s">
        <v>7817</v>
      </c>
      <c r="M1700" t="s">
        <v>7814</v>
      </c>
      <c r="N1700">
        <v>1938628</v>
      </c>
      <c r="O1700">
        <v>5662922110</v>
      </c>
      <c r="P1700" s="1">
        <v>34484</v>
      </c>
      <c r="Q1700" t="s">
        <v>7816</v>
      </c>
      <c r="R1700">
        <v>833</v>
      </c>
      <c r="S1700" t="s">
        <v>142</v>
      </c>
      <c r="V1700" t="str">
        <f>TRIM(DBA[[#This Row],[Endereço Responsável]])</f>
        <v>MANOEL RODRIGUES ARTES</v>
      </c>
      <c r="W1700" t="str">
        <f>TRIM(DBA[[#This Row],[Nº Responsável]])</f>
        <v>833</v>
      </c>
      <c r="X1700" t="str">
        <f>TRIM(DBA[[#This Row],[Bairro Responsável]])</f>
        <v>SANTA RITA</v>
      </c>
      <c r="Y1700" t="str">
        <f>DBA[[#This Row],[End]] &amp;", N° " &amp; DBA[[#This Row],[Num]] &amp;", Bairro "&amp; DBA[[#This Row],[Bairro2]]</f>
        <v>MANOEL RODRIGUES ARTES, N° 833, Bairro SANTA RITA</v>
      </c>
      <c r="Z1700" t="str">
        <f>DBA[[#This Row],[Cidade Responsável]] &amp; " - " &amp; DBA[[#This Row],[Estado Responsável]]</f>
        <v xml:space="preserve"> - </v>
      </c>
    </row>
    <row r="1701" spans="1:26" x14ac:dyDescent="0.25">
      <c r="A1701">
        <v>1704</v>
      </c>
      <c r="B1701" t="s">
        <v>7818</v>
      </c>
      <c r="C1701" s="1">
        <v>44096</v>
      </c>
      <c r="D1701">
        <v>1079403</v>
      </c>
      <c r="E1701" t="s">
        <v>7819</v>
      </c>
      <c r="F1701" s="1">
        <v>28042</v>
      </c>
      <c r="G1701" t="s">
        <v>7820</v>
      </c>
      <c r="H1701">
        <v>1196</v>
      </c>
      <c r="I1701" t="s">
        <v>7821</v>
      </c>
      <c r="J1701" t="s">
        <v>7812</v>
      </c>
      <c r="K1701" t="s">
        <v>26</v>
      </c>
      <c r="L1701" t="s">
        <v>7822</v>
      </c>
      <c r="M1701" t="s">
        <v>7818</v>
      </c>
      <c r="N1701">
        <v>1079403</v>
      </c>
      <c r="O1701" t="s">
        <v>7819</v>
      </c>
      <c r="P1701" s="1">
        <v>28042</v>
      </c>
      <c r="Q1701" t="s">
        <v>7820</v>
      </c>
      <c r="R1701">
        <v>1196</v>
      </c>
      <c r="S1701" t="s">
        <v>7823</v>
      </c>
      <c r="T1701" t="s">
        <v>7812</v>
      </c>
      <c r="U1701" t="s">
        <v>26</v>
      </c>
      <c r="V1701" t="str">
        <f>TRIM(DBA[[#This Row],[Endereço Responsável]])</f>
        <v>FRANCISCO XAVIER, 1196</v>
      </c>
      <c r="W1701" t="str">
        <f>TRIM(DBA[[#This Row],[Nº Responsável]])</f>
        <v>1196</v>
      </c>
      <c r="X1701" t="str">
        <f>TRIM(DBA[[#This Row],[Bairro Responsável]])</f>
        <v>INTERLOPOS</v>
      </c>
      <c r="Y1701" t="str">
        <f>DBA[[#This Row],[End]] &amp;", N° " &amp; DBA[[#This Row],[Num]] &amp;", Bairro "&amp; DBA[[#This Row],[Bairro2]]</f>
        <v>FRANCISCO XAVIER, 1196, N° 1196, Bairro INTERLOPOS</v>
      </c>
      <c r="Z1701" t="str">
        <f>DBA[[#This Row],[Cidade Responsável]] &amp; " - " &amp; DBA[[#This Row],[Estado Responsável]]</f>
        <v>TRÊS LAGOAS - MG</v>
      </c>
    </row>
    <row r="1702" spans="1:26" x14ac:dyDescent="0.25">
      <c r="A1702">
        <v>1705</v>
      </c>
      <c r="B1702" t="s">
        <v>7824</v>
      </c>
      <c r="C1702" s="1">
        <v>44096</v>
      </c>
      <c r="D1702">
        <v>11061367</v>
      </c>
      <c r="E1702" t="s">
        <v>7825</v>
      </c>
      <c r="F1702" s="1">
        <v>29419</v>
      </c>
      <c r="G1702" t="s">
        <v>7826</v>
      </c>
      <c r="H1702">
        <v>312</v>
      </c>
      <c r="I1702" t="s">
        <v>7827</v>
      </c>
      <c r="J1702" t="s">
        <v>7794</v>
      </c>
      <c r="K1702" t="s">
        <v>7795</v>
      </c>
      <c r="L1702" t="s">
        <v>7828</v>
      </c>
      <c r="M1702" t="s">
        <v>7824</v>
      </c>
      <c r="N1702">
        <v>11061367</v>
      </c>
      <c r="O1702" t="s">
        <v>7825</v>
      </c>
      <c r="P1702" s="1">
        <v>29419</v>
      </c>
      <c r="Q1702" t="s">
        <v>7826</v>
      </c>
      <c r="R1702">
        <v>312</v>
      </c>
      <c r="S1702" t="s">
        <v>7827</v>
      </c>
      <c r="T1702" t="s">
        <v>7794</v>
      </c>
      <c r="U1702" t="s">
        <v>7795</v>
      </c>
      <c r="V1702" t="str">
        <f>TRIM(DBA[[#This Row],[Endereço Responsável]])</f>
        <v>ASSENTAMENTO ITAMARATI 1, LOTE 312</v>
      </c>
      <c r="W1702" t="str">
        <f>TRIM(DBA[[#This Row],[Nº Responsável]])</f>
        <v>312</v>
      </c>
      <c r="X1702" t="str">
        <f>TRIM(DBA[[#This Row],[Bairro Responsável]])</f>
        <v>RURAL</v>
      </c>
      <c r="Y1702" t="str">
        <f>DBA[[#This Row],[End]] &amp;", N° " &amp; DBA[[#This Row],[Num]] &amp;", Bairro "&amp; DBA[[#This Row],[Bairro2]]</f>
        <v>ASSENTAMENTO ITAMARATI 1, LOTE 312, N° 312, Bairro RURAL</v>
      </c>
      <c r="Z1702" t="str">
        <f>DBA[[#This Row],[Cidade Responsável]] &amp; " - " &amp; DBA[[#This Row],[Estado Responsável]]</f>
        <v>PONTA PORÃ - MS</v>
      </c>
    </row>
    <row r="1703" spans="1:26" x14ac:dyDescent="0.25">
      <c r="A1703">
        <v>1706</v>
      </c>
      <c r="B1703" t="s">
        <v>7829</v>
      </c>
      <c r="C1703" s="1">
        <v>44097</v>
      </c>
      <c r="D1703">
        <v>1748849</v>
      </c>
      <c r="E1703" t="s">
        <v>7830</v>
      </c>
      <c r="F1703" s="1">
        <v>32997</v>
      </c>
      <c r="G1703" t="s">
        <v>7831</v>
      </c>
      <c r="H1703" t="s">
        <v>194</v>
      </c>
      <c r="I1703" t="s">
        <v>44</v>
      </c>
      <c r="J1703" t="s">
        <v>7794</v>
      </c>
      <c r="K1703" t="s">
        <v>7795</v>
      </c>
      <c r="L1703" t="s">
        <v>7832</v>
      </c>
      <c r="M1703" t="s">
        <v>7829</v>
      </c>
      <c r="N1703">
        <v>1748849</v>
      </c>
      <c r="O1703" t="s">
        <v>7830</v>
      </c>
      <c r="P1703" s="1">
        <v>32997</v>
      </c>
      <c r="Q1703" t="s">
        <v>7831</v>
      </c>
      <c r="R1703" t="s">
        <v>194</v>
      </c>
      <c r="S1703" t="s">
        <v>44</v>
      </c>
      <c r="T1703" t="s">
        <v>7794</v>
      </c>
      <c r="U1703" t="s">
        <v>7795</v>
      </c>
      <c r="V1703" t="str">
        <f>TRIM(DBA[[#This Row],[Endereço Responsável]])</f>
        <v>ACENTAMENTO ITAMARATI</v>
      </c>
      <c r="W1703" t="str">
        <f>TRIM(DBA[[#This Row],[Nº Responsável]])</f>
        <v>S/N</v>
      </c>
      <c r="X1703" t="str">
        <f>TRIM(DBA[[#This Row],[Bairro Responsável]])</f>
        <v>ZONA RURAL</v>
      </c>
      <c r="Y1703" t="str">
        <f>DBA[[#This Row],[End]] &amp;", N° " &amp; DBA[[#This Row],[Num]] &amp;", Bairro "&amp; DBA[[#This Row],[Bairro2]]</f>
        <v>ACENTAMENTO ITAMARATI, N° S/N, Bairro ZONA RURAL</v>
      </c>
      <c r="Z1703" t="str">
        <f>DBA[[#This Row],[Cidade Responsável]] &amp; " - " &amp; DBA[[#This Row],[Estado Responsável]]</f>
        <v>PONTA PORÃ - MS</v>
      </c>
    </row>
    <row r="1704" spans="1:26" x14ac:dyDescent="0.25">
      <c r="A1704">
        <v>1707</v>
      </c>
      <c r="B1704" t="s">
        <v>7833</v>
      </c>
      <c r="C1704" s="1">
        <v>44097</v>
      </c>
      <c r="D1704">
        <v>1493345</v>
      </c>
      <c r="E1704" t="s">
        <v>7834</v>
      </c>
      <c r="F1704" s="1">
        <v>31635</v>
      </c>
      <c r="G1704" t="s">
        <v>7835</v>
      </c>
      <c r="H1704">
        <v>327</v>
      </c>
      <c r="I1704" t="s">
        <v>7836</v>
      </c>
      <c r="J1704" t="s">
        <v>7794</v>
      </c>
      <c r="K1704" t="s">
        <v>7795</v>
      </c>
      <c r="L1704" t="s">
        <v>7803</v>
      </c>
      <c r="M1704" t="s">
        <v>7833</v>
      </c>
      <c r="N1704">
        <v>1493345</v>
      </c>
      <c r="O1704" t="s">
        <v>7834</v>
      </c>
      <c r="P1704" s="1">
        <v>31635</v>
      </c>
      <c r="Q1704" t="s">
        <v>7835</v>
      </c>
      <c r="R1704">
        <v>327</v>
      </c>
      <c r="S1704" t="s">
        <v>7836</v>
      </c>
      <c r="T1704" t="s">
        <v>7794</v>
      </c>
      <c r="U1704" t="s">
        <v>7795</v>
      </c>
      <c r="V1704" t="str">
        <f>TRIM(DBA[[#This Row],[Endereço Responsável]])</f>
        <v>RUA CIDADE VERDE</v>
      </c>
      <c r="W1704" t="str">
        <f>TRIM(DBA[[#This Row],[Nº Responsável]])</f>
        <v>327</v>
      </c>
      <c r="X1704" t="str">
        <f>TRIM(DBA[[#This Row],[Bairro Responsável]])</f>
        <v>MANOEL PADIAL</v>
      </c>
      <c r="Y1704" t="str">
        <f>DBA[[#This Row],[End]] &amp;", N° " &amp; DBA[[#This Row],[Num]] &amp;", Bairro "&amp; DBA[[#This Row],[Bairro2]]</f>
        <v>RUA CIDADE VERDE, N° 327, Bairro MANOEL PADIAL</v>
      </c>
      <c r="Z1704" t="str">
        <f>DBA[[#This Row],[Cidade Responsável]] &amp; " - " &amp; DBA[[#This Row],[Estado Responsável]]</f>
        <v>PONTA PORÃ - MS</v>
      </c>
    </row>
    <row r="1705" spans="1:26" x14ac:dyDescent="0.25">
      <c r="A1705">
        <v>1708</v>
      </c>
      <c r="B1705" t="s">
        <v>7837</v>
      </c>
      <c r="C1705" s="1">
        <v>44097</v>
      </c>
      <c r="D1705">
        <v>629392</v>
      </c>
      <c r="E1705" t="s">
        <v>7838</v>
      </c>
      <c r="F1705" s="1">
        <v>29938</v>
      </c>
      <c r="G1705" t="s">
        <v>7839</v>
      </c>
      <c r="H1705">
        <v>469</v>
      </c>
      <c r="I1705" t="s">
        <v>73</v>
      </c>
      <c r="J1705" t="s">
        <v>7794</v>
      </c>
      <c r="K1705" t="s">
        <v>7795</v>
      </c>
      <c r="L1705" t="s">
        <v>7840</v>
      </c>
      <c r="M1705" t="s">
        <v>7837</v>
      </c>
      <c r="N1705">
        <v>629392</v>
      </c>
      <c r="O1705" t="s">
        <v>7838</v>
      </c>
      <c r="P1705" s="1">
        <v>29938</v>
      </c>
      <c r="Q1705" t="s">
        <v>7839</v>
      </c>
      <c r="R1705">
        <v>469</v>
      </c>
      <c r="S1705" t="s">
        <v>73</v>
      </c>
      <c r="T1705" t="s">
        <v>7794</v>
      </c>
      <c r="U1705" t="s">
        <v>7795</v>
      </c>
      <c r="V1705" t="str">
        <f>TRIM(DBA[[#This Row],[Endereço Responsável]])</f>
        <v>RUA 15 DE NOVEMBRO, 469</v>
      </c>
      <c r="W1705" t="str">
        <f>TRIM(DBA[[#This Row],[Nº Responsável]])</f>
        <v>469</v>
      </c>
      <c r="X1705" t="str">
        <f>TRIM(DBA[[#This Row],[Bairro Responsável]])</f>
        <v>CENTRO</v>
      </c>
      <c r="Y1705" t="str">
        <f>DBA[[#This Row],[End]] &amp;", N° " &amp; DBA[[#This Row],[Num]] &amp;", Bairro "&amp; DBA[[#This Row],[Bairro2]]</f>
        <v>RUA 15 DE NOVEMBRO, 469, N° 469, Bairro CENTRO</v>
      </c>
      <c r="Z1705" t="str">
        <f>DBA[[#This Row],[Cidade Responsável]] &amp; " - " &amp; DBA[[#This Row],[Estado Responsável]]</f>
        <v>PONTA PORÃ - MS</v>
      </c>
    </row>
    <row r="1706" spans="1:26" x14ac:dyDescent="0.25">
      <c r="A1706">
        <v>1709</v>
      </c>
      <c r="B1706" t="s">
        <v>7841</v>
      </c>
      <c r="C1706" s="1">
        <v>44097</v>
      </c>
      <c r="D1706">
        <v>1699207</v>
      </c>
      <c r="E1706" t="s">
        <v>7842</v>
      </c>
      <c r="F1706" s="1">
        <v>34112</v>
      </c>
      <c r="G1706" t="s">
        <v>7843</v>
      </c>
      <c r="H1706">
        <v>184</v>
      </c>
      <c r="I1706" t="s">
        <v>7844</v>
      </c>
      <c r="J1706" t="s">
        <v>7812</v>
      </c>
      <c r="K1706" t="s">
        <v>26</v>
      </c>
      <c r="L1706" t="s">
        <v>7845</v>
      </c>
      <c r="M1706" t="s">
        <v>7841</v>
      </c>
      <c r="N1706">
        <v>1699207</v>
      </c>
      <c r="O1706" t="s">
        <v>7842</v>
      </c>
      <c r="P1706" s="1">
        <v>34112</v>
      </c>
      <c r="Q1706" t="s">
        <v>7843</v>
      </c>
      <c r="R1706">
        <v>184</v>
      </c>
      <c r="S1706" t="s">
        <v>7844</v>
      </c>
      <c r="T1706" t="s">
        <v>7812</v>
      </c>
      <c r="U1706" t="s">
        <v>26</v>
      </c>
      <c r="V1706" t="str">
        <f>TRIM(DBA[[#This Row],[Endereço Responsável]])</f>
        <v>ODONALDO FERREIRA DUTRA, 184</v>
      </c>
      <c r="W1706" t="str">
        <f>TRIM(DBA[[#This Row],[Nº Responsável]])</f>
        <v>184</v>
      </c>
      <c r="X1706" t="str">
        <f>TRIM(DBA[[#This Row],[Bairro Responsável]])</f>
        <v>PARQUE SÃO CARLOS</v>
      </c>
      <c r="Y1706" t="str">
        <f>DBA[[#This Row],[End]] &amp;", N° " &amp; DBA[[#This Row],[Num]] &amp;", Bairro "&amp; DBA[[#This Row],[Bairro2]]</f>
        <v>ODONALDO FERREIRA DUTRA, 184, N° 184, Bairro PARQUE SÃO CARLOS</v>
      </c>
      <c r="Z1706" t="str">
        <f>DBA[[#This Row],[Cidade Responsável]] &amp; " - " &amp; DBA[[#This Row],[Estado Responsável]]</f>
        <v>TRÊS LAGOAS - MG</v>
      </c>
    </row>
    <row r="1707" spans="1:26" x14ac:dyDescent="0.25">
      <c r="A1707">
        <v>1710</v>
      </c>
      <c r="B1707" t="s">
        <v>7846</v>
      </c>
      <c r="C1707" s="1">
        <v>44097</v>
      </c>
      <c r="D1707">
        <v>406898388</v>
      </c>
      <c r="E1707" t="s">
        <v>7847</v>
      </c>
      <c r="F1707" s="1">
        <v>31158</v>
      </c>
      <c r="G1707" t="s">
        <v>7848</v>
      </c>
      <c r="H1707">
        <v>990</v>
      </c>
      <c r="I1707" t="s">
        <v>5652</v>
      </c>
      <c r="J1707" t="s">
        <v>7812</v>
      </c>
      <c r="K1707" t="s">
        <v>26</v>
      </c>
      <c r="L1707" t="s">
        <v>7849</v>
      </c>
      <c r="M1707" t="s">
        <v>7846</v>
      </c>
      <c r="N1707">
        <v>406898388</v>
      </c>
      <c r="O1707" t="s">
        <v>7847</v>
      </c>
      <c r="P1707" s="1">
        <v>31158</v>
      </c>
      <c r="Q1707" t="s">
        <v>7848</v>
      </c>
      <c r="R1707">
        <v>990</v>
      </c>
      <c r="S1707" t="s">
        <v>5652</v>
      </c>
      <c r="T1707" t="s">
        <v>7812</v>
      </c>
      <c r="U1707" t="s">
        <v>26</v>
      </c>
      <c r="V1707" t="str">
        <f>TRIM(DBA[[#This Row],[Endereço Responsável]])</f>
        <v>RUA EVARISTO DE ALMEIDA, 990</v>
      </c>
      <c r="W1707" t="str">
        <f>TRIM(DBA[[#This Row],[Nº Responsável]])</f>
        <v>990</v>
      </c>
      <c r="X1707" t="str">
        <f>TRIM(DBA[[#This Row],[Bairro Responsável]])</f>
        <v>JARDIM ALVORADA</v>
      </c>
      <c r="Y1707" t="str">
        <f>DBA[[#This Row],[End]] &amp;", N° " &amp; DBA[[#This Row],[Num]] &amp;", Bairro "&amp; DBA[[#This Row],[Bairro2]]</f>
        <v>RUA EVARISTO DE ALMEIDA, 990, N° 990, Bairro JARDIM ALVORADA</v>
      </c>
      <c r="Z1707" t="str">
        <f>DBA[[#This Row],[Cidade Responsável]] &amp; " - " &amp; DBA[[#This Row],[Estado Responsável]]</f>
        <v>TRÊS LAGOAS - MG</v>
      </c>
    </row>
    <row r="1708" spans="1:26" x14ac:dyDescent="0.25">
      <c r="A1708">
        <v>1711</v>
      </c>
      <c r="B1708" t="s">
        <v>7850</v>
      </c>
      <c r="C1708" s="1">
        <v>44098</v>
      </c>
      <c r="D1708">
        <v>499570583</v>
      </c>
      <c r="E1708" t="s">
        <v>7851</v>
      </c>
      <c r="F1708" s="1">
        <v>35577</v>
      </c>
      <c r="G1708" t="s">
        <v>7852</v>
      </c>
      <c r="H1708">
        <v>246</v>
      </c>
      <c r="I1708" t="s">
        <v>7853</v>
      </c>
      <c r="J1708" t="s">
        <v>7854</v>
      </c>
      <c r="K1708" t="s">
        <v>1999</v>
      </c>
      <c r="L1708" t="s">
        <v>7855</v>
      </c>
      <c r="M1708" t="s">
        <v>7850</v>
      </c>
      <c r="N1708" t="s">
        <v>7856</v>
      </c>
      <c r="O1708" t="s">
        <v>7851</v>
      </c>
      <c r="P1708" s="1">
        <v>35577</v>
      </c>
      <c r="Q1708" t="s">
        <v>7852</v>
      </c>
      <c r="R1708">
        <v>246</v>
      </c>
      <c r="S1708" t="s">
        <v>7853</v>
      </c>
      <c r="T1708" t="s">
        <v>7854</v>
      </c>
      <c r="U1708" t="s">
        <v>1999</v>
      </c>
      <c r="V1708" t="str">
        <f>TRIM(DBA[[#This Row],[Endereço Responsável]])</f>
        <v>RUA DR.JÚLIO DE MESQUITA, 246</v>
      </c>
      <c r="W1708" t="str">
        <f>TRIM(DBA[[#This Row],[Nº Responsável]])</f>
        <v>246</v>
      </c>
      <c r="X1708" t="str">
        <f>TRIM(DBA[[#This Row],[Bairro Responsável]])</f>
        <v>LARGO SÃO JOÃO</v>
      </c>
      <c r="Y1708" t="str">
        <f>DBA[[#This Row],[End]] &amp;", N° " &amp; DBA[[#This Row],[Num]] &amp;", Bairro "&amp; DBA[[#This Row],[Bairro2]]</f>
        <v>RUA DR.JÚLIO DE MESQUITA, 246, N° 246, Bairro LARGO SÃO JOÃO</v>
      </c>
      <c r="Z1708" t="str">
        <f>DBA[[#This Row],[Cidade Responsável]] &amp; " - " &amp; DBA[[#This Row],[Estado Responsável]]</f>
        <v>ESPÍRITO SANTO DO PINHAL - SP</v>
      </c>
    </row>
    <row r="1709" spans="1:26" x14ac:dyDescent="0.25">
      <c r="A1709">
        <v>1712</v>
      </c>
      <c r="B1709" t="s">
        <v>7857</v>
      </c>
      <c r="C1709" s="1">
        <v>44098</v>
      </c>
      <c r="D1709" t="s">
        <v>7858</v>
      </c>
      <c r="E1709" t="s">
        <v>7859</v>
      </c>
      <c r="F1709" s="1">
        <v>35575</v>
      </c>
      <c r="G1709" t="s">
        <v>7860</v>
      </c>
      <c r="H1709">
        <v>2886</v>
      </c>
      <c r="I1709" t="s">
        <v>7861</v>
      </c>
      <c r="J1709" t="s">
        <v>7812</v>
      </c>
      <c r="K1709" t="s">
        <v>26</v>
      </c>
      <c r="L1709" t="s">
        <v>7862</v>
      </c>
      <c r="M1709" t="s">
        <v>7857</v>
      </c>
      <c r="N1709" t="s">
        <v>7858</v>
      </c>
      <c r="O1709" t="s">
        <v>7859</v>
      </c>
      <c r="P1709" s="1">
        <v>35575</v>
      </c>
      <c r="Q1709" t="s">
        <v>7860</v>
      </c>
      <c r="R1709">
        <v>2886</v>
      </c>
      <c r="S1709" t="s">
        <v>7861</v>
      </c>
      <c r="T1709" t="s">
        <v>7812</v>
      </c>
      <c r="U1709" t="s">
        <v>26</v>
      </c>
      <c r="V1709" t="str">
        <f>TRIM(DBA[[#This Row],[Endereço Responsável]])</f>
        <v>RUA DR. BENTIVIS, 2886</v>
      </c>
      <c r="W1709" t="str">
        <f>TRIM(DBA[[#This Row],[Nº Responsável]])</f>
        <v>2886</v>
      </c>
      <c r="X1709" t="str">
        <f>TRIM(DBA[[#This Row],[Bairro Responsável]])</f>
        <v>JARDIM DAS ORQUÍDEAS</v>
      </c>
      <c r="Y1709" t="str">
        <f>DBA[[#This Row],[End]] &amp;", N° " &amp; DBA[[#This Row],[Num]] &amp;", Bairro "&amp; DBA[[#This Row],[Bairro2]]</f>
        <v>RUA DR. BENTIVIS, 2886, N° 2886, Bairro JARDIM DAS ORQUÍDEAS</v>
      </c>
      <c r="Z1709" t="str">
        <f>DBA[[#This Row],[Cidade Responsável]] &amp; " - " &amp; DBA[[#This Row],[Estado Responsável]]</f>
        <v>TRÊS LAGOAS - MG</v>
      </c>
    </row>
    <row r="1710" spans="1:26" x14ac:dyDescent="0.25">
      <c r="A1710">
        <v>1713</v>
      </c>
      <c r="B1710" t="s">
        <v>7863</v>
      </c>
      <c r="C1710" s="1">
        <v>44098</v>
      </c>
      <c r="D1710">
        <v>402791058</v>
      </c>
      <c r="E1710" t="s">
        <v>7864</v>
      </c>
      <c r="F1710" s="1">
        <v>35461</v>
      </c>
      <c r="G1710" t="s">
        <v>7865</v>
      </c>
      <c r="H1710">
        <v>25</v>
      </c>
      <c r="I1710" t="s">
        <v>7866</v>
      </c>
      <c r="J1710" t="s">
        <v>7854</v>
      </c>
      <c r="K1710" t="s">
        <v>1999</v>
      </c>
      <c r="L1710" t="s">
        <v>7867</v>
      </c>
      <c r="M1710" t="s">
        <v>7863</v>
      </c>
      <c r="N1710" t="s">
        <v>7868</v>
      </c>
      <c r="O1710" t="s">
        <v>7864</v>
      </c>
      <c r="P1710" s="1">
        <v>35461</v>
      </c>
      <c r="Q1710" t="s">
        <v>7869</v>
      </c>
      <c r="R1710">
        <v>25</v>
      </c>
      <c r="S1710" t="s">
        <v>7870</v>
      </c>
      <c r="T1710" t="s">
        <v>7854</v>
      </c>
      <c r="U1710" t="s">
        <v>1999</v>
      </c>
      <c r="V1710" t="str">
        <f>TRIM(DBA[[#This Row],[Endereço Responsável]])</f>
        <v>RUA SEBASTIÃO CRUZ, 25A</v>
      </c>
      <c r="W1710" t="str">
        <f>TRIM(DBA[[#This Row],[Nº Responsável]])</f>
        <v>25</v>
      </c>
      <c r="X1710" t="str">
        <f>TRIM(DBA[[#This Row],[Bairro Responsável]])</f>
        <v>JARDIM ROSAS</v>
      </c>
      <c r="Y1710" t="str">
        <f>DBA[[#This Row],[End]] &amp;", N° " &amp; DBA[[#This Row],[Num]] &amp;", Bairro "&amp; DBA[[#This Row],[Bairro2]]</f>
        <v>RUA SEBASTIÃO CRUZ, 25A, N° 25, Bairro JARDIM ROSAS</v>
      </c>
      <c r="Z1710" t="str">
        <f>DBA[[#This Row],[Cidade Responsável]] &amp; " - " &amp; DBA[[#This Row],[Estado Responsável]]</f>
        <v>ESPÍRITO SANTO DO PINHAL - SP</v>
      </c>
    </row>
    <row r="1711" spans="1:26" x14ac:dyDescent="0.25">
      <c r="A1711">
        <v>1714</v>
      </c>
      <c r="B1711" t="s">
        <v>7871</v>
      </c>
      <c r="C1711" s="1">
        <v>44098</v>
      </c>
      <c r="D1711">
        <v>410340376</v>
      </c>
      <c r="E1711" t="s">
        <v>7872</v>
      </c>
      <c r="F1711" s="1">
        <v>32156</v>
      </c>
      <c r="G1711" t="s">
        <v>7873</v>
      </c>
      <c r="H1711">
        <v>535</v>
      </c>
      <c r="I1711" t="s">
        <v>7874</v>
      </c>
      <c r="J1711" t="s">
        <v>7854</v>
      </c>
      <c r="K1711" t="s">
        <v>1999</v>
      </c>
      <c r="L1711" t="s">
        <v>7867</v>
      </c>
      <c r="M1711" t="s">
        <v>7871</v>
      </c>
      <c r="N1711">
        <v>410340376</v>
      </c>
      <c r="O1711" t="s">
        <v>7872</v>
      </c>
      <c r="P1711" s="1">
        <v>32156</v>
      </c>
      <c r="Q1711" t="s">
        <v>7873</v>
      </c>
      <c r="R1711">
        <v>535</v>
      </c>
      <c r="S1711" t="s">
        <v>7874</v>
      </c>
      <c r="T1711" t="s">
        <v>7854</v>
      </c>
      <c r="U1711" t="s">
        <v>1999</v>
      </c>
      <c r="V1711" t="str">
        <f>TRIM(DBA[[#This Row],[Endereço Responsável]])</f>
        <v>RUA ROSALIA CORSI GUIZZARD, 535</v>
      </c>
      <c r="W1711" t="str">
        <f>TRIM(DBA[[#This Row],[Nº Responsável]])</f>
        <v>535</v>
      </c>
      <c r="X1711" t="str">
        <f>TRIM(DBA[[#This Row],[Bairro Responsável]])</f>
        <v>JARDIM DAS FLORES</v>
      </c>
      <c r="Y1711" t="str">
        <f>DBA[[#This Row],[End]] &amp;", N° " &amp; DBA[[#This Row],[Num]] &amp;", Bairro "&amp; DBA[[#This Row],[Bairro2]]</f>
        <v>RUA ROSALIA CORSI GUIZZARD, 535, N° 535, Bairro JARDIM DAS FLORES</v>
      </c>
      <c r="Z1711" t="str">
        <f>DBA[[#This Row],[Cidade Responsável]] &amp; " - " &amp; DBA[[#This Row],[Estado Responsável]]</f>
        <v>ESPÍRITO SANTO DO PINHAL - SP</v>
      </c>
    </row>
    <row r="1712" spans="1:26" x14ac:dyDescent="0.25">
      <c r="A1712">
        <v>1715</v>
      </c>
      <c r="B1712" t="s">
        <v>7875</v>
      </c>
      <c r="C1712" s="1">
        <v>44098</v>
      </c>
      <c r="D1712" t="s">
        <v>7876</v>
      </c>
      <c r="E1712" t="s">
        <v>7877</v>
      </c>
      <c r="F1712" s="1">
        <v>33571</v>
      </c>
      <c r="G1712" t="s">
        <v>7878</v>
      </c>
      <c r="H1712">
        <v>1</v>
      </c>
      <c r="I1712" t="s">
        <v>7879</v>
      </c>
      <c r="J1712" t="s">
        <v>7854</v>
      </c>
      <c r="K1712" t="s">
        <v>1999</v>
      </c>
      <c r="L1712" t="s">
        <v>7867</v>
      </c>
      <c r="M1712" t="s">
        <v>7875</v>
      </c>
      <c r="N1712" t="s">
        <v>7876</v>
      </c>
      <c r="O1712" t="s">
        <v>7877</v>
      </c>
      <c r="P1712" s="1">
        <v>33571</v>
      </c>
      <c r="Q1712" t="s">
        <v>7878</v>
      </c>
      <c r="R1712">
        <v>1</v>
      </c>
      <c r="S1712" t="s">
        <v>7879</v>
      </c>
      <c r="T1712" t="s">
        <v>7854</v>
      </c>
      <c r="U1712" t="s">
        <v>1999</v>
      </c>
      <c r="V1712" t="str">
        <f>TRIM(DBA[[#This Row],[Endereço Responsável]])</f>
        <v>AV.SENADOR ROBERT KENNEDY, 1</v>
      </c>
      <c r="W1712" t="str">
        <f>TRIM(DBA[[#This Row],[Nº Responsável]])</f>
        <v>1</v>
      </c>
      <c r="X1712" t="str">
        <f>TRIM(DBA[[#This Row],[Bairro Responsável]])</f>
        <v>CENTENÁRIO</v>
      </c>
      <c r="Y1712" t="str">
        <f>DBA[[#This Row],[End]] &amp;", N° " &amp; DBA[[#This Row],[Num]] &amp;", Bairro "&amp; DBA[[#This Row],[Bairro2]]</f>
        <v>AV.SENADOR ROBERT KENNEDY, 1, N° 1, Bairro CENTENÁRIO</v>
      </c>
      <c r="Z1712" t="str">
        <f>DBA[[#This Row],[Cidade Responsável]] &amp; " - " &amp; DBA[[#This Row],[Estado Responsável]]</f>
        <v>ESPÍRITO SANTO DO PINHAL - SP</v>
      </c>
    </row>
    <row r="1713" spans="1:26" x14ac:dyDescent="0.25">
      <c r="A1713">
        <v>1716</v>
      </c>
      <c r="B1713" t="s">
        <v>7880</v>
      </c>
      <c r="C1713" s="1">
        <v>44098</v>
      </c>
      <c r="D1713">
        <v>21551574</v>
      </c>
      <c r="E1713" t="s">
        <v>7881</v>
      </c>
      <c r="F1713" s="1">
        <v>36498</v>
      </c>
      <c r="G1713" t="s">
        <v>7882</v>
      </c>
      <c r="H1713">
        <v>5000</v>
      </c>
      <c r="I1713" t="s">
        <v>3829</v>
      </c>
      <c r="J1713" t="s">
        <v>7493</v>
      </c>
      <c r="K1713" t="s">
        <v>1999</v>
      </c>
      <c r="L1713" t="s">
        <v>7883</v>
      </c>
      <c r="M1713" t="s">
        <v>7880</v>
      </c>
      <c r="N1713">
        <v>21551574</v>
      </c>
      <c r="O1713" t="s">
        <v>7881</v>
      </c>
      <c r="P1713" s="1">
        <v>36498</v>
      </c>
      <c r="Q1713" t="s">
        <v>7882</v>
      </c>
      <c r="R1713">
        <v>5000</v>
      </c>
      <c r="S1713" t="s">
        <v>3829</v>
      </c>
      <c r="T1713" t="s">
        <v>7493</v>
      </c>
      <c r="U1713" t="s">
        <v>1999</v>
      </c>
      <c r="V1713" t="str">
        <f>TRIM(DBA[[#This Row],[Endereço Responsável]])</f>
        <v>RUA ANTÔNIO BERNARDES PINTO, 5000</v>
      </c>
      <c r="W1713" t="str">
        <f>TRIM(DBA[[#This Row],[Nº Responsável]])</f>
        <v>5000</v>
      </c>
      <c r="X1713" t="str">
        <f>TRIM(DBA[[#This Row],[Bairro Responsável]])</f>
        <v>JARDIM REDENTOR</v>
      </c>
      <c r="Y1713" t="str">
        <f>DBA[[#This Row],[End]] &amp;", N° " &amp; DBA[[#This Row],[Num]] &amp;", Bairro "&amp; DBA[[#This Row],[Bairro2]]</f>
        <v>RUA ANTÔNIO BERNARDES PINTO, 5000, N° 5000, Bairro JARDIM REDENTOR</v>
      </c>
      <c r="Z1713" t="str">
        <f>DBA[[#This Row],[Cidade Responsável]] &amp; " - " &amp; DBA[[#This Row],[Estado Responsável]]</f>
        <v>FRANCA - SP</v>
      </c>
    </row>
    <row r="1714" spans="1:26" x14ac:dyDescent="0.25">
      <c r="A1714">
        <v>1717</v>
      </c>
      <c r="B1714" t="s">
        <v>7884</v>
      </c>
      <c r="C1714" s="1">
        <v>44098</v>
      </c>
      <c r="D1714" t="s">
        <v>7885</v>
      </c>
      <c r="E1714" t="s">
        <v>7886</v>
      </c>
      <c r="F1714" s="1">
        <v>35153</v>
      </c>
      <c r="G1714" t="s">
        <v>7887</v>
      </c>
      <c r="H1714">
        <v>175</v>
      </c>
      <c r="I1714" t="s">
        <v>7888</v>
      </c>
      <c r="J1714" t="s">
        <v>7854</v>
      </c>
      <c r="K1714" t="s">
        <v>1999</v>
      </c>
      <c r="L1714" t="s">
        <v>7867</v>
      </c>
      <c r="M1714" t="s">
        <v>7884</v>
      </c>
      <c r="N1714" t="s">
        <v>7885</v>
      </c>
      <c r="O1714" t="s">
        <v>7886</v>
      </c>
      <c r="P1714" s="1">
        <v>35153</v>
      </c>
      <c r="Q1714" t="s">
        <v>7887</v>
      </c>
      <c r="R1714">
        <v>175</v>
      </c>
      <c r="S1714" t="s">
        <v>7888</v>
      </c>
      <c r="T1714" t="s">
        <v>7854</v>
      </c>
      <c r="U1714" t="s">
        <v>1999</v>
      </c>
      <c r="V1714" t="str">
        <f>TRIM(DBA[[#This Row],[Endereço Responsável]])</f>
        <v>RUA HERMOGENES MARQUES, 175</v>
      </c>
      <c r="W1714" t="str">
        <f>TRIM(DBA[[#This Row],[Nº Responsável]])</f>
        <v>175</v>
      </c>
      <c r="X1714" t="str">
        <f>TRIM(DBA[[#This Row],[Bairro Responsável]])</f>
        <v>VILA SÃO PEDRO</v>
      </c>
      <c r="Y1714" t="str">
        <f>DBA[[#This Row],[End]] &amp;", N° " &amp; DBA[[#This Row],[Num]] &amp;", Bairro "&amp; DBA[[#This Row],[Bairro2]]</f>
        <v>RUA HERMOGENES MARQUES, 175, N° 175, Bairro VILA SÃO PEDRO</v>
      </c>
      <c r="Z1714" t="str">
        <f>DBA[[#This Row],[Cidade Responsável]] &amp; " - " &amp; DBA[[#This Row],[Estado Responsável]]</f>
        <v>ESPÍRITO SANTO DO PINHAL - SP</v>
      </c>
    </row>
    <row r="1715" spans="1:26" x14ac:dyDescent="0.25">
      <c r="A1715">
        <v>1718</v>
      </c>
      <c r="B1715" t="s">
        <v>7889</v>
      </c>
      <c r="C1715" s="1">
        <v>44098</v>
      </c>
      <c r="D1715">
        <v>399272872</v>
      </c>
      <c r="E1715" t="s">
        <v>7890</v>
      </c>
      <c r="F1715" s="1">
        <v>35961</v>
      </c>
      <c r="G1715" t="s">
        <v>7891</v>
      </c>
      <c r="H1715">
        <v>488</v>
      </c>
      <c r="I1715" t="s">
        <v>7892</v>
      </c>
      <c r="J1715" t="s">
        <v>7854</v>
      </c>
      <c r="K1715" t="s">
        <v>1999</v>
      </c>
      <c r="L1715" t="s">
        <v>7867</v>
      </c>
      <c r="M1715" t="s">
        <v>7889</v>
      </c>
      <c r="N1715">
        <v>399272872</v>
      </c>
      <c r="O1715" t="s">
        <v>7890</v>
      </c>
      <c r="P1715" s="1">
        <v>35961</v>
      </c>
      <c r="Q1715" t="s">
        <v>7891</v>
      </c>
      <c r="R1715">
        <v>488</v>
      </c>
      <c r="S1715" t="s">
        <v>7892</v>
      </c>
      <c r="T1715" t="s">
        <v>7854</v>
      </c>
      <c r="U1715" t="s">
        <v>1999</v>
      </c>
      <c r="V1715" t="str">
        <f>TRIM(DBA[[#This Row],[Endereço Responsável]])</f>
        <v>RUA CAMPOS SALES, 488</v>
      </c>
      <c r="W1715" t="str">
        <f>TRIM(DBA[[#This Row],[Nº Responsável]])</f>
        <v>488</v>
      </c>
      <c r="X1715" t="str">
        <f>TRIM(DBA[[#This Row],[Bairro Responsável]])</f>
        <v>VILA PALMEIRAS</v>
      </c>
      <c r="Y1715" t="str">
        <f>DBA[[#This Row],[End]] &amp;", N° " &amp; DBA[[#This Row],[Num]] &amp;", Bairro "&amp; DBA[[#This Row],[Bairro2]]</f>
        <v>RUA CAMPOS SALES, 488, N° 488, Bairro VILA PALMEIRAS</v>
      </c>
      <c r="Z1715" t="str">
        <f>DBA[[#This Row],[Cidade Responsável]] &amp; " - " &amp; DBA[[#This Row],[Estado Responsável]]</f>
        <v>ESPÍRITO SANTO DO PINHAL - SP</v>
      </c>
    </row>
    <row r="1716" spans="1:26" x14ac:dyDescent="0.25">
      <c r="A1716">
        <v>1719</v>
      </c>
      <c r="B1716" t="s">
        <v>7893</v>
      </c>
      <c r="C1716" s="1">
        <v>44098</v>
      </c>
      <c r="D1716" t="s">
        <v>7894</v>
      </c>
      <c r="E1716" t="s">
        <v>7895</v>
      </c>
      <c r="F1716" s="1">
        <v>36151</v>
      </c>
      <c r="G1716" t="s">
        <v>7896</v>
      </c>
      <c r="H1716">
        <v>1340</v>
      </c>
      <c r="I1716" t="s">
        <v>7821</v>
      </c>
      <c r="J1716" t="s">
        <v>7812</v>
      </c>
      <c r="K1716" t="s">
        <v>26</v>
      </c>
      <c r="L1716" t="s">
        <v>7822</v>
      </c>
      <c r="M1716" t="s">
        <v>7893</v>
      </c>
      <c r="N1716" t="s">
        <v>7894</v>
      </c>
      <c r="O1716" t="s">
        <v>7895</v>
      </c>
      <c r="P1716" s="1">
        <v>36151</v>
      </c>
      <c r="Q1716" t="s">
        <v>7896</v>
      </c>
      <c r="R1716">
        <v>1340</v>
      </c>
      <c r="S1716" t="s">
        <v>7821</v>
      </c>
      <c r="T1716" t="s">
        <v>7812</v>
      </c>
      <c r="U1716" t="s">
        <v>26</v>
      </c>
      <c r="V1716" t="str">
        <f>TRIM(DBA[[#This Row],[Endereço Responsável]])</f>
        <v>RUA: FRANCISCO XAVIER, 1340</v>
      </c>
      <c r="W1716" t="str">
        <f>TRIM(DBA[[#This Row],[Nº Responsável]])</f>
        <v>1340</v>
      </c>
      <c r="X1716" t="str">
        <f>TRIM(DBA[[#This Row],[Bairro Responsável]])</f>
        <v>INTERLAGOS</v>
      </c>
      <c r="Y1716" t="str">
        <f>DBA[[#This Row],[End]] &amp;", N° " &amp; DBA[[#This Row],[Num]] &amp;", Bairro "&amp; DBA[[#This Row],[Bairro2]]</f>
        <v>RUA: FRANCISCO XAVIER, 1340, N° 1340, Bairro INTERLAGOS</v>
      </c>
      <c r="Z1716" t="str">
        <f>DBA[[#This Row],[Cidade Responsável]] &amp; " - " &amp; DBA[[#This Row],[Estado Responsável]]</f>
        <v>TRÊS LAGOAS - MG</v>
      </c>
    </row>
    <row r="1717" spans="1:26" x14ac:dyDescent="0.25">
      <c r="A1717">
        <v>1720</v>
      </c>
      <c r="B1717" t="s">
        <v>7897</v>
      </c>
      <c r="C1717" s="1">
        <v>44098</v>
      </c>
      <c r="D1717" t="s">
        <v>7898</v>
      </c>
      <c r="E1717" t="s">
        <v>7899</v>
      </c>
      <c r="F1717" s="1">
        <v>34562</v>
      </c>
      <c r="G1717" t="s">
        <v>7900</v>
      </c>
      <c r="H1717">
        <v>2422</v>
      </c>
      <c r="I1717" t="s">
        <v>904</v>
      </c>
      <c r="J1717" t="s">
        <v>7493</v>
      </c>
      <c r="K1717" t="s">
        <v>1999</v>
      </c>
      <c r="L1717" t="s">
        <v>7901</v>
      </c>
      <c r="M1717" t="s">
        <v>7897</v>
      </c>
      <c r="N1717" t="s">
        <v>7898</v>
      </c>
      <c r="O1717" t="s">
        <v>7899</v>
      </c>
      <c r="P1717" s="1">
        <v>34562</v>
      </c>
      <c r="Q1717" t="s">
        <v>7900</v>
      </c>
      <c r="R1717">
        <v>2422</v>
      </c>
      <c r="S1717" t="s">
        <v>904</v>
      </c>
      <c r="T1717" t="s">
        <v>7493</v>
      </c>
      <c r="U1717" t="s">
        <v>1999</v>
      </c>
      <c r="V1717" t="str">
        <f>TRIM(DBA[[#This Row],[Endereço Responsável]])</f>
        <v>RUA: LAURA GUERNER GUIMARÃES, 2422</v>
      </c>
      <c r="W1717" t="str">
        <f>TRIM(DBA[[#This Row],[Nº Responsável]])</f>
        <v>2422</v>
      </c>
      <c r="X1717" t="str">
        <f>TRIM(DBA[[#This Row],[Bairro Responsável]])</f>
        <v>SANTA CRUZ</v>
      </c>
      <c r="Y1717" t="str">
        <f>DBA[[#This Row],[End]] &amp;", N° " &amp; DBA[[#This Row],[Num]] &amp;", Bairro "&amp; DBA[[#This Row],[Bairro2]]</f>
        <v>RUA: LAURA GUERNER GUIMARÃES, 2422, N° 2422, Bairro SANTA CRUZ</v>
      </c>
      <c r="Z1717" t="str">
        <f>DBA[[#This Row],[Cidade Responsável]] &amp; " - " &amp; DBA[[#This Row],[Estado Responsável]]</f>
        <v>FRANCA - SP</v>
      </c>
    </row>
    <row r="1718" spans="1:26" x14ac:dyDescent="0.25">
      <c r="A1718">
        <v>1721</v>
      </c>
      <c r="B1718" t="s">
        <v>7902</v>
      </c>
      <c r="C1718" s="1">
        <v>44099</v>
      </c>
      <c r="D1718">
        <v>49174631</v>
      </c>
      <c r="E1718" t="s">
        <v>7903</v>
      </c>
      <c r="F1718" s="1">
        <v>34136</v>
      </c>
      <c r="G1718" t="s">
        <v>7904</v>
      </c>
      <c r="H1718">
        <v>2681</v>
      </c>
      <c r="I1718" t="s">
        <v>7905</v>
      </c>
      <c r="J1718" t="s">
        <v>7493</v>
      </c>
      <c r="K1718" t="s">
        <v>1999</v>
      </c>
      <c r="L1718" t="s">
        <v>7906</v>
      </c>
      <c r="M1718" t="s">
        <v>7902</v>
      </c>
      <c r="N1718">
        <v>49174631</v>
      </c>
      <c r="O1718" t="s">
        <v>7903</v>
      </c>
      <c r="P1718" s="1">
        <v>34136</v>
      </c>
      <c r="Q1718" t="s">
        <v>7904</v>
      </c>
      <c r="R1718">
        <v>2681</v>
      </c>
      <c r="S1718" t="s">
        <v>7905</v>
      </c>
      <c r="T1718" t="s">
        <v>7493</v>
      </c>
      <c r="U1718" t="s">
        <v>1999</v>
      </c>
      <c r="V1718" t="str">
        <f>TRIM(DBA[[#This Row],[Endereço Responsável]])</f>
        <v>RUA DOMINGO JARDINE, 2681</v>
      </c>
      <c r="W1718" t="str">
        <f>TRIM(DBA[[#This Row],[Nº Responsável]])</f>
        <v>2681</v>
      </c>
      <c r="X1718" t="str">
        <f>TRIM(DBA[[#This Row],[Bairro Responsável]])</f>
        <v>TROPICAL 1</v>
      </c>
      <c r="Y1718" t="str">
        <f>DBA[[#This Row],[End]] &amp;", N° " &amp; DBA[[#This Row],[Num]] &amp;", Bairro "&amp; DBA[[#This Row],[Bairro2]]</f>
        <v>RUA DOMINGO JARDINE, 2681, N° 2681, Bairro TROPICAL 1</v>
      </c>
      <c r="Z1718" t="str">
        <f>DBA[[#This Row],[Cidade Responsável]] &amp; " - " &amp; DBA[[#This Row],[Estado Responsável]]</f>
        <v>FRANCA - SP</v>
      </c>
    </row>
    <row r="1719" spans="1:26" x14ac:dyDescent="0.25">
      <c r="A1719">
        <v>1722</v>
      </c>
      <c r="B1719" t="s">
        <v>7907</v>
      </c>
      <c r="C1719" s="1">
        <v>44100</v>
      </c>
      <c r="D1719" t="s">
        <v>7908</v>
      </c>
      <c r="E1719" t="s">
        <v>7909</v>
      </c>
      <c r="F1719" s="1">
        <v>35000</v>
      </c>
      <c r="G1719" t="s">
        <v>7910</v>
      </c>
      <c r="H1719">
        <v>446</v>
      </c>
      <c r="I1719" t="s">
        <v>7911</v>
      </c>
      <c r="J1719" t="s">
        <v>3871</v>
      </c>
      <c r="K1719" t="s">
        <v>1999</v>
      </c>
      <c r="L1719" t="s">
        <v>7912</v>
      </c>
      <c r="M1719" t="s">
        <v>7907</v>
      </c>
      <c r="N1719" t="s">
        <v>7908</v>
      </c>
      <c r="O1719" t="s">
        <v>7909</v>
      </c>
      <c r="P1719" s="1">
        <v>35000</v>
      </c>
      <c r="Q1719" t="s">
        <v>7910</v>
      </c>
      <c r="R1719">
        <v>446</v>
      </c>
      <c r="S1719" t="s">
        <v>7911</v>
      </c>
      <c r="T1719" t="s">
        <v>3871</v>
      </c>
      <c r="U1719" t="s">
        <v>1999</v>
      </c>
      <c r="V1719" t="str">
        <f>TRIM(DBA[[#This Row],[Endereço Responsável]])</f>
        <v>RUA PASTORA EUNICE DA QUADRANGULAR,446</v>
      </c>
      <c r="W1719" t="str">
        <f>TRIM(DBA[[#This Row],[Nº Responsável]])</f>
        <v>446</v>
      </c>
      <c r="X1719" t="str">
        <f>TRIM(DBA[[#This Row],[Bairro Responsável]])</f>
        <v>LUCAS TEIXEIRA</v>
      </c>
      <c r="Y1719" t="str">
        <f>DBA[[#This Row],[End]] &amp;", N° " &amp; DBA[[#This Row],[Num]] &amp;", Bairro "&amp; DBA[[#This Row],[Bairro2]]</f>
        <v>RUA PASTORA EUNICE DA QUADRANGULAR,446, N° 446, Bairro LUCAS TEIXEIRA</v>
      </c>
      <c r="Z1719" t="str">
        <f>DBA[[#This Row],[Cidade Responsável]] &amp; " - " &amp; DBA[[#This Row],[Estado Responsável]]</f>
        <v>SAO JOAO DA BOA VISTA - SP</v>
      </c>
    </row>
    <row r="1720" spans="1:26" x14ac:dyDescent="0.25">
      <c r="A1720">
        <v>1723</v>
      </c>
      <c r="B1720" t="s">
        <v>7913</v>
      </c>
      <c r="C1720" s="1">
        <v>44100</v>
      </c>
      <c r="D1720" t="s">
        <v>7914</v>
      </c>
      <c r="E1720" t="s">
        <v>7915</v>
      </c>
      <c r="F1720" s="1">
        <v>36398</v>
      </c>
      <c r="G1720" t="s">
        <v>7916</v>
      </c>
      <c r="H1720">
        <v>201</v>
      </c>
      <c r="I1720" t="s">
        <v>7917</v>
      </c>
      <c r="J1720" t="s">
        <v>3871</v>
      </c>
      <c r="K1720" t="s">
        <v>1999</v>
      </c>
      <c r="L1720" t="s">
        <v>7918</v>
      </c>
      <c r="M1720" t="s">
        <v>7913</v>
      </c>
      <c r="N1720" t="s">
        <v>7914</v>
      </c>
      <c r="O1720" t="s">
        <v>7915</v>
      </c>
      <c r="P1720" s="1">
        <v>36398</v>
      </c>
      <c r="Q1720" t="s">
        <v>7916</v>
      </c>
      <c r="R1720">
        <v>201</v>
      </c>
      <c r="S1720" t="s">
        <v>7917</v>
      </c>
      <c r="T1720" t="s">
        <v>3871</v>
      </c>
      <c r="U1720" t="s">
        <v>1999</v>
      </c>
      <c r="V1720" t="str">
        <f>TRIM(DBA[[#This Row],[Endereço Responsável]])</f>
        <v>RUA: ALFREDO ANSANI, 201</v>
      </c>
      <c r="W1720" t="str">
        <f>TRIM(DBA[[#This Row],[Nº Responsável]])</f>
        <v>201</v>
      </c>
      <c r="X1720" t="str">
        <f>TRIM(DBA[[#This Row],[Bairro Responsável]])</f>
        <v>SANTO ANDRÉ</v>
      </c>
      <c r="Y1720" t="str">
        <f>DBA[[#This Row],[End]] &amp;", N° " &amp; DBA[[#This Row],[Num]] &amp;", Bairro "&amp; DBA[[#This Row],[Bairro2]]</f>
        <v>RUA: ALFREDO ANSANI, 201, N° 201, Bairro SANTO ANDRÉ</v>
      </c>
      <c r="Z1720" t="str">
        <f>DBA[[#This Row],[Cidade Responsável]] &amp; " - " &amp; DBA[[#This Row],[Estado Responsável]]</f>
        <v>SAO JOAO DA BOA VISTA - SP</v>
      </c>
    </row>
    <row r="1721" spans="1:26" x14ac:dyDescent="0.25">
      <c r="A1721">
        <v>1724</v>
      </c>
      <c r="B1721" t="s">
        <v>7919</v>
      </c>
      <c r="C1721" s="1">
        <v>44100</v>
      </c>
      <c r="D1721" t="s">
        <v>7920</v>
      </c>
      <c r="E1721" t="s">
        <v>7921</v>
      </c>
      <c r="F1721" s="1">
        <v>30588</v>
      </c>
      <c r="G1721" t="s">
        <v>7922</v>
      </c>
      <c r="H1721">
        <v>14</v>
      </c>
      <c r="I1721" t="s">
        <v>7923</v>
      </c>
      <c r="J1721" t="s">
        <v>3871</v>
      </c>
      <c r="K1721" t="s">
        <v>1999</v>
      </c>
      <c r="L1721" t="s">
        <v>7924</v>
      </c>
      <c r="M1721" t="s">
        <v>7919</v>
      </c>
      <c r="N1721" t="s">
        <v>7920</v>
      </c>
      <c r="O1721" t="s">
        <v>7921</v>
      </c>
      <c r="P1721" s="1">
        <v>30588</v>
      </c>
      <c r="Q1721" t="s">
        <v>7922</v>
      </c>
      <c r="R1721">
        <v>14</v>
      </c>
      <c r="S1721" t="s">
        <v>7923</v>
      </c>
      <c r="T1721" t="s">
        <v>3871</v>
      </c>
      <c r="U1721" t="s">
        <v>1999</v>
      </c>
      <c r="V1721" t="str">
        <f>TRIM(DBA[[#This Row],[Endereço Responsável]])</f>
        <v>RUA SANTA TEREZINHA, 14</v>
      </c>
      <c r="W1721" t="str">
        <f>TRIM(DBA[[#This Row],[Nº Responsável]])</f>
        <v>14</v>
      </c>
      <c r="X1721" t="str">
        <f>TRIM(DBA[[#This Row],[Bairro Responsável]])</f>
        <v>DONA TEREZA</v>
      </c>
      <c r="Y1721" t="str">
        <f>DBA[[#This Row],[End]] &amp;", N° " &amp; DBA[[#This Row],[Num]] &amp;", Bairro "&amp; DBA[[#This Row],[Bairro2]]</f>
        <v>RUA SANTA TEREZINHA, 14, N° 14, Bairro DONA TEREZA</v>
      </c>
      <c r="Z1721" t="str">
        <f>DBA[[#This Row],[Cidade Responsável]] &amp; " - " &amp; DBA[[#This Row],[Estado Responsável]]</f>
        <v>SAO JOAO DA BOA VISTA - SP</v>
      </c>
    </row>
    <row r="1722" spans="1:26" x14ac:dyDescent="0.25">
      <c r="A1722">
        <v>1725</v>
      </c>
      <c r="B1722" t="s">
        <v>7925</v>
      </c>
      <c r="C1722" s="1">
        <v>44100</v>
      </c>
      <c r="D1722" t="s">
        <v>7926</v>
      </c>
      <c r="E1722" t="s">
        <v>7927</v>
      </c>
      <c r="F1722" s="1">
        <v>34054</v>
      </c>
      <c r="G1722" t="s">
        <v>7928</v>
      </c>
      <c r="H1722">
        <v>295</v>
      </c>
      <c r="I1722" t="s">
        <v>7929</v>
      </c>
      <c r="J1722" t="s">
        <v>3871</v>
      </c>
      <c r="K1722" t="s">
        <v>1999</v>
      </c>
      <c r="L1722" t="s">
        <v>7930</v>
      </c>
      <c r="M1722" t="s">
        <v>7925</v>
      </c>
      <c r="N1722" t="s">
        <v>7926</v>
      </c>
      <c r="O1722" t="s">
        <v>7927</v>
      </c>
      <c r="P1722" s="1">
        <v>34054</v>
      </c>
      <c r="Q1722" t="s">
        <v>7928</v>
      </c>
      <c r="R1722">
        <v>295</v>
      </c>
      <c r="S1722" t="s">
        <v>7929</v>
      </c>
      <c r="T1722" t="s">
        <v>3871</v>
      </c>
      <c r="U1722" t="s">
        <v>1999</v>
      </c>
      <c r="V1722" t="str">
        <f>TRIM(DBA[[#This Row],[Endereço Responsável]])</f>
        <v>RUA SANTO ANDRÉ, 295</v>
      </c>
      <c r="W1722" t="str">
        <f>TRIM(DBA[[#This Row],[Nº Responsável]])</f>
        <v>295</v>
      </c>
      <c r="X1722" t="str">
        <f>TRIM(DBA[[#This Row],[Bairro Responsável]])</f>
        <v>VILA TRAFANI</v>
      </c>
      <c r="Y1722" t="str">
        <f>DBA[[#This Row],[End]] &amp;", N° " &amp; DBA[[#This Row],[Num]] &amp;", Bairro "&amp; DBA[[#This Row],[Bairro2]]</f>
        <v>RUA SANTO ANDRÉ, 295, N° 295, Bairro VILA TRAFANI</v>
      </c>
      <c r="Z1722" t="str">
        <f>DBA[[#This Row],[Cidade Responsável]] &amp; " - " &amp; DBA[[#This Row],[Estado Responsável]]</f>
        <v>SAO JOAO DA BOA VISTA - SP</v>
      </c>
    </row>
    <row r="1723" spans="1:26" x14ac:dyDescent="0.25">
      <c r="A1723">
        <v>1726</v>
      </c>
      <c r="B1723" t="s">
        <v>7931</v>
      </c>
      <c r="C1723" s="1">
        <v>44100</v>
      </c>
      <c r="D1723" t="s">
        <v>7932</v>
      </c>
      <c r="E1723" t="s">
        <v>7933</v>
      </c>
      <c r="F1723" s="1">
        <v>31415</v>
      </c>
      <c r="G1723" t="s">
        <v>7934</v>
      </c>
      <c r="H1723">
        <v>159</v>
      </c>
      <c r="I1723" t="s">
        <v>7935</v>
      </c>
      <c r="J1723" t="s">
        <v>3871</v>
      </c>
      <c r="K1723" t="s">
        <v>1999</v>
      </c>
      <c r="L1723" t="s">
        <v>7936</v>
      </c>
      <c r="M1723" t="s">
        <v>7931</v>
      </c>
      <c r="N1723" t="s">
        <v>7932</v>
      </c>
      <c r="O1723" t="s">
        <v>7933</v>
      </c>
      <c r="P1723" s="1">
        <v>31415</v>
      </c>
      <c r="Q1723" t="s">
        <v>7934</v>
      </c>
      <c r="R1723">
        <v>159</v>
      </c>
      <c r="S1723" t="s">
        <v>7935</v>
      </c>
      <c r="T1723" t="s">
        <v>3871</v>
      </c>
      <c r="U1723" t="s">
        <v>1999</v>
      </c>
      <c r="V1723" t="str">
        <f>TRIM(DBA[[#This Row],[Endereço Responsável]])</f>
        <v>RUA ANTÔNIO GULIN, 159</v>
      </c>
      <c r="W1723" t="str">
        <f>TRIM(DBA[[#This Row],[Nº Responsável]])</f>
        <v>159</v>
      </c>
      <c r="X1723" t="str">
        <f>TRIM(DBA[[#This Row],[Bairro Responsável]])</f>
        <v>JARDIM NOVA REPÚBLICA IV</v>
      </c>
      <c r="Y1723" t="str">
        <f>DBA[[#This Row],[End]] &amp;", N° " &amp; DBA[[#This Row],[Num]] &amp;", Bairro "&amp; DBA[[#This Row],[Bairro2]]</f>
        <v>RUA ANTÔNIO GULIN, 159, N° 159, Bairro JARDIM NOVA REPÚBLICA IV</v>
      </c>
      <c r="Z1723" t="str">
        <f>DBA[[#This Row],[Cidade Responsável]] &amp; " - " &amp; DBA[[#This Row],[Estado Responsável]]</f>
        <v>SAO JOAO DA BOA VISTA - SP</v>
      </c>
    </row>
    <row r="1724" spans="1:26" x14ac:dyDescent="0.25">
      <c r="A1724">
        <v>1727</v>
      </c>
      <c r="B1724" t="s">
        <v>7937</v>
      </c>
      <c r="C1724" s="1">
        <v>44100</v>
      </c>
      <c r="D1724" t="s">
        <v>7938</v>
      </c>
      <c r="E1724" t="s">
        <v>7939</v>
      </c>
      <c r="F1724" s="1">
        <v>30089</v>
      </c>
      <c r="G1724" t="s">
        <v>7940</v>
      </c>
      <c r="H1724">
        <v>71</v>
      </c>
      <c r="I1724" t="s">
        <v>7941</v>
      </c>
      <c r="J1724" t="s">
        <v>3871</v>
      </c>
      <c r="K1724" t="s">
        <v>1999</v>
      </c>
      <c r="L1724" t="s">
        <v>7942</v>
      </c>
      <c r="M1724" t="s">
        <v>7937</v>
      </c>
      <c r="N1724" t="s">
        <v>7938</v>
      </c>
      <c r="O1724" t="s">
        <v>7939</v>
      </c>
      <c r="P1724" s="1">
        <v>30089</v>
      </c>
      <c r="Q1724" t="s">
        <v>7940</v>
      </c>
      <c r="R1724">
        <v>71</v>
      </c>
      <c r="S1724" t="s">
        <v>7941</v>
      </c>
      <c r="T1724" t="s">
        <v>3871</v>
      </c>
      <c r="U1724" t="s">
        <v>1999</v>
      </c>
      <c r="V1724" t="str">
        <f>TRIM(DBA[[#This Row],[Endereço Responsável]])</f>
        <v>RUA DINÁ RESENDE PINTO, 71</v>
      </c>
      <c r="W1724" t="str">
        <f>TRIM(DBA[[#This Row],[Nº Responsável]])</f>
        <v>71</v>
      </c>
      <c r="X1724" t="str">
        <f>TRIM(DBA[[#This Row],[Bairro Responsável]])</f>
        <v>JARDIM TRIANON</v>
      </c>
      <c r="Y1724" t="str">
        <f>DBA[[#This Row],[End]] &amp;", N° " &amp; DBA[[#This Row],[Num]] &amp;", Bairro "&amp; DBA[[#This Row],[Bairro2]]</f>
        <v>RUA DINÁ RESENDE PINTO, 71, N° 71, Bairro JARDIM TRIANON</v>
      </c>
      <c r="Z1724" t="str">
        <f>DBA[[#This Row],[Cidade Responsável]] &amp; " - " &amp; DBA[[#This Row],[Estado Responsável]]</f>
        <v>SAO JOAO DA BOA VISTA - SP</v>
      </c>
    </row>
    <row r="1725" spans="1:26" x14ac:dyDescent="0.25">
      <c r="A1725">
        <v>1728</v>
      </c>
      <c r="B1725" t="s">
        <v>7943</v>
      </c>
      <c r="C1725" s="1">
        <v>44100</v>
      </c>
      <c r="D1725" t="s">
        <v>7944</v>
      </c>
      <c r="E1725" t="s">
        <v>7945</v>
      </c>
      <c r="F1725" s="1">
        <v>28513</v>
      </c>
      <c r="G1725" t="s">
        <v>7946</v>
      </c>
      <c r="H1725">
        <v>210</v>
      </c>
      <c r="I1725" t="s">
        <v>7947</v>
      </c>
      <c r="J1725" t="s">
        <v>3871</v>
      </c>
      <c r="K1725" t="s">
        <v>1999</v>
      </c>
      <c r="L1725" t="s">
        <v>7948</v>
      </c>
      <c r="M1725" t="s">
        <v>7943</v>
      </c>
      <c r="N1725" t="s">
        <v>7949</v>
      </c>
      <c r="O1725" t="s">
        <v>7945</v>
      </c>
      <c r="P1725" s="1">
        <v>28513</v>
      </c>
      <c r="Q1725" t="s">
        <v>7946</v>
      </c>
      <c r="R1725">
        <v>210</v>
      </c>
      <c r="S1725" t="s">
        <v>7947</v>
      </c>
      <c r="T1725" t="s">
        <v>3871</v>
      </c>
      <c r="U1725" t="s">
        <v>1999</v>
      </c>
      <c r="V1725" t="str">
        <f>TRIM(DBA[[#This Row],[Endereço Responsável]])</f>
        <v>RUA PROFº ZILMA LIBERALLI TRENTIN, 210</v>
      </c>
      <c r="W1725" t="str">
        <f>TRIM(DBA[[#This Row],[Nº Responsável]])</f>
        <v>210</v>
      </c>
      <c r="X1725" t="str">
        <f>TRIM(DBA[[#This Row],[Bairro Responsável]])</f>
        <v>RESEDAS II</v>
      </c>
      <c r="Y1725" t="str">
        <f>DBA[[#This Row],[End]] &amp;", N° " &amp; DBA[[#This Row],[Num]] &amp;", Bairro "&amp; DBA[[#This Row],[Bairro2]]</f>
        <v>RUA PROFº ZILMA LIBERALLI TRENTIN, 210, N° 210, Bairro RESEDAS II</v>
      </c>
      <c r="Z1725" t="str">
        <f>DBA[[#This Row],[Cidade Responsável]] &amp; " - " &amp; DBA[[#This Row],[Estado Responsável]]</f>
        <v>SAO JOAO DA BOA VISTA - SP</v>
      </c>
    </row>
    <row r="1726" spans="1:26" x14ac:dyDescent="0.25">
      <c r="A1726">
        <v>1729</v>
      </c>
      <c r="B1726" t="s">
        <v>7950</v>
      </c>
      <c r="C1726" s="1">
        <v>44100</v>
      </c>
      <c r="D1726" t="s">
        <v>7951</v>
      </c>
      <c r="E1726" t="s">
        <v>7952</v>
      </c>
      <c r="F1726" s="1">
        <v>29638</v>
      </c>
      <c r="G1726" t="s">
        <v>7953</v>
      </c>
      <c r="H1726">
        <v>35</v>
      </c>
      <c r="I1726" t="s">
        <v>329</v>
      </c>
      <c r="J1726" t="s">
        <v>3871</v>
      </c>
      <c r="K1726" t="s">
        <v>1999</v>
      </c>
      <c r="L1726" t="s">
        <v>7954</v>
      </c>
      <c r="M1726" t="s">
        <v>7950</v>
      </c>
      <c r="N1726" t="s">
        <v>7951</v>
      </c>
      <c r="O1726" t="s">
        <v>7952</v>
      </c>
      <c r="P1726" s="1">
        <v>29638</v>
      </c>
      <c r="Q1726" t="s">
        <v>7953</v>
      </c>
      <c r="R1726">
        <v>35</v>
      </c>
      <c r="S1726" t="s">
        <v>329</v>
      </c>
      <c r="T1726" t="s">
        <v>3871</v>
      </c>
      <c r="U1726" t="s">
        <v>1999</v>
      </c>
      <c r="V1726" t="str">
        <f>TRIM(DBA[[#This Row],[Endereço Responsável]])</f>
        <v>RUA BASÍLIO BRAGA, 35</v>
      </c>
      <c r="W1726" t="str">
        <f>TRIM(DBA[[#This Row],[Nº Responsável]])</f>
        <v>35</v>
      </c>
      <c r="X1726" t="str">
        <f>TRIM(DBA[[#This Row],[Bairro Responsável]])</f>
        <v>SANTO ANTÔNIO</v>
      </c>
      <c r="Y1726" t="str">
        <f>DBA[[#This Row],[End]] &amp;", N° " &amp; DBA[[#This Row],[Num]] &amp;", Bairro "&amp; DBA[[#This Row],[Bairro2]]</f>
        <v>RUA BASÍLIO BRAGA, 35, N° 35, Bairro SANTO ANTÔNIO</v>
      </c>
      <c r="Z1726" t="str">
        <f>DBA[[#This Row],[Cidade Responsável]] &amp; " - " &amp; DBA[[#This Row],[Estado Responsável]]</f>
        <v>SAO JOAO DA BOA VISTA - SP</v>
      </c>
    </row>
    <row r="1727" spans="1:26" x14ac:dyDescent="0.25">
      <c r="A1727">
        <v>1730</v>
      </c>
      <c r="B1727" t="s">
        <v>7955</v>
      </c>
      <c r="C1727" s="1">
        <v>44100</v>
      </c>
      <c r="D1727" t="s">
        <v>7956</v>
      </c>
      <c r="E1727" t="s">
        <v>7957</v>
      </c>
      <c r="F1727" s="1">
        <v>29301</v>
      </c>
      <c r="G1727" t="s">
        <v>7958</v>
      </c>
      <c r="H1727">
        <v>877</v>
      </c>
      <c r="I1727" t="s">
        <v>422</v>
      </c>
      <c r="J1727" t="s">
        <v>3871</v>
      </c>
      <c r="K1727" t="s">
        <v>1999</v>
      </c>
      <c r="L1727" t="s">
        <v>7959</v>
      </c>
      <c r="M1727" t="s">
        <v>7955</v>
      </c>
      <c r="N1727" t="s">
        <v>7956</v>
      </c>
      <c r="O1727" t="s">
        <v>7957</v>
      </c>
      <c r="P1727" s="1">
        <v>29301</v>
      </c>
      <c r="Q1727" t="s">
        <v>7958</v>
      </c>
      <c r="R1727">
        <v>877</v>
      </c>
      <c r="S1727" t="s">
        <v>422</v>
      </c>
      <c r="T1727" t="s">
        <v>3871</v>
      </c>
      <c r="U1727" t="s">
        <v>1999</v>
      </c>
      <c r="V1727" t="str">
        <f>TRIM(DBA[[#This Row],[Endereço Responsável]])</f>
        <v>AV. LUIZ GAMBETA SARMENTO, 877</v>
      </c>
      <c r="W1727" t="str">
        <f>TRIM(DBA[[#This Row],[Nº Responsável]])</f>
        <v>877</v>
      </c>
      <c r="X1727" t="str">
        <f>TRIM(DBA[[#This Row],[Bairro Responsável]])</f>
        <v>SANTO ANTONIO</v>
      </c>
      <c r="Y1727" t="str">
        <f>DBA[[#This Row],[End]] &amp;", N° " &amp; DBA[[#This Row],[Num]] &amp;", Bairro "&amp; DBA[[#This Row],[Bairro2]]</f>
        <v>AV. LUIZ GAMBETA SARMENTO, 877, N° 877, Bairro SANTO ANTONIO</v>
      </c>
      <c r="Z1727" t="str">
        <f>DBA[[#This Row],[Cidade Responsável]] &amp; " - " &amp; DBA[[#This Row],[Estado Responsável]]</f>
        <v>SAO JOAO DA BOA VISTA - SP</v>
      </c>
    </row>
    <row r="1728" spans="1:26" x14ac:dyDescent="0.25">
      <c r="A1728">
        <v>1731</v>
      </c>
      <c r="B1728" t="s">
        <v>7960</v>
      </c>
      <c r="C1728" s="1">
        <v>44100</v>
      </c>
      <c r="D1728" t="s">
        <v>7961</v>
      </c>
      <c r="E1728" t="s">
        <v>7962</v>
      </c>
      <c r="F1728" s="1">
        <v>36441</v>
      </c>
      <c r="G1728" t="s">
        <v>7963</v>
      </c>
      <c r="H1728">
        <v>15</v>
      </c>
      <c r="I1728" t="s">
        <v>7929</v>
      </c>
      <c r="J1728" t="s">
        <v>3871</v>
      </c>
      <c r="K1728" t="s">
        <v>1999</v>
      </c>
      <c r="L1728" t="s">
        <v>7964</v>
      </c>
      <c r="M1728" t="s">
        <v>7960</v>
      </c>
      <c r="N1728" t="s">
        <v>7961</v>
      </c>
      <c r="O1728" t="s">
        <v>7962</v>
      </c>
      <c r="P1728" s="1">
        <v>36441</v>
      </c>
      <c r="Q1728" t="s">
        <v>7963</v>
      </c>
      <c r="R1728">
        <v>15</v>
      </c>
      <c r="S1728" t="s">
        <v>7929</v>
      </c>
      <c r="T1728" t="s">
        <v>3871</v>
      </c>
      <c r="U1728" t="s">
        <v>1999</v>
      </c>
      <c r="V1728" t="str">
        <f>TRIM(DBA[[#This Row],[Endereço Responsável]])</f>
        <v>RUA LUZIA MARTINS ALVES DO CARMO, 15</v>
      </c>
      <c r="W1728" t="str">
        <f>TRIM(DBA[[#This Row],[Nº Responsável]])</f>
        <v>15</v>
      </c>
      <c r="X1728" t="str">
        <f>TRIM(DBA[[#This Row],[Bairro Responsável]])</f>
        <v>VILA TRAFANI</v>
      </c>
      <c r="Y1728" t="str">
        <f>DBA[[#This Row],[End]] &amp;", N° " &amp; DBA[[#This Row],[Num]] &amp;", Bairro "&amp; DBA[[#This Row],[Bairro2]]</f>
        <v>RUA LUZIA MARTINS ALVES DO CARMO, 15, N° 15, Bairro VILA TRAFANI</v>
      </c>
      <c r="Z1728" t="str">
        <f>DBA[[#This Row],[Cidade Responsável]] &amp; " - " &amp; DBA[[#This Row],[Estado Responsável]]</f>
        <v>SAO JOAO DA BOA VISTA - SP</v>
      </c>
    </row>
    <row r="1729" spans="1:26" x14ac:dyDescent="0.25">
      <c r="A1729">
        <v>1732</v>
      </c>
      <c r="B1729" t="s">
        <v>7965</v>
      </c>
      <c r="C1729" s="1">
        <v>44102</v>
      </c>
      <c r="D1729">
        <v>586877770</v>
      </c>
      <c r="E1729" t="s">
        <v>7966</v>
      </c>
      <c r="F1729" s="1">
        <v>37357</v>
      </c>
      <c r="G1729" t="s">
        <v>7967</v>
      </c>
      <c r="H1729">
        <v>63</v>
      </c>
      <c r="I1729" t="s">
        <v>7968</v>
      </c>
      <c r="J1729" t="s">
        <v>7969</v>
      </c>
      <c r="K1729" t="s">
        <v>26</v>
      </c>
      <c r="L1729" t="s">
        <v>7970</v>
      </c>
      <c r="M1729" t="s">
        <v>7965</v>
      </c>
      <c r="N1729" t="s">
        <v>7971</v>
      </c>
      <c r="O1729" t="s">
        <v>7966</v>
      </c>
      <c r="P1729" s="1">
        <v>37357</v>
      </c>
      <c r="Q1729" t="s">
        <v>7967</v>
      </c>
      <c r="R1729">
        <v>63</v>
      </c>
      <c r="S1729" t="s">
        <v>7968</v>
      </c>
      <c r="T1729" t="s">
        <v>7969</v>
      </c>
      <c r="U1729" t="s">
        <v>26</v>
      </c>
      <c r="V1729" t="str">
        <f>TRIM(DBA[[#This Row],[Endereço Responsável]])</f>
        <v>RUA ALTOMIR DE OLIVEIRA, 63</v>
      </c>
      <c r="W1729" t="str">
        <f>TRIM(DBA[[#This Row],[Nº Responsável]])</f>
        <v>63</v>
      </c>
      <c r="X1729" t="str">
        <f>TRIM(DBA[[#This Row],[Bairro Responsável]])</f>
        <v>YPÊ 1</v>
      </c>
      <c r="Y1729" t="str">
        <f>DBA[[#This Row],[End]] &amp;", N° " &amp; DBA[[#This Row],[Num]] &amp;", Bairro "&amp; DBA[[#This Row],[Bairro2]]</f>
        <v>RUA ALTOMIR DE OLIVEIRA, 63, N° 63, Bairro YPÊ 1</v>
      </c>
      <c r="Z1729" t="str">
        <f>DBA[[#This Row],[Cidade Responsável]] &amp; " - " &amp; DBA[[#This Row],[Estado Responsável]]</f>
        <v>MOGI GUAÇU - MG</v>
      </c>
    </row>
    <row r="1730" spans="1:26" x14ac:dyDescent="0.25">
      <c r="A1730">
        <v>1733</v>
      </c>
      <c r="B1730" t="s">
        <v>7972</v>
      </c>
      <c r="C1730" s="1">
        <v>44102</v>
      </c>
      <c r="D1730" t="s">
        <v>7973</v>
      </c>
      <c r="E1730" t="s">
        <v>7974</v>
      </c>
      <c r="F1730" s="1">
        <v>37095</v>
      </c>
      <c r="G1730" t="s">
        <v>7975</v>
      </c>
      <c r="H1730">
        <v>109</v>
      </c>
      <c r="I1730" t="s">
        <v>7976</v>
      </c>
      <c r="J1730" t="s">
        <v>7969</v>
      </c>
      <c r="K1730" t="s">
        <v>26</v>
      </c>
      <c r="L1730" t="s">
        <v>7977</v>
      </c>
      <c r="M1730" t="s">
        <v>7972</v>
      </c>
      <c r="N1730" t="s">
        <v>7973</v>
      </c>
      <c r="O1730" t="s">
        <v>7974</v>
      </c>
      <c r="P1730" s="1">
        <v>37095</v>
      </c>
      <c r="Q1730" t="s">
        <v>7975</v>
      </c>
      <c r="R1730">
        <v>109</v>
      </c>
      <c r="S1730" t="s">
        <v>7976</v>
      </c>
      <c r="T1730" t="s">
        <v>7969</v>
      </c>
      <c r="U1730" t="s">
        <v>26</v>
      </c>
      <c r="V1730" t="str">
        <f>TRIM(DBA[[#This Row],[Endereço Responsável]])</f>
        <v>RUA: OSCAR RODRIGUES, 109</v>
      </c>
      <c r="W1730" t="str">
        <f>TRIM(DBA[[#This Row],[Nº Responsável]])</f>
        <v>109</v>
      </c>
      <c r="X1730" t="str">
        <f>TRIM(DBA[[#This Row],[Bairro Responsável]])</f>
        <v>JARDIM NOVO ITACOLOMI</v>
      </c>
      <c r="Y1730" t="str">
        <f>DBA[[#This Row],[End]] &amp;", N° " &amp; DBA[[#This Row],[Num]] &amp;", Bairro "&amp; DBA[[#This Row],[Bairro2]]</f>
        <v>RUA: OSCAR RODRIGUES, 109, N° 109, Bairro JARDIM NOVO ITACOLOMI</v>
      </c>
      <c r="Z1730" t="str">
        <f>DBA[[#This Row],[Cidade Responsável]] &amp; " - " &amp; DBA[[#This Row],[Estado Responsável]]</f>
        <v>MOGI GUAÇU - MG</v>
      </c>
    </row>
    <row r="1731" spans="1:26" x14ac:dyDescent="0.25">
      <c r="A1731">
        <v>1734</v>
      </c>
      <c r="B1731" t="s">
        <v>7978</v>
      </c>
      <c r="C1731" s="1">
        <v>44103</v>
      </c>
      <c r="D1731" t="s">
        <v>7979</v>
      </c>
      <c r="E1731" t="s">
        <v>7980</v>
      </c>
      <c r="F1731" s="1">
        <v>33734</v>
      </c>
      <c r="G1731" t="s">
        <v>7981</v>
      </c>
      <c r="H1731">
        <v>33</v>
      </c>
      <c r="I1731" t="s">
        <v>7982</v>
      </c>
      <c r="J1731" t="s">
        <v>7983</v>
      </c>
      <c r="K1731" t="s">
        <v>1999</v>
      </c>
      <c r="L1731" t="s">
        <v>7984</v>
      </c>
      <c r="M1731" t="s">
        <v>7978</v>
      </c>
      <c r="N1731" t="s">
        <v>7979</v>
      </c>
      <c r="O1731" t="s">
        <v>7980</v>
      </c>
      <c r="P1731" s="1">
        <v>33734</v>
      </c>
      <c r="Q1731" t="s">
        <v>7985</v>
      </c>
      <c r="R1731">
        <v>33</v>
      </c>
      <c r="S1731" t="s">
        <v>7986</v>
      </c>
      <c r="T1731" t="s">
        <v>7983</v>
      </c>
      <c r="U1731" t="s">
        <v>1999</v>
      </c>
      <c r="V1731" t="str">
        <f>TRIM(DBA[[#This Row],[Endereço Responsável]])</f>
        <v>RUA TUPINAMBÁ, 33</v>
      </c>
      <c r="W1731" t="str">
        <f>TRIM(DBA[[#This Row],[Nº Responsável]])</f>
        <v>33</v>
      </c>
      <c r="X1731" t="str">
        <f>TRIM(DBA[[#This Row],[Bairro Responsável]])</f>
        <v>MOGI MIIRIN</v>
      </c>
      <c r="Y1731" t="str">
        <f>DBA[[#This Row],[End]] &amp;", N° " &amp; DBA[[#This Row],[Num]] &amp;", Bairro "&amp; DBA[[#This Row],[Bairro2]]</f>
        <v>RUA TUPINAMBÁ, 33, N° 33, Bairro MOGI MIIRIN</v>
      </c>
      <c r="Z1731" t="str">
        <f>DBA[[#This Row],[Cidade Responsável]] &amp; " - " &amp; DBA[[#This Row],[Estado Responsável]]</f>
        <v>MOGI MIRIM - SP</v>
      </c>
    </row>
    <row r="1732" spans="1:26" x14ac:dyDescent="0.25">
      <c r="A1732">
        <v>1735</v>
      </c>
      <c r="B1732" t="s">
        <v>7987</v>
      </c>
      <c r="C1732" s="1">
        <v>44103</v>
      </c>
      <c r="D1732" t="s">
        <v>7988</v>
      </c>
      <c r="E1732" t="s">
        <v>7989</v>
      </c>
      <c r="F1732" s="1">
        <v>34145</v>
      </c>
      <c r="G1732" t="s">
        <v>7990</v>
      </c>
      <c r="H1732">
        <v>102</v>
      </c>
      <c r="I1732" t="s">
        <v>7991</v>
      </c>
      <c r="J1732" t="s">
        <v>3871</v>
      </c>
      <c r="K1732" t="s">
        <v>1999</v>
      </c>
      <c r="L1732" t="s">
        <v>7992</v>
      </c>
      <c r="M1732" t="s">
        <v>7987</v>
      </c>
      <c r="N1732" t="s">
        <v>7988</v>
      </c>
      <c r="O1732" t="s">
        <v>7989</v>
      </c>
      <c r="P1732" s="1">
        <v>34145</v>
      </c>
      <c r="Q1732" t="s">
        <v>7990</v>
      </c>
      <c r="R1732">
        <v>102</v>
      </c>
      <c r="S1732" t="s">
        <v>7991</v>
      </c>
      <c r="T1732" t="s">
        <v>3871</v>
      </c>
      <c r="U1732" t="s">
        <v>1999</v>
      </c>
      <c r="V1732" t="str">
        <f>TRIM(DBA[[#This Row],[Endereço Responsável]])</f>
        <v>RUA JOAQUIM DE OLIVEIRA SOBRINHO, 102</v>
      </c>
      <c r="W1732" t="str">
        <f>TRIM(DBA[[#This Row],[Nº Responsável]])</f>
        <v>102</v>
      </c>
      <c r="X1732" t="str">
        <f>TRIM(DBA[[#This Row],[Bairro Responsável]])</f>
        <v>TEREZA CRISTINA</v>
      </c>
      <c r="Y1732" t="str">
        <f>DBA[[#This Row],[End]] &amp;", N° " &amp; DBA[[#This Row],[Num]] &amp;", Bairro "&amp; DBA[[#This Row],[Bairro2]]</f>
        <v>RUA JOAQUIM DE OLIVEIRA SOBRINHO, 102, N° 102, Bairro TEREZA CRISTINA</v>
      </c>
      <c r="Z1732" t="str">
        <f>DBA[[#This Row],[Cidade Responsável]] &amp; " - " &amp; DBA[[#This Row],[Estado Responsável]]</f>
        <v>SAO JOAO DA BOA VISTA - SP</v>
      </c>
    </row>
    <row r="1733" spans="1:26" x14ac:dyDescent="0.25">
      <c r="A1733">
        <v>1736</v>
      </c>
      <c r="B1733" t="s">
        <v>7993</v>
      </c>
      <c r="C1733" s="1">
        <v>44103</v>
      </c>
      <c r="D1733">
        <v>4069073.20102</v>
      </c>
      <c r="E1733" t="s">
        <v>7994</v>
      </c>
      <c r="F1733" s="1">
        <v>33915</v>
      </c>
      <c r="G1733" t="s">
        <v>7995</v>
      </c>
      <c r="H1733">
        <v>66</v>
      </c>
      <c r="I1733" t="s">
        <v>7996</v>
      </c>
      <c r="J1733" t="s">
        <v>3871</v>
      </c>
      <c r="K1733" t="s">
        <v>1999</v>
      </c>
      <c r="L1733" t="s">
        <v>7997</v>
      </c>
      <c r="M1733" t="s">
        <v>7993</v>
      </c>
      <c r="N1733">
        <v>406907320102</v>
      </c>
      <c r="O1733" t="s">
        <v>7994</v>
      </c>
      <c r="P1733" s="1">
        <v>33915</v>
      </c>
      <c r="Q1733" t="s">
        <v>7995</v>
      </c>
      <c r="R1733">
        <v>66</v>
      </c>
      <c r="S1733" t="s">
        <v>7996</v>
      </c>
      <c r="T1733" t="s">
        <v>3871</v>
      </c>
      <c r="U1733" t="s">
        <v>1999</v>
      </c>
      <c r="V1733" t="str">
        <f>TRIM(DBA[[#This Row],[Endereço Responsável]])</f>
        <v>RUA AMÉLIA LISE, 66</v>
      </c>
      <c r="W1733" t="str">
        <f>TRIM(DBA[[#This Row],[Nº Responsável]])</f>
        <v>66</v>
      </c>
      <c r="X1733" t="str">
        <f>TRIM(DBA[[#This Row],[Bairro Responsável]])</f>
        <v>JARDIM NOVA REPÚBLICA</v>
      </c>
      <c r="Y1733" t="str">
        <f>DBA[[#This Row],[End]] &amp;", N° " &amp; DBA[[#This Row],[Num]] &amp;", Bairro "&amp; DBA[[#This Row],[Bairro2]]</f>
        <v>RUA AMÉLIA LISE, 66, N° 66, Bairro JARDIM NOVA REPÚBLICA</v>
      </c>
      <c r="Z1733" t="str">
        <f>DBA[[#This Row],[Cidade Responsável]] &amp; " - " &amp; DBA[[#This Row],[Estado Responsável]]</f>
        <v>SAO JOAO DA BOA VISTA - SP</v>
      </c>
    </row>
    <row r="1734" spans="1:26" x14ac:dyDescent="0.25">
      <c r="A1734">
        <v>1737</v>
      </c>
      <c r="B1734" t="s">
        <v>7998</v>
      </c>
      <c r="C1734" s="1">
        <v>44103</v>
      </c>
      <c r="D1734" t="s">
        <v>7999</v>
      </c>
      <c r="E1734" t="s">
        <v>8000</v>
      </c>
      <c r="F1734" s="1">
        <v>32304</v>
      </c>
      <c r="G1734" t="s">
        <v>8001</v>
      </c>
      <c r="H1734">
        <v>510</v>
      </c>
      <c r="I1734" t="s">
        <v>73</v>
      </c>
      <c r="J1734" t="s">
        <v>8002</v>
      </c>
      <c r="K1734" t="s">
        <v>1999</v>
      </c>
      <c r="L1734" t="s">
        <v>8003</v>
      </c>
      <c r="M1734" t="s">
        <v>7998</v>
      </c>
      <c r="N1734" t="s">
        <v>7999</v>
      </c>
      <c r="O1734" t="s">
        <v>8000</v>
      </c>
      <c r="P1734" s="1">
        <v>32304</v>
      </c>
      <c r="Q1734" t="s">
        <v>8001</v>
      </c>
      <c r="R1734">
        <v>510</v>
      </c>
      <c r="S1734" t="s">
        <v>73</v>
      </c>
      <c r="T1734" t="s">
        <v>8002</v>
      </c>
      <c r="U1734" t="s">
        <v>1999</v>
      </c>
      <c r="V1734" t="str">
        <f>TRIM(DBA[[#This Row],[Endereço Responsável]])</f>
        <v>RUA CAPITÃO GABRIEL, 510</v>
      </c>
      <c r="W1734" t="str">
        <f>TRIM(DBA[[#This Row],[Nº Responsável]])</f>
        <v>510</v>
      </c>
      <c r="X1734" t="str">
        <f>TRIM(DBA[[#This Row],[Bairro Responsável]])</f>
        <v>CENTRO</v>
      </c>
      <c r="Y1734" t="str">
        <f>DBA[[#This Row],[End]] &amp;", N° " &amp; DBA[[#This Row],[Num]] &amp;", Bairro "&amp; DBA[[#This Row],[Bairro2]]</f>
        <v>RUA CAPITÃO GABRIEL, 510, N° 510, Bairro CENTRO</v>
      </c>
      <c r="Z1734" t="str">
        <f>DBA[[#This Row],[Cidade Responsável]] &amp; " - " &amp; DBA[[#This Row],[Estado Responsável]]</f>
        <v>SÃO SEBASTIÃO GRAMA - SP</v>
      </c>
    </row>
    <row r="1735" spans="1:26" x14ac:dyDescent="0.25">
      <c r="A1735">
        <v>1738</v>
      </c>
      <c r="B1735" t="s">
        <v>8004</v>
      </c>
      <c r="C1735" s="1">
        <v>44103</v>
      </c>
      <c r="D1735" t="s">
        <v>8005</v>
      </c>
      <c r="E1735" t="s">
        <v>8006</v>
      </c>
      <c r="F1735" s="1">
        <v>31823</v>
      </c>
      <c r="G1735" t="s">
        <v>8007</v>
      </c>
      <c r="H1735">
        <v>255</v>
      </c>
      <c r="I1735" t="s">
        <v>2249</v>
      </c>
      <c r="J1735" t="s">
        <v>3871</v>
      </c>
      <c r="K1735" t="s">
        <v>1999</v>
      </c>
      <c r="L1735" t="s">
        <v>8008</v>
      </c>
      <c r="M1735" t="s">
        <v>8004</v>
      </c>
      <c r="N1735" t="s">
        <v>8005</v>
      </c>
      <c r="O1735" t="s">
        <v>8006</v>
      </c>
      <c r="P1735" s="1">
        <v>31823</v>
      </c>
      <c r="Q1735" t="s">
        <v>8007</v>
      </c>
      <c r="R1735">
        <v>255</v>
      </c>
      <c r="S1735" t="s">
        <v>2249</v>
      </c>
      <c r="T1735" t="s">
        <v>3871</v>
      </c>
      <c r="U1735" t="s">
        <v>1999</v>
      </c>
      <c r="V1735" t="str">
        <f>TRIM(DBA[[#This Row],[Endereço Responsável]])</f>
        <v>RUA: GERONIMO MILAN, 255</v>
      </c>
      <c r="W1735" t="str">
        <f>TRIM(DBA[[#This Row],[Nº Responsável]])</f>
        <v>255</v>
      </c>
      <c r="X1735" t="str">
        <f>TRIM(DBA[[#This Row],[Bairro Responsável]])</f>
        <v>JARDIM BELA VISTA</v>
      </c>
      <c r="Y1735" t="str">
        <f>DBA[[#This Row],[End]] &amp;", N° " &amp; DBA[[#This Row],[Num]] &amp;", Bairro "&amp; DBA[[#This Row],[Bairro2]]</f>
        <v>RUA: GERONIMO MILAN, 255, N° 255, Bairro JARDIM BELA VISTA</v>
      </c>
      <c r="Z1735" t="str">
        <f>DBA[[#This Row],[Cidade Responsável]] &amp; " - " &amp; DBA[[#This Row],[Estado Responsável]]</f>
        <v>SAO JOAO DA BOA VISTA - SP</v>
      </c>
    </row>
    <row r="1736" spans="1:26" x14ac:dyDescent="0.25">
      <c r="A1736">
        <v>1739</v>
      </c>
      <c r="B1736" t="s">
        <v>8009</v>
      </c>
      <c r="C1736" s="1">
        <v>44103</v>
      </c>
      <c r="D1736" t="s">
        <v>8010</v>
      </c>
      <c r="E1736" t="s">
        <v>8011</v>
      </c>
      <c r="F1736" s="1">
        <v>31090</v>
      </c>
      <c r="G1736" t="s">
        <v>8012</v>
      </c>
      <c r="H1736">
        <v>103</v>
      </c>
      <c r="I1736" t="s">
        <v>275</v>
      </c>
      <c r="J1736" t="s">
        <v>3871</v>
      </c>
      <c r="K1736" t="s">
        <v>1999</v>
      </c>
      <c r="L1736" t="s">
        <v>8013</v>
      </c>
      <c r="M1736" t="s">
        <v>8009</v>
      </c>
      <c r="N1736" t="s">
        <v>8010</v>
      </c>
      <c r="O1736" t="s">
        <v>8011</v>
      </c>
      <c r="P1736" s="1">
        <v>31090</v>
      </c>
      <c r="Q1736" t="s">
        <v>8012</v>
      </c>
      <c r="R1736">
        <v>103</v>
      </c>
      <c r="S1736" t="s">
        <v>275</v>
      </c>
      <c r="T1736" t="s">
        <v>3871</v>
      </c>
      <c r="U1736" t="s">
        <v>1999</v>
      </c>
      <c r="V1736" t="str">
        <f>TRIM(DBA[[#This Row],[Endereço Responsável]])</f>
        <v>RUA: ELIAS GONÇALVES</v>
      </c>
      <c r="W1736" t="str">
        <f>TRIM(DBA[[#This Row],[Nº Responsável]])</f>
        <v>103</v>
      </c>
      <c r="X1736" t="str">
        <f>TRIM(DBA[[#This Row],[Bairro Responsável]])</f>
        <v>JARDIM PROGRESSO</v>
      </c>
      <c r="Y1736" t="str">
        <f>DBA[[#This Row],[End]] &amp;", N° " &amp; DBA[[#This Row],[Num]] &amp;", Bairro "&amp; DBA[[#This Row],[Bairro2]]</f>
        <v>RUA: ELIAS GONÇALVES, N° 103, Bairro JARDIM PROGRESSO</v>
      </c>
      <c r="Z1736" t="str">
        <f>DBA[[#This Row],[Cidade Responsável]] &amp; " - " &amp; DBA[[#This Row],[Estado Responsável]]</f>
        <v>SAO JOAO DA BOA VISTA - SP</v>
      </c>
    </row>
    <row r="1737" spans="1:26" x14ac:dyDescent="0.25">
      <c r="A1737">
        <v>1740</v>
      </c>
      <c r="B1737" t="s">
        <v>8014</v>
      </c>
      <c r="C1737" s="1">
        <v>44104</v>
      </c>
      <c r="D1737">
        <v>1709533</v>
      </c>
      <c r="E1737" t="s">
        <v>8015</v>
      </c>
      <c r="F1737" s="1">
        <v>35826</v>
      </c>
      <c r="G1737" t="s">
        <v>8016</v>
      </c>
      <c r="H1737">
        <v>18</v>
      </c>
      <c r="I1737" t="s">
        <v>6371</v>
      </c>
      <c r="J1737" t="s">
        <v>8017</v>
      </c>
      <c r="K1737" t="s">
        <v>7795</v>
      </c>
      <c r="L1737" t="s">
        <v>8018</v>
      </c>
      <c r="M1737" t="s">
        <v>8014</v>
      </c>
      <c r="N1737">
        <v>1709533</v>
      </c>
      <c r="O1737" t="s">
        <v>8015</v>
      </c>
      <c r="P1737" s="1">
        <v>32173</v>
      </c>
      <c r="Q1737" t="s">
        <v>8016</v>
      </c>
      <c r="R1737">
        <v>18</v>
      </c>
      <c r="S1737" t="s">
        <v>6371</v>
      </c>
      <c r="T1737" t="s">
        <v>8017</v>
      </c>
      <c r="U1737" t="s">
        <v>7795</v>
      </c>
      <c r="V1737" t="str">
        <f>TRIM(DBA[[#This Row],[Endereço Responsável]])</f>
        <v>RUA PARÁ, 18</v>
      </c>
      <c r="W1737" t="str">
        <f>TRIM(DBA[[#This Row],[Nº Responsável]])</f>
        <v>18</v>
      </c>
      <c r="X1737" t="str">
        <f>TRIM(DBA[[#This Row],[Bairro Responsável]])</f>
        <v>CRISTO REDENTOR</v>
      </c>
      <c r="Y1737" t="str">
        <f>DBA[[#This Row],[End]] &amp;", N° " &amp; DBA[[#This Row],[Num]] &amp;", Bairro "&amp; DBA[[#This Row],[Bairro2]]</f>
        <v>RUA PARÁ, 18, N° 18, Bairro CRISTO REDENTOR</v>
      </c>
      <c r="Z1737" t="str">
        <f>DBA[[#This Row],[Cidade Responsável]] &amp; " - " &amp; DBA[[#This Row],[Estado Responsável]]</f>
        <v>CORUMBÁ - MS</v>
      </c>
    </row>
    <row r="1738" spans="1:26" x14ac:dyDescent="0.25">
      <c r="A1738">
        <v>1741</v>
      </c>
      <c r="B1738" t="s">
        <v>8019</v>
      </c>
      <c r="C1738" s="1">
        <v>44104</v>
      </c>
      <c r="D1738">
        <v>2184308</v>
      </c>
      <c r="E1738" t="s">
        <v>8020</v>
      </c>
      <c r="F1738" s="1">
        <v>36313</v>
      </c>
      <c r="G1738" t="s">
        <v>8021</v>
      </c>
      <c r="H1738">
        <v>47</v>
      </c>
      <c r="I1738" t="s">
        <v>8022</v>
      </c>
      <c r="J1738" t="s">
        <v>8017</v>
      </c>
      <c r="K1738" t="s">
        <v>7795</v>
      </c>
      <c r="L1738" t="s">
        <v>8023</v>
      </c>
      <c r="M1738" t="s">
        <v>8019</v>
      </c>
      <c r="N1738">
        <v>2184308</v>
      </c>
      <c r="O1738" t="s">
        <v>8020</v>
      </c>
      <c r="P1738" s="1">
        <v>36313</v>
      </c>
      <c r="Q1738" t="s">
        <v>8021</v>
      </c>
      <c r="R1738">
        <v>47</v>
      </c>
      <c r="S1738" t="s">
        <v>8022</v>
      </c>
      <c r="T1738" t="s">
        <v>8017</v>
      </c>
      <c r="U1738" t="s">
        <v>7795</v>
      </c>
      <c r="V1738" t="str">
        <f>TRIM(DBA[[#This Row],[Endereço Responsável]])</f>
        <v>RUA MESTRE LEOPOLDINO, 47</v>
      </c>
      <c r="W1738" t="str">
        <f>TRIM(DBA[[#This Row],[Nº Responsável]])</f>
        <v>47</v>
      </c>
      <c r="X1738" t="str">
        <f>TRIM(DBA[[#This Row],[Bairro Responsável]])</f>
        <v>CEEAC</v>
      </c>
      <c r="Y1738" t="str">
        <f>DBA[[#This Row],[End]] &amp;", N° " &amp; DBA[[#This Row],[Num]] &amp;", Bairro "&amp; DBA[[#This Row],[Bairro2]]</f>
        <v>RUA MESTRE LEOPOLDINO, 47, N° 47, Bairro CEEAC</v>
      </c>
      <c r="Z1738" t="str">
        <f>DBA[[#This Row],[Cidade Responsável]] &amp; " - " &amp; DBA[[#This Row],[Estado Responsável]]</f>
        <v>CORUMBÁ - MS</v>
      </c>
    </row>
    <row r="1739" spans="1:26" x14ac:dyDescent="0.25">
      <c r="A1739">
        <v>1742</v>
      </c>
      <c r="B1739" t="s">
        <v>8024</v>
      </c>
      <c r="C1739" s="1">
        <v>44104</v>
      </c>
      <c r="D1739" t="s">
        <v>8025</v>
      </c>
      <c r="E1739" t="s">
        <v>8026</v>
      </c>
      <c r="F1739" s="1">
        <v>34366</v>
      </c>
      <c r="G1739" t="s">
        <v>8027</v>
      </c>
      <c r="H1739">
        <v>1220</v>
      </c>
      <c r="I1739" t="s">
        <v>8028</v>
      </c>
      <c r="J1739" t="s">
        <v>8017</v>
      </c>
      <c r="K1739" t="s">
        <v>7795</v>
      </c>
      <c r="L1739" t="s">
        <v>8029</v>
      </c>
      <c r="M1739" t="s">
        <v>8024</v>
      </c>
      <c r="N1739" t="s">
        <v>8025</v>
      </c>
      <c r="O1739" t="s">
        <v>8026</v>
      </c>
      <c r="P1739" s="1">
        <v>34366</v>
      </c>
      <c r="Q1739" t="s">
        <v>8027</v>
      </c>
      <c r="R1739">
        <v>1220</v>
      </c>
      <c r="S1739" t="s">
        <v>8028</v>
      </c>
      <c r="T1739" t="s">
        <v>8017</v>
      </c>
      <c r="U1739" t="s">
        <v>7795</v>
      </c>
      <c r="V1739" t="str">
        <f>TRIM(DBA[[#This Row],[Endereço Responsável]])</f>
        <v>RUA: DOMINGOS SAIB, 1220</v>
      </c>
      <c r="W1739" t="str">
        <f>TRIM(DBA[[#This Row],[Nº Responsável]])</f>
        <v>1220</v>
      </c>
      <c r="X1739" t="str">
        <f>TRIM(DBA[[#This Row],[Bairro Responsável]])</f>
        <v>CERVEJARIA</v>
      </c>
      <c r="Y1739" t="str">
        <f>DBA[[#This Row],[End]] &amp;", N° " &amp; DBA[[#This Row],[Num]] &amp;", Bairro "&amp; DBA[[#This Row],[Bairro2]]</f>
        <v>RUA: DOMINGOS SAIB, 1220, N° 1220, Bairro CERVEJARIA</v>
      </c>
      <c r="Z1739" t="str">
        <f>DBA[[#This Row],[Cidade Responsável]] &amp; " - " &amp; DBA[[#This Row],[Estado Responsável]]</f>
        <v>CORUMBÁ - MS</v>
      </c>
    </row>
    <row r="1740" spans="1:26" x14ac:dyDescent="0.25">
      <c r="A1740">
        <v>1743</v>
      </c>
      <c r="B1740" t="s">
        <v>8030</v>
      </c>
      <c r="C1740" s="1">
        <v>44104</v>
      </c>
      <c r="D1740">
        <v>1409978</v>
      </c>
      <c r="E1740" t="s">
        <v>8031</v>
      </c>
      <c r="F1740" s="1">
        <v>31376</v>
      </c>
      <c r="G1740" t="s">
        <v>8032</v>
      </c>
      <c r="H1740">
        <v>239</v>
      </c>
      <c r="I1740" t="s">
        <v>8033</v>
      </c>
      <c r="J1740" t="s">
        <v>8017</v>
      </c>
      <c r="K1740" t="s">
        <v>7795</v>
      </c>
      <c r="L1740" t="s">
        <v>8034</v>
      </c>
      <c r="M1740" t="s">
        <v>8030</v>
      </c>
      <c r="N1740">
        <v>1409978</v>
      </c>
      <c r="O1740" t="s">
        <v>8031</v>
      </c>
      <c r="P1740" s="1">
        <v>31376</v>
      </c>
      <c r="Q1740" t="s">
        <v>8032</v>
      </c>
      <c r="R1740">
        <v>239</v>
      </c>
      <c r="S1740" t="s">
        <v>8033</v>
      </c>
      <c r="T1740" t="s">
        <v>8017</v>
      </c>
      <c r="U1740" t="s">
        <v>7795</v>
      </c>
      <c r="V1740" t="str">
        <f>TRIM(DBA[[#This Row],[Endereço Responsável]])</f>
        <v>RUA FREI MARIANO, 239</v>
      </c>
      <c r="W1740" t="str">
        <f>TRIM(DBA[[#This Row],[Nº Responsável]])</f>
        <v>239</v>
      </c>
      <c r="X1740" t="str">
        <f>TRIM(DBA[[#This Row],[Bairro Responsável]])</f>
        <v>CONJUNTO CORUMBELA</v>
      </c>
      <c r="Y1740" t="str">
        <f>DBA[[#This Row],[End]] &amp;", N° " &amp; DBA[[#This Row],[Num]] &amp;", Bairro "&amp; DBA[[#This Row],[Bairro2]]</f>
        <v>RUA FREI MARIANO, 239, N° 239, Bairro CONJUNTO CORUMBELA</v>
      </c>
      <c r="Z1740" t="str">
        <f>DBA[[#This Row],[Cidade Responsável]] &amp; " - " &amp; DBA[[#This Row],[Estado Responsável]]</f>
        <v>CORUMBÁ - MS</v>
      </c>
    </row>
    <row r="1741" spans="1:26" x14ac:dyDescent="0.25">
      <c r="A1741">
        <v>1744</v>
      </c>
      <c r="B1741" t="s">
        <v>8035</v>
      </c>
      <c r="C1741" s="1">
        <v>44104</v>
      </c>
      <c r="D1741">
        <v>82503</v>
      </c>
      <c r="E1741" t="s">
        <v>8036</v>
      </c>
      <c r="F1741" s="1">
        <v>32612</v>
      </c>
      <c r="G1741" t="s">
        <v>8037</v>
      </c>
      <c r="H1741">
        <v>605</v>
      </c>
      <c r="I1741" t="s">
        <v>8038</v>
      </c>
      <c r="J1741" t="s">
        <v>8017</v>
      </c>
      <c r="K1741" t="s">
        <v>7795</v>
      </c>
      <c r="L1741" t="s">
        <v>8039</v>
      </c>
      <c r="M1741" t="s">
        <v>8035</v>
      </c>
      <c r="N1741">
        <v>82503</v>
      </c>
      <c r="O1741" t="s">
        <v>8036</v>
      </c>
      <c r="P1741" s="1">
        <v>32612</v>
      </c>
      <c r="Q1741" t="s">
        <v>8037</v>
      </c>
      <c r="R1741">
        <v>605</v>
      </c>
      <c r="S1741" t="s">
        <v>8038</v>
      </c>
      <c r="T1741" t="s">
        <v>8017</v>
      </c>
      <c r="U1741" t="s">
        <v>7795</v>
      </c>
      <c r="V1741" t="str">
        <f>TRIM(DBA[[#This Row],[Endereço Responsável]])</f>
        <v>RUA MONTE CASTELO, 605</v>
      </c>
      <c r="W1741" t="str">
        <f>TRIM(DBA[[#This Row],[Nº Responsável]])</f>
        <v>605</v>
      </c>
      <c r="X1741" t="str">
        <f>TRIM(DBA[[#This Row],[Bairro Responsável]])</f>
        <v>AEROPORTO</v>
      </c>
      <c r="Y1741" t="str">
        <f>DBA[[#This Row],[End]] &amp;", N° " &amp; DBA[[#This Row],[Num]] &amp;", Bairro "&amp; DBA[[#This Row],[Bairro2]]</f>
        <v>RUA MONTE CASTELO, 605, N° 605, Bairro AEROPORTO</v>
      </c>
      <c r="Z1741" t="str">
        <f>DBA[[#This Row],[Cidade Responsável]] &amp; " - " &amp; DBA[[#This Row],[Estado Responsável]]</f>
        <v>CORUMBÁ - MS</v>
      </c>
    </row>
    <row r="1742" spans="1:26" x14ac:dyDescent="0.25">
      <c r="A1742">
        <v>1745</v>
      </c>
      <c r="B1742" t="s">
        <v>8040</v>
      </c>
      <c r="C1742" s="1">
        <v>44104</v>
      </c>
      <c r="D1742">
        <v>2257581</v>
      </c>
      <c r="E1742" t="s">
        <v>8041</v>
      </c>
      <c r="F1742" s="1">
        <v>35583</v>
      </c>
      <c r="G1742" t="s">
        <v>8042</v>
      </c>
      <c r="H1742">
        <v>944</v>
      </c>
      <c r="I1742" t="s">
        <v>73</v>
      </c>
      <c r="J1742" t="s">
        <v>8043</v>
      </c>
      <c r="K1742" t="s">
        <v>7795</v>
      </c>
      <c r="L1742" t="s">
        <v>8023</v>
      </c>
      <c r="M1742" t="s">
        <v>8040</v>
      </c>
      <c r="N1742">
        <v>2257581</v>
      </c>
      <c r="O1742" t="s">
        <v>8041</v>
      </c>
      <c r="P1742" s="1">
        <v>35583</v>
      </c>
      <c r="Q1742" t="s">
        <v>8042</v>
      </c>
      <c r="R1742">
        <v>944</v>
      </c>
      <c r="S1742" t="s">
        <v>8044</v>
      </c>
      <c r="T1742" t="s">
        <v>8043</v>
      </c>
      <c r="U1742" t="s">
        <v>7795</v>
      </c>
      <c r="V1742" t="str">
        <f>TRIM(DBA[[#This Row],[Endereço Responsável]])</f>
        <v>RUA FERNANDES VIEIRA, 944</v>
      </c>
      <c r="W1742" t="str">
        <f>TRIM(DBA[[#This Row],[Nº Responsável]])</f>
        <v>944</v>
      </c>
      <c r="X1742" t="str">
        <f>TRIM(DBA[[#This Row],[Bairro Responsável]])</f>
        <v>CENTO</v>
      </c>
      <c r="Y1742" t="str">
        <f>DBA[[#This Row],[End]] &amp;", N° " &amp; DBA[[#This Row],[Num]] &amp;", Bairro "&amp; DBA[[#This Row],[Bairro2]]</f>
        <v>RUA FERNANDES VIEIRA, 944, N° 944, Bairro CENTO</v>
      </c>
      <c r="Z1742" t="str">
        <f>DBA[[#This Row],[Cidade Responsável]] &amp; " - " &amp; DBA[[#This Row],[Estado Responsável]]</f>
        <v>LADORI - MS</v>
      </c>
    </row>
    <row r="1743" spans="1:26" x14ac:dyDescent="0.25">
      <c r="A1743">
        <v>1746</v>
      </c>
      <c r="B1743" t="s">
        <v>8045</v>
      </c>
      <c r="C1743" s="1">
        <v>44104</v>
      </c>
      <c r="D1743" t="s">
        <v>8046</v>
      </c>
      <c r="E1743" t="s">
        <v>8047</v>
      </c>
      <c r="F1743" s="1">
        <v>36004</v>
      </c>
      <c r="G1743" t="s">
        <v>8048</v>
      </c>
      <c r="H1743">
        <v>384</v>
      </c>
      <c r="I1743" t="s">
        <v>8049</v>
      </c>
      <c r="J1743" t="s">
        <v>8017</v>
      </c>
      <c r="K1743" t="s">
        <v>7795</v>
      </c>
      <c r="L1743" t="s">
        <v>8050</v>
      </c>
      <c r="M1743" t="s">
        <v>8045</v>
      </c>
      <c r="N1743" t="s">
        <v>8046</v>
      </c>
      <c r="O1743" t="s">
        <v>8047</v>
      </c>
      <c r="P1743" s="1">
        <v>36004</v>
      </c>
      <c r="Q1743" t="s">
        <v>8048</v>
      </c>
      <c r="R1743">
        <v>384</v>
      </c>
      <c r="S1743" t="s">
        <v>8049</v>
      </c>
      <c r="T1743" t="s">
        <v>8017</v>
      </c>
      <c r="U1743" t="s">
        <v>7795</v>
      </c>
      <c r="V1743" t="str">
        <f>TRIM(DBA[[#This Row],[Endereço Responsável]])</f>
        <v>RUA: PEDRO DE MEDEIROS,384</v>
      </c>
      <c r="W1743" t="str">
        <f>TRIM(DBA[[#This Row],[Nº Responsável]])</f>
        <v>384</v>
      </c>
      <c r="X1743" t="str">
        <f>TRIM(DBA[[#This Row],[Bairro Responsável]])</f>
        <v>POPULAR VELHO</v>
      </c>
      <c r="Y1743" t="str">
        <f>DBA[[#This Row],[End]] &amp;", N° " &amp; DBA[[#This Row],[Num]] &amp;", Bairro "&amp; DBA[[#This Row],[Bairro2]]</f>
        <v>RUA: PEDRO DE MEDEIROS,384, N° 384, Bairro POPULAR VELHO</v>
      </c>
      <c r="Z1743" t="str">
        <f>DBA[[#This Row],[Cidade Responsável]] &amp; " - " &amp; DBA[[#This Row],[Estado Responsável]]</f>
        <v>CORUMBÁ - MS</v>
      </c>
    </row>
    <row r="1744" spans="1:26" x14ac:dyDescent="0.25">
      <c r="A1744">
        <v>1747</v>
      </c>
      <c r="B1744" t="s">
        <v>8051</v>
      </c>
      <c r="C1744" s="1">
        <v>44104</v>
      </c>
      <c r="D1744" t="s">
        <v>8052</v>
      </c>
      <c r="E1744" t="s">
        <v>8053</v>
      </c>
      <c r="F1744" s="1">
        <v>37044</v>
      </c>
      <c r="G1744" t="s">
        <v>8054</v>
      </c>
      <c r="H1744">
        <v>13</v>
      </c>
      <c r="I1744" t="s">
        <v>2242</v>
      </c>
      <c r="J1744" t="s">
        <v>8017</v>
      </c>
      <c r="K1744" t="s">
        <v>7795</v>
      </c>
      <c r="L1744" t="s">
        <v>8050</v>
      </c>
      <c r="M1744" t="s">
        <v>8051</v>
      </c>
      <c r="N1744" t="s">
        <v>8052</v>
      </c>
      <c r="O1744" t="s">
        <v>8053</v>
      </c>
      <c r="P1744" s="1">
        <v>37044</v>
      </c>
      <c r="Q1744" t="s">
        <v>8054</v>
      </c>
      <c r="R1744">
        <v>13</v>
      </c>
      <c r="S1744" t="s">
        <v>2242</v>
      </c>
      <c r="T1744" t="s">
        <v>8017</v>
      </c>
      <c r="U1744" t="s">
        <v>7795</v>
      </c>
      <c r="V1744" t="str">
        <f>TRIM(DBA[[#This Row],[Endereço Responsável]])</f>
        <v>RUA: ALAMEDA ANA ROSA,13</v>
      </c>
      <c r="W1744" t="str">
        <f>TRIM(DBA[[#This Row],[Nº Responsável]])</f>
        <v>13</v>
      </c>
      <c r="X1744" t="str">
        <f>TRIM(DBA[[#This Row],[Bairro Responsável]])</f>
        <v>DOM BOSCO</v>
      </c>
      <c r="Y1744" t="str">
        <f>DBA[[#This Row],[End]] &amp;", N° " &amp; DBA[[#This Row],[Num]] &amp;", Bairro "&amp; DBA[[#This Row],[Bairro2]]</f>
        <v>RUA: ALAMEDA ANA ROSA,13, N° 13, Bairro DOM BOSCO</v>
      </c>
      <c r="Z1744" t="str">
        <f>DBA[[#This Row],[Cidade Responsável]] &amp; " - " &amp; DBA[[#This Row],[Estado Responsável]]</f>
        <v>CORUMBÁ - MS</v>
      </c>
    </row>
    <row r="1745" spans="1:26" x14ac:dyDescent="0.25">
      <c r="A1745">
        <v>1748</v>
      </c>
      <c r="B1745" t="s">
        <v>8055</v>
      </c>
      <c r="C1745" s="1">
        <v>44105</v>
      </c>
      <c r="D1745" t="s">
        <v>8056</v>
      </c>
      <c r="E1745" t="s">
        <v>8057</v>
      </c>
      <c r="F1745" s="1">
        <v>33463</v>
      </c>
      <c r="G1745" t="s">
        <v>8058</v>
      </c>
      <c r="H1745">
        <v>434</v>
      </c>
      <c r="I1745" t="s">
        <v>7866</v>
      </c>
      <c r="J1745" t="s">
        <v>3871</v>
      </c>
      <c r="K1745" t="s">
        <v>1999</v>
      </c>
      <c r="L1745" t="s">
        <v>8059</v>
      </c>
      <c r="M1745" t="s">
        <v>8055</v>
      </c>
      <c r="N1745" t="s">
        <v>8056</v>
      </c>
      <c r="O1745" t="s">
        <v>8057</v>
      </c>
      <c r="P1745" s="1">
        <v>33463</v>
      </c>
      <c r="Q1745" t="s">
        <v>8058</v>
      </c>
      <c r="R1745">
        <v>434</v>
      </c>
      <c r="S1745" t="s">
        <v>7866</v>
      </c>
      <c r="T1745" t="s">
        <v>3871</v>
      </c>
      <c r="U1745" t="s">
        <v>1999</v>
      </c>
      <c r="V1745" t="str">
        <f>TRIM(DBA[[#This Row],[Endereço Responsável]])</f>
        <v>RUA HERMINIA ROSSI PERES</v>
      </c>
      <c r="W1745" t="str">
        <f>TRIM(DBA[[#This Row],[Nº Responsável]])</f>
        <v>434</v>
      </c>
      <c r="X1745" t="str">
        <f>TRIM(DBA[[#This Row],[Bairro Responsável]])</f>
        <v>JARDIM ROSAS</v>
      </c>
      <c r="Y1745" t="str">
        <f>DBA[[#This Row],[End]] &amp;", N° " &amp; DBA[[#This Row],[Num]] &amp;", Bairro "&amp; DBA[[#This Row],[Bairro2]]</f>
        <v>RUA HERMINIA ROSSI PERES, N° 434, Bairro JARDIM ROSAS</v>
      </c>
      <c r="Z1745" t="str">
        <f>DBA[[#This Row],[Cidade Responsável]] &amp; " - " &amp; DBA[[#This Row],[Estado Responsável]]</f>
        <v>SAO JOAO DA BOA VISTA - SP</v>
      </c>
    </row>
    <row r="1746" spans="1:26" x14ac:dyDescent="0.25">
      <c r="A1746">
        <v>1749</v>
      </c>
      <c r="B1746" t="s">
        <v>8060</v>
      </c>
      <c r="C1746" s="1">
        <v>44105</v>
      </c>
      <c r="D1746" t="s">
        <v>8061</v>
      </c>
      <c r="E1746" t="s">
        <v>8062</v>
      </c>
      <c r="F1746" s="1">
        <v>31878</v>
      </c>
      <c r="G1746" t="s">
        <v>8063</v>
      </c>
      <c r="H1746">
        <v>923</v>
      </c>
      <c r="I1746" t="s">
        <v>73</v>
      </c>
      <c r="J1746" t="s">
        <v>8017</v>
      </c>
      <c r="K1746" t="s">
        <v>7795</v>
      </c>
      <c r="L1746" t="s">
        <v>8064</v>
      </c>
      <c r="M1746" t="s">
        <v>8060</v>
      </c>
      <c r="N1746" t="s">
        <v>8061</v>
      </c>
      <c r="O1746" t="s">
        <v>8062</v>
      </c>
      <c r="P1746" s="1">
        <v>31878</v>
      </c>
      <c r="Q1746" t="s">
        <v>8063</v>
      </c>
      <c r="R1746">
        <v>923</v>
      </c>
      <c r="S1746" t="s">
        <v>73</v>
      </c>
      <c r="T1746" t="s">
        <v>8017</v>
      </c>
      <c r="U1746" t="s">
        <v>7795</v>
      </c>
      <c r="V1746" t="str">
        <f>TRIM(DBA[[#This Row],[Endereço Responsável]])</f>
        <v>RUA: CABRAL, 923</v>
      </c>
      <c r="W1746" t="str">
        <f>TRIM(DBA[[#This Row],[Nº Responsável]])</f>
        <v>923</v>
      </c>
      <c r="X1746" t="str">
        <f>TRIM(DBA[[#This Row],[Bairro Responsável]])</f>
        <v>CENTRO</v>
      </c>
      <c r="Y1746" t="str">
        <f>DBA[[#This Row],[End]] &amp;", N° " &amp; DBA[[#This Row],[Num]] &amp;", Bairro "&amp; DBA[[#This Row],[Bairro2]]</f>
        <v>RUA: CABRAL, 923, N° 923, Bairro CENTRO</v>
      </c>
      <c r="Z1746" t="str">
        <f>DBA[[#This Row],[Cidade Responsável]] &amp; " - " &amp; DBA[[#This Row],[Estado Responsável]]</f>
        <v>CORUMBÁ - MS</v>
      </c>
    </row>
    <row r="1747" spans="1:26" x14ac:dyDescent="0.25">
      <c r="A1747">
        <v>1750</v>
      </c>
      <c r="B1747" t="s">
        <v>8065</v>
      </c>
      <c r="C1747" s="1">
        <v>44105</v>
      </c>
      <c r="D1747" t="s">
        <v>8066</v>
      </c>
      <c r="E1747" t="s">
        <v>8067</v>
      </c>
      <c r="F1747" s="1">
        <v>29201</v>
      </c>
      <c r="G1747" t="s">
        <v>8068</v>
      </c>
      <c r="H1747">
        <v>481</v>
      </c>
      <c r="I1747" t="s">
        <v>8069</v>
      </c>
      <c r="J1747" t="s">
        <v>3871</v>
      </c>
      <c r="K1747" t="s">
        <v>1999</v>
      </c>
      <c r="L1747" t="s">
        <v>8070</v>
      </c>
      <c r="M1747" t="s">
        <v>8065</v>
      </c>
      <c r="N1747" t="s">
        <v>8066</v>
      </c>
      <c r="O1747" t="s">
        <v>8067</v>
      </c>
      <c r="P1747" s="1">
        <v>29201</v>
      </c>
      <c r="Q1747" t="s">
        <v>8068</v>
      </c>
      <c r="R1747">
        <v>481</v>
      </c>
      <c r="S1747" t="s">
        <v>8069</v>
      </c>
      <c r="T1747" t="s">
        <v>3871</v>
      </c>
      <c r="U1747" t="s">
        <v>1999</v>
      </c>
      <c r="V1747" t="str">
        <f>TRIM(DBA[[#This Row],[Endereço Responsável]])</f>
        <v>RUA: CAPITÃO JOSÉ ALEXANDRE, 481</v>
      </c>
      <c r="W1747" t="str">
        <f>TRIM(DBA[[#This Row],[Nº Responsável]])</f>
        <v>481</v>
      </c>
      <c r="X1747" t="str">
        <f>TRIM(DBA[[#This Row],[Bairro Responsável]])</f>
        <v>SÃO BENEDITO</v>
      </c>
      <c r="Y1747" t="str">
        <f>DBA[[#This Row],[End]] &amp;", N° " &amp; DBA[[#This Row],[Num]] &amp;", Bairro "&amp; DBA[[#This Row],[Bairro2]]</f>
        <v>RUA: CAPITÃO JOSÉ ALEXANDRE, 481, N° 481, Bairro SÃO BENEDITO</v>
      </c>
      <c r="Z1747" t="str">
        <f>DBA[[#This Row],[Cidade Responsável]] &amp; " - " &amp; DBA[[#This Row],[Estado Responsável]]</f>
        <v>SAO JOAO DA BOA VISTA - SP</v>
      </c>
    </row>
    <row r="1748" spans="1:26" x14ac:dyDescent="0.25">
      <c r="A1748">
        <v>1751</v>
      </c>
      <c r="B1748" t="s">
        <v>8071</v>
      </c>
      <c r="C1748" s="1">
        <v>44105</v>
      </c>
      <c r="D1748" t="s">
        <v>8072</v>
      </c>
      <c r="E1748" t="s">
        <v>8073</v>
      </c>
      <c r="F1748" s="1">
        <v>31437</v>
      </c>
      <c r="G1748" t="s">
        <v>8074</v>
      </c>
      <c r="H1748">
        <v>213</v>
      </c>
      <c r="I1748" t="s">
        <v>2242</v>
      </c>
      <c r="J1748" t="s">
        <v>8017</v>
      </c>
      <c r="K1748" t="s">
        <v>7795</v>
      </c>
      <c r="L1748" t="s">
        <v>8075</v>
      </c>
      <c r="M1748" t="s">
        <v>8071</v>
      </c>
      <c r="N1748" t="s">
        <v>8072</v>
      </c>
      <c r="O1748" t="s">
        <v>8073</v>
      </c>
      <c r="P1748" s="1">
        <v>31437</v>
      </c>
      <c r="Q1748" t="s">
        <v>8074</v>
      </c>
      <c r="R1748">
        <v>213</v>
      </c>
      <c r="S1748" t="s">
        <v>2242</v>
      </c>
      <c r="T1748" t="s">
        <v>8017</v>
      </c>
      <c r="U1748" t="s">
        <v>7795</v>
      </c>
      <c r="V1748" t="str">
        <f>TRIM(DBA[[#This Row],[Endereço Responsável]])</f>
        <v>RUA EDU ROCHA,213</v>
      </c>
      <c r="W1748" t="str">
        <f>TRIM(DBA[[#This Row],[Nº Responsável]])</f>
        <v>213</v>
      </c>
      <c r="X1748" t="str">
        <f>TRIM(DBA[[#This Row],[Bairro Responsável]])</f>
        <v>DOM BOSCO</v>
      </c>
      <c r="Y1748" t="str">
        <f>DBA[[#This Row],[End]] &amp;", N° " &amp; DBA[[#This Row],[Num]] &amp;", Bairro "&amp; DBA[[#This Row],[Bairro2]]</f>
        <v>RUA EDU ROCHA,213, N° 213, Bairro DOM BOSCO</v>
      </c>
      <c r="Z1748" t="str">
        <f>DBA[[#This Row],[Cidade Responsável]] &amp; " - " &amp; DBA[[#This Row],[Estado Responsável]]</f>
        <v>CORUMBÁ - MS</v>
      </c>
    </row>
    <row r="1749" spans="1:26" x14ac:dyDescent="0.25">
      <c r="A1749">
        <v>1752</v>
      </c>
      <c r="B1749" t="s">
        <v>8076</v>
      </c>
      <c r="C1749" s="1">
        <v>44105</v>
      </c>
      <c r="D1749" t="s">
        <v>8077</v>
      </c>
      <c r="E1749" t="s">
        <v>8078</v>
      </c>
      <c r="F1749" s="1">
        <v>33357</v>
      </c>
      <c r="G1749" t="s">
        <v>8079</v>
      </c>
      <c r="H1749">
        <v>2317</v>
      </c>
      <c r="I1749" t="s">
        <v>8080</v>
      </c>
      <c r="J1749" t="s">
        <v>8081</v>
      </c>
      <c r="K1749" t="s">
        <v>7795</v>
      </c>
      <c r="L1749" t="s">
        <v>8023</v>
      </c>
      <c r="M1749" t="s">
        <v>8076</v>
      </c>
      <c r="N1749" t="s">
        <v>8077</v>
      </c>
      <c r="O1749" t="s">
        <v>8078</v>
      </c>
      <c r="P1749" s="1">
        <v>33357</v>
      </c>
      <c r="Q1749" t="s">
        <v>8079</v>
      </c>
      <c r="R1749">
        <v>2317</v>
      </c>
      <c r="S1749" t="s">
        <v>8080</v>
      </c>
      <c r="T1749" t="s">
        <v>8081</v>
      </c>
      <c r="U1749" t="s">
        <v>7795</v>
      </c>
      <c r="V1749" t="str">
        <f>TRIM(DBA[[#This Row],[Endereço Responsável]])</f>
        <v>RUA AFONSO PENA,2317</v>
      </c>
      <c r="W1749" t="str">
        <f>TRIM(DBA[[#This Row],[Nº Responsável]])</f>
        <v>2317</v>
      </c>
      <c r="X1749" t="str">
        <f>TRIM(DBA[[#This Row],[Bairro Responsável]])</f>
        <v>ALAMEDA TAMANDARÉ</v>
      </c>
      <c r="Y1749" t="str">
        <f>DBA[[#This Row],[End]] &amp;", N° " &amp; DBA[[#This Row],[Num]] &amp;", Bairro "&amp; DBA[[#This Row],[Bairro2]]</f>
        <v>RUA AFONSO PENA,2317, N° 2317, Bairro ALAMEDA TAMANDARÉ</v>
      </c>
      <c r="Z1749" t="str">
        <f>DBA[[#This Row],[Cidade Responsável]] &amp; " - " &amp; DBA[[#This Row],[Estado Responsável]]</f>
        <v>LADARIO - MS</v>
      </c>
    </row>
    <row r="1750" spans="1:26" x14ac:dyDescent="0.25">
      <c r="A1750">
        <v>1753</v>
      </c>
      <c r="B1750" t="s">
        <v>8082</v>
      </c>
      <c r="C1750" s="1">
        <v>44105</v>
      </c>
      <c r="D1750" t="s">
        <v>8083</v>
      </c>
      <c r="E1750" t="s">
        <v>8084</v>
      </c>
      <c r="F1750" s="1">
        <v>34548</v>
      </c>
      <c r="G1750" t="s">
        <v>8085</v>
      </c>
      <c r="H1750">
        <v>203</v>
      </c>
      <c r="I1750" t="s">
        <v>2242</v>
      </c>
      <c r="J1750" t="s">
        <v>8017</v>
      </c>
      <c r="K1750" t="s">
        <v>7795</v>
      </c>
      <c r="L1750" t="s">
        <v>8086</v>
      </c>
      <c r="M1750" t="s">
        <v>8082</v>
      </c>
      <c r="N1750" t="s">
        <v>8083</v>
      </c>
      <c r="O1750" t="s">
        <v>8084</v>
      </c>
      <c r="P1750" s="1">
        <v>34548</v>
      </c>
      <c r="Q1750" t="s">
        <v>8085</v>
      </c>
      <c r="R1750">
        <v>203</v>
      </c>
      <c r="S1750" t="s">
        <v>2242</v>
      </c>
      <c r="T1750" t="s">
        <v>8017</v>
      </c>
      <c r="U1750" t="s">
        <v>7795</v>
      </c>
      <c r="V1750" t="str">
        <f>TRIM(DBA[[#This Row],[Endereço Responsável]])</f>
        <v>RUA: DELAMORI, 203</v>
      </c>
      <c r="W1750" t="str">
        <f>TRIM(DBA[[#This Row],[Nº Responsável]])</f>
        <v>203</v>
      </c>
      <c r="X1750" t="str">
        <f>TRIM(DBA[[#This Row],[Bairro Responsável]])</f>
        <v>DOM BOSCO</v>
      </c>
      <c r="Y1750" t="str">
        <f>DBA[[#This Row],[End]] &amp;", N° " &amp; DBA[[#This Row],[Num]] &amp;", Bairro "&amp; DBA[[#This Row],[Bairro2]]</f>
        <v>RUA: DELAMORI, 203, N° 203, Bairro DOM BOSCO</v>
      </c>
      <c r="Z1750" t="str">
        <f>DBA[[#This Row],[Cidade Responsável]] &amp; " - " &amp; DBA[[#This Row],[Estado Responsável]]</f>
        <v>CORUMBÁ - MS</v>
      </c>
    </row>
    <row r="1751" spans="1:26" x14ac:dyDescent="0.25">
      <c r="A1751">
        <v>1754</v>
      </c>
      <c r="B1751" t="s">
        <v>8087</v>
      </c>
      <c r="C1751" s="1">
        <v>44106</v>
      </c>
      <c r="E1751" t="s">
        <v>8088</v>
      </c>
      <c r="F1751" s="1">
        <v>27785</v>
      </c>
      <c r="G1751" t="s">
        <v>8089</v>
      </c>
      <c r="H1751">
        <v>80</v>
      </c>
      <c r="I1751" t="s">
        <v>8090</v>
      </c>
      <c r="J1751" t="s">
        <v>8091</v>
      </c>
      <c r="K1751" t="s">
        <v>26</v>
      </c>
      <c r="L1751" t="s">
        <v>8092</v>
      </c>
      <c r="M1751" t="s">
        <v>8087</v>
      </c>
      <c r="O1751" t="s">
        <v>8088</v>
      </c>
      <c r="P1751" s="1">
        <v>27785</v>
      </c>
      <c r="Q1751" t="s">
        <v>8089</v>
      </c>
      <c r="R1751">
        <v>80</v>
      </c>
      <c r="S1751" t="s">
        <v>8090</v>
      </c>
      <c r="T1751" t="s">
        <v>8091</v>
      </c>
      <c r="U1751" t="s">
        <v>26</v>
      </c>
      <c r="V1751" t="str">
        <f>TRIM(DBA[[#This Row],[Endereço Responsável]])</f>
        <v>RUA: ANTONIO GAMIERI,80</v>
      </c>
      <c r="W1751" t="str">
        <f>TRIM(DBA[[#This Row],[Nº Responsável]])</f>
        <v>80</v>
      </c>
      <c r="X1751" t="str">
        <f>TRIM(DBA[[#This Row],[Bairro Responsável]])</f>
        <v>NOVA ESPERANÇA</v>
      </c>
      <c r="Y1751" t="str">
        <f>DBA[[#This Row],[End]] &amp;", N° " &amp; DBA[[#This Row],[Num]] &amp;", Bairro "&amp; DBA[[#This Row],[Bairro2]]</f>
        <v>RUA: ANTONIO GAMIERI,80, N° 80, Bairro NOVA ESPERANÇA</v>
      </c>
      <c r="Z1751" t="str">
        <f>DBA[[#This Row],[Cidade Responsável]] &amp; " - " &amp; DBA[[#This Row],[Estado Responsável]]</f>
        <v>SÃO JOSÉ DO RIO PARDO - MG</v>
      </c>
    </row>
    <row r="1752" spans="1:26" x14ac:dyDescent="0.25">
      <c r="A1752">
        <v>1755</v>
      </c>
      <c r="B1752" t="s">
        <v>8093</v>
      </c>
      <c r="C1752" s="1">
        <v>44106</v>
      </c>
      <c r="D1752" t="s">
        <v>8094</v>
      </c>
      <c r="E1752" t="s">
        <v>8095</v>
      </c>
      <c r="F1752" s="1">
        <v>27516</v>
      </c>
      <c r="G1752" t="s">
        <v>8096</v>
      </c>
      <c r="H1752">
        <v>16</v>
      </c>
      <c r="I1752" t="s">
        <v>8097</v>
      </c>
      <c r="J1752" t="s">
        <v>8091</v>
      </c>
      <c r="K1752" t="s">
        <v>26</v>
      </c>
      <c r="L1752" t="s">
        <v>8092</v>
      </c>
      <c r="M1752" t="s">
        <v>8093</v>
      </c>
      <c r="N1752" t="s">
        <v>8094</v>
      </c>
      <c r="O1752" t="s">
        <v>8095</v>
      </c>
      <c r="P1752" s="1">
        <v>27516</v>
      </c>
      <c r="Q1752" t="s">
        <v>8096</v>
      </c>
      <c r="R1752">
        <v>16</v>
      </c>
      <c r="S1752" t="s">
        <v>8097</v>
      </c>
      <c r="T1752" t="s">
        <v>8091</v>
      </c>
      <c r="U1752" t="s">
        <v>26</v>
      </c>
      <c r="V1752" t="str">
        <f>TRIM(DBA[[#This Row],[Endereço Responsável]])</f>
        <v>RUA ALAGOAS, 16</v>
      </c>
      <c r="W1752" t="str">
        <f>TRIM(DBA[[#This Row],[Nº Responsável]])</f>
        <v>16</v>
      </c>
      <c r="X1752" t="str">
        <f>TRIM(DBA[[#This Row],[Bairro Responsável]])</f>
        <v>EDUARDO CASSUCCI</v>
      </c>
      <c r="Y1752" t="str">
        <f>DBA[[#This Row],[End]] &amp;", N° " &amp; DBA[[#This Row],[Num]] &amp;", Bairro "&amp; DBA[[#This Row],[Bairro2]]</f>
        <v>RUA ALAGOAS, 16, N° 16, Bairro EDUARDO CASSUCCI</v>
      </c>
      <c r="Z1752" t="str">
        <f>DBA[[#This Row],[Cidade Responsável]] &amp; " - " &amp; DBA[[#This Row],[Estado Responsável]]</f>
        <v>SÃO JOSÉ DO RIO PARDO - MG</v>
      </c>
    </row>
    <row r="1753" spans="1:26" x14ac:dyDescent="0.25">
      <c r="A1753">
        <v>1756</v>
      </c>
      <c r="B1753" t="s">
        <v>8098</v>
      </c>
      <c r="C1753" s="1">
        <v>44106</v>
      </c>
      <c r="D1753" t="s">
        <v>8099</v>
      </c>
      <c r="F1753" s="1">
        <v>28846</v>
      </c>
      <c r="G1753" t="s">
        <v>8100</v>
      </c>
      <c r="H1753">
        <v>1</v>
      </c>
      <c r="I1753" t="s">
        <v>8101</v>
      </c>
      <c r="J1753" t="s">
        <v>8081</v>
      </c>
      <c r="K1753" t="s">
        <v>7795</v>
      </c>
      <c r="L1753" t="s">
        <v>8023</v>
      </c>
      <c r="M1753" t="s">
        <v>8098</v>
      </c>
      <c r="N1753" t="s">
        <v>8099</v>
      </c>
      <c r="P1753" s="1">
        <v>28846</v>
      </c>
      <c r="Q1753" t="s">
        <v>8100</v>
      </c>
      <c r="R1753">
        <v>1</v>
      </c>
      <c r="S1753" t="s">
        <v>8101</v>
      </c>
      <c r="T1753" t="s">
        <v>8081</v>
      </c>
      <c r="U1753" t="s">
        <v>7795</v>
      </c>
      <c r="V1753" t="str">
        <f>TRIM(DBA[[#This Row],[Endereço Responsável]])</f>
        <v>RUA VICTOR URT</v>
      </c>
      <c r="W1753" t="str">
        <f>TRIM(DBA[[#This Row],[Nº Responsável]])</f>
        <v>1</v>
      </c>
      <c r="X1753" t="str">
        <f>TRIM(DBA[[#This Row],[Bairro Responsável]])</f>
        <v>LOTE 21</v>
      </c>
      <c r="Y1753" t="str">
        <f>DBA[[#This Row],[End]] &amp;", N° " &amp; DBA[[#This Row],[Num]] &amp;", Bairro "&amp; DBA[[#This Row],[Bairro2]]</f>
        <v>RUA VICTOR URT, N° 1, Bairro LOTE 21</v>
      </c>
      <c r="Z1753" t="str">
        <f>DBA[[#This Row],[Cidade Responsável]] &amp; " - " &amp; DBA[[#This Row],[Estado Responsável]]</f>
        <v>LADARIO - MS</v>
      </c>
    </row>
    <row r="1754" spans="1:26" x14ac:dyDescent="0.25">
      <c r="A1754">
        <v>1757</v>
      </c>
      <c r="B1754" t="s">
        <v>8102</v>
      </c>
      <c r="C1754" s="1">
        <v>44106</v>
      </c>
      <c r="E1754" t="s">
        <v>8103</v>
      </c>
      <c r="F1754" s="1">
        <v>36159</v>
      </c>
      <c r="G1754" t="s">
        <v>8104</v>
      </c>
      <c r="H1754">
        <v>201</v>
      </c>
      <c r="I1754" t="s">
        <v>8105</v>
      </c>
      <c r="J1754" t="s">
        <v>8091</v>
      </c>
      <c r="K1754" t="s">
        <v>26</v>
      </c>
      <c r="L1754" t="s">
        <v>8092</v>
      </c>
      <c r="M1754" t="s">
        <v>8102</v>
      </c>
      <c r="O1754" t="s">
        <v>8103</v>
      </c>
      <c r="P1754" s="1">
        <v>36159</v>
      </c>
      <c r="Q1754" t="s">
        <v>8104</v>
      </c>
      <c r="R1754">
        <v>201</v>
      </c>
      <c r="S1754" t="s">
        <v>8105</v>
      </c>
      <c r="T1754" t="s">
        <v>8091</v>
      </c>
      <c r="U1754" t="s">
        <v>26</v>
      </c>
      <c r="V1754" t="str">
        <f>TRIM(DBA[[#This Row],[Endereço Responsável]])</f>
        <v>RUA JOSÉ PATTES DOS SANTOS,201</v>
      </c>
      <c r="W1754" t="str">
        <f>TRIM(DBA[[#This Row],[Nº Responsável]])</f>
        <v>201</v>
      </c>
      <c r="X1754" t="str">
        <f>TRIM(DBA[[#This Row],[Bairro Responsável]])</f>
        <v>MARIA BAURIO</v>
      </c>
      <c r="Y1754" t="str">
        <f>DBA[[#This Row],[End]] &amp;", N° " &amp; DBA[[#This Row],[Num]] &amp;", Bairro "&amp; DBA[[#This Row],[Bairro2]]</f>
        <v>RUA JOSÉ PATTES DOS SANTOS,201, N° 201, Bairro MARIA BAURIO</v>
      </c>
      <c r="Z1754" t="str">
        <f>DBA[[#This Row],[Cidade Responsável]] &amp; " - " &amp; DBA[[#This Row],[Estado Responsável]]</f>
        <v>SÃO JOSÉ DO RIO PARDO - MG</v>
      </c>
    </row>
    <row r="1755" spans="1:26" x14ac:dyDescent="0.25">
      <c r="A1755">
        <v>1758</v>
      </c>
      <c r="B1755" t="s">
        <v>8106</v>
      </c>
      <c r="C1755" s="1">
        <v>44109</v>
      </c>
      <c r="D1755">
        <v>18569736</v>
      </c>
      <c r="E1755" t="s">
        <v>8107</v>
      </c>
      <c r="F1755" s="1">
        <v>35595</v>
      </c>
      <c r="G1755" t="s">
        <v>8108</v>
      </c>
      <c r="H1755">
        <v>36</v>
      </c>
      <c r="I1755" t="s">
        <v>3248</v>
      </c>
      <c r="J1755" t="s">
        <v>3168</v>
      </c>
      <c r="K1755" t="s">
        <v>26</v>
      </c>
      <c r="L1755" t="s">
        <v>3169</v>
      </c>
      <c r="M1755" t="s">
        <v>8106</v>
      </c>
      <c r="N1755">
        <v>18569736</v>
      </c>
      <c r="O1755" t="s">
        <v>8107</v>
      </c>
      <c r="P1755" s="1">
        <v>35595</v>
      </c>
      <c r="Q1755" t="s">
        <v>8108</v>
      </c>
      <c r="R1755">
        <v>36</v>
      </c>
      <c r="S1755" t="s">
        <v>3248</v>
      </c>
      <c r="T1755" t="s">
        <v>3168</v>
      </c>
      <c r="U1755" t="s">
        <v>26</v>
      </c>
      <c r="V1755" t="str">
        <f>TRIM(DBA[[#This Row],[Endereço Responsável]])</f>
        <v>RUA JOSÉ DE PAULA CABRAL , 36</v>
      </c>
      <c r="W1755" t="str">
        <f>TRIM(DBA[[#This Row],[Nº Responsável]])</f>
        <v>36</v>
      </c>
      <c r="X1755" t="str">
        <f>TRIM(DBA[[#This Row],[Bairro Responsável]])</f>
        <v>ACAMPAMENTO</v>
      </c>
      <c r="Y1755" t="str">
        <f>DBA[[#This Row],[End]] &amp;", N° " &amp; DBA[[#This Row],[Num]] &amp;", Bairro "&amp; DBA[[#This Row],[Bairro2]]</f>
        <v>RUA JOSÉ DE PAULA CABRAL , 36, N° 36, Bairro ACAMPAMENTO</v>
      </c>
      <c r="Z1755" t="str">
        <f>DBA[[#This Row],[Cidade Responsável]] &amp; " - " &amp; DBA[[#This Row],[Estado Responsável]]</f>
        <v>CARMO RIO CLARO - MG</v>
      </c>
    </row>
    <row r="1756" spans="1:26" x14ac:dyDescent="0.25">
      <c r="A1756">
        <v>1759</v>
      </c>
      <c r="B1756" t="s">
        <v>8109</v>
      </c>
      <c r="C1756" s="1">
        <v>44109</v>
      </c>
      <c r="D1756" t="s">
        <v>8110</v>
      </c>
      <c r="E1756" t="s">
        <v>8111</v>
      </c>
      <c r="F1756" s="1">
        <v>28592</v>
      </c>
      <c r="G1756" t="s">
        <v>8112</v>
      </c>
      <c r="H1756">
        <v>222</v>
      </c>
      <c r="I1756" t="s">
        <v>8113</v>
      </c>
      <c r="J1756" t="s">
        <v>3168</v>
      </c>
      <c r="K1756" t="s">
        <v>26</v>
      </c>
      <c r="L1756" t="s">
        <v>3169</v>
      </c>
      <c r="M1756" t="s">
        <v>8109</v>
      </c>
      <c r="N1756" t="s">
        <v>8110</v>
      </c>
      <c r="O1756" t="s">
        <v>8111</v>
      </c>
      <c r="P1756" s="1">
        <v>28592</v>
      </c>
      <c r="Q1756" t="s">
        <v>8112</v>
      </c>
      <c r="R1756">
        <v>222</v>
      </c>
      <c r="S1756" t="s">
        <v>8113</v>
      </c>
      <c r="T1756" t="s">
        <v>3168</v>
      </c>
      <c r="U1756" t="s">
        <v>26</v>
      </c>
      <c r="V1756" t="str">
        <f>TRIM(DBA[[#This Row],[Endereço Responsável]])</f>
        <v>ANANIAS GOMES , 222</v>
      </c>
      <c r="W1756" t="str">
        <f>TRIM(DBA[[#This Row],[Nº Responsável]])</f>
        <v>222</v>
      </c>
      <c r="X1756" t="str">
        <f>TRIM(DBA[[#This Row],[Bairro Responsável]])</f>
        <v>JARDIM AMÉRICA</v>
      </c>
      <c r="Y1756" t="str">
        <f>DBA[[#This Row],[End]] &amp;", N° " &amp; DBA[[#This Row],[Num]] &amp;", Bairro "&amp; DBA[[#This Row],[Bairro2]]</f>
        <v>ANANIAS GOMES , 222, N° 222, Bairro JARDIM AMÉRICA</v>
      </c>
      <c r="Z1756" t="str">
        <f>DBA[[#This Row],[Cidade Responsável]] &amp; " - " &amp; DBA[[#This Row],[Estado Responsável]]</f>
        <v>CARMO RIO CLARO - MG</v>
      </c>
    </row>
    <row r="1757" spans="1:26" x14ac:dyDescent="0.25">
      <c r="A1757">
        <v>1760</v>
      </c>
      <c r="B1757" t="s">
        <v>8114</v>
      </c>
      <c r="C1757" s="1">
        <v>44109</v>
      </c>
      <c r="D1757">
        <v>37140551</v>
      </c>
      <c r="E1757" t="s">
        <v>8115</v>
      </c>
      <c r="F1757" s="1">
        <v>33337</v>
      </c>
      <c r="G1757" t="s">
        <v>8116</v>
      </c>
      <c r="H1757">
        <v>170</v>
      </c>
      <c r="I1757" t="s">
        <v>8117</v>
      </c>
      <c r="J1757" t="s">
        <v>3168</v>
      </c>
      <c r="K1757" t="s">
        <v>26</v>
      </c>
      <c r="L1757" t="s">
        <v>3169</v>
      </c>
      <c r="M1757" t="s">
        <v>8114</v>
      </c>
      <c r="N1757">
        <v>37140551</v>
      </c>
      <c r="O1757" t="s">
        <v>8115</v>
      </c>
      <c r="P1757" s="1">
        <v>33337</v>
      </c>
      <c r="Q1757" t="s">
        <v>8116</v>
      </c>
      <c r="R1757">
        <v>170</v>
      </c>
      <c r="S1757" t="s">
        <v>8117</v>
      </c>
      <c r="T1757" t="s">
        <v>3168</v>
      </c>
      <c r="U1757" t="s">
        <v>26</v>
      </c>
      <c r="V1757" t="str">
        <f>TRIM(DBA[[#This Row],[Endereço Responsável]])</f>
        <v>RUA SEBASTIÃO FERREIRA, 170.</v>
      </c>
      <c r="W1757" t="str">
        <f>TRIM(DBA[[#This Row],[Nº Responsável]])</f>
        <v>170</v>
      </c>
      <c r="X1757" t="str">
        <f>TRIM(DBA[[#This Row],[Bairro Responsável]])</f>
        <v>CORAÇÃO EUCARISTICO</v>
      </c>
      <c r="Y1757" t="str">
        <f>DBA[[#This Row],[End]] &amp;", N° " &amp; DBA[[#This Row],[Num]] &amp;", Bairro "&amp; DBA[[#This Row],[Bairro2]]</f>
        <v>RUA SEBASTIÃO FERREIRA, 170., N° 170, Bairro CORAÇÃO EUCARISTICO</v>
      </c>
      <c r="Z1757" t="str">
        <f>DBA[[#This Row],[Cidade Responsável]] &amp; " - " &amp; DBA[[#This Row],[Estado Responsável]]</f>
        <v>CARMO RIO CLARO - MG</v>
      </c>
    </row>
    <row r="1758" spans="1:26" x14ac:dyDescent="0.25">
      <c r="A1758">
        <v>1761</v>
      </c>
      <c r="B1758" t="s">
        <v>8118</v>
      </c>
      <c r="C1758" s="1">
        <v>44109</v>
      </c>
      <c r="D1758" t="s">
        <v>8119</v>
      </c>
      <c r="E1758" t="s">
        <v>8120</v>
      </c>
      <c r="F1758" s="1">
        <v>27594</v>
      </c>
      <c r="G1758" t="s">
        <v>8121</v>
      </c>
      <c r="H1758">
        <v>100</v>
      </c>
      <c r="I1758" t="s">
        <v>8122</v>
      </c>
      <c r="J1758" t="s">
        <v>3168</v>
      </c>
      <c r="K1758" t="s">
        <v>26</v>
      </c>
      <c r="L1758" t="s">
        <v>3169</v>
      </c>
      <c r="M1758" t="s">
        <v>8118</v>
      </c>
      <c r="N1758" t="s">
        <v>8119</v>
      </c>
      <c r="O1758" t="s">
        <v>8120</v>
      </c>
      <c r="P1758" s="1">
        <v>27594</v>
      </c>
      <c r="Q1758" t="s">
        <v>8121</v>
      </c>
      <c r="R1758">
        <v>100</v>
      </c>
      <c r="S1758" t="s">
        <v>8122</v>
      </c>
      <c r="T1758" t="s">
        <v>3168</v>
      </c>
      <c r="U1758" t="s">
        <v>26</v>
      </c>
      <c r="V1758" t="str">
        <f>TRIM(DBA[[#This Row],[Endereço Responsável]])</f>
        <v>RUA: MARIA TEREZINHA DE OLIVEIRA ANDRADE</v>
      </c>
      <c r="W1758" t="str">
        <f>TRIM(DBA[[#This Row],[Nº Responsável]])</f>
        <v>100</v>
      </c>
      <c r="X1758" t="str">
        <f>TRIM(DBA[[#This Row],[Bairro Responsável]])</f>
        <v>CORACÇÃO EUCARISTICO</v>
      </c>
      <c r="Y1758" t="str">
        <f>DBA[[#This Row],[End]] &amp;", N° " &amp; DBA[[#This Row],[Num]] &amp;", Bairro "&amp; DBA[[#This Row],[Bairro2]]</f>
        <v>RUA: MARIA TEREZINHA DE OLIVEIRA ANDRADE, N° 100, Bairro CORACÇÃO EUCARISTICO</v>
      </c>
      <c r="Z1758" t="str">
        <f>DBA[[#This Row],[Cidade Responsável]] &amp; " - " &amp; DBA[[#This Row],[Estado Responsável]]</f>
        <v>CARMO RIO CLARO - MG</v>
      </c>
    </row>
    <row r="1759" spans="1:26" x14ac:dyDescent="0.25">
      <c r="A1759">
        <v>1762</v>
      </c>
      <c r="B1759" t="s">
        <v>8123</v>
      </c>
      <c r="C1759" s="1">
        <v>44109</v>
      </c>
      <c r="D1759">
        <v>452556296</v>
      </c>
      <c r="E1759" t="s">
        <v>8124</v>
      </c>
      <c r="F1759" s="1">
        <v>35296</v>
      </c>
      <c r="G1759" t="s">
        <v>8125</v>
      </c>
      <c r="H1759" t="s">
        <v>119</v>
      </c>
      <c r="I1759" t="s">
        <v>1762</v>
      </c>
      <c r="J1759" t="s">
        <v>8091</v>
      </c>
      <c r="K1759" t="s">
        <v>26</v>
      </c>
      <c r="L1759" t="s">
        <v>8126</v>
      </c>
      <c r="M1759" t="s">
        <v>8123</v>
      </c>
      <c r="N1759">
        <v>452556296</v>
      </c>
      <c r="O1759" t="s">
        <v>8124</v>
      </c>
      <c r="P1759" s="1">
        <v>35296</v>
      </c>
      <c r="Q1759" t="s">
        <v>8125</v>
      </c>
      <c r="R1759" t="s">
        <v>119</v>
      </c>
      <c r="S1759" t="s">
        <v>1762</v>
      </c>
      <c r="T1759" t="s">
        <v>8091</v>
      </c>
      <c r="U1759" t="s">
        <v>26</v>
      </c>
      <c r="V1759" t="str">
        <f>TRIM(DBA[[#This Row],[Endereço Responsável]])</f>
        <v>Sítio Taquara Branca</v>
      </c>
      <c r="W1759" t="str">
        <f>TRIM(DBA[[#This Row],[Nº Responsável]])</f>
        <v>s/n</v>
      </c>
      <c r="X1759" t="str">
        <f>TRIM(DBA[[#This Row],[Bairro Responsável]])</f>
        <v>Zona Rural</v>
      </c>
      <c r="Y1759" t="str">
        <f>DBA[[#This Row],[End]] &amp;", N° " &amp; DBA[[#This Row],[Num]] &amp;", Bairro "&amp; DBA[[#This Row],[Bairro2]]</f>
        <v>Sítio Taquara Branca, N° s/n, Bairro Zona Rural</v>
      </c>
      <c r="Z1759" t="str">
        <f>DBA[[#This Row],[Cidade Responsável]] &amp; " - " &amp; DBA[[#This Row],[Estado Responsável]]</f>
        <v>SÃO JOSÉ DO RIO PARDO - MG</v>
      </c>
    </row>
    <row r="1760" spans="1:26" x14ac:dyDescent="0.25">
      <c r="A1760">
        <v>1763</v>
      </c>
      <c r="B1760" t="s">
        <v>8127</v>
      </c>
      <c r="C1760" s="1">
        <v>44109</v>
      </c>
      <c r="D1760">
        <v>22982813</v>
      </c>
      <c r="E1760" t="s">
        <v>8128</v>
      </c>
      <c r="F1760" s="1">
        <v>36690</v>
      </c>
      <c r="G1760" t="s">
        <v>8129</v>
      </c>
      <c r="H1760">
        <v>115</v>
      </c>
      <c r="I1760" t="s">
        <v>8130</v>
      </c>
      <c r="J1760" t="s">
        <v>3168</v>
      </c>
      <c r="K1760" t="s">
        <v>26</v>
      </c>
      <c r="L1760" t="s">
        <v>3169</v>
      </c>
      <c r="M1760" t="s">
        <v>8127</v>
      </c>
      <c r="N1760">
        <v>22982813</v>
      </c>
      <c r="O1760" t="s">
        <v>8128</v>
      </c>
      <c r="P1760" s="1">
        <v>36690</v>
      </c>
      <c r="Q1760" t="s">
        <v>8131</v>
      </c>
      <c r="R1760">
        <v>115</v>
      </c>
      <c r="S1760" t="s">
        <v>8130</v>
      </c>
      <c r="T1760" t="s">
        <v>3168</v>
      </c>
      <c r="U1760" t="s">
        <v>26</v>
      </c>
      <c r="V1760" t="str">
        <f>TRIM(DBA[[#This Row],[Endereço Responsável]])</f>
        <v>Eugênio Felisberto Mendonça,115.</v>
      </c>
      <c r="W1760" t="str">
        <f>TRIM(DBA[[#This Row],[Nº Responsável]])</f>
        <v>115</v>
      </c>
      <c r="X1760" t="str">
        <f>TRIM(DBA[[#This Row],[Bairro Responsável]])</f>
        <v>Coração Eucarístico</v>
      </c>
      <c r="Y1760" t="str">
        <f>DBA[[#This Row],[End]] &amp;", N° " &amp; DBA[[#This Row],[Num]] &amp;", Bairro "&amp; DBA[[#This Row],[Bairro2]]</f>
        <v>Eugênio Felisberto Mendonça,115., N° 115, Bairro Coração Eucarístico</v>
      </c>
      <c r="Z1760" t="str">
        <f>DBA[[#This Row],[Cidade Responsável]] &amp; " - " &amp; DBA[[#This Row],[Estado Responsável]]</f>
        <v>CARMO RIO CLARO - MG</v>
      </c>
    </row>
    <row r="1761" spans="1:26" x14ac:dyDescent="0.25">
      <c r="A1761">
        <v>1764</v>
      </c>
      <c r="B1761" t="s">
        <v>8132</v>
      </c>
      <c r="C1761" s="1">
        <v>44109</v>
      </c>
      <c r="E1761" t="s">
        <v>8133</v>
      </c>
      <c r="F1761" s="1">
        <v>36222</v>
      </c>
      <c r="G1761" t="s">
        <v>8134</v>
      </c>
      <c r="H1761">
        <v>120</v>
      </c>
      <c r="I1761" t="s">
        <v>3491</v>
      </c>
      <c r="J1761" t="s">
        <v>3168</v>
      </c>
      <c r="K1761" t="s">
        <v>26</v>
      </c>
      <c r="L1761" t="s">
        <v>3169</v>
      </c>
      <c r="M1761" t="s">
        <v>8132</v>
      </c>
      <c r="O1761" t="s">
        <v>8133</v>
      </c>
      <c r="P1761" s="1">
        <v>36222</v>
      </c>
      <c r="Q1761" t="s">
        <v>8134</v>
      </c>
      <c r="R1761">
        <v>120</v>
      </c>
      <c r="S1761" t="s">
        <v>3491</v>
      </c>
      <c r="T1761" t="s">
        <v>3168</v>
      </c>
      <c r="U1761" t="s">
        <v>26</v>
      </c>
      <c r="V1761" t="str">
        <f>TRIM(DBA[[#This Row],[Endereço Responsável]])</f>
        <v>Rua Valda Leite ,120.</v>
      </c>
      <c r="W1761" t="str">
        <f>TRIM(DBA[[#This Row],[Nº Responsável]])</f>
        <v>120</v>
      </c>
      <c r="X1761" t="str">
        <f>TRIM(DBA[[#This Row],[Bairro Responsável]])</f>
        <v>Porto</v>
      </c>
      <c r="Y1761" t="str">
        <f>DBA[[#This Row],[End]] &amp;", N° " &amp; DBA[[#This Row],[Num]] &amp;", Bairro "&amp; DBA[[#This Row],[Bairro2]]</f>
        <v>Rua Valda Leite ,120., N° 120, Bairro Porto</v>
      </c>
      <c r="Z1761" t="str">
        <f>DBA[[#This Row],[Cidade Responsável]] &amp; " - " &amp; DBA[[#This Row],[Estado Responsável]]</f>
        <v>CARMO RIO CLARO - MG</v>
      </c>
    </row>
    <row r="1762" spans="1:26" x14ac:dyDescent="0.25">
      <c r="A1762">
        <v>1765</v>
      </c>
      <c r="B1762" t="s">
        <v>8135</v>
      </c>
      <c r="C1762" s="1">
        <v>44109</v>
      </c>
      <c r="E1762" t="s">
        <v>8136</v>
      </c>
      <c r="F1762" s="1">
        <v>35150</v>
      </c>
      <c r="G1762" t="s">
        <v>8137</v>
      </c>
      <c r="H1762">
        <v>227</v>
      </c>
      <c r="I1762" t="s">
        <v>8138</v>
      </c>
      <c r="J1762" t="s">
        <v>3168</v>
      </c>
      <c r="K1762" t="s">
        <v>26</v>
      </c>
      <c r="L1762" t="s">
        <v>3169</v>
      </c>
      <c r="M1762" t="s">
        <v>8135</v>
      </c>
      <c r="O1762" t="s">
        <v>8136</v>
      </c>
      <c r="P1762" s="1">
        <v>35150</v>
      </c>
      <c r="Q1762" t="s">
        <v>8137</v>
      </c>
      <c r="R1762">
        <v>227</v>
      </c>
      <c r="S1762" t="s">
        <v>8138</v>
      </c>
      <c r="T1762" t="s">
        <v>3168</v>
      </c>
      <c r="U1762" t="s">
        <v>26</v>
      </c>
      <c r="V1762" t="str">
        <f>TRIM(DBA[[#This Row],[Endereço Responsável]])</f>
        <v>Braulio Pinto Vilela, 227.</v>
      </c>
      <c r="W1762" t="str">
        <f>TRIM(DBA[[#This Row],[Nº Responsável]])</f>
        <v>227</v>
      </c>
      <c r="X1762" t="str">
        <f>TRIM(DBA[[#This Row],[Bairro Responsável]])</f>
        <v>Jardim Américo</v>
      </c>
      <c r="Y1762" t="str">
        <f>DBA[[#This Row],[End]] &amp;", N° " &amp; DBA[[#This Row],[Num]] &amp;", Bairro "&amp; DBA[[#This Row],[Bairro2]]</f>
        <v>Braulio Pinto Vilela, 227., N° 227, Bairro Jardim Américo</v>
      </c>
      <c r="Z1762" t="str">
        <f>DBA[[#This Row],[Cidade Responsável]] &amp; " - " &amp; DBA[[#This Row],[Estado Responsável]]</f>
        <v>CARMO RIO CLARO - MG</v>
      </c>
    </row>
    <row r="1763" spans="1:26" x14ac:dyDescent="0.25">
      <c r="A1763">
        <v>1766</v>
      </c>
      <c r="B1763" t="s">
        <v>8139</v>
      </c>
      <c r="C1763" s="1">
        <v>44109</v>
      </c>
      <c r="E1763" t="s">
        <v>8140</v>
      </c>
      <c r="F1763" s="1">
        <v>38522</v>
      </c>
      <c r="G1763" t="s">
        <v>8141</v>
      </c>
      <c r="H1763">
        <v>70</v>
      </c>
      <c r="I1763" t="s">
        <v>8142</v>
      </c>
      <c r="J1763" t="s">
        <v>3168</v>
      </c>
      <c r="K1763" t="s">
        <v>26</v>
      </c>
      <c r="L1763" t="s">
        <v>3169</v>
      </c>
      <c r="M1763" t="s">
        <v>8143</v>
      </c>
      <c r="N1763">
        <v>22600760</v>
      </c>
      <c r="O1763">
        <v>17952294628</v>
      </c>
      <c r="P1763" s="1">
        <v>36141</v>
      </c>
      <c r="Q1763" t="s">
        <v>8141</v>
      </c>
      <c r="R1763">
        <v>70</v>
      </c>
      <c r="S1763" t="s">
        <v>8142</v>
      </c>
      <c r="T1763" t="s">
        <v>3168</v>
      </c>
      <c r="U1763" t="s">
        <v>26</v>
      </c>
      <c r="V1763" t="str">
        <f>TRIM(DBA[[#This Row],[Endereço Responsável]])</f>
        <v>Rua João Luis Miranda,70.</v>
      </c>
      <c r="W1763" t="str">
        <f>TRIM(DBA[[#This Row],[Nº Responsável]])</f>
        <v>70</v>
      </c>
      <c r="X1763" t="str">
        <f>TRIM(DBA[[#This Row],[Bairro Responsável]])</f>
        <v>Coração Eucaristico.</v>
      </c>
      <c r="Y1763" t="str">
        <f>DBA[[#This Row],[End]] &amp;", N° " &amp; DBA[[#This Row],[Num]] &amp;", Bairro "&amp; DBA[[#This Row],[Bairro2]]</f>
        <v>Rua João Luis Miranda,70., N° 70, Bairro Coração Eucaristico.</v>
      </c>
      <c r="Z1763" t="str">
        <f>DBA[[#This Row],[Cidade Responsável]] &amp; " - " &amp; DBA[[#This Row],[Estado Responsável]]</f>
        <v>CARMO RIO CLARO - MG</v>
      </c>
    </row>
    <row r="1764" spans="1:26" x14ac:dyDescent="0.25">
      <c r="A1764">
        <v>1767</v>
      </c>
      <c r="B1764" t="s">
        <v>8144</v>
      </c>
      <c r="C1764" s="1">
        <v>44109</v>
      </c>
      <c r="D1764" t="s">
        <v>8145</v>
      </c>
      <c r="E1764" t="s">
        <v>8146</v>
      </c>
      <c r="F1764" s="1">
        <v>36196</v>
      </c>
      <c r="G1764" t="s">
        <v>8147</v>
      </c>
      <c r="H1764">
        <v>270</v>
      </c>
      <c r="I1764" t="s">
        <v>7485</v>
      </c>
      <c r="J1764" t="s">
        <v>5678</v>
      </c>
      <c r="K1764" t="s">
        <v>26</v>
      </c>
      <c r="L1764" t="s">
        <v>33</v>
      </c>
      <c r="M1764" t="s">
        <v>8148</v>
      </c>
      <c r="N1764">
        <v>21378048</v>
      </c>
      <c r="O1764" t="s">
        <v>8149</v>
      </c>
      <c r="P1764" s="1">
        <v>36196</v>
      </c>
      <c r="Q1764" t="s">
        <v>8150</v>
      </c>
      <c r="R1764">
        <v>76</v>
      </c>
      <c r="S1764" t="s">
        <v>8151</v>
      </c>
      <c r="T1764" t="s">
        <v>3168</v>
      </c>
      <c r="U1764" t="s">
        <v>26</v>
      </c>
      <c r="V1764" t="str">
        <f>TRIM(DBA[[#This Row],[Endereço Responsável]])</f>
        <v>Rua Antonio Junqueira,76.</v>
      </c>
      <c r="W1764" t="str">
        <f>TRIM(DBA[[#This Row],[Nº Responsável]])</f>
        <v>76</v>
      </c>
      <c r="X1764" t="str">
        <f>TRIM(DBA[[#This Row],[Bairro Responsável]])</f>
        <v>Jardim Continental</v>
      </c>
      <c r="Y1764" t="str">
        <f>DBA[[#This Row],[End]] &amp;", N° " &amp; DBA[[#This Row],[Num]] &amp;", Bairro "&amp; DBA[[#This Row],[Bairro2]]</f>
        <v>Rua Antonio Junqueira,76., N° 76, Bairro Jardim Continental</v>
      </c>
      <c r="Z1764" t="str">
        <f>DBA[[#This Row],[Cidade Responsável]] &amp; " - " &amp; DBA[[#This Row],[Estado Responsável]]</f>
        <v>CARMO RIO CLARO - MG</v>
      </c>
    </row>
    <row r="1765" spans="1:26" x14ac:dyDescent="0.25">
      <c r="A1765">
        <v>1768</v>
      </c>
      <c r="B1765" t="s">
        <v>8152</v>
      </c>
      <c r="C1765" s="1">
        <v>44110</v>
      </c>
      <c r="D1765" t="s">
        <v>8153</v>
      </c>
      <c r="E1765" t="s">
        <v>8154</v>
      </c>
      <c r="F1765" s="1">
        <v>28408</v>
      </c>
      <c r="G1765" t="s">
        <v>8155</v>
      </c>
      <c r="H1765">
        <v>390</v>
      </c>
      <c r="I1765" t="s">
        <v>8156</v>
      </c>
      <c r="L1765" t="s">
        <v>8157</v>
      </c>
      <c r="M1765" t="s">
        <v>8152</v>
      </c>
      <c r="N1765" t="s">
        <v>8153</v>
      </c>
      <c r="O1765" t="s">
        <v>8154</v>
      </c>
      <c r="P1765" s="1">
        <v>28408</v>
      </c>
      <c r="Q1765" t="s">
        <v>8155</v>
      </c>
      <c r="R1765">
        <v>390</v>
      </c>
      <c r="S1765" t="s">
        <v>8156</v>
      </c>
      <c r="V1765" t="str">
        <f>TRIM(DBA[[#This Row],[Endereço Responsável]])</f>
        <v>RUA: JOAQUIM ANDRADE, 390'</v>
      </c>
      <c r="W1765" t="str">
        <f>TRIM(DBA[[#This Row],[Nº Responsável]])</f>
        <v>390</v>
      </c>
      <c r="X1765" t="str">
        <f>TRIM(DBA[[#This Row],[Bairro Responsável]])</f>
        <v>JARDIM PAULISTA</v>
      </c>
      <c r="Y1765" t="str">
        <f>DBA[[#This Row],[End]] &amp;", N° " &amp; DBA[[#This Row],[Num]] &amp;", Bairro "&amp; DBA[[#This Row],[Bairro2]]</f>
        <v>RUA: JOAQUIM ANDRADE, 390', N° 390, Bairro JARDIM PAULISTA</v>
      </c>
      <c r="Z1765" t="str">
        <f>DBA[[#This Row],[Cidade Responsável]] &amp; " - " &amp; DBA[[#This Row],[Estado Responsável]]</f>
        <v xml:space="preserve"> - </v>
      </c>
    </row>
    <row r="1766" spans="1:26" x14ac:dyDescent="0.25">
      <c r="A1766">
        <v>1769</v>
      </c>
      <c r="B1766" t="s">
        <v>8158</v>
      </c>
      <c r="C1766" s="1">
        <v>44110</v>
      </c>
      <c r="D1766" t="s">
        <v>8159</v>
      </c>
      <c r="E1766" t="s">
        <v>8160</v>
      </c>
      <c r="F1766" s="1">
        <v>25548</v>
      </c>
      <c r="G1766" t="s">
        <v>8161</v>
      </c>
      <c r="H1766">
        <v>178</v>
      </c>
      <c r="I1766" t="s">
        <v>8162</v>
      </c>
      <c r="J1766" t="s">
        <v>3168</v>
      </c>
      <c r="K1766" t="s">
        <v>26</v>
      </c>
      <c r="L1766" t="s">
        <v>3169</v>
      </c>
      <c r="M1766" t="s">
        <v>8158</v>
      </c>
      <c r="N1766" t="s">
        <v>8159</v>
      </c>
      <c r="O1766" t="s">
        <v>8160</v>
      </c>
      <c r="P1766" s="1">
        <v>25548</v>
      </c>
      <c r="Q1766" t="s">
        <v>8161</v>
      </c>
      <c r="R1766">
        <v>178</v>
      </c>
      <c r="S1766" t="s">
        <v>8162</v>
      </c>
      <c r="T1766" t="s">
        <v>3168</v>
      </c>
      <c r="U1766" t="s">
        <v>26</v>
      </c>
      <c r="V1766" t="str">
        <f>TRIM(DBA[[#This Row],[Endereço Responsável]])</f>
        <v>RUA NICOTINHA PAIVA, 178</v>
      </c>
      <c r="W1766" t="str">
        <f>TRIM(DBA[[#This Row],[Nº Responsável]])</f>
        <v>178</v>
      </c>
      <c r="X1766" t="str">
        <f>TRIM(DBA[[#This Row],[Bairro Responsável]])</f>
        <v>JARDIM OLIVEIRA</v>
      </c>
      <c r="Y1766" t="str">
        <f>DBA[[#This Row],[End]] &amp;", N° " &amp; DBA[[#This Row],[Num]] &amp;", Bairro "&amp; DBA[[#This Row],[Bairro2]]</f>
        <v>RUA NICOTINHA PAIVA, 178, N° 178, Bairro JARDIM OLIVEIRA</v>
      </c>
      <c r="Z1766" t="str">
        <f>DBA[[#This Row],[Cidade Responsável]] &amp; " - " &amp; DBA[[#This Row],[Estado Responsável]]</f>
        <v>CARMO RIO CLARO - MG</v>
      </c>
    </row>
    <row r="1767" spans="1:26" x14ac:dyDescent="0.25">
      <c r="A1767">
        <v>1770</v>
      </c>
      <c r="B1767" t="s">
        <v>8163</v>
      </c>
      <c r="C1767" s="1">
        <v>44112</v>
      </c>
      <c r="D1767">
        <v>2082889</v>
      </c>
      <c r="E1767" t="s">
        <v>8164</v>
      </c>
      <c r="F1767" s="1">
        <v>34667</v>
      </c>
      <c r="G1767" t="s">
        <v>8165</v>
      </c>
      <c r="H1767">
        <v>605</v>
      </c>
      <c r="I1767" t="s">
        <v>8166</v>
      </c>
      <c r="J1767" t="s">
        <v>8017</v>
      </c>
      <c r="K1767" t="s">
        <v>7795</v>
      </c>
      <c r="L1767" t="s">
        <v>8167</v>
      </c>
      <c r="M1767" t="s">
        <v>8163</v>
      </c>
      <c r="N1767">
        <v>2082889</v>
      </c>
      <c r="O1767" t="s">
        <v>8164</v>
      </c>
      <c r="P1767" s="1">
        <v>34667</v>
      </c>
      <c r="Q1767" t="s">
        <v>8165</v>
      </c>
      <c r="R1767">
        <v>605</v>
      </c>
      <c r="S1767" t="s">
        <v>8166</v>
      </c>
      <c r="T1767" t="s">
        <v>8017</v>
      </c>
      <c r="U1767" t="s">
        <v>7795</v>
      </c>
      <c r="V1767" t="str">
        <f>TRIM(DBA[[#This Row],[Endereço Responsável]])</f>
        <v>Rua Monte Castelo</v>
      </c>
      <c r="W1767" t="str">
        <f>TRIM(DBA[[#This Row],[Nº Responsável]])</f>
        <v>605</v>
      </c>
      <c r="X1767" t="str">
        <f>TRIM(DBA[[#This Row],[Bairro Responsável]])</f>
        <v>Aeroporto</v>
      </c>
      <c r="Y1767" t="str">
        <f>DBA[[#This Row],[End]] &amp;", N° " &amp; DBA[[#This Row],[Num]] &amp;", Bairro "&amp; DBA[[#This Row],[Bairro2]]</f>
        <v>Rua Monte Castelo, N° 605, Bairro Aeroporto</v>
      </c>
      <c r="Z1767" t="str">
        <f>DBA[[#This Row],[Cidade Responsável]] &amp; " - " &amp; DBA[[#This Row],[Estado Responsável]]</f>
        <v>CORUMBÁ - MS</v>
      </c>
    </row>
    <row r="1768" spans="1:26" x14ac:dyDescent="0.25">
      <c r="A1768">
        <v>1771</v>
      </c>
      <c r="B1768" t="s">
        <v>8168</v>
      </c>
      <c r="C1768" s="1">
        <v>44112</v>
      </c>
      <c r="D1768" t="s">
        <v>8169</v>
      </c>
      <c r="E1768" t="s">
        <v>8170</v>
      </c>
      <c r="F1768" s="1">
        <v>33272</v>
      </c>
      <c r="G1768" t="s">
        <v>8171</v>
      </c>
      <c r="H1768" t="s">
        <v>194</v>
      </c>
      <c r="I1768" t="s">
        <v>44</v>
      </c>
      <c r="J1768" t="s">
        <v>3168</v>
      </c>
      <c r="K1768" t="s">
        <v>26</v>
      </c>
      <c r="L1768" t="s">
        <v>3169</v>
      </c>
      <c r="M1768" t="s">
        <v>8168</v>
      </c>
      <c r="N1768" t="s">
        <v>8169</v>
      </c>
      <c r="O1768" t="s">
        <v>8170</v>
      </c>
      <c r="P1768" s="1">
        <v>33272</v>
      </c>
      <c r="Q1768" t="s">
        <v>8171</v>
      </c>
      <c r="R1768" t="s">
        <v>194</v>
      </c>
      <c r="S1768" t="s">
        <v>44</v>
      </c>
      <c r="T1768" t="s">
        <v>3168</v>
      </c>
      <c r="U1768" t="s">
        <v>26</v>
      </c>
      <c r="V1768" t="str">
        <f>TRIM(DBA[[#This Row],[Endereço Responsável]])</f>
        <v>SITIO CABAÇAL</v>
      </c>
      <c r="W1768" t="str">
        <f>TRIM(DBA[[#This Row],[Nº Responsável]])</f>
        <v>S/N</v>
      </c>
      <c r="X1768" t="str">
        <f>TRIM(DBA[[#This Row],[Bairro Responsável]])</f>
        <v>ZONA RURAL</v>
      </c>
      <c r="Y1768" t="str">
        <f>DBA[[#This Row],[End]] &amp;", N° " &amp; DBA[[#This Row],[Num]] &amp;", Bairro "&amp; DBA[[#This Row],[Bairro2]]</f>
        <v>SITIO CABAÇAL, N° S/N, Bairro ZONA RURAL</v>
      </c>
      <c r="Z1768" t="str">
        <f>DBA[[#This Row],[Cidade Responsável]] &amp; " - " &amp; DBA[[#This Row],[Estado Responsável]]</f>
        <v>CARMO RIO CLARO - MG</v>
      </c>
    </row>
    <row r="1769" spans="1:26" x14ac:dyDescent="0.25">
      <c r="A1769">
        <v>1772</v>
      </c>
      <c r="B1769" t="s">
        <v>8172</v>
      </c>
      <c r="C1769" s="1">
        <v>44112</v>
      </c>
      <c r="D1769" t="s">
        <v>8173</v>
      </c>
      <c r="E1769" t="s">
        <v>8174</v>
      </c>
      <c r="F1769" s="1">
        <v>36737</v>
      </c>
      <c r="G1769" t="s">
        <v>8175</v>
      </c>
      <c r="H1769">
        <v>581</v>
      </c>
      <c r="I1769" t="s">
        <v>8176</v>
      </c>
      <c r="J1769" t="s">
        <v>8177</v>
      </c>
      <c r="K1769" t="s">
        <v>26</v>
      </c>
      <c r="L1769" t="s">
        <v>8178</v>
      </c>
      <c r="M1769" t="s">
        <v>8172</v>
      </c>
      <c r="N1769" t="s">
        <v>8173</v>
      </c>
      <c r="O1769" t="s">
        <v>8174</v>
      </c>
      <c r="P1769" s="1">
        <v>36737</v>
      </c>
      <c r="Q1769" t="s">
        <v>8175</v>
      </c>
      <c r="R1769">
        <v>581</v>
      </c>
      <c r="S1769" t="s">
        <v>8176</v>
      </c>
      <c r="T1769" t="s">
        <v>8177</v>
      </c>
      <c r="U1769" t="s">
        <v>26</v>
      </c>
      <c r="V1769" t="str">
        <f>TRIM(DBA[[#This Row],[Endereço Responsável]])</f>
        <v>RUA: FRANÇA, 581</v>
      </c>
      <c r="W1769" t="str">
        <f>TRIM(DBA[[#This Row],[Nº Responsável]])</f>
        <v>581</v>
      </c>
      <c r="X1769" t="str">
        <f>TRIM(DBA[[#This Row],[Bairro Responsável]])</f>
        <v>NAÇÕES</v>
      </c>
      <c r="Y1769" t="str">
        <f>DBA[[#This Row],[End]] &amp;", N° " &amp; DBA[[#This Row],[Num]] &amp;", Bairro "&amp; DBA[[#This Row],[Bairro2]]</f>
        <v>RUA: FRANÇA, 581, N° 581, Bairro NAÇÕES</v>
      </c>
      <c r="Z1769" t="str">
        <f>DBA[[#This Row],[Cidade Responsável]] &amp; " - " &amp; DBA[[#This Row],[Estado Responsável]]</f>
        <v>SERRA DO SALITRE  - MG</v>
      </c>
    </row>
    <row r="1770" spans="1:26" x14ac:dyDescent="0.25">
      <c r="A1770">
        <v>1773</v>
      </c>
      <c r="B1770" t="s">
        <v>8179</v>
      </c>
      <c r="C1770" s="1">
        <v>44112</v>
      </c>
      <c r="D1770">
        <v>18601536</v>
      </c>
      <c r="E1770" t="s">
        <v>8180</v>
      </c>
      <c r="F1770" s="1">
        <v>35402</v>
      </c>
      <c r="G1770" t="s">
        <v>8181</v>
      </c>
      <c r="H1770">
        <v>85</v>
      </c>
      <c r="I1770" t="s">
        <v>8181</v>
      </c>
      <c r="J1770" t="s">
        <v>8177</v>
      </c>
      <c r="K1770" t="s">
        <v>26</v>
      </c>
      <c r="L1770" t="s">
        <v>8178</v>
      </c>
      <c r="M1770" t="s">
        <v>8179</v>
      </c>
      <c r="N1770">
        <v>18601536</v>
      </c>
      <c r="O1770" t="s">
        <v>8180</v>
      </c>
      <c r="P1770" s="1">
        <v>35402</v>
      </c>
      <c r="Q1770" t="s">
        <v>8181</v>
      </c>
      <c r="R1770">
        <v>85</v>
      </c>
      <c r="S1770" t="s">
        <v>8181</v>
      </c>
      <c r="T1770" t="s">
        <v>8177</v>
      </c>
      <c r="U1770" t="s">
        <v>26</v>
      </c>
      <c r="V1770" t="str">
        <f>TRIM(DBA[[#This Row],[Endereço Responsável]])</f>
        <v>Rua Bolívia</v>
      </c>
      <c r="W1770" t="str">
        <f>TRIM(DBA[[#This Row],[Nº Responsável]])</f>
        <v>85</v>
      </c>
      <c r="X1770" t="str">
        <f>TRIM(DBA[[#This Row],[Bairro Responsável]])</f>
        <v>Rua Bolívia</v>
      </c>
      <c r="Y1770" t="str">
        <f>DBA[[#This Row],[End]] &amp;", N° " &amp; DBA[[#This Row],[Num]] &amp;", Bairro "&amp; DBA[[#This Row],[Bairro2]]</f>
        <v>Rua Bolívia, N° 85, Bairro Rua Bolívia</v>
      </c>
      <c r="Z1770" t="str">
        <f>DBA[[#This Row],[Cidade Responsável]] &amp; " - " &amp; DBA[[#This Row],[Estado Responsável]]</f>
        <v>SERRA DO SALITRE  - MG</v>
      </c>
    </row>
    <row r="1771" spans="1:26" x14ac:dyDescent="0.25">
      <c r="A1771">
        <v>1774</v>
      </c>
      <c r="B1771" t="s">
        <v>8182</v>
      </c>
      <c r="C1771" s="1">
        <v>44112</v>
      </c>
      <c r="D1771">
        <v>17534976</v>
      </c>
      <c r="E1771" t="s">
        <v>8183</v>
      </c>
      <c r="F1771" s="1">
        <v>34244</v>
      </c>
      <c r="G1771" t="s">
        <v>8184</v>
      </c>
      <c r="H1771">
        <v>37</v>
      </c>
      <c r="I1771" t="s">
        <v>8185</v>
      </c>
      <c r="J1771" t="s">
        <v>8186</v>
      </c>
      <c r="K1771" t="s">
        <v>26</v>
      </c>
      <c r="L1771" t="s">
        <v>8178</v>
      </c>
      <c r="M1771" t="s">
        <v>8182</v>
      </c>
      <c r="N1771">
        <v>17534976</v>
      </c>
      <c r="O1771" t="s">
        <v>8183</v>
      </c>
      <c r="P1771" s="1">
        <v>34244</v>
      </c>
      <c r="Q1771" t="s">
        <v>8184</v>
      </c>
      <c r="R1771">
        <v>37</v>
      </c>
      <c r="S1771" t="s">
        <v>8185</v>
      </c>
      <c r="T1771" t="s">
        <v>8186</v>
      </c>
      <c r="U1771" t="s">
        <v>26</v>
      </c>
      <c r="V1771" t="str">
        <f>TRIM(DBA[[#This Row],[Endereço Responsável]])</f>
        <v>Rua Prata</v>
      </c>
      <c r="W1771" t="str">
        <f>TRIM(DBA[[#This Row],[Nº Responsável]])</f>
        <v>37</v>
      </c>
      <c r="X1771" t="str">
        <f>TRIM(DBA[[#This Row],[Bairro Responsável]])</f>
        <v>Januária</v>
      </c>
      <c r="Y1771" t="str">
        <f>DBA[[#This Row],[End]] &amp;", N° " &amp; DBA[[#This Row],[Num]] &amp;", Bairro "&amp; DBA[[#This Row],[Bairro2]]</f>
        <v>Rua Prata, N° 37, Bairro Januária</v>
      </c>
      <c r="Z1771" t="str">
        <f>DBA[[#This Row],[Cidade Responsável]] &amp; " - " &amp; DBA[[#This Row],[Estado Responsável]]</f>
        <v>CATIARA - MG</v>
      </c>
    </row>
    <row r="1772" spans="1:26" x14ac:dyDescent="0.25">
      <c r="A1772">
        <v>1775</v>
      </c>
      <c r="B1772" t="s">
        <v>8187</v>
      </c>
      <c r="C1772" s="1">
        <v>44112</v>
      </c>
      <c r="D1772">
        <v>20843555</v>
      </c>
      <c r="E1772" t="s">
        <v>8188</v>
      </c>
      <c r="F1772" s="1">
        <v>36422</v>
      </c>
      <c r="G1772" t="s">
        <v>8189</v>
      </c>
      <c r="H1772">
        <v>444</v>
      </c>
      <c r="I1772" t="s">
        <v>8190</v>
      </c>
      <c r="J1772" t="s">
        <v>8177</v>
      </c>
      <c r="K1772" t="s">
        <v>26</v>
      </c>
      <c r="L1772" t="s">
        <v>8178</v>
      </c>
      <c r="M1772" t="s">
        <v>8187</v>
      </c>
      <c r="N1772">
        <v>20843555</v>
      </c>
      <c r="O1772" t="s">
        <v>8188</v>
      </c>
      <c r="P1772" s="1">
        <v>36422</v>
      </c>
      <c r="Q1772" t="s">
        <v>8189</v>
      </c>
      <c r="R1772">
        <v>444</v>
      </c>
      <c r="S1772" t="s">
        <v>8190</v>
      </c>
      <c r="T1772" t="s">
        <v>8177</v>
      </c>
      <c r="U1772" t="s">
        <v>26</v>
      </c>
      <c r="V1772" t="str">
        <f>TRIM(DBA[[#This Row],[Endereço Responsável]])</f>
        <v>Rua Paraguai</v>
      </c>
      <c r="W1772" t="str">
        <f>TRIM(DBA[[#This Row],[Nº Responsável]])</f>
        <v>444</v>
      </c>
      <c r="X1772" t="str">
        <f>TRIM(DBA[[#This Row],[Bairro Responsável]])</f>
        <v>Nações</v>
      </c>
      <c r="Y1772" t="str">
        <f>DBA[[#This Row],[End]] &amp;", N° " &amp; DBA[[#This Row],[Num]] &amp;", Bairro "&amp; DBA[[#This Row],[Bairro2]]</f>
        <v>Rua Paraguai, N° 444, Bairro Nações</v>
      </c>
      <c r="Z1772" t="str">
        <f>DBA[[#This Row],[Cidade Responsável]] &amp; " - " &amp; DBA[[#This Row],[Estado Responsável]]</f>
        <v>SERRA DO SALITRE  - MG</v>
      </c>
    </row>
    <row r="1773" spans="1:26" x14ac:dyDescent="0.25">
      <c r="A1773">
        <v>1776</v>
      </c>
      <c r="B1773" t="s">
        <v>8191</v>
      </c>
      <c r="C1773" s="1">
        <v>44112</v>
      </c>
      <c r="D1773">
        <v>20316409</v>
      </c>
      <c r="E1773" t="s">
        <v>8192</v>
      </c>
      <c r="F1773" s="1">
        <v>35540</v>
      </c>
      <c r="G1773" t="s">
        <v>8190</v>
      </c>
      <c r="H1773">
        <v>112</v>
      </c>
      <c r="I1773" t="s">
        <v>8190</v>
      </c>
      <c r="J1773" t="s">
        <v>8177</v>
      </c>
      <c r="K1773" t="s">
        <v>26</v>
      </c>
      <c r="L1773" t="s">
        <v>8178</v>
      </c>
      <c r="M1773" t="s">
        <v>8191</v>
      </c>
      <c r="N1773">
        <v>20316409</v>
      </c>
      <c r="O1773" t="s">
        <v>8192</v>
      </c>
      <c r="P1773" s="1">
        <v>35540</v>
      </c>
      <c r="Q1773" t="s">
        <v>8190</v>
      </c>
      <c r="R1773">
        <v>112</v>
      </c>
      <c r="S1773" t="s">
        <v>8190</v>
      </c>
      <c r="T1773" t="s">
        <v>8177</v>
      </c>
      <c r="U1773" t="s">
        <v>26</v>
      </c>
      <c r="V1773" t="str">
        <f>TRIM(DBA[[#This Row],[Endereço Responsável]])</f>
        <v>Nações</v>
      </c>
      <c r="W1773" t="str">
        <f>TRIM(DBA[[#This Row],[Nº Responsável]])</f>
        <v>112</v>
      </c>
      <c r="X1773" t="str">
        <f>TRIM(DBA[[#This Row],[Bairro Responsável]])</f>
        <v>Nações</v>
      </c>
      <c r="Y1773" t="str">
        <f>DBA[[#This Row],[End]] &amp;", N° " &amp; DBA[[#This Row],[Num]] &amp;", Bairro "&amp; DBA[[#This Row],[Bairro2]]</f>
        <v>Nações, N° 112, Bairro Nações</v>
      </c>
      <c r="Z1773" t="str">
        <f>DBA[[#This Row],[Cidade Responsável]] &amp; " - " &amp; DBA[[#This Row],[Estado Responsável]]</f>
        <v>SERRA DO SALITRE  - MG</v>
      </c>
    </row>
    <row r="1774" spans="1:26" x14ac:dyDescent="0.25">
      <c r="A1774">
        <v>1777</v>
      </c>
      <c r="B1774" t="s">
        <v>8193</v>
      </c>
      <c r="C1774" s="1">
        <v>44113</v>
      </c>
      <c r="D1774">
        <v>16304725</v>
      </c>
      <c r="E1774" t="s">
        <v>8194</v>
      </c>
      <c r="F1774" s="1">
        <v>32115</v>
      </c>
      <c r="G1774" t="s">
        <v>8195</v>
      </c>
      <c r="H1774">
        <v>175</v>
      </c>
      <c r="I1774" t="s">
        <v>100</v>
      </c>
      <c r="J1774" t="s">
        <v>32</v>
      </c>
      <c r="K1774" t="s">
        <v>26</v>
      </c>
      <c r="L1774" t="s">
        <v>33</v>
      </c>
      <c r="M1774" t="s">
        <v>8193</v>
      </c>
      <c r="N1774">
        <v>16304725</v>
      </c>
      <c r="O1774" t="s">
        <v>8194</v>
      </c>
      <c r="P1774" s="1">
        <v>32115</v>
      </c>
      <c r="Q1774" t="s">
        <v>8195</v>
      </c>
      <c r="R1774">
        <v>175</v>
      </c>
      <c r="S1774" t="s">
        <v>100</v>
      </c>
      <c r="T1774" t="s">
        <v>32</v>
      </c>
      <c r="U1774" t="s">
        <v>26</v>
      </c>
      <c r="V1774" t="str">
        <f>TRIM(DBA[[#This Row],[Endereço Responsável]])</f>
        <v>RUA: JOSÉ BERNARDES DUARTE,175</v>
      </c>
      <c r="W1774" t="str">
        <f>TRIM(DBA[[#This Row],[Nº Responsável]])</f>
        <v>175</v>
      </c>
      <c r="X1774" t="str">
        <f>TRIM(DBA[[#This Row],[Bairro Responsável]])</f>
        <v>SÃO JOSÉ</v>
      </c>
      <c r="Y1774" t="str">
        <f>DBA[[#This Row],[End]] &amp;", N° " &amp; DBA[[#This Row],[Num]] &amp;", Bairro "&amp; DBA[[#This Row],[Bairro2]]</f>
        <v>RUA: JOSÉ BERNARDES DUARTE,175, N° 175, Bairro SÃO JOSÉ</v>
      </c>
      <c r="Z1774" t="str">
        <f>DBA[[#This Row],[Cidade Responsável]] &amp; " - " &amp; DBA[[#This Row],[Estado Responsável]]</f>
        <v>SAO SEBASTIÃO DO PARAISO - MG</v>
      </c>
    </row>
    <row r="1775" spans="1:26" x14ac:dyDescent="0.25">
      <c r="A1775">
        <v>1778</v>
      </c>
      <c r="B1775" t="s">
        <v>8196</v>
      </c>
      <c r="C1775" s="1">
        <v>44114</v>
      </c>
      <c r="E1775" t="s">
        <v>8197</v>
      </c>
      <c r="F1775" s="1">
        <v>32968</v>
      </c>
      <c r="G1775" t="s">
        <v>8198</v>
      </c>
      <c r="H1775">
        <v>140</v>
      </c>
      <c r="I1775" t="s">
        <v>8199</v>
      </c>
      <c r="J1775" t="s">
        <v>3168</v>
      </c>
      <c r="K1775" t="s">
        <v>26</v>
      </c>
      <c r="L1775" t="s">
        <v>3169</v>
      </c>
      <c r="M1775" t="s">
        <v>8196</v>
      </c>
      <c r="O1775" t="s">
        <v>8197</v>
      </c>
      <c r="P1775" s="1">
        <v>32968</v>
      </c>
      <c r="Q1775" t="s">
        <v>8198</v>
      </c>
      <c r="R1775">
        <v>140</v>
      </c>
      <c r="S1775" t="s">
        <v>8199</v>
      </c>
      <c r="T1775" t="s">
        <v>3168</v>
      </c>
      <c r="U1775" t="s">
        <v>26</v>
      </c>
      <c r="V1775" t="str">
        <f>TRIM(DBA[[#This Row],[Endereço Responsável]])</f>
        <v>RUA PROFESSORA DULCE ALVES DE LIMA, 140</v>
      </c>
      <c r="W1775" t="str">
        <f>TRIM(DBA[[#This Row],[Nº Responsável]])</f>
        <v>140</v>
      </c>
      <c r="X1775" t="str">
        <f>TRIM(DBA[[#This Row],[Bairro Responsável]])</f>
        <v>PLANALTO 2</v>
      </c>
      <c r="Y1775" t="str">
        <f>DBA[[#This Row],[End]] &amp;", N° " &amp; DBA[[#This Row],[Num]] &amp;", Bairro "&amp; DBA[[#This Row],[Bairro2]]</f>
        <v>RUA PROFESSORA DULCE ALVES DE LIMA, 140, N° 140, Bairro PLANALTO 2</v>
      </c>
      <c r="Z1775" t="str">
        <f>DBA[[#This Row],[Cidade Responsável]] &amp; " - " &amp; DBA[[#This Row],[Estado Responsável]]</f>
        <v>CARMO RIO CLARO - MG</v>
      </c>
    </row>
    <row r="1776" spans="1:26" x14ac:dyDescent="0.25">
      <c r="A1776">
        <v>1779</v>
      </c>
      <c r="B1776" t="s">
        <v>8200</v>
      </c>
      <c r="C1776" s="1">
        <v>44114</v>
      </c>
      <c r="D1776">
        <v>22508762559</v>
      </c>
      <c r="E1776" t="s">
        <v>8201</v>
      </c>
      <c r="F1776" s="1">
        <v>37144</v>
      </c>
      <c r="G1776" t="s">
        <v>8202</v>
      </c>
      <c r="H1776">
        <v>30</v>
      </c>
      <c r="I1776" t="s">
        <v>8176</v>
      </c>
      <c r="J1776" t="s">
        <v>8177</v>
      </c>
      <c r="K1776" t="s">
        <v>26</v>
      </c>
      <c r="L1776" t="s">
        <v>8178</v>
      </c>
      <c r="M1776" t="s">
        <v>8200</v>
      </c>
      <c r="N1776">
        <v>22508762559</v>
      </c>
      <c r="O1776" t="s">
        <v>8201</v>
      </c>
      <c r="P1776" s="1">
        <v>37144</v>
      </c>
      <c r="Q1776" t="s">
        <v>8202</v>
      </c>
      <c r="R1776">
        <v>30</v>
      </c>
      <c r="S1776" t="s">
        <v>8176</v>
      </c>
      <c r="T1776" t="s">
        <v>8177</v>
      </c>
      <c r="U1776" t="s">
        <v>26</v>
      </c>
      <c r="V1776" t="str">
        <f>TRIM(DBA[[#This Row],[Endereço Responsável]])</f>
        <v>AVEINIDA JOÃO JOSÉ MACHADO, 30</v>
      </c>
      <c r="W1776" t="str">
        <f>TRIM(DBA[[#This Row],[Nº Responsável]])</f>
        <v>30</v>
      </c>
      <c r="X1776" t="str">
        <f>TRIM(DBA[[#This Row],[Bairro Responsável]])</f>
        <v>NAÇÕES</v>
      </c>
      <c r="Y1776" t="str">
        <f>DBA[[#This Row],[End]] &amp;", N° " &amp; DBA[[#This Row],[Num]] &amp;", Bairro "&amp; DBA[[#This Row],[Bairro2]]</f>
        <v>AVEINIDA JOÃO JOSÉ MACHADO, 30, N° 30, Bairro NAÇÕES</v>
      </c>
      <c r="Z1776" t="str">
        <f>DBA[[#This Row],[Cidade Responsável]] &amp; " - " &amp; DBA[[#This Row],[Estado Responsável]]</f>
        <v>SERRA DO SALITRE  - MG</v>
      </c>
    </row>
    <row r="1777" spans="1:26" x14ac:dyDescent="0.25">
      <c r="A1777">
        <v>1780</v>
      </c>
      <c r="B1777" t="s">
        <v>8203</v>
      </c>
      <c r="C1777" s="1">
        <v>44114</v>
      </c>
      <c r="D1777">
        <v>20307508</v>
      </c>
      <c r="E1777" t="s">
        <v>8204</v>
      </c>
      <c r="F1777" s="1">
        <v>37049</v>
      </c>
      <c r="G1777" t="s">
        <v>8205</v>
      </c>
      <c r="H1777">
        <v>40</v>
      </c>
      <c r="I1777" t="s">
        <v>3228</v>
      </c>
      <c r="J1777" t="s">
        <v>8206</v>
      </c>
      <c r="K1777" t="s">
        <v>26</v>
      </c>
      <c r="L1777" t="s">
        <v>8207</v>
      </c>
      <c r="M1777" t="s">
        <v>8203</v>
      </c>
      <c r="N1777">
        <v>20307508</v>
      </c>
      <c r="O1777" t="s">
        <v>8204</v>
      </c>
      <c r="P1777" s="1">
        <v>37049</v>
      </c>
      <c r="Q1777" t="s">
        <v>8205</v>
      </c>
      <c r="R1777">
        <v>40</v>
      </c>
      <c r="S1777" t="s">
        <v>3228</v>
      </c>
      <c r="T1777" t="s">
        <v>8206</v>
      </c>
      <c r="U1777" t="s">
        <v>26</v>
      </c>
      <c r="V1777" t="str">
        <f>TRIM(DBA[[#This Row],[Endereço Responsável]])</f>
        <v>RUA SÃO CARLOS, 40</v>
      </c>
      <c r="W1777" t="str">
        <f>TRIM(DBA[[#This Row],[Nº Responsável]])</f>
        <v>40</v>
      </c>
      <c r="X1777" t="str">
        <f>TRIM(DBA[[#This Row],[Bairro Responsável]])</f>
        <v>PLANALTO</v>
      </c>
      <c r="Y1777" t="str">
        <f>DBA[[#This Row],[End]] &amp;", N° " &amp; DBA[[#This Row],[Num]] &amp;", Bairro "&amp; DBA[[#This Row],[Bairro2]]</f>
        <v>RUA SÃO CARLOS, 40, N° 40, Bairro PLANALTO</v>
      </c>
      <c r="Z1777" t="str">
        <f>DBA[[#This Row],[Cidade Responsável]] &amp; " - " &amp; DBA[[#This Row],[Estado Responsável]]</f>
        <v>MONTE CARMELO - MG</v>
      </c>
    </row>
    <row r="1778" spans="1:26" x14ac:dyDescent="0.25">
      <c r="A1778">
        <v>1781</v>
      </c>
      <c r="B1778" t="s">
        <v>8208</v>
      </c>
      <c r="C1778" s="1">
        <v>44114</v>
      </c>
      <c r="F1778" s="1">
        <v>38955</v>
      </c>
      <c r="G1778" t="s">
        <v>8209</v>
      </c>
      <c r="H1778">
        <v>134</v>
      </c>
      <c r="I1778" t="s">
        <v>1425</v>
      </c>
      <c r="J1778" t="s">
        <v>3168</v>
      </c>
      <c r="K1778" t="s">
        <v>26</v>
      </c>
      <c r="L1778" t="s">
        <v>3169</v>
      </c>
      <c r="M1778" t="s">
        <v>8210</v>
      </c>
      <c r="N1778">
        <v>9208040</v>
      </c>
      <c r="O1778" t="s">
        <v>8211</v>
      </c>
      <c r="P1778" s="1">
        <v>36526</v>
      </c>
      <c r="Q1778" t="s">
        <v>8209</v>
      </c>
      <c r="R1778">
        <v>134</v>
      </c>
      <c r="S1778" t="s">
        <v>1425</v>
      </c>
      <c r="T1778" t="s">
        <v>3168</v>
      </c>
      <c r="U1778" t="s">
        <v>26</v>
      </c>
      <c r="V1778" t="str">
        <f>TRIM(DBA[[#This Row],[Endereço Responsável]])</f>
        <v>RUA: PROFESSORA MARIA PERES,134</v>
      </c>
      <c r="W1778" t="str">
        <f>TRIM(DBA[[#This Row],[Nº Responsável]])</f>
        <v>134</v>
      </c>
      <c r="X1778" t="str">
        <f>TRIM(DBA[[#This Row],[Bairro Responsável]])</f>
        <v>JARDIM AMÉRICA</v>
      </c>
      <c r="Y1778" t="str">
        <f>DBA[[#This Row],[End]] &amp;", N° " &amp; DBA[[#This Row],[Num]] &amp;", Bairro "&amp; DBA[[#This Row],[Bairro2]]</f>
        <v>RUA: PROFESSORA MARIA PERES,134, N° 134, Bairro JARDIM AMÉRICA</v>
      </c>
      <c r="Z1778" t="str">
        <f>DBA[[#This Row],[Cidade Responsável]] &amp; " - " &amp; DBA[[#This Row],[Estado Responsável]]</f>
        <v>CARMO RIO CLARO - MG</v>
      </c>
    </row>
    <row r="1779" spans="1:26" x14ac:dyDescent="0.25">
      <c r="A1779">
        <v>1782</v>
      </c>
      <c r="B1779" t="s">
        <v>8212</v>
      </c>
      <c r="C1779" s="1">
        <v>44117</v>
      </c>
      <c r="D1779">
        <v>16943356</v>
      </c>
      <c r="E1779" t="s">
        <v>8213</v>
      </c>
      <c r="F1779" s="1">
        <v>33315</v>
      </c>
      <c r="G1779" t="s">
        <v>8214</v>
      </c>
      <c r="H1779">
        <v>409</v>
      </c>
      <c r="I1779" t="s">
        <v>8215</v>
      </c>
      <c r="J1779" t="s">
        <v>8216</v>
      </c>
      <c r="K1779" t="s">
        <v>26</v>
      </c>
      <c r="L1779" t="s">
        <v>8217</v>
      </c>
      <c r="M1779" t="s">
        <v>8212</v>
      </c>
      <c r="N1779">
        <v>16943356</v>
      </c>
      <c r="O1779" t="s">
        <v>8213</v>
      </c>
      <c r="P1779" s="1">
        <v>33315</v>
      </c>
      <c r="Q1779" t="s">
        <v>8218</v>
      </c>
      <c r="R1779">
        <v>409</v>
      </c>
      <c r="S1779" t="s">
        <v>8219</v>
      </c>
      <c r="T1779" t="s">
        <v>8216</v>
      </c>
      <c r="U1779" t="s">
        <v>26</v>
      </c>
      <c r="V1779" t="str">
        <f>TRIM(DBA[[#This Row],[Endereço Responsável]])</f>
        <v>Rua Valcoino Alves</v>
      </c>
      <c r="W1779" t="str">
        <f>TRIM(DBA[[#This Row],[Nº Responsável]])</f>
        <v>409</v>
      </c>
      <c r="X1779" t="str">
        <f>TRIM(DBA[[#This Row],[Bairro Responsável]])</f>
        <v>Paraíba</v>
      </c>
      <c r="Y1779" t="str">
        <f>DBA[[#This Row],[End]] &amp;", N° " &amp; DBA[[#This Row],[Num]] &amp;", Bairro "&amp; DBA[[#This Row],[Bairro2]]</f>
        <v>Rua Valcoino Alves, N° 409, Bairro Paraíba</v>
      </c>
      <c r="Z1779" t="str">
        <f>DBA[[#This Row],[Cidade Responsável]] &amp; " - " &amp; DBA[[#This Row],[Estado Responsável]]</f>
        <v>CARMO DO PARANAÍBA - MG</v>
      </c>
    </row>
    <row r="1780" spans="1:26" x14ac:dyDescent="0.25">
      <c r="A1780">
        <v>1783</v>
      </c>
      <c r="B1780" t="s">
        <v>8220</v>
      </c>
      <c r="C1780" s="1">
        <v>44117</v>
      </c>
      <c r="D1780">
        <v>4009466</v>
      </c>
      <c r="E1780" t="s">
        <v>8221</v>
      </c>
      <c r="F1780" s="1">
        <v>35592</v>
      </c>
      <c r="G1780" t="s">
        <v>8222</v>
      </c>
      <c r="H1780">
        <v>525</v>
      </c>
      <c r="I1780" t="s">
        <v>8223</v>
      </c>
      <c r="J1780" t="s">
        <v>8206</v>
      </c>
      <c r="K1780" t="s">
        <v>26</v>
      </c>
      <c r="L1780" t="s">
        <v>8207</v>
      </c>
      <c r="M1780" t="s">
        <v>8220</v>
      </c>
      <c r="N1780">
        <v>4009466</v>
      </c>
      <c r="O1780" t="s">
        <v>8221</v>
      </c>
      <c r="P1780" s="1">
        <v>35592</v>
      </c>
      <c r="Q1780" t="s">
        <v>8222</v>
      </c>
      <c r="R1780">
        <v>525</v>
      </c>
      <c r="S1780" t="s">
        <v>8223</v>
      </c>
      <c r="T1780" t="s">
        <v>8206</v>
      </c>
      <c r="U1780" t="s">
        <v>26</v>
      </c>
      <c r="V1780" t="str">
        <f>TRIM(DBA[[#This Row],[Endereço Responsável]])</f>
        <v>Rua Piauí</v>
      </c>
      <c r="W1780" t="str">
        <f>TRIM(DBA[[#This Row],[Nº Responsável]])</f>
        <v>525</v>
      </c>
      <c r="X1780" t="str">
        <f>TRIM(DBA[[#This Row],[Bairro Responsável]])</f>
        <v>Vila Nova</v>
      </c>
      <c r="Y1780" t="str">
        <f>DBA[[#This Row],[End]] &amp;", N° " &amp; DBA[[#This Row],[Num]] &amp;", Bairro "&amp; DBA[[#This Row],[Bairro2]]</f>
        <v>Rua Piauí, N° 525, Bairro Vila Nova</v>
      </c>
      <c r="Z1780" t="str">
        <f>DBA[[#This Row],[Cidade Responsável]] &amp; " - " &amp; DBA[[#This Row],[Estado Responsável]]</f>
        <v>MONTE CARMELO - MG</v>
      </c>
    </row>
    <row r="1781" spans="1:26" x14ac:dyDescent="0.25">
      <c r="A1781">
        <v>1784</v>
      </c>
      <c r="B1781" t="s">
        <v>8224</v>
      </c>
      <c r="C1781" s="1">
        <v>44117</v>
      </c>
      <c r="D1781" t="s">
        <v>8225</v>
      </c>
      <c r="E1781" t="s">
        <v>8226</v>
      </c>
      <c r="F1781" s="1">
        <v>27488</v>
      </c>
      <c r="G1781" t="s">
        <v>8227</v>
      </c>
      <c r="H1781">
        <v>1043</v>
      </c>
      <c r="I1781" t="s">
        <v>8228</v>
      </c>
      <c r="J1781" t="s">
        <v>8216</v>
      </c>
      <c r="K1781" t="s">
        <v>26</v>
      </c>
      <c r="L1781" t="s">
        <v>8217</v>
      </c>
      <c r="M1781" t="s">
        <v>8224</v>
      </c>
      <c r="N1781" t="s">
        <v>8225</v>
      </c>
      <c r="O1781" t="s">
        <v>8226</v>
      </c>
      <c r="P1781" s="1">
        <v>27488</v>
      </c>
      <c r="Q1781" t="s">
        <v>8227</v>
      </c>
      <c r="R1781">
        <v>1043</v>
      </c>
      <c r="S1781" t="s">
        <v>8228</v>
      </c>
      <c r="T1781" t="s">
        <v>8216</v>
      </c>
      <c r="U1781" t="s">
        <v>26</v>
      </c>
      <c r="V1781" t="str">
        <f>TRIM(DBA[[#This Row],[Endereço Responsável]])</f>
        <v>AVENIDA FREI GABRIEL, 1043</v>
      </c>
      <c r="W1781" t="str">
        <f>TRIM(DBA[[#This Row],[Nº Responsável]])</f>
        <v>1043</v>
      </c>
      <c r="X1781" t="str">
        <f>TRIM(DBA[[#This Row],[Bairro Responsável]])</f>
        <v>PARANAIBA</v>
      </c>
      <c r="Y1781" t="str">
        <f>DBA[[#This Row],[End]] &amp;", N° " &amp; DBA[[#This Row],[Num]] &amp;", Bairro "&amp; DBA[[#This Row],[Bairro2]]</f>
        <v>AVENIDA FREI GABRIEL, 1043, N° 1043, Bairro PARANAIBA</v>
      </c>
      <c r="Z1781" t="str">
        <f>DBA[[#This Row],[Cidade Responsável]] &amp; " - " &amp; DBA[[#This Row],[Estado Responsável]]</f>
        <v>CARMO DO PARANAÍBA - MG</v>
      </c>
    </row>
    <row r="1782" spans="1:26" x14ac:dyDescent="0.25">
      <c r="A1782">
        <v>1785</v>
      </c>
      <c r="B1782" t="s">
        <v>8229</v>
      </c>
      <c r="C1782" s="1">
        <v>44118</v>
      </c>
      <c r="D1782">
        <v>1337781</v>
      </c>
      <c r="E1782" t="s">
        <v>8230</v>
      </c>
      <c r="F1782" s="1">
        <v>35852</v>
      </c>
      <c r="G1782" t="s">
        <v>8231</v>
      </c>
      <c r="H1782">
        <v>670</v>
      </c>
      <c r="I1782" t="s">
        <v>904</v>
      </c>
      <c r="J1782" t="s">
        <v>8216</v>
      </c>
      <c r="K1782" t="s">
        <v>26</v>
      </c>
      <c r="L1782" t="s">
        <v>8217</v>
      </c>
      <c r="M1782" t="s">
        <v>8229</v>
      </c>
      <c r="N1782">
        <v>1337781</v>
      </c>
      <c r="O1782" t="s">
        <v>8230</v>
      </c>
      <c r="P1782" s="1">
        <v>35852</v>
      </c>
      <c r="Q1782" t="s">
        <v>8231</v>
      </c>
      <c r="R1782">
        <v>670</v>
      </c>
      <c r="S1782" t="s">
        <v>904</v>
      </c>
      <c r="T1782" t="s">
        <v>8216</v>
      </c>
      <c r="U1782" t="s">
        <v>26</v>
      </c>
      <c r="V1782" t="str">
        <f>TRIM(DBA[[#This Row],[Endereço Responsável]])</f>
        <v>RUA DOIS, 670</v>
      </c>
      <c r="W1782" t="str">
        <f>TRIM(DBA[[#This Row],[Nº Responsável]])</f>
        <v>670</v>
      </c>
      <c r="X1782" t="str">
        <f>TRIM(DBA[[#This Row],[Bairro Responsável]])</f>
        <v>SANTA CRUZ</v>
      </c>
      <c r="Y1782" t="str">
        <f>DBA[[#This Row],[End]] &amp;", N° " &amp; DBA[[#This Row],[Num]] &amp;", Bairro "&amp; DBA[[#This Row],[Bairro2]]</f>
        <v>RUA DOIS, 670, N° 670, Bairro SANTA CRUZ</v>
      </c>
      <c r="Z1782" t="str">
        <f>DBA[[#This Row],[Cidade Responsável]] &amp; " - " &amp; DBA[[#This Row],[Estado Responsável]]</f>
        <v>CARMO DO PARANAÍBA - MG</v>
      </c>
    </row>
    <row r="1783" spans="1:26" x14ac:dyDescent="0.25">
      <c r="A1783">
        <v>1786</v>
      </c>
      <c r="B1783" t="s">
        <v>8232</v>
      </c>
      <c r="C1783" s="1">
        <v>44119</v>
      </c>
      <c r="D1783">
        <v>21344375</v>
      </c>
      <c r="E1783" t="s">
        <v>8233</v>
      </c>
      <c r="F1783" s="1">
        <v>37063</v>
      </c>
      <c r="G1783" t="s">
        <v>8234</v>
      </c>
      <c r="H1783">
        <v>140</v>
      </c>
      <c r="I1783" t="s">
        <v>8235</v>
      </c>
      <c r="J1783" t="s">
        <v>8236</v>
      </c>
      <c r="K1783" t="s">
        <v>26</v>
      </c>
      <c r="L1783" t="s">
        <v>8237</v>
      </c>
      <c r="M1783" t="s">
        <v>8232</v>
      </c>
      <c r="N1783">
        <v>21344375</v>
      </c>
      <c r="O1783" t="s">
        <v>8233</v>
      </c>
      <c r="P1783" s="1">
        <v>37063</v>
      </c>
      <c r="Q1783" t="s">
        <v>8234</v>
      </c>
      <c r="R1783">
        <v>140</v>
      </c>
      <c r="S1783" t="s">
        <v>8235</v>
      </c>
      <c r="T1783" t="s">
        <v>8236</v>
      </c>
      <c r="U1783" t="s">
        <v>26</v>
      </c>
      <c r="V1783" t="str">
        <f>TRIM(DBA[[#This Row],[Endereço Responsável]])</f>
        <v>Travessa Antenor da Silva Neiva</v>
      </c>
      <c r="W1783" t="str">
        <f>TRIM(DBA[[#This Row],[Nº Responsável]])</f>
        <v>140</v>
      </c>
      <c r="X1783" t="str">
        <f>TRIM(DBA[[#This Row],[Bairro Responsável]])</f>
        <v>Prado</v>
      </c>
      <c r="Y1783" t="str">
        <f>DBA[[#This Row],[End]] &amp;", N° " &amp; DBA[[#This Row],[Num]] &amp;", Bairro "&amp; DBA[[#This Row],[Bairro2]]</f>
        <v>Travessa Antenor da Silva Neiva, N° 140, Bairro Prado</v>
      </c>
      <c r="Z1783" t="str">
        <f>DBA[[#This Row],[Cidade Responsável]] &amp; " - " &amp; DBA[[#This Row],[Estado Responsável]]</f>
        <v>PARACATU - MG</v>
      </c>
    </row>
    <row r="1784" spans="1:26" x14ac:dyDescent="0.25">
      <c r="A1784">
        <v>1787</v>
      </c>
      <c r="B1784" t="s">
        <v>8238</v>
      </c>
      <c r="C1784" s="1">
        <v>44119</v>
      </c>
      <c r="D1784">
        <v>21384635</v>
      </c>
      <c r="E1784" t="s">
        <v>8239</v>
      </c>
      <c r="F1784" s="1">
        <v>36075</v>
      </c>
      <c r="G1784" t="s">
        <v>8240</v>
      </c>
      <c r="H1784">
        <v>190</v>
      </c>
      <c r="I1784" t="s">
        <v>8241</v>
      </c>
      <c r="J1784" t="s">
        <v>8236</v>
      </c>
      <c r="K1784" t="s">
        <v>26</v>
      </c>
      <c r="L1784" t="s">
        <v>8242</v>
      </c>
      <c r="M1784" t="s">
        <v>8238</v>
      </c>
      <c r="N1784">
        <v>21384635</v>
      </c>
      <c r="O1784" t="s">
        <v>8239</v>
      </c>
      <c r="P1784" s="1">
        <v>36075</v>
      </c>
      <c r="Q1784" t="s">
        <v>8240</v>
      </c>
      <c r="R1784">
        <v>190</v>
      </c>
      <c r="S1784" t="s">
        <v>8241</v>
      </c>
      <c r="T1784" t="s">
        <v>8236</v>
      </c>
      <c r="U1784" t="s">
        <v>26</v>
      </c>
      <c r="V1784" t="str">
        <f>TRIM(DBA[[#This Row],[Endereço Responsável]])</f>
        <v>RUA JOSÉ BONIFÁCIO</v>
      </c>
      <c r="W1784" t="str">
        <f>TRIM(DBA[[#This Row],[Nº Responsável]])</f>
        <v>190</v>
      </c>
      <c r="X1784" t="str">
        <f>TRIM(DBA[[#This Row],[Bairro Responsável]])</f>
        <v>AUTO DO AÇUDE</v>
      </c>
      <c r="Y1784" t="str">
        <f>DBA[[#This Row],[End]] &amp;", N° " &amp; DBA[[#This Row],[Num]] &amp;", Bairro "&amp; DBA[[#This Row],[Bairro2]]</f>
        <v>RUA JOSÉ BONIFÁCIO, N° 190, Bairro AUTO DO AÇUDE</v>
      </c>
      <c r="Z1784" t="str">
        <f>DBA[[#This Row],[Cidade Responsável]] &amp; " - " &amp; DBA[[#This Row],[Estado Responsável]]</f>
        <v>PARACATU - MG</v>
      </c>
    </row>
    <row r="1785" spans="1:26" x14ac:dyDescent="0.25">
      <c r="A1785">
        <v>1788</v>
      </c>
      <c r="B1785" t="s">
        <v>8243</v>
      </c>
      <c r="C1785" s="1">
        <v>44119</v>
      </c>
      <c r="D1785" t="s">
        <v>8244</v>
      </c>
      <c r="E1785" t="s">
        <v>8245</v>
      </c>
      <c r="F1785" s="1">
        <v>37069</v>
      </c>
      <c r="G1785" t="s">
        <v>8246</v>
      </c>
      <c r="H1785">
        <v>12</v>
      </c>
      <c r="I1785" t="s">
        <v>3676</v>
      </c>
      <c r="J1785" t="s">
        <v>8236</v>
      </c>
      <c r="K1785" t="s">
        <v>26</v>
      </c>
      <c r="L1785" t="s">
        <v>8247</v>
      </c>
      <c r="M1785" t="s">
        <v>8243</v>
      </c>
      <c r="N1785" t="s">
        <v>8244</v>
      </c>
      <c r="O1785" t="s">
        <v>8245</v>
      </c>
      <c r="P1785" s="1">
        <v>37069</v>
      </c>
      <c r="Q1785" t="s">
        <v>8246</v>
      </c>
      <c r="R1785">
        <v>12</v>
      </c>
      <c r="S1785" t="s">
        <v>3676</v>
      </c>
      <c r="T1785" t="s">
        <v>8236</v>
      </c>
      <c r="U1785" t="s">
        <v>26</v>
      </c>
      <c r="V1785" t="str">
        <f>TRIM(DBA[[#This Row],[Endereço Responsável]])</f>
        <v>RUA MARIA MONTEIRO DA SILVA, 12</v>
      </c>
      <c r="W1785" t="str">
        <f>TRIM(DBA[[#This Row],[Nº Responsável]])</f>
        <v>12</v>
      </c>
      <c r="X1785" t="str">
        <f>TRIM(DBA[[#This Row],[Bairro Responsável]])</f>
        <v>CIDADE NOVA</v>
      </c>
      <c r="Y1785" t="str">
        <f>DBA[[#This Row],[End]] &amp;", N° " &amp; DBA[[#This Row],[Num]] &amp;", Bairro "&amp; DBA[[#This Row],[Bairro2]]</f>
        <v>RUA MARIA MONTEIRO DA SILVA, 12, N° 12, Bairro CIDADE NOVA</v>
      </c>
      <c r="Z1785" t="str">
        <f>DBA[[#This Row],[Cidade Responsável]] &amp; " - " &amp; DBA[[#This Row],[Estado Responsável]]</f>
        <v>PARACATU - MG</v>
      </c>
    </row>
    <row r="1786" spans="1:26" x14ac:dyDescent="0.25">
      <c r="A1786">
        <v>1789</v>
      </c>
      <c r="B1786" t="s">
        <v>8248</v>
      </c>
      <c r="C1786" s="1">
        <v>44119</v>
      </c>
      <c r="D1786">
        <v>16965649</v>
      </c>
      <c r="E1786" t="s">
        <v>8249</v>
      </c>
      <c r="F1786" s="1">
        <v>36400</v>
      </c>
      <c r="G1786" t="s">
        <v>8250</v>
      </c>
      <c r="H1786">
        <v>251</v>
      </c>
      <c r="I1786" t="s">
        <v>8223</v>
      </c>
      <c r="J1786" t="s">
        <v>8206</v>
      </c>
      <c r="K1786" t="s">
        <v>26</v>
      </c>
      <c r="L1786" t="s">
        <v>8207</v>
      </c>
      <c r="M1786" t="s">
        <v>8248</v>
      </c>
      <c r="N1786">
        <v>16965649</v>
      </c>
      <c r="O1786" t="s">
        <v>8249</v>
      </c>
      <c r="P1786" s="1">
        <v>36400</v>
      </c>
      <c r="Q1786" t="s">
        <v>8250</v>
      </c>
      <c r="R1786">
        <v>251</v>
      </c>
      <c r="S1786" t="s">
        <v>8223</v>
      </c>
      <c r="T1786" t="s">
        <v>8206</v>
      </c>
      <c r="U1786" t="s">
        <v>26</v>
      </c>
      <c r="V1786" t="str">
        <f>TRIM(DBA[[#This Row],[Endereço Responsável]])</f>
        <v>Rua Paraíba</v>
      </c>
      <c r="W1786" t="str">
        <f>TRIM(DBA[[#This Row],[Nº Responsável]])</f>
        <v>251</v>
      </c>
      <c r="X1786" t="str">
        <f>TRIM(DBA[[#This Row],[Bairro Responsável]])</f>
        <v>Vila Nova</v>
      </c>
      <c r="Y1786" t="str">
        <f>DBA[[#This Row],[End]] &amp;", N° " &amp; DBA[[#This Row],[Num]] &amp;", Bairro "&amp; DBA[[#This Row],[Bairro2]]</f>
        <v>Rua Paraíba, N° 251, Bairro Vila Nova</v>
      </c>
      <c r="Z1786" t="str">
        <f>DBA[[#This Row],[Cidade Responsável]] &amp; " - " &amp; DBA[[#This Row],[Estado Responsável]]</f>
        <v>MONTE CARMELO - MG</v>
      </c>
    </row>
    <row r="1787" spans="1:26" x14ac:dyDescent="0.25">
      <c r="A1787">
        <v>1790</v>
      </c>
      <c r="B1787" t="s">
        <v>8251</v>
      </c>
      <c r="C1787" s="1">
        <v>44119</v>
      </c>
      <c r="D1787" t="s">
        <v>8252</v>
      </c>
      <c r="E1787" t="s">
        <v>8253</v>
      </c>
      <c r="F1787" s="1">
        <v>31270</v>
      </c>
      <c r="G1787" t="s">
        <v>8254</v>
      </c>
      <c r="H1787">
        <v>56</v>
      </c>
      <c r="I1787" t="s">
        <v>8255</v>
      </c>
      <c r="J1787" t="s">
        <v>8236</v>
      </c>
      <c r="K1787" t="s">
        <v>26</v>
      </c>
      <c r="L1787" t="s">
        <v>8256</v>
      </c>
      <c r="M1787" t="s">
        <v>8251</v>
      </c>
      <c r="N1787" t="s">
        <v>8252</v>
      </c>
      <c r="O1787" t="s">
        <v>8253</v>
      </c>
      <c r="P1787" s="1">
        <v>31270</v>
      </c>
      <c r="Q1787" t="s">
        <v>8254</v>
      </c>
      <c r="R1787">
        <v>56</v>
      </c>
      <c r="S1787" t="s">
        <v>8255</v>
      </c>
      <c r="T1787" t="s">
        <v>8236</v>
      </c>
      <c r="U1787" t="s">
        <v>26</v>
      </c>
      <c r="V1787" t="str">
        <f>TRIM(DBA[[#This Row],[Endereço Responsável]])</f>
        <v>RUA: TAVESSA SINHA ULHOA,56</v>
      </c>
      <c r="W1787" t="str">
        <f>TRIM(DBA[[#This Row],[Nº Responsável]])</f>
        <v>56</v>
      </c>
      <c r="X1787" t="str">
        <f>TRIM(DBA[[#This Row],[Bairro Responsável]])</f>
        <v>PARACATUZINHO</v>
      </c>
      <c r="Y1787" t="str">
        <f>DBA[[#This Row],[End]] &amp;", N° " &amp; DBA[[#This Row],[Num]] &amp;", Bairro "&amp; DBA[[#This Row],[Bairro2]]</f>
        <v>RUA: TAVESSA SINHA ULHOA,56, N° 56, Bairro PARACATUZINHO</v>
      </c>
      <c r="Z1787" t="str">
        <f>DBA[[#This Row],[Cidade Responsável]] &amp; " - " &amp; DBA[[#This Row],[Estado Responsável]]</f>
        <v>PARACATU - MG</v>
      </c>
    </row>
    <row r="1788" spans="1:26" x14ac:dyDescent="0.25">
      <c r="A1788">
        <v>1791</v>
      </c>
      <c r="B1788" t="s">
        <v>8257</v>
      </c>
      <c r="C1788" s="1">
        <v>44119</v>
      </c>
      <c r="D1788" t="s">
        <v>8258</v>
      </c>
      <c r="E1788" t="s">
        <v>8259</v>
      </c>
      <c r="F1788" s="1">
        <v>36032</v>
      </c>
      <c r="G1788" t="s">
        <v>8260</v>
      </c>
      <c r="H1788">
        <v>530</v>
      </c>
      <c r="I1788" t="s">
        <v>8261</v>
      </c>
      <c r="J1788" t="s">
        <v>8236</v>
      </c>
      <c r="K1788" t="s">
        <v>26</v>
      </c>
      <c r="L1788" t="s">
        <v>8262</v>
      </c>
      <c r="M1788" t="s">
        <v>8257</v>
      </c>
      <c r="N1788" t="s">
        <v>8258</v>
      </c>
      <c r="O1788" t="s">
        <v>8259</v>
      </c>
      <c r="P1788" s="1">
        <v>36032</v>
      </c>
      <c r="Q1788" t="s">
        <v>8260</v>
      </c>
      <c r="R1788">
        <v>530</v>
      </c>
      <c r="S1788" t="s">
        <v>8261</v>
      </c>
      <c r="T1788" t="s">
        <v>8236</v>
      </c>
      <c r="U1788" t="s">
        <v>26</v>
      </c>
      <c r="V1788" t="str">
        <f>TRIM(DBA[[#This Row],[Endereço Responsável]])</f>
        <v>RUA: OURO, 530</v>
      </c>
      <c r="W1788" t="str">
        <f>TRIM(DBA[[#This Row],[Nº Responsável]])</f>
        <v>530</v>
      </c>
      <c r="X1788" t="str">
        <f>TRIM(DBA[[#This Row],[Bairro Responsável]])</f>
        <v>AMAREIRA 2</v>
      </c>
      <c r="Y1788" t="str">
        <f>DBA[[#This Row],[End]] &amp;", N° " &amp; DBA[[#This Row],[Num]] &amp;", Bairro "&amp; DBA[[#This Row],[Bairro2]]</f>
        <v>RUA: OURO, 530, N° 530, Bairro AMAREIRA 2</v>
      </c>
      <c r="Z1788" t="str">
        <f>DBA[[#This Row],[Cidade Responsável]] &amp; " - " &amp; DBA[[#This Row],[Estado Responsável]]</f>
        <v>PARACATU - MG</v>
      </c>
    </row>
    <row r="1789" spans="1:26" x14ac:dyDescent="0.25">
      <c r="A1789">
        <v>1792</v>
      </c>
      <c r="B1789" t="s">
        <v>8263</v>
      </c>
      <c r="C1789" s="1">
        <v>44119</v>
      </c>
      <c r="D1789" t="s">
        <v>8264</v>
      </c>
      <c r="E1789" t="s">
        <v>8265</v>
      </c>
      <c r="F1789" s="1">
        <v>31801</v>
      </c>
      <c r="G1789" t="s">
        <v>8266</v>
      </c>
      <c r="H1789">
        <v>506</v>
      </c>
      <c r="I1789" t="s">
        <v>8255</v>
      </c>
      <c r="J1789" t="s">
        <v>8236</v>
      </c>
      <c r="K1789" t="s">
        <v>26</v>
      </c>
      <c r="L1789" t="s">
        <v>8267</v>
      </c>
      <c r="M1789" t="s">
        <v>8263</v>
      </c>
      <c r="N1789" t="s">
        <v>8264</v>
      </c>
      <c r="O1789" t="s">
        <v>8265</v>
      </c>
      <c r="P1789" s="1">
        <v>31801</v>
      </c>
      <c r="Q1789" t="s">
        <v>8266</v>
      </c>
      <c r="R1789">
        <v>506</v>
      </c>
      <c r="S1789" t="s">
        <v>8255</v>
      </c>
      <c r="T1789" t="s">
        <v>8236</v>
      </c>
      <c r="U1789" t="s">
        <v>26</v>
      </c>
      <c r="V1789" t="str">
        <f>TRIM(DBA[[#This Row],[Endereço Responsável]])</f>
        <v>RUA ANA SILVA NEIVA,506</v>
      </c>
      <c r="W1789" t="str">
        <f>TRIM(DBA[[#This Row],[Nº Responsável]])</f>
        <v>506</v>
      </c>
      <c r="X1789" t="str">
        <f>TRIM(DBA[[#This Row],[Bairro Responsável]])</f>
        <v>PARACATUZINHO</v>
      </c>
      <c r="Y1789" t="str">
        <f>DBA[[#This Row],[End]] &amp;", N° " &amp; DBA[[#This Row],[Num]] &amp;", Bairro "&amp; DBA[[#This Row],[Bairro2]]</f>
        <v>RUA ANA SILVA NEIVA,506, N° 506, Bairro PARACATUZINHO</v>
      </c>
      <c r="Z1789" t="str">
        <f>DBA[[#This Row],[Cidade Responsável]] &amp; " - " &amp; DBA[[#This Row],[Estado Responsável]]</f>
        <v>PARACATU - MG</v>
      </c>
    </row>
    <row r="1790" spans="1:26" x14ac:dyDescent="0.25">
      <c r="A1790">
        <v>1793</v>
      </c>
      <c r="B1790" t="s">
        <v>8268</v>
      </c>
      <c r="C1790" s="1">
        <v>44120</v>
      </c>
      <c r="D1790">
        <v>21643416</v>
      </c>
      <c r="E1790" t="s">
        <v>8269</v>
      </c>
      <c r="F1790" s="1">
        <v>36067</v>
      </c>
      <c r="G1790" t="s">
        <v>8270</v>
      </c>
      <c r="I1790" t="s">
        <v>8271</v>
      </c>
      <c r="J1790" t="s">
        <v>8236</v>
      </c>
      <c r="K1790" t="s">
        <v>26</v>
      </c>
      <c r="L1790" t="s">
        <v>8272</v>
      </c>
      <c r="M1790" t="s">
        <v>8268</v>
      </c>
      <c r="N1790">
        <v>21643416</v>
      </c>
      <c r="O1790" t="s">
        <v>8269</v>
      </c>
      <c r="P1790" s="1">
        <v>36067</v>
      </c>
      <c r="Q1790" t="s">
        <v>8270</v>
      </c>
      <c r="S1790" t="s">
        <v>8271</v>
      </c>
      <c r="T1790" t="s">
        <v>8236</v>
      </c>
      <c r="U1790" t="s">
        <v>26</v>
      </c>
      <c r="V1790" t="str">
        <f>TRIM(DBA[[#This Row],[Endereço Responsável]])</f>
        <v>Av. Olegário Maciel</v>
      </c>
      <c r="W1790" t="str">
        <f>TRIM(DBA[[#This Row],[Nº Responsável]])</f>
        <v/>
      </c>
      <c r="X1790" t="str">
        <f>TRIM(DBA[[#This Row],[Bairro Responsável]])</f>
        <v>Centro</v>
      </c>
      <c r="Y1790" t="str">
        <f>DBA[[#This Row],[End]] &amp;", N° " &amp; DBA[[#This Row],[Num]] &amp;", Bairro "&amp; DBA[[#This Row],[Bairro2]]</f>
        <v>Av. Olegário Maciel, N° , Bairro Centro</v>
      </c>
      <c r="Z1790" t="str">
        <f>DBA[[#This Row],[Cidade Responsável]] &amp; " - " &amp; DBA[[#This Row],[Estado Responsável]]</f>
        <v>PARACATU - MG</v>
      </c>
    </row>
    <row r="1791" spans="1:26" x14ac:dyDescent="0.25">
      <c r="A1791">
        <v>1794</v>
      </c>
      <c r="B1791" t="s">
        <v>8273</v>
      </c>
      <c r="C1791" s="1">
        <v>44120</v>
      </c>
      <c r="D1791" t="s">
        <v>8274</v>
      </c>
      <c r="E1791" t="s">
        <v>8275</v>
      </c>
      <c r="F1791" s="1">
        <v>31984</v>
      </c>
      <c r="G1791" t="s">
        <v>8276</v>
      </c>
      <c r="H1791">
        <v>95</v>
      </c>
      <c r="I1791" t="s">
        <v>8236</v>
      </c>
      <c r="J1791" t="s">
        <v>8236</v>
      </c>
      <c r="K1791" t="s">
        <v>26</v>
      </c>
      <c r="L1791" t="s">
        <v>8277</v>
      </c>
      <c r="M1791" t="s">
        <v>8273</v>
      </c>
      <c r="N1791" t="s">
        <v>8274</v>
      </c>
      <c r="O1791" t="s">
        <v>8275</v>
      </c>
      <c r="P1791" s="1">
        <v>31984</v>
      </c>
      <c r="Q1791" t="s">
        <v>8276</v>
      </c>
      <c r="R1791">
        <v>95</v>
      </c>
      <c r="S1791" t="s">
        <v>8236</v>
      </c>
      <c r="T1791" t="s">
        <v>8236</v>
      </c>
      <c r="U1791" t="s">
        <v>26</v>
      </c>
      <c r="V1791" t="str">
        <f>TRIM(DBA[[#This Row],[Endereço Responsável]])</f>
        <v>RUA PADRE JACÓ,95</v>
      </c>
      <c r="W1791" t="str">
        <f>TRIM(DBA[[#This Row],[Nº Responsável]])</f>
        <v>95</v>
      </c>
      <c r="X1791" t="str">
        <f>TRIM(DBA[[#This Row],[Bairro Responsável]])</f>
        <v>PARACATU</v>
      </c>
      <c r="Y1791" t="str">
        <f>DBA[[#This Row],[End]] &amp;", N° " &amp; DBA[[#This Row],[Num]] &amp;", Bairro "&amp; DBA[[#This Row],[Bairro2]]</f>
        <v>RUA PADRE JACÓ,95, N° 95, Bairro PARACATU</v>
      </c>
      <c r="Z1791" t="str">
        <f>DBA[[#This Row],[Cidade Responsável]] &amp; " - " &amp; DBA[[#This Row],[Estado Responsável]]</f>
        <v>PARACATU - MG</v>
      </c>
    </row>
    <row r="1792" spans="1:26" x14ac:dyDescent="0.25">
      <c r="A1792">
        <v>1795</v>
      </c>
      <c r="B1792" t="s">
        <v>8278</v>
      </c>
      <c r="C1792" s="1">
        <v>44120</v>
      </c>
      <c r="E1792" t="s">
        <v>8279</v>
      </c>
      <c r="F1792" s="1">
        <v>37490</v>
      </c>
      <c r="G1792" t="s">
        <v>8280</v>
      </c>
      <c r="H1792">
        <v>161</v>
      </c>
      <c r="I1792" t="s">
        <v>8281</v>
      </c>
      <c r="J1792" t="s">
        <v>8236</v>
      </c>
      <c r="K1792" t="s">
        <v>26</v>
      </c>
      <c r="L1792" t="s">
        <v>8277</v>
      </c>
      <c r="M1792" t="s">
        <v>8278</v>
      </c>
      <c r="O1792" t="s">
        <v>8279</v>
      </c>
      <c r="P1792" s="1">
        <v>37490</v>
      </c>
      <c r="Q1792" t="s">
        <v>8280</v>
      </c>
      <c r="R1792">
        <v>161</v>
      </c>
      <c r="S1792" t="s">
        <v>8281</v>
      </c>
      <c r="T1792" t="s">
        <v>8236</v>
      </c>
      <c r="U1792" t="s">
        <v>26</v>
      </c>
      <c r="V1792" t="str">
        <f>TRIM(DBA[[#This Row],[Endereço Responsável]])</f>
        <v>RUA: TRAVESSA MAIA DE SOUZA CAMPOS, 161</v>
      </c>
      <c r="W1792" t="str">
        <f>TRIM(DBA[[#This Row],[Nº Responsável]])</f>
        <v>161</v>
      </c>
      <c r="X1792" t="str">
        <f>TRIM(DBA[[#This Row],[Bairro Responsável]])</f>
        <v>JK</v>
      </c>
      <c r="Y1792" t="str">
        <f>DBA[[#This Row],[End]] &amp;", N° " &amp; DBA[[#This Row],[Num]] &amp;", Bairro "&amp; DBA[[#This Row],[Bairro2]]</f>
        <v>RUA: TRAVESSA MAIA DE SOUZA CAMPOS, 161, N° 161, Bairro JK</v>
      </c>
      <c r="Z1792" t="str">
        <f>DBA[[#This Row],[Cidade Responsável]] &amp; " - " &amp; DBA[[#This Row],[Estado Responsável]]</f>
        <v>PARACATU - MG</v>
      </c>
    </row>
    <row r="1793" spans="1:26" x14ac:dyDescent="0.25">
      <c r="A1793">
        <v>1796</v>
      </c>
      <c r="B1793" t="s">
        <v>8282</v>
      </c>
      <c r="C1793" s="1">
        <v>44121</v>
      </c>
      <c r="D1793">
        <v>17171067</v>
      </c>
      <c r="E1793" t="s">
        <v>8283</v>
      </c>
      <c r="F1793" s="1">
        <v>32981</v>
      </c>
      <c r="G1793" t="s">
        <v>8284</v>
      </c>
      <c r="H1793">
        <v>138</v>
      </c>
      <c r="I1793" t="s">
        <v>8285</v>
      </c>
      <c r="J1793" t="s">
        <v>8236</v>
      </c>
      <c r="K1793" t="s">
        <v>26</v>
      </c>
      <c r="L1793" t="s">
        <v>8286</v>
      </c>
      <c r="M1793" t="s">
        <v>8282</v>
      </c>
      <c r="N1793">
        <v>17171067</v>
      </c>
      <c r="O1793" t="s">
        <v>8283</v>
      </c>
      <c r="P1793" s="1">
        <v>32981</v>
      </c>
      <c r="Q1793" t="s">
        <v>8284</v>
      </c>
      <c r="R1793">
        <v>138</v>
      </c>
      <c r="S1793" t="s">
        <v>8285</v>
      </c>
      <c r="T1793" t="s">
        <v>8236</v>
      </c>
      <c r="U1793" t="s">
        <v>26</v>
      </c>
      <c r="V1793" t="str">
        <f>TRIM(DBA[[#This Row],[Endereço Responsável]])</f>
        <v>Rua Maria do Carmo Cardoso</v>
      </c>
      <c r="W1793" t="str">
        <f>TRIM(DBA[[#This Row],[Nº Responsável]])</f>
        <v>138</v>
      </c>
      <c r="X1793" t="str">
        <f>TRIM(DBA[[#This Row],[Bairro Responsável]])</f>
        <v>Vila Mariana</v>
      </c>
      <c r="Y1793" t="str">
        <f>DBA[[#This Row],[End]] &amp;", N° " &amp; DBA[[#This Row],[Num]] &amp;", Bairro "&amp; DBA[[#This Row],[Bairro2]]</f>
        <v>Rua Maria do Carmo Cardoso, N° 138, Bairro Vila Mariana</v>
      </c>
      <c r="Z1793" t="str">
        <f>DBA[[#This Row],[Cidade Responsável]] &amp; " - " &amp; DBA[[#This Row],[Estado Responsável]]</f>
        <v>PARACATU - MG</v>
      </c>
    </row>
    <row r="1794" spans="1:26" x14ac:dyDescent="0.25">
      <c r="A1794">
        <v>1797</v>
      </c>
      <c r="B1794" t="s">
        <v>8287</v>
      </c>
      <c r="C1794" s="1">
        <v>44123</v>
      </c>
      <c r="D1794">
        <v>16332362</v>
      </c>
      <c r="E1794" t="s">
        <v>8288</v>
      </c>
      <c r="F1794" s="1">
        <v>32302</v>
      </c>
      <c r="G1794" t="s">
        <v>8289</v>
      </c>
      <c r="H1794">
        <v>130</v>
      </c>
      <c r="I1794" t="s">
        <v>1762</v>
      </c>
      <c r="J1794" t="s">
        <v>8290</v>
      </c>
      <c r="K1794" t="s">
        <v>26</v>
      </c>
      <c r="L1794" t="s">
        <v>8291</v>
      </c>
      <c r="M1794" t="s">
        <v>8287</v>
      </c>
      <c r="N1794">
        <v>16332362</v>
      </c>
      <c r="O1794" t="s">
        <v>8288</v>
      </c>
      <c r="P1794" s="1">
        <v>32302</v>
      </c>
      <c r="Q1794" t="s">
        <v>8292</v>
      </c>
      <c r="R1794">
        <v>130</v>
      </c>
      <c r="S1794" t="s">
        <v>1762</v>
      </c>
      <c r="T1794" t="s">
        <v>8290</v>
      </c>
      <c r="U1794" t="s">
        <v>26</v>
      </c>
      <c r="V1794" t="str">
        <f>TRIM(DBA[[#This Row],[Endereço Responsável]])</f>
        <v>Fazenda Riacho de Areia</v>
      </c>
      <c r="W1794" t="str">
        <f>TRIM(DBA[[#This Row],[Nº Responsável]])</f>
        <v>130</v>
      </c>
      <c r="X1794" t="str">
        <f>TRIM(DBA[[#This Row],[Bairro Responsável]])</f>
        <v>Zona Rural</v>
      </c>
      <c r="Y1794" t="str">
        <f>DBA[[#This Row],[End]] &amp;", N° " &amp; DBA[[#This Row],[Num]] &amp;", Bairro "&amp; DBA[[#This Row],[Bairro2]]</f>
        <v>Fazenda Riacho de Areia, N° 130, Bairro Zona Rural</v>
      </c>
      <c r="Z1794" t="str">
        <f>DBA[[#This Row],[Cidade Responsável]] &amp; " - " &amp; DBA[[#This Row],[Estado Responsável]]</f>
        <v>VAZANTE - MG</v>
      </c>
    </row>
    <row r="1795" spans="1:26" x14ac:dyDescent="0.25">
      <c r="A1795">
        <v>1798</v>
      </c>
      <c r="B1795" t="s">
        <v>8293</v>
      </c>
      <c r="C1795" s="1">
        <v>44123</v>
      </c>
      <c r="D1795">
        <v>22409908</v>
      </c>
      <c r="E1795" t="s">
        <v>8294</v>
      </c>
      <c r="F1795" s="1">
        <v>36499</v>
      </c>
      <c r="G1795" t="s">
        <v>8295</v>
      </c>
      <c r="H1795">
        <v>78</v>
      </c>
      <c r="I1795" t="s">
        <v>8296</v>
      </c>
      <c r="J1795" t="s">
        <v>8290</v>
      </c>
      <c r="K1795" t="s">
        <v>26</v>
      </c>
      <c r="L1795" t="s">
        <v>8291</v>
      </c>
      <c r="M1795" t="s">
        <v>8293</v>
      </c>
      <c r="N1795">
        <v>22409908</v>
      </c>
      <c r="O1795" t="s">
        <v>8294</v>
      </c>
      <c r="P1795" s="1">
        <v>36499</v>
      </c>
      <c r="Q1795" t="s">
        <v>8295</v>
      </c>
      <c r="R1795">
        <v>78</v>
      </c>
      <c r="S1795" t="s">
        <v>8296</v>
      </c>
      <c r="T1795" t="s">
        <v>8290</v>
      </c>
      <c r="U1795" t="s">
        <v>26</v>
      </c>
      <c r="V1795" t="str">
        <f>TRIM(DBA[[#This Row],[Endereço Responsável]])</f>
        <v>Rua Jovita Rosa</v>
      </c>
      <c r="W1795" t="str">
        <f>TRIM(DBA[[#This Row],[Nº Responsável]])</f>
        <v>78</v>
      </c>
      <c r="X1795" t="str">
        <f>TRIM(DBA[[#This Row],[Bairro Responsável]])</f>
        <v>Novo Horizonte</v>
      </c>
      <c r="Y1795" t="str">
        <f>DBA[[#This Row],[End]] &amp;", N° " &amp; DBA[[#This Row],[Num]] &amp;", Bairro "&amp; DBA[[#This Row],[Bairro2]]</f>
        <v>Rua Jovita Rosa, N° 78, Bairro Novo Horizonte</v>
      </c>
      <c r="Z1795" t="str">
        <f>DBA[[#This Row],[Cidade Responsável]] &amp; " - " &amp; DBA[[#This Row],[Estado Responsável]]</f>
        <v>VAZANTE - MG</v>
      </c>
    </row>
    <row r="1796" spans="1:26" x14ac:dyDescent="0.25">
      <c r="A1796">
        <v>1799</v>
      </c>
      <c r="B1796" t="s">
        <v>8297</v>
      </c>
      <c r="C1796" s="1">
        <v>44123</v>
      </c>
      <c r="D1796" t="s">
        <v>8298</v>
      </c>
      <c r="E1796" t="s">
        <v>8299</v>
      </c>
      <c r="F1796" s="1">
        <v>37014</v>
      </c>
      <c r="G1796" t="s">
        <v>8300</v>
      </c>
      <c r="H1796">
        <v>558</v>
      </c>
      <c r="I1796" t="s">
        <v>73</v>
      </c>
      <c r="J1796" t="s">
        <v>8290</v>
      </c>
      <c r="K1796" t="s">
        <v>26</v>
      </c>
      <c r="L1796" t="s">
        <v>8291</v>
      </c>
      <c r="M1796" t="s">
        <v>8297</v>
      </c>
      <c r="N1796" t="s">
        <v>8298</v>
      </c>
      <c r="O1796" t="s">
        <v>8299</v>
      </c>
      <c r="P1796" s="1">
        <v>37014</v>
      </c>
      <c r="Q1796" t="s">
        <v>8300</v>
      </c>
      <c r="R1796">
        <v>558</v>
      </c>
      <c r="S1796" t="s">
        <v>73</v>
      </c>
      <c r="T1796" t="s">
        <v>8290</v>
      </c>
      <c r="U1796" t="s">
        <v>26</v>
      </c>
      <c r="V1796" t="str">
        <f>TRIM(DBA[[#This Row],[Endereço Responsável]])</f>
        <v>RUA: CLORO DE MINAS, 558</v>
      </c>
      <c r="W1796" t="str">
        <f>TRIM(DBA[[#This Row],[Nº Responsável]])</f>
        <v>558</v>
      </c>
      <c r="X1796" t="str">
        <f>TRIM(DBA[[#This Row],[Bairro Responsável]])</f>
        <v>CENTRO</v>
      </c>
      <c r="Y1796" t="str">
        <f>DBA[[#This Row],[End]] &amp;", N° " &amp; DBA[[#This Row],[Num]] &amp;", Bairro "&amp; DBA[[#This Row],[Bairro2]]</f>
        <v>RUA: CLORO DE MINAS, 558, N° 558, Bairro CENTRO</v>
      </c>
      <c r="Z1796" t="str">
        <f>DBA[[#This Row],[Cidade Responsável]] &amp; " - " &amp; DBA[[#This Row],[Estado Responsável]]</f>
        <v>VAZANTE - MG</v>
      </c>
    </row>
    <row r="1797" spans="1:26" x14ac:dyDescent="0.25">
      <c r="A1797">
        <v>1800</v>
      </c>
      <c r="B1797" t="s">
        <v>8301</v>
      </c>
      <c r="C1797" s="1">
        <v>44123</v>
      </c>
      <c r="D1797" t="s">
        <v>8302</v>
      </c>
      <c r="E1797" t="s">
        <v>8303</v>
      </c>
      <c r="F1797" s="1">
        <v>33311</v>
      </c>
      <c r="G1797" t="s">
        <v>8304</v>
      </c>
      <c r="H1797">
        <v>21</v>
      </c>
      <c r="I1797" t="s">
        <v>8305</v>
      </c>
      <c r="J1797" t="s">
        <v>8236</v>
      </c>
      <c r="K1797" t="s">
        <v>26</v>
      </c>
      <c r="L1797" t="s">
        <v>8306</v>
      </c>
      <c r="M1797" t="s">
        <v>8301</v>
      </c>
      <c r="N1797" t="s">
        <v>8302</v>
      </c>
      <c r="O1797" t="s">
        <v>8303</v>
      </c>
      <c r="P1797" s="1">
        <v>33311</v>
      </c>
      <c r="Q1797" t="s">
        <v>8304</v>
      </c>
      <c r="R1797">
        <v>21</v>
      </c>
      <c r="S1797" t="s">
        <v>8305</v>
      </c>
      <c r="T1797" t="s">
        <v>8236</v>
      </c>
      <c r="U1797" t="s">
        <v>26</v>
      </c>
      <c r="V1797" t="str">
        <f>TRIM(DBA[[#This Row],[Endereço Responsável]])</f>
        <v>TRAVESSA JOÃO MENDES, 21</v>
      </c>
      <c r="W1797" t="str">
        <f>TRIM(DBA[[#This Row],[Nº Responsável]])</f>
        <v>21</v>
      </c>
      <c r="X1797" t="str">
        <f>TRIM(DBA[[#This Row],[Bairro Responsável]])</f>
        <v>ALTO DO AÇUDE</v>
      </c>
      <c r="Y1797" t="str">
        <f>DBA[[#This Row],[End]] &amp;", N° " &amp; DBA[[#This Row],[Num]] &amp;", Bairro "&amp; DBA[[#This Row],[Bairro2]]</f>
        <v>TRAVESSA JOÃO MENDES, 21, N° 21, Bairro ALTO DO AÇUDE</v>
      </c>
      <c r="Z1797" t="str">
        <f>DBA[[#This Row],[Cidade Responsável]] &amp; " - " &amp; DBA[[#This Row],[Estado Responsável]]</f>
        <v>PARACATU - MG</v>
      </c>
    </row>
    <row r="1798" spans="1:26" x14ac:dyDescent="0.25">
      <c r="A1798">
        <v>1801</v>
      </c>
      <c r="B1798" t="s">
        <v>8307</v>
      </c>
      <c r="C1798" s="1">
        <v>44123</v>
      </c>
      <c r="D1798" t="s">
        <v>8308</v>
      </c>
      <c r="E1798" t="s">
        <v>8309</v>
      </c>
      <c r="F1798" s="1">
        <v>32419</v>
      </c>
      <c r="G1798" t="s">
        <v>8310</v>
      </c>
      <c r="H1798">
        <v>18</v>
      </c>
      <c r="I1798" t="s">
        <v>8311</v>
      </c>
      <c r="J1798" t="s">
        <v>8290</v>
      </c>
      <c r="K1798" t="s">
        <v>26</v>
      </c>
      <c r="L1798" t="s">
        <v>8291</v>
      </c>
      <c r="M1798" t="s">
        <v>8307</v>
      </c>
      <c r="N1798" t="s">
        <v>8308</v>
      </c>
      <c r="O1798" t="s">
        <v>8309</v>
      </c>
      <c r="P1798" s="1">
        <v>32419</v>
      </c>
      <c r="Q1798" t="s">
        <v>8310</v>
      </c>
      <c r="R1798">
        <v>18</v>
      </c>
      <c r="S1798" t="s">
        <v>8311</v>
      </c>
      <c r="T1798" t="s">
        <v>8290</v>
      </c>
      <c r="U1798" t="s">
        <v>26</v>
      </c>
      <c r="V1798" t="str">
        <f>TRIM(DBA[[#This Row],[Endereço Responsável]])</f>
        <v>RUA: SAULO PEREIRA, 18</v>
      </c>
      <c r="W1798" t="str">
        <f>TRIM(DBA[[#This Row],[Nº Responsável]])</f>
        <v>18</v>
      </c>
      <c r="X1798" t="str">
        <f>TRIM(DBA[[#This Row],[Bairro Responsável]])</f>
        <v>ANTONIO SECRETARIO</v>
      </c>
      <c r="Y1798" t="str">
        <f>DBA[[#This Row],[End]] &amp;", N° " &amp; DBA[[#This Row],[Num]] &amp;", Bairro "&amp; DBA[[#This Row],[Bairro2]]</f>
        <v>RUA: SAULO PEREIRA, 18, N° 18, Bairro ANTONIO SECRETARIO</v>
      </c>
      <c r="Z1798" t="str">
        <f>DBA[[#This Row],[Cidade Responsável]] &amp; " - " &amp; DBA[[#This Row],[Estado Responsável]]</f>
        <v>VAZANTE - MG</v>
      </c>
    </row>
    <row r="1799" spans="1:26" x14ac:dyDescent="0.25">
      <c r="A1799">
        <v>1802</v>
      </c>
      <c r="B1799" t="s">
        <v>8312</v>
      </c>
      <c r="C1799" s="1">
        <v>44123</v>
      </c>
      <c r="D1799" t="s">
        <v>8313</v>
      </c>
      <c r="E1799" t="s">
        <v>8314</v>
      </c>
      <c r="F1799" s="1">
        <v>36804</v>
      </c>
      <c r="G1799" t="s">
        <v>8315</v>
      </c>
      <c r="H1799">
        <v>30</v>
      </c>
      <c r="I1799" t="s">
        <v>8316</v>
      </c>
      <c r="J1799" t="s">
        <v>8290</v>
      </c>
      <c r="K1799" t="s">
        <v>26</v>
      </c>
      <c r="L1799" t="s">
        <v>8291</v>
      </c>
      <c r="M1799" t="s">
        <v>8312</v>
      </c>
      <c r="N1799" t="s">
        <v>8313</v>
      </c>
      <c r="O1799" t="s">
        <v>8314</v>
      </c>
      <c r="P1799" s="1">
        <v>36804</v>
      </c>
      <c r="Q1799" t="s">
        <v>8315</v>
      </c>
      <c r="R1799">
        <v>30</v>
      </c>
      <c r="S1799" t="s">
        <v>8316</v>
      </c>
      <c r="T1799" t="s">
        <v>8290</v>
      </c>
      <c r="U1799" t="s">
        <v>26</v>
      </c>
      <c r="V1799" t="str">
        <f>TRIM(DBA[[#This Row],[Endereço Responsável]])</f>
        <v>RUA: PARANÁ,30</v>
      </c>
      <c r="W1799" t="str">
        <f>TRIM(DBA[[#This Row],[Nº Responsável]])</f>
        <v>30</v>
      </c>
      <c r="X1799" t="str">
        <f>TRIM(DBA[[#This Row],[Bairro Responsável]])</f>
        <v>VAZANTE SUL</v>
      </c>
      <c r="Y1799" t="str">
        <f>DBA[[#This Row],[End]] &amp;", N° " &amp; DBA[[#This Row],[Num]] &amp;", Bairro "&amp; DBA[[#This Row],[Bairro2]]</f>
        <v>RUA: PARANÁ,30, N° 30, Bairro VAZANTE SUL</v>
      </c>
      <c r="Z1799" t="str">
        <f>DBA[[#This Row],[Cidade Responsável]] &amp; " - " &amp; DBA[[#This Row],[Estado Responsável]]</f>
        <v>VAZANTE - MG</v>
      </c>
    </row>
    <row r="1800" spans="1:26" x14ac:dyDescent="0.25">
      <c r="A1800">
        <v>1803</v>
      </c>
      <c r="B1800" t="s">
        <v>8317</v>
      </c>
      <c r="C1800" s="1">
        <v>44123</v>
      </c>
      <c r="D1800">
        <v>22014663</v>
      </c>
      <c r="E1800" t="s">
        <v>8318</v>
      </c>
      <c r="F1800" s="1">
        <v>36524</v>
      </c>
      <c r="G1800" t="s">
        <v>8319</v>
      </c>
      <c r="H1800">
        <v>142</v>
      </c>
      <c r="I1800" t="s">
        <v>8320</v>
      </c>
      <c r="J1800" t="s">
        <v>8290</v>
      </c>
      <c r="K1800" t="s">
        <v>26</v>
      </c>
      <c r="L1800" t="s">
        <v>8291</v>
      </c>
      <c r="M1800" t="s">
        <v>8317</v>
      </c>
      <c r="N1800">
        <v>22014663</v>
      </c>
      <c r="O1800" t="s">
        <v>8318</v>
      </c>
      <c r="P1800" s="1">
        <v>36524</v>
      </c>
      <c r="Q1800" t="s">
        <v>8319</v>
      </c>
      <c r="R1800">
        <v>142</v>
      </c>
      <c r="S1800" t="s">
        <v>8320</v>
      </c>
      <c r="T1800" t="s">
        <v>8290</v>
      </c>
      <c r="U1800" t="s">
        <v>26</v>
      </c>
      <c r="V1800" t="str">
        <f>TRIM(DBA[[#This Row],[Endereço Responsável]])</f>
        <v>RUA JOAO PINHEIRO 142</v>
      </c>
      <c r="W1800" t="str">
        <f>TRIM(DBA[[#This Row],[Nº Responsável]])</f>
        <v>142</v>
      </c>
      <c r="X1800" t="str">
        <f>TRIM(DBA[[#This Row],[Bairro Responsável]])</f>
        <v>SERRA DOURADA</v>
      </c>
      <c r="Y1800" t="str">
        <f>DBA[[#This Row],[End]] &amp;", N° " &amp; DBA[[#This Row],[Num]] &amp;", Bairro "&amp; DBA[[#This Row],[Bairro2]]</f>
        <v>RUA JOAO PINHEIRO 142, N° 142, Bairro SERRA DOURADA</v>
      </c>
      <c r="Z1800" t="str">
        <f>DBA[[#This Row],[Cidade Responsável]] &amp; " - " &amp; DBA[[#This Row],[Estado Responsável]]</f>
        <v>VAZANTE - MG</v>
      </c>
    </row>
    <row r="1801" spans="1:26" x14ac:dyDescent="0.25">
      <c r="A1801">
        <v>1804</v>
      </c>
      <c r="B1801" t="s">
        <v>8321</v>
      </c>
      <c r="C1801" s="1">
        <v>44124</v>
      </c>
      <c r="D1801" t="s">
        <v>8322</v>
      </c>
      <c r="E1801" t="s">
        <v>8323</v>
      </c>
      <c r="F1801" s="1">
        <v>33117</v>
      </c>
      <c r="G1801" t="s">
        <v>8324</v>
      </c>
      <c r="H1801">
        <v>395</v>
      </c>
      <c r="I1801" t="s">
        <v>8325</v>
      </c>
      <c r="J1801" t="s">
        <v>8290</v>
      </c>
      <c r="K1801" t="s">
        <v>26</v>
      </c>
      <c r="L1801" t="s">
        <v>8291</v>
      </c>
      <c r="M1801" t="s">
        <v>8321</v>
      </c>
      <c r="N1801" t="s">
        <v>8322</v>
      </c>
      <c r="O1801" t="s">
        <v>8323</v>
      </c>
      <c r="P1801" s="1">
        <v>33117</v>
      </c>
      <c r="Q1801" t="s">
        <v>8324</v>
      </c>
      <c r="R1801">
        <v>395</v>
      </c>
      <c r="S1801" t="s">
        <v>8325</v>
      </c>
      <c r="T1801" t="s">
        <v>8290</v>
      </c>
      <c r="U1801" t="s">
        <v>26</v>
      </c>
      <c r="V1801" t="str">
        <f>TRIM(DBA[[#This Row],[Endereço Responsável]])</f>
        <v>AVENDIDA CENTRAL, 395</v>
      </c>
      <c r="W1801" t="str">
        <f>TRIM(DBA[[#This Row],[Nº Responsável]])</f>
        <v>395</v>
      </c>
      <c r="X1801" t="str">
        <f>TRIM(DBA[[#This Row],[Bairro Responsável]])</f>
        <v>CLARO DE MINAS</v>
      </c>
      <c r="Y1801" t="str">
        <f>DBA[[#This Row],[End]] &amp;", N° " &amp; DBA[[#This Row],[Num]] &amp;", Bairro "&amp; DBA[[#This Row],[Bairro2]]</f>
        <v>AVENDIDA CENTRAL, 395, N° 395, Bairro CLARO DE MINAS</v>
      </c>
      <c r="Z1801" t="str">
        <f>DBA[[#This Row],[Cidade Responsável]] &amp; " - " &amp; DBA[[#This Row],[Estado Responsável]]</f>
        <v>VAZANTE - MG</v>
      </c>
    </row>
    <row r="1802" spans="1:26" x14ac:dyDescent="0.25">
      <c r="A1802">
        <v>1805</v>
      </c>
      <c r="B1802" t="s">
        <v>8326</v>
      </c>
      <c r="C1802" s="1">
        <v>44124</v>
      </c>
      <c r="D1802" t="s">
        <v>8327</v>
      </c>
      <c r="E1802" t="s">
        <v>8328</v>
      </c>
      <c r="F1802" s="1">
        <v>37090</v>
      </c>
      <c r="G1802" t="s">
        <v>8329</v>
      </c>
      <c r="H1802">
        <v>45</v>
      </c>
      <c r="I1802" t="s">
        <v>8330</v>
      </c>
      <c r="J1802" t="s">
        <v>7659</v>
      </c>
      <c r="K1802" t="s">
        <v>26</v>
      </c>
      <c r="L1802" t="s">
        <v>8331</v>
      </c>
      <c r="M1802" t="s">
        <v>8326</v>
      </c>
      <c r="N1802" t="s">
        <v>8327</v>
      </c>
      <c r="O1802" t="s">
        <v>8328</v>
      </c>
      <c r="P1802" s="1">
        <v>37090</v>
      </c>
      <c r="Q1802" t="s">
        <v>8329</v>
      </c>
      <c r="R1802">
        <v>45</v>
      </c>
      <c r="S1802" t="s">
        <v>8330</v>
      </c>
      <c r="T1802" t="s">
        <v>7659</v>
      </c>
      <c r="U1802" t="s">
        <v>26</v>
      </c>
      <c r="V1802" t="str">
        <f>TRIM(DBA[[#This Row],[Endereço Responsável]])</f>
        <v>RUA LUIZ COIMBRA, 45</v>
      </c>
      <c r="W1802" t="str">
        <f>TRIM(DBA[[#This Row],[Nº Responsável]])</f>
        <v>45</v>
      </c>
      <c r="X1802" t="str">
        <f>TRIM(DBA[[#This Row],[Bairro Responsável]])</f>
        <v>CÉU AZUL</v>
      </c>
      <c r="Y1802" t="str">
        <f>DBA[[#This Row],[End]] &amp;", N° " &amp; DBA[[#This Row],[Num]] &amp;", Bairro "&amp; DBA[[#This Row],[Bairro2]]</f>
        <v>RUA LUIZ COIMBRA, 45, N° 45, Bairro CÉU AZUL</v>
      </c>
      <c r="Z1802" t="str">
        <f>DBA[[#This Row],[Cidade Responsável]] &amp; " - " &amp; DBA[[#This Row],[Estado Responsável]]</f>
        <v>ABAETÉ - MG</v>
      </c>
    </row>
    <row r="1803" spans="1:26" x14ac:dyDescent="0.25">
      <c r="A1803">
        <v>1806</v>
      </c>
      <c r="B1803" t="s">
        <v>8332</v>
      </c>
      <c r="C1803" s="1">
        <v>44124</v>
      </c>
      <c r="D1803" t="s">
        <v>8333</v>
      </c>
      <c r="E1803" t="s">
        <v>8334</v>
      </c>
      <c r="F1803" s="1">
        <v>36751</v>
      </c>
      <c r="G1803" t="s">
        <v>8335</v>
      </c>
      <c r="H1803">
        <v>161</v>
      </c>
      <c r="I1803" t="s">
        <v>73</v>
      </c>
      <c r="J1803" t="s">
        <v>8336</v>
      </c>
      <c r="K1803" t="s">
        <v>26</v>
      </c>
      <c r="L1803" t="s">
        <v>8331</v>
      </c>
      <c r="M1803" t="s">
        <v>8332</v>
      </c>
      <c r="N1803" t="s">
        <v>8333</v>
      </c>
      <c r="O1803" t="s">
        <v>8334</v>
      </c>
      <c r="P1803" s="1">
        <v>36751</v>
      </c>
      <c r="Q1803" t="s">
        <v>8335</v>
      </c>
      <c r="R1803">
        <v>161</v>
      </c>
      <c r="S1803" t="s">
        <v>73</v>
      </c>
      <c r="T1803" t="s">
        <v>8336</v>
      </c>
      <c r="U1803" t="s">
        <v>26</v>
      </c>
      <c r="V1803" t="str">
        <f>TRIM(DBA[[#This Row],[Endereço Responsável]])</f>
        <v>RUA ISRAEL PINHEIRO, 161</v>
      </c>
      <c r="W1803" t="str">
        <f>TRIM(DBA[[#This Row],[Nº Responsável]])</f>
        <v>161</v>
      </c>
      <c r="X1803" t="str">
        <f>TRIM(DBA[[#This Row],[Bairro Responsável]])</f>
        <v>CENTRO</v>
      </c>
      <c r="Y1803" t="str">
        <f>DBA[[#This Row],[End]] &amp;", N° " &amp; DBA[[#This Row],[Num]] &amp;", Bairro "&amp; DBA[[#This Row],[Bairro2]]</f>
        <v>RUA ISRAEL PINHEIRO, 161, N° 161, Bairro CENTRO</v>
      </c>
      <c r="Z1803" t="str">
        <f>DBA[[#This Row],[Cidade Responsável]] &amp; " - " &amp; DBA[[#This Row],[Estado Responsável]]</f>
        <v>LAGOA GRANDE - MG</v>
      </c>
    </row>
    <row r="1804" spans="1:26" x14ac:dyDescent="0.25">
      <c r="A1804">
        <v>1807</v>
      </c>
      <c r="B1804" t="s">
        <v>8337</v>
      </c>
      <c r="C1804" s="1">
        <v>44124</v>
      </c>
      <c r="D1804">
        <v>17602734</v>
      </c>
      <c r="E1804" t="s">
        <v>8338</v>
      </c>
      <c r="F1804" s="1">
        <v>33166</v>
      </c>
      <c r="G1804" t="s">
        <v>8339</v>
      </c>
      <c r="H1804">
        <v>289</v>
      </c>
      <c r="I1804" t="s">
        <v>8340</v>
      </c>
      <c r="J1804" t="s">
        <v>8290</v>
      </c>
      <c r="K1804" t="s">
        <v>26</v>
      </c>
      <c r="L1804" t="s">
        <v>8291</v>
      </c>
      <c r="M1804" t="s">
        <v>8337</v>
      </c>
      <c r="N1804">
        <v>17602734</v>
      </c>
      <c r="O1804" t="s">
        <v>8338</v>
      </c>
      <c r="P1804" s="1">
        <v>33166</v>
      </c>
      <c r="Q1804" t="s">
        <v>8339</v>
      </c>
      <c r="R1804">
        <v>289</v>
      </c>
      <c r="S1804" t="s">
        <v>8340</v>
      </c>
      <c r="T1804" t="s">
        <v>8290</v>
      </c>
      <c r="U1804" t="s">
        <v>26</v>
      </c>
      <c r="V1804" t="str">
        <f>TRIM(DBA[[#This Row],[Endereço Responsável]])</f>
        <v>Rua Maria Candida Ferreira</v>
      </c>
      <c r="W1804" t="str">
        <f>TRIM(DBA[[#This Row],[Nº Responsável]])</f>
        <v>289</v>
      </c>
      <c r="X1804" t="str">
        <f>TRIM(DBA[[#This Row],[Bairro Responsável]])</f>
        <v>Cidade Nova I</v>
      </c>
      <c r="Y1804" t="str">
        <f>DBA[[#This Row],[End]] &amp;", N° " &amp; DBA[[#This Row],[Num]] &amp;", Bairro "&amp; DBA[[#This Row],[Bairro2]]</f>
        <v>Rua Maria Candida Ferreira, N° 289, Bairro Cidade Nova I</v>
      </c>
      <c r="Z1804" t="str">
        <f>DBA[[#This Row],[Cidade Responsável]] &amp; " - " &amp; DBA[[#This Row],[Estado Responsável]]</f>
        <v>VAZANTE - MG</v>
      </c>
    </row>
    <row r="1805" spans="1:26" x14ac:dyDescent="0.25">
      <c r="A1805">
        <v>1808</v>
      </c>
      <c r="B1805" t="s">
        <v>8341</v>
      </c>
      <c r="C1805" s="1">
        <v>44124</v>
      </c>
      <c r="D1805">
        <v>16081817</v>
      </c>
      <c r="E1805" t="s">
        <v>8342</v>
      </c>
      <c r="F1805" s="1">
        <v>32987</v>
      </c>
      <c r="G1805" t="s">
        <v>8343</v>
      </c>
      <c r="H1805">
        <v>420</v>
      </c>
      <c r="I1805" t="s">
        <v>8344</v>
      </c>
      <c r="J1805" t="s">
        <v>8290</v>
      </c>
      <c r="K1805" t="s">
        <v>26</v>
      </c>
      <c r="L1805" t="s">
        <v>8291</v>
      </c>
      <c r="M1805" t="s">
        <v>8341</v>
      </c>
      <c r="N1805">
        <v>16081817</v>
      </c>
      <c r="O1805" t="s">
        <v>8342</v>
      </c>
      <c r="P1805" s="1">
        <v>32987</v>
      </c>
      <c r="Q1805" t="s">
        <v>8343</v>
      </c>
      <c r="R1805">
        <v>420</v>
      </c>
      <c r="S1805" t="s">
        <v>8344</v>
      </c>
      <c r="T1805" t="s">
        <v>8290</v>
      </c>
      <c r="U1805" t="s">
        <v>26</v>
      </c>
      <c r="V1805" t="str">
        <f>TRIM(DBA[[#This Row],[Endereço Responsável]])</f>
        <v>Rua Jeronimo Onofre de Oliveira</v>
      </c>
      <c r="W1805" t="str">
        <f>TRIM(DBA[[#This Row],[Nº Responsável]])</f>
        <v>420</v>
      </c>
      <c r="X1805" t="str">
        <f>TRIM(DBA[[#This Row],[Bairro Responsável]])</f>
        <v>Novo Horizonte</v>
      </c>
      <c r="Y1805" t="str">
        <f>DBA[[#This Row],[End]] &amp;", N° " &amp; DBA[[#This Row],[Num]] &amp;", Bairro "&amp; DBA[[#This Row],[Bairro2]]</f>
        <v>Rua Jeronimo Onofre de Oliveira, N° 420, Bairro Novo Horizonte</v>
      </c>
      <c r="Z1805" t="str">
        <f>DBA[[#This Row],[Cidade Responsável]] &amp; " - " &amp; DBA[[#This Row],[Estado Responsável]]</f>
        <v>VAZANTE - MG</v>
      </c>
    </row>
    <row r="1806" spans="1:26" x14ac:dyDescent="0.25">
      <c r="A1806">
        <v>1809</v>
      </c>
      <c r="B1806" t="s">
        <v>8345</v>
      </c>
      <c r="C1806" s="1">
        <v>44124</v>
      </c>
      <c r="D1806">
        <v>19790581</v>
      </c>
      <c r="E1806" t="s">
        <v>8346</v>
      </c>
      <c r="F1806" s="1">
        <v>37649</v>
      </c>
      <c r="G1806" t="s">
        <v>8347</v>
      </c>
      <c r="H1806">
        <v>123</v>
      </c>
      <c r="I1806" t="s">
        <v>8348</v>
      </c>
      <c r="J1806" t="s">
        <v>8290</v>
      </c>
      <c r="K1806" t="s">
        <v>26</v>
      </c>
      <c r="L1806" t="s">
        <v>8291</v>
      </c>
      <c r="M1806" t="s">
        <v>8349</v>
      </c>
      <c r="N1806">
        <v>10766178</v>
      </c>
      <c r="O1806" t="s">
        <v>8350</v>
      </c>
      <c r="P1806" s="1">
        <v>27257</v>
      </c>
      <c r="Q1806" t="s">
        <v>8351</v>
      </c>
      <c r="R1806">
        <v>123</v>
      </c>
      <c r="S1806" t="s">
        <v>8348</v>
      </c>
      <c r="T1806" t="s">
        <v>8290</v>
      </c>
      <c r="U1806" t="s">
        <v>26</v>
      </c>
      <c r="V1806" t="str">
        <f>TRIM(DBA[[#This Row],[Endereço Responsável]])</f>
        <v>Rua Santos Juliana</v>
      </c>
      <c r="W1806" t="str">
        <f>TRIM(DBA[[#This Row],[Nº Responsável]])</f>
        <v>123</v>
      </c>
      <c r="X1806" t="str">
        <f>TRIM(DBA[[#This Row],[Bairro Responsável]])</f>
        <v>Serra Dourada</v>
      </c>
      <c r="Y1806" t="str">
        <f>DBA[[#This Row],[End]] &amp;", N° " &amp; DBA[[#This Row],[Num]] &amp;", Bairro "&amp; DBA[[#This Row],[Bairro2]]</f>
        <v>Rua Santos Juliana, N° 123, Bairro Serra Dourada</v>
      </c>
      <c r="Z1806" t="str">
        <f>DBA[[#This Row],[Cidade Responsável]] &amp; " - " &amp; DBA[[#This Row],[Estado Responsável]]</f>
        <v>VAZANTE - MG</v>
      </c>
    </row>
    <row r="1807" spans="1:26" x14ac:dyDescent="0.25">
      <c r="A1807">
        <v>1810</v>
      </c>
      <c r="B1807" t="s">
        <v>8352</v>
      </c>
      <c r="C1807" s="1">
        <v>44124</v>
      </c>
      <c r="D1807" t="s">
        <v>8353</v>
      </c>
      <c r="E1807" t="s">
        <v>8354</v>
      </c>
      <c r="F1807" s="1">
        <v>35444</v>
      </c>
      <c r="G1807" t="s">
        <v>8355</v>
      </c>
      <c r="H1807">
        <v>145</v>
      </c>
      <c r="I1807" t="s">
        <v>3228</v>
      </c>
      <c r="J1807" t="s">
        <v>8336</v>
      </c>
      <c r="K1807" t="s">
        <v>26</v>
      </c>
      <c r="L1807" t="s">
        <v>8331</v>
      </c>
      <c r="M1807" t="s">
        <v>8352</v>
      </c>
      <c r="N1807" t="s">
        <v>8353</v>
      </c>
      <c r="O1807" t="s">
        <v>8354</v>
      </c>
      <c r="P1807" s="1">
        <v>35444</v>
      </c>
      <c r="Q1807" t="s">
        <v>8355</v>
      </c>
      <c r="R1807">
        <v>145</v>
      </c>
      <c r="S1807" t="s">
        <v>3228</v>
      </c>
      <c r="T1807" t="s">
        <v>8336</v>
      </c>
      <c r="U1807" t="s">
        <v>26</v>
      </c>
      <c r="V1807" t="str">
        <f>TRIM(DBA[[#This Row],[Endereço Responsável]])</f>
        <v>JOSÉ DE ALENCAR, 145</v>
      </c>
      <c r="W1807" t="str">
        <f>TRIM(DBA[[#This Row],[Nº Responsável]])</f>
        <v>145</v>
      </c>
      <c r="X1807" t="str">
        <f>TRIM(DBA[[#This Row],[Bairro Responsável]])</f>
        <v>PLANALTO</v>
      </c>
      <c r="Y1807" t="str">
        <f>DBA[[#This Row],[End]] &amp;", N° " &amp; DBA[[#This Row],[Num]] &amp;", Bairro "&amp; DBA[[#This Row],[Bairro2]]</f>
        <v>JOSÉ DE ALENCAR, 145, N° 145, Bairro PLANALTO</v>
      </c>
      <c r="Z1807" t="str">
        <f>DBA[[#This Row],[Cidade Responsável]] &amp; " - " &amp; DBA[[#This Row],[Estado Responsável]]</f>
        <v>LAGOA GRANDE - MG</v>
      </c>
    </row>
    <row r="1808" spans="1:26" x14ac:dyDescent="0.25">
      <c r="A1808">
        <v>1811</v>
      </c>
      <c r="B1808" t="s">
        <v>8356</v>
      </c>
      <c r="C1808" s="1">
        <v>44124</v>
      </c>
      <c r="D1808" t="s">
        <v>8357</v>
      </c>
      <c r="E1808" t="s">
        <v>8358</v>
      </c>
      <c r="F1808" s="1">
        <v>36575</v>
      </c>
      <c r="G1808" t="s">
        <v>8359</v>
      </c>
      <c r="H1808">
        <v>2126</v>
      </c>
      <c r="I1808" t="s">
        <v>73</v>
      </c>
      <c r="J1808" t="s">
        <v>32</v>
      </c>
      <c r="K1808" t="s">
        <v>26</v>
      </c>
      <c r="L1808" t="s">
        <v>33</v>
      </c>
      <c r="M1808" t="s">
        <v>8356</v>
      </c>
      <c r="N1808" t="s">
        <v>8357</v>
      </c>
      <c r="O1808" t="s">
        <v>8358</v>
      </c>
      <c r="P1808" s="1">
        <v>36575</v>
      </c>
      <c r="Q1808" t="s">
        <v>8359</v>
      </c>
      <c r="R1808">
        <v>2126</v>
      </c>
      <c r="S1808" t="s">
        <v>73</v>
      </c>
      <c r="T1808" t="s">
        <v>32</v>
      </c>
      <c r="U1808" t="s">
        <v>26</v>
      </c>
      <c r="V1808" t="str">
        <f>TRIM(DBA[[#This Row],[Endereço Responsável]])</f>
        <v>AVENIDA DOUTOR DELFIM MOREIRA, 2126</v>
      </c>
      <c r="W1808" t="str">
        <f>TRIM(DBA[[#This Row],[Nº Responsável]])</f>
        <v>2126</v>
      </c>
      <c r="X1808" t="str">
        <f>TRIM(DBA[[#This Row],[Bairro Responsável]])</f>
        <v>CENTRO</v>
      </c>
      <c r="Y1808" t="str">
        <f>DBA[[#This Row],[End]] &amp;", N° " &amp; DBA[[#This Row],[Num]] &amp;", Bairro "&amp; DBA[[#This Row],[Bairro2]]</f>
        <v>AVENIDA DOUTOR DELFIM MOREIRA, 2126, N° 2126, Bairro CENTRO</v>
      </c>
      <c r="Z1808" t="str">
        <f>DBA[[#This Row],[Cidade Responsável]] &amp; " - " &amp; DBA[[#This Row],[Estado Responsável]]</f>
        <v>SAO SEBASTIÃO DO PARAISO - MG</v>
      </c>
    </row>
    <row r="1809" spans="1:26" x14ac:dyDescent="0.25">
      <c r="A1809">
        <v>1812</v>
      </c>
      <c r="B1809" t="s">
        <v>8360</v>
      </c>
      <c r="C1809" s="1">
        <v>44124</v>
      </c>
      <c r="F1809" s="1">
        <v>37946</v>
      </c>
      <c r="G1809" t="s">
        <v>8361</v>
      </c>
      <c r="H1809" t="s">
        <v>194</v>
      </c>
      <c r="I1809" t="s">
        <v>7827</v>
      </c>
      <c r="J1809" t="s">
        <v>8336</v>
      </c>
      <c r="K1809" t="s">
        <v>26</v>
      </c>
      <c r="L1809" t="s">
        <v>8331</v>
      </c>
      <c r="M1809" t="s">
        <v>8362</v>
      </c>
      <c r="N1809">
        <v>15580255</v>
      </c>
      <c r="O1809" t="s">
        <v>8363</v>
      </c>
      <c r="P1809" s="1">
        <v>31798</v>
      </c>
      <c r="Q1809" t="s">
        <v>8361</v>
      </c>
      <c r="R1809" t="s">
        <v>194</v>
      </c>
      <c r="S1809" t="s">
        <v>7827</v>
      </c>
      <c r="T1809" t="s">
        <v>8336</v>
      </c>
      <c r="U1809" t="s">
        <v>26</v>
      </c>
      <c r="V1809" t="str">
        <f>TRIM(DBA[[#This Row],[Endereço Responsável]])</f>
        <v>FAZENDA BARREIRO DO CAMPO</v>
      </c>
      <c r="W1809" t="str">
        <f>TRIM(DBA[[#This Row],[Nº Responsável]])</f>
        <v>S/N</v>
      </c>
      <c r="X1809" t="str">
        <f>TRIM(DBA[[#This Row],[Bairro Responsável]])</f>
        <v>RURAL</v>
      </c>
      <c r="Y1809" t="str">
        <f>DBA[[#This Row],[End]] &amp;", N° " &amp; DBA[[#This Row],[Num]] &amp;", Bairro "&amp; DBA[[#This Row],[Bairro2]]</f>
        <v>FAZENDA BARREIRO DO CAMPO, N° S/N, Bairro RURAL</v>
      </c>
      <c r="Z1809" t="str">
        <f>DBA[[#This Row],[Cidade Responsável]] &amp; " - " &amp; DBA[[#This Row],[Estado Responsável]]</f>
        <v>LAGOA GRANDE - MG</v>
      </c>
    </row>
    <row r="1810" spans="1:26" x14ac:dyDescent="0.25">
      <c r="A1810">
        <v>1813</v>
      </c>
      <c r="B1810" t="s">
        <v>8364</v>
      </c>
      <c r="C1810" s="1">
        <v>44124</v>
      </c>
      <c r="D1810" t="s">
        <v>8365</v>
      </c>
      <c r="E1810" t="s">
        <v>8366</v>
      </c>
      <c r="F1810" s="1">
        <v>36776</v>
      </c>
      <c r="G1810" t="s">
        <v>8367</v>
      </c>
      <c r="H1810" t="s">
        <v>194</v>
      </c>
      <c r="I1810" t="s">
        <v>7827</v>
      </c>
      <c r="J1810" t="s">
        <v>8336</v>
      </c>
      <c r="K1810" t="s">
        <v>26</v>
      </c>
      <c r="L1810" t="s">
        <v>8331</v>
      </c>
      <c r="M1810" t="s">
        <v>8364</v>
      </c>
      <c r="N1810" t="s">
        <v>8365</v>
      </c>
      <c r="O1810" t="s">
        <v>8366</v>
      </c>
      <c r="P1810" s="1">
        <v>36776</v>
      </c>
      <c r="Q1810" t="s">
        <v>8367</v>
      </c>
      <c r="R1810" t="s">
        <v>194</v>
      </c>
      <c r="S1810" t="s">
        <v>7827</v>
      </c>
      <c r="T1810" t="s">
        <v>8336</v>
      </c>
      <c r="U1810" t="s">
        <v>26</v>
      </c>
      <c r="V1810" t="str">
        <f>TRIM(DBA[[#This Row],[Endereço Responsável]])</f>
        <v>POVOADO DO BURITIZINHO</v>
      </c>
      <c r="W1810" t="str">
        <f>TRIM(DBA[[#This Row],[Nº Responsável]])</f>
        <v>S/N</v>
      </c>
      <c r="X1810" t="str">
        <f>TRIM(DBA[[#This Row],[Bairro Responsável]])</f>
        <v>RURAL</v>
      </c>
      <c r="Y1810" t="str">
        <f>DBA[[#This Row],[End]] &amp;", N° " &amp; DBA[[#This Row],[Num]] &amp;", Bairro "&amp; DBA[[#This Row],[Bairro2]]</f>
        <v>POVOADO DO BURITIZINHO, N° S/N, Bairro RURAL</v>
      </c>
      <c r="Z1810" t="str">
        <f>DBA[[#This Row],[Cidade Responsável]] &amp; " - " &amp; DBA[[#This Row],[Estado Responsável]]</f>
        <v>LAGOA GRANDE - MG</v>
      </c>
    </row>
    <row r="1811" spans="1:26" x14ac:dyDescent="0.25">
      <c r="A1811">
        <v>1814</v>
      </c>
      <c r="B1811" t="s">
        <v>8368</v>
      </c>
      <c r="C1811" s="1">
        <v>44125</v>
      </c>
      <c r="D1811" t="s">
        <v>8369</v>
      </c>
      <c r="E1811" t="s">
        <v>8370</v>
      </c>
      <c r="F1811" s="1">
        <v>37288</v>
      </c>
      <c r="G1811" t="s">
        <v>8371</v>
      </c>
      <c r="H1811">
        <v>150</v>
      </c>
      <c r="I1811" t="s">
        <v>8372</v>
      </c>
      <c r="J1811" t="s">
        <v>8336</v>
      </c>
      <c r="K1811" t="s">
        <v>26</v>
      </c>
      <c r="L1811" t="s">
        <v>8331</v>
      </c>
      <c r="M1811" t="s">
        <v>8368</v>
      </c>
      <c r="N1811" t="s">
        <v>8369</v>
      </c>
      <c r="O1811" t="s">
        <v>8370</v>
      </c>
      <c r="P1811" s="1">
        <v>37288</v>
      </c>
      <c r="Q1811" t="s">
        <v>8371</v>
      </c>
      <c r="R1811">
        <v>150</v>
      </c>
      <c r="S1811" t="s">
        <v>8372</v>
      </c>
      <c r="T1811" t="s">
        <v>8336</v>
      </c>
      <c r="U1811" t="s">
        <v>26</v>
      </c>
      <c r="V1811" t="str">
        <f>TRIM(DBA[[#This Row],[Endereço Responsável]])</f>
        <v>RUA: FRANSILINO LUIZ, 150</v>
      </c>
      <c r="W1811" t="str">
        <f>TRIM(DBA[[#This Row],[Nº Responsável]])</f>
        <v>150</v>
      </c>
      <c r="X1811" t="str">
        <f>TRIM(DBA[[#This Row],[Bairro Responsável]])</f>
        <v>CEU AZUL</v>
      </c>
      <c r="Y1811" t="str">
        <f>DBA[[#This Row],[End]] &amp;", N° " &amp; DBA[[#This Row],[Num]] &amp;", Bairro "&amp; DBA[[#This Row],[Bairro2]]</f>
        <v>RUA: FRANSILINO LUIZ, 150, N° 150, Bairro CEU AZUL</v>
      </c>
      <c r="Z1811" t="str">
        <f>DBA[[#This Row],[Cidade Responsável]] &amp; " - " &amp; DBA[[#This Row],[Estado Responsável]]</f>
        <v>LAGOA GRANDE - MG</v>
      </c>
    </row>
    <row r="1812" spans="1:26" x14ac:dyDescent="0.25">
      <c r="A1812">
        <v>1815</v>
      </c>
      <c r="B1812" t="s">
        <v>8373</v>
      </c>
      <c r="C1812" s="1">
        <v>44125</v>
      </c>
      <c r="D1812">
        <v>19685899</v>
      </c>
      <c r="E1812" t="s">
        <v>8374</v>
      </c>
      <c r="F1812" s="1">
        <v>34583</v>
      </c>
      <c r="G1812" t="s">
        <v>8375</v>
      </c>
      <c r="H1812">
        <v>820</v>
      </c>
      <c r="I1812" t="s">
        <v>8376</v>
      </c>
      <c r="J1812" t="s">
        <v>8377</v>
      </c>
      <c r="K1812" t="s">
        <v>26</v>
      </c>
      <c r="L1812" t="s">
        <v>8378</v>
      </c>
      <c r="M1812" t="s">
        <v>8373</v>
      </c>
      <c r="N1812">
        <v>19685899</v>
      </c>
      <c r="O1812" t="s">
        <v>8374</v>
      </c>
      <c r="P1812" s="1">
        <v>34583</v>
      </c>
      <c r="Q1812" t="s">
        <v>8375</v>
      </c>
      <c r="R1812">
        <v>820</v>
      </c>
      <c r="S1812" t="s">
        <v>8376</v>
      </c>
      <c r="T1812" t="s">
        <v>8377</v>
      </c>
      <c r="U1812" t="s">
        <v>26</v>
      </c>
      <c r="V1812" t="str">
        <f>TRIM(DBA[[#This Row],[Endereço Responsável]])</f>
        <v>WESLEI DE SOUZA NONATO</v>
      </c>
      <c r="W1812" t="str">
        <f>TRIM(DBA[[#This Row],[Nº Responsável]])</f>
        <v>820</v>
      </c>
      <c r="X1812" t="str">
        <f>TRIM(DBA[[#This Row],[Bairro Responsável]])</f>
        <v>SANTA CRUZ 1</v>
      </c>
      <c r="Y1812" t="str">
        <f>DBA[[#This Row],[End]] &amp;", N° " &amp; DBA[[#This Row],[Num]] &amp;", Bairro "&amp; DBA[[#This Row],[Bairro2]]</f>
        <v>WESLEI DE SOUZA NONATO, N° 820, Bairro SANTA CRUZ 1</v>
      </c>
      <c r="Z1812" t="str">
        <f>DBA[[#This Row],[Cidade Responsável]] &amp; " - " &amp; DBA[[#This Row],[Estado Responsável]]</f>
        <v>JOÃO PINHEIRO - MG</v>
      </c>
    </row>
    <row r="1813" spans="1:26" x14ac:dyDescent="0.25">
      <c r="A1813">
        <v>1816</v>
      </c>
      <c r="B1813" t="s">
        <v>8379</v>
      </c>
      <c r="C1813" s="1">
        <v>44125</v>
      </c>
      <c r="D1813" t="s">
        <v>8380</v>
      </c>
      <c r="E1813" t="s">
        <v>8381</v>
      </c>
      <c r="F1813" s="1">
        <v>32744</v>
      </c>
      <c r="G1813" t="s">
        <v>8382</v>
      </c>
      <c r="H1813">
        <v>97</v>
      </c>
      <c r="I1813" t="s">
        <v>8383</v>
      </c>
      <c r="J1813" t="s">
        <v>8336</v>
      </c>
      <c r="K1813" t="s">
        <v>26</v>
      </c>
      <c r="L1813" t="s">
        <v>8331</v>
      </c>
      <c r="M1813" t="s">
        <v>8379</v>
      </c>
      <c r="N1813" t="s">
        <v>8380</v>
      </c>
      <c r="O1813" t="s">
        <v>8381</v>
      </c>
      <c r="P1813" s="1">
        <v>32744</v>
      </c>
      <c r="Q1813" t="s">
        <v>8382</v>
      </c>
      <c r="R1813">
        <v>97</v>
      </c>
      <c r="S1813" t="s">
        <v>8383</v>
      </c>
      <c r="T1813" t="s">
        <v>8336</v>
      </c>
      <c r="U1813" t="s">
        <v>26</v>
      </c>
      <c r="V1813" t="str">
        <f>TRIM(DBA[[#This Row],[Endereço Responsável]])</f>
        <v>RUA PAULO MOREIRA</v>
      </c>
      <c r="W1813" t="str">
        <f>TRIM(DBA[[#This Row],[Nº Responsável]])</f>
        <v>97</v>
      </c>
      <c r="X1813" t="str">
        <f>TRIM(DBA[[#This Row],[Bairro Responsável]])</f>
        <v>CENTRO</v>
      </c>
      <c r="Y1813" t="str">
        <f>DBA[[#This Row],[End]] &amp;", N° " &amp; DBA[[#This Row],[Num]] &amp;", Bairro "&amp; DBA[[#This Row],[Bairro2]]</f>
        <v>RUA PAULO MOREIRA, N° 97, Bairro CENTRO</v>
      </c>
      <c r="Z1813" t="str">
        <f>DBA[[#This Row],[Cidade Responsável]] &amp; " - " &amp; DBA[[#This Row],[Estado Responsável]]</f>
        <v>LAGOA GRANDE - MG</v>
      </c>
    </row>
    <row r="1814" spans="1:26" x14ac:dyDescent="0.25">
      <c r="A1814">
        <v>1817</v>
      </c>
      <c r="B1814" t="s">
        <v>8384</v>
      </c>
      <c r="C1814" s="1">
        <v>44126</v>
      </c>
      <c r="D1814" t="s">
        <v>8385</v>
      </c>
      <c r="E1814" t="s">
        <v>8386</v>
      </c>
      <c r="F1814" s="1">
        <v>36379</v>
      </c>
      <c r="G1814" t="s">
        <v>8387</v>
      </c>
      <c r="H1814">
        <v>340</v>
      </c>
      <c r="I1814" t="s">
        <v>8388</v>
      </c>
      <c r="J1814" t="s">
        <v>8377</v>
      </c>
      <c r="K1814" t="s">
        <v>26</v>
      </c>
      <c r="L1814" t="s">
        <v>8378</v>
      </c>
      <c r="M1814" t="s">
        <v>8384</v>
      </c>
      <c r="N1814" t="s">
        <v>8385</v>
      </c>
      <c r="O1814" t="s">
        <v>8386</v>
      </c>
      <c r="P1814" s="1">
        <v>36379</v>
      </c>
      <c r="Q1814" t="s">
        <v>8387</v>
      </c>
      <c r="R1814">
        <v>340</v>
      </c>
      <c r="S1814" t="s">
        <v>8388</v>
      </c>
      <c r="T1814" t="s">
        <v>8377</v>
      </c>
      <c r="U1814" t="s">
        <v>26</v>
      </c>
      <c r="V1814" t="str">
        <f>TRIM(DBA[[#This Row],[Endereço Responsável]])</f>
        <v>RUA ANA TILER</v>
      </c>
      <c r="W1814" t="str">
        <f>TRIM(DBA[[#This Row],[Nº Responsável]])</f>
        <v>340</v>
      </c>
      <c r="X1814" t="str">
        <f>TRIM(DBA[[#This Row],[Bairro Responsável]])</f>
        <v>ALVORADA 2</v>
      </c>
      <c r="Y1814" t="str">
        <f>DBA[[#This Row],[End]] &amp;", N° " &amp; DBA[[#This Row],[Num]] &amp;", Bairro "&amp; DBA[[#This Row],[Bairro2]]</f>
        <v>RUA ANA TILER, N° 340, Bairro ALVORADA 2</v>
      </c>
      <c r="Z1814" t="str">
        <f>DBA[[#This Row],[Cidade Responsável]] &amp; " - " &amp; DBA[[#This Row],[Estado Responsável]]</f>
        <v>JOÃO PINHEIRO - MG</v>
      </c>
    </row>
    <row r="1815" spans="1:26" x14ac:dyDescent="0.25">
      <c r="A1815">
        <v>1818</v>
      </c>
      <c r="B1815" t="s">
        <v>8389</v>
      </c>
      <c r="C1815" s="1">
        <v>44127</v>
      </c>
      <c r="D1815" t="s">
        <v>8390</v>
      </c>
      <c r="E1815" t="s">
        <v>8391</v>
      </c>
      <c r="F1815" s="1">
        <v>35223</v>
      </c>
      <c r="G1815" t="s">
        <v>8392</v>
      </c>
      <c r="H1815">
        <v>391</v>
      </c>
      <c r="I1815" t="s">
        <v>8393</v>
      </c>
      <c r="J1815" t="s">
        <v>8377</v>
      </c>
      <c r="K1815" t="s">
        <v>26</v>
      </c>
      <c r="L1815" t="s">
        <v>8378</v>
      </c>
      <c r="M1815" t="s">
        <v>8389</v>
      </c>
      <c r="N1815" t="s">
        <v>8390</v>
      </c>
      <c r="O1815" t="s">
        <v>8391</v>
      </c>
      <c r="P1815" s="1">
        <v>35223</v>
      </c>
      <c r="Q1815" t="s">
        <v>8392</v>
      </c>
      <c r="R1815">
        <v>391</v>
      </c>
      <c r="S1815" t="s">
        <v>8393</v>
      </c>
      <c r="T1815" t="s">
        <v>8377</v>
      </c>
      <c r="U1815" t="s">
        <v>26</v>
      </c>
      <c r="V1815" t="str">
        <f>TRIM(DBA[[#This Row],[Endereço Responsável]])</f>
        <v>Rua Rita Maria Mendonça</v>
      </c>
      <c r="W1815" t="str">
        <f>TRIM(DBA[[#This Row],[Nº Responsável]])</f>
        <v>391</v>
      </c>
      <c r="X1815" t="str">
        <f>TRIM(DBA[[#This Row],[Bairro Responsável]])</f>
        <v>União</v>
      </c>
      <c r="Y1815" t="str">
        <f>DBA[[#This Row],[End]] &amp;", N° " &amp; DBA[[#This Row],[Num]] &amp;", Bairro "&amp; DBA[[#This Row],[Bairro2]]</f>
        <v>Rua Rita Maria Mendonça, N° 391, Bairro União</v>
      </c>
      <c r="Z1815" t="str">
        <f>DBA[[#This Row],[Cidade Responsável]] &amp; " - " &amp; DBA[[#This Row],[Estado Responsável]]</f>
        <v>JOÃO PINHEIRO - MG</v>
      </c>
    </row>
    <row r="1816" spans="1:26" x14ac:dyDescent="0.25">
      <c r="A1816">
        <v>1819</v>
      </c>
      <c r="B1816" t="s">
        <v>8394</v>
      </c>
      <c r="C1816" s="1">
        <v>44127</v>
      </c>
      <c r="D1816">
        <v>645014291</v>
      </c>
      <c r="E1816" t="s">
        <v>8395</v>
      </c>
      <c r="F1816" s="1">
        <v>30800</v>
      </c>
      <c r="G1816" t="s">
        <v>8396</v>
      </c>
      <c r="H1816">
        <v>325</v>
      </c>
      <c r="I1816" t="s">
        <v>1583</v>
      </c>
      <c r="J1816" t="s">
        <v>8397</v>
      </c>
      <c r="K1816" t="s">
        <v>26</v>
      </c>
      <c r="L1816" t="s">
        <v>8398</v>
      </c>
      <c r="M1816" t="s">
        <v>8399</v>
      </c>
      <c r="N1816">
        <v>420256647</v>
      </c>
      <c r="O1816">
        <v>36838938855</v>
      </c>
      <c r="P1816" s="1">
        <v>30800</v>
      </c>
      <c r="Q1816" t="s">
        <v>8396</v>
      </c>
      <c r="R1816">
        <v>325</v>
      </c>
      <c r="S1816" t="s">
        <v>1583</v>
      </c>
      <c r="T1816" t="s">
        <v>3602</v>
      </c>
      <c r="U1816" t="s">
        <v>26</v>
      </c>
      <c r="V1816" t="str">
        <f>TRIM(DBA[[#This Row],[Endereço Responsável]])</f>
        <v>Rua Dr. Melo Peixoto</v>
      </c>
      <c r="W1816" t="str">
        <f>TRIM(DBA[[#This Row],[Nº Responsável]])</f>
        <v>325</v>
      </c>
      <c r="X1816" t="str">
        <f>TRIM(DBA[[#This Row],[Bairro Responsável]])</f>
        <v>Centro</v>
      </c>
      <c r="Y1816" t="str">
        <f>DBA[[#This Row],[End]] &amp;", N° " &amp; DBA[[#This Row],[Num]] &amp;", Bairro "&amp; DBA[[#This Row],[Bairro2]]</f>
        <v>Rua Dr. Melo Peixoto, N° 325, Bairro Centro</v>
      </c>
      <c r="Z1816" t="str">
        <f>DBA[[#This Row],[Cidade Responsável]] &amp; " - " &amp; DBA[[#This Row],[Estado Responsável]]</f>
        <v>BOA ESPERANCA - MG</v>
      </c>
    </row>
    <row r="1817" spans="1:26" x14ac:dyDescent="0.25">
      <c r="A1817">
        <v>1820</v>
      </c>
      <c r="B1817" t="s">
        <v>8400</v>
      </c>
      <c r="C1817" s="1">
        <v>44127</v>
      </c>
      <c r="D1817">
        <v>383578577</v>
      </c>
      <c r="E1817" t="s">
        <v>8401</v>
      </c>
      <c r="F1817" s="1">
        <v>30478</v>
      </c>
      <c r="G1817" t="s">
        <v>8402</v>
      </c>
      <c r="H1817">
        <v>271</v>
      </c>
      <c r="I1817" t="s">
        <v>8403</v>
      </c>
      <c r="J1817" t="s">
        <v>8377</v>
      </c>
      <c r="K1817" t="s">
        <v>26</v>
      </c>
      <c r="L1817" t="s">
        <v>8378</v>
      </c>
      <c r="M1817" t="s">
        <v>8400</v>
      </c>
      <c r="N1817">
        <v>383578577</v>
      </c>
      <c r="O1817" t="s">
        <v>8401</v>
      </c>
      <c r="P1817" s="1">
        <v>30478</v>
      </c>
      <c r="Q1817" t="s">
        <v>8402</v>
      </c>
      <c r="R1817">
        <v>271</v>
      </c>
      <c r="S1817" t="s">
        <v>8403</v>
      </c>
      <c r="T1817" t="s">
        <v>8377</v>
      </c>
      <c r="U1817" t="s">
        <v>26</v>
      </c>
      <c r="V1817" t="str">
        <f>TRIM(DBA[[#This Row],[Endereço Responsável]])</f>
        <v>Rua Sebastiana Antonia de Souza,271</v>
      </c>
      <c r="W1817" t="str">
        <f>TRIM(DBA[[#This Row],[Nº Responsável]])</f>
        <v>271</v>
      </c>
      <c r="X1817" t="str">
        <f>TRIM(DBA[[#This Row],[Bairro Responsável]])</f>
        <v>Manoel Neto</v>
      </c>
      <c r="Y1817" t="str">
        <f>DBA[[#This Row],[End]] &amp;", N° " &amp; DBA[[#This Row],[Num]] &amp;", Bairro "&amp; DBA[[#This Row],[Bairro2]]</f>
        <v>Rua Sebastiana Antonia de Souza,271, N° 271, Bairro Manoel Neto</v>
      </c>
      <c r="Z1817" t="str">
        <f>DBA[[#This Row],[Cidade Responsável]] &amp; " - " &amp; DBA[[#This Row],[Estado Responsável]]</f>
        <v>JOÃO PINHEIRO - MG</v>
      </c>
    </row>
    <row r="1818" spans="1:26" x14ac:dyDescent="0.25">
      <c r="A1818">
        <v>1821</v>
      </c>
      <c r="B1818" t="s">
        <v>8404</v>
      </c>
      <c r="C1818" s="1">
        <v>44127</v>
      </c>
      <c r="D1818" t="s">
        <v>8405</v>
      </c>
      <c r="E1818" t="s">
        <v>8406</v>
      </c>
      <c r="F1818" s="1">
        <v>37694</v>
      </c>
      <c r="G1818" t="s">
        <v>8407</v>
      </c>
      <c r="H1818">
        <v>399</v>
      </c>
      <c r="I1818" t="s">
        <v>73</v>
      </c>
      <c r="J1818" t="s">
        <v>8408</v>
      </c>
      <c r="K1818" t="s">
        <v>26</v>
      </c>
      <c r="L1818" t="s">
        <v>8409</v>
      </c>
      <c r="M1818" t="s">
        <v>8410</v>
      </c>
      <c r="N1818">
        <v>14713901</v>
      </c>
      <c r="O1818" t="s">
        <v>8411</v>
      </c>
      <c r="P1818" s="1">
        <v>30682</v>
      </c>
      <c r="Q1818" t="s">
        <v>8407</v>
      </c>
      <c r="R1818">
        <v>399</v>
      </c>
      <c r="S1818" t="s">
        <v>73</v>
      </c>
      <c r="T1818" t="s">
        <v>8408</v>
      </c>
      <c r="U1818" t="s">
        <v>26</v>
      </c>
      <c r="V1818" t="str">
        <f>TRIM(DBA[[#This Row],[Endereço Responsável]])</f>
        <v>RUA ANTONIO CADETE, 399</v>
      </c>
      <c r="W1818" t="str">
        <f>TRIM(DBA[[#This Row],[Nº Responsável]])</f>
        <v>399</v>
      </c>
      <c r="X1818" t="str">
        <f>TRIM(DBA[[#This Row],[Bairro Responsável]])</f>
        <v>CENTRO</v>
      </c>
      <c r="Y1818" t="str">
        <f>DBA[[#This Row],[End]] &amp;", N° " &amp; DBA[[#This Row],[Num]] &amp;", Bairro "&amp; DBA[[#This Row],[Bairro2]]</f>
        <v>RUA ANTONIO CADETE, 399, N° 399, Bairro CENTRO</v>
      </c>
      <c r="Z1818" t="str">
        <f>DBA[[#This Row],[Cidade Responsável]] &amp; " - " &amp; DBA[[#This Row],[Estado Responsável]]</f>
        <v>LAGOA FORMOSA - MG</v>
      </c>
    </row>
    <row r="1819" spans="1:26" x14ac:dyDescent="0.25">
      <c r="A1819">
        <v>1822</v>
      </c>
      <c r="B1819" t="s">
        <v>8412</v>
      </c>
      <c r="C1819" s="1">
        <v>44127</v>
      </c>
      <c r="D1819" t="s">
        <v>8413</v>
      </c>
      <c r="E1819" t="s">
        <v>8414</v>
      </c>
      <c r="F1819" s="1">
        <v>35394</v>
      </c>
      <c r="G1819" t="s">
        <v>8415</v>
      </c>
      <c r="H1819">
        <v>384</v>
      </c>
      <c r="I1819" t="s">
        <v>1218</v>
      </c>
      <c r="J1819" t="s">
        <v>8397</v>
      </c>
      <c r="K1819" t="s">
        <v>26</v>
      </c>
      <c r="L1819" t="s">
        <v>8416</v>
      </c>
      <c r="M1819" t="s">
        <v>8412</v>
      </c>
      <c r="N1819" t="s">
        <v>8413</v>
      </c>
      <c r="O1819" t="s">
        <v>8414</v>
      </c>
      <c r="P1819" s="1">
        <v>35394</v>
      </c>
      <c r="Q1819" t="s">
        <v>8415</v>
      </c>
      <c r="R1819">
        <v>384</v>
      </c>
      <c r="S1819" t="s">
        <v>1218</v>
      </c>
      <c r="T1819" t="s">
        <v>8397</v>
      </c>
      <c r="U1819" t="s">
        <v>26</v>
      </c>
      <c r="V1819" t="str">
        <f>TRIM(DBA[[#This Row],[Endereço Responsável]])</f>
        <v>RUA: DOS POLI, 384</v>
      </c>
      <c r="W1819" t="str">
        <f>TRIM(DBA[[#This Row],[Nº Responsável]])</f>
        <v>384</v>
      </c>
      <c r="X1819" t="str">
        <f>TRIM(DBA[[#This Row],[Bairro Responsável]])</f>
        <v>JARDIM PRIMAVERA</v>
      </c>
      <c r="Y1819" t="str">
        <f>DBA[[#This Row],[End]] &amp;", N° " &amp; DBA[[#This Row],[Num]] &amp;", Bairro "&amp; DBA[[#This Row],[Bairro2]]</f>
        <v>RUA: DOS POLI, 384, N° 384, Bairro JARDIM PRIMAVERA</v>
      </c>
      <c r="Z1819" t="str">
        <f>DBA[[#This Row],[Cidade Responsável]] &amp; " - " &amp; DBA[[#This Row],[Estado Responsável]]</f>
        <v>BOA ESPERANÇA DO SUL - MG</v>
      </c>
    </row>
    <row r="1820" spans="1:26" x14ac:dyDescent="0.25">
      <c r="A1820">
        <v>1823</v>
      </c>
      <c r="B1820" t="s">
        <v>8417</v>
      </c>
      <c r="C1820" s="1">
        <v>44128</v>
      </c>
      <c r="D1820" t="s">
        <v>8418</v>
      </c>
      <c r="E1820" t="s">
        <v>8419</v>
      </c>
      <c r="F1820" s="1">
        <v>27026</v>
      </c>
      <c r="G1820" t="s">
        <v>8420</v>
      </c>
      <c r="H1820">
        <v>84</v>
      </c>
      <c r="I1820" t="s">
        <v>73</v>
      </c>
      <c r="J1820" t="s">
        <v>8377</v>
      </c>
      <c r="K1820" t="s">
        <v>26</v>
      </c>
      <c r="L1820" t="s">
        <v>8378</v>
      </c>
      <c r="M1820" t="s">
        <v>8417</v>
      </c>
      <c r="N1820" t="s">
        <v>8418</v>
      </c>
      <c r="O1820" t="s">
        <v>8419</v>
      </c>
      <c r="P1820" s="1">
        <v>27026</v>
      </c>
      <c r="Q1820" t="s">
        <v>8420</v>
      </c>
      <c r="R1820">
        <v>84</v>
      </c>
      <c r="S1820" t="s">
        <v>73</v>
      </c>
      <c r="T1820" t="s">
        <v>8377</v>
      </c>
      <c r="U1820" t="s">
        <v>26</v>
      </c>
      <c r="V1820" t="str">
        <f>TRIM(DBA[[#This Row],[Endereço Responsável]])</f>
        <v>RUA: FREI DIONÍSIO, 84</v>
      </c>
      <c r="W1820" t="str">
        <f>TRIM(DBA[[#This Row],[Nº Responsável]])</f>
        <v>84</v>
      </c>
      <c r="X1820" t="str">
        <f>TRIM(DBA[[#This Row],[Bairro Responsável]])</f>
        <v>CENTRO</v>
      </c>
      <c r="Y1820" t="str">
        <f>DBA[[#This Row],[End]] &amp;", N° " &amp; DBA[[#This Row],[Num]] &amp;", Bairro "&amp; DBA[[#This Row],[Bairro2]]</f>
        <v>RUA: FREI DIONÍSIO, 84, N° 84, Bairro CENTRO</v>
      </c>
      <c r="Z1820" t="str">
        <f>DBA[[#This Row],[Cidade Responsável]] &amp; " - " &amp; DBA[[#This Row],[Estado Responsável]]</f>
        <v>JOÃO PINHEIRO - MG</v>
      </c>
    </row>
    <row r="1821" spans="1:26" x14ac:dyDescent="0.25">
      <c r="A1821">
        <v>1824</v>
      </c>
      <c r="B1821" t="s">
        <v>8421</v>
      </c>
      <c r="C1821" s="1">
        <v>44130</v>
      </c>
      <c r="D1821" t="s">
        <v>8422</v>
      </c>
      <c r="E1821" t="s">
        <v>8423</v>
      </c>
      <c r="F1821" s="1">
        <v>35697</v>
      </c>
      <c r="G1821" t="s">
        <v>8424</v>
      </c>
      <c r="H1821">
        <v>865</v>
      </c>
      <c r="I1821" t="s">
        <v>8425</v>
      </c>
      <c r="J1821" t="s">
        <v>8426</v>
      </c>
      <c r="K1821" t="s">
        <v>1999</v>
      </c>
      <c r="L1821" t="s">
        <v>8427</v>
      </c>
      <c r="M1821" t="s">
        <v>8421</v>
      </c>
      <c r="N1821" t="s">
        <v>8422</v>
      </c>
      <c r="O1821" t="s">
        <v>8423</v>
      </c>
      <c r="P1821" s="1">
        <v>35697</v>
      </c>
      <c r="Q1821" t="s">
        <v>8424</v>
      </c>
      <c r="R1821">
        <v>865</v>
      </c>
      <c r="S1821" t="s">
        <v>8425</v>
      </c>
      <c r="T1821" t="s">
        <v>8426</v>
      </c>
      <c r="U1821" t="s">
        <v>1999</v>
      </c>
      <c r="V1821" t="str">
        <f>TRIM(DBA[[#This Row],[Endereço Responsável]])</f>
        <v>RUA: JUSTINO TAVARES DE TOLEDO, 865</v>
      </c>
      <c r="W1821" t="str">
        <f>TRIM(DBA[[#This Row],[Nº Responsável]])</f>
        <v>865</v>
      </c>
      <c r="X1821" t="str">
        <f>TRIM(DBA[[#This Row],[Bairro Responsável]])</f>
        <v>SALTINHO</v>
      </c>
      <c r="Y1821" t="str">
        <f>DBA[[#This Row],[End]] &amp;", N° " &amp; DBA[[#This Row],[Num]] &amp;", Bairro "&amp; DBA[[#This Row],[Bairro2]]</f>
        <v>RUA: JUSTINO TAVARES DE TOLEDO, 865, N° 865, Bairro SALTINHO</v>
      </c>
      <c r="Z1821" t="str">
        <f>DBA[[#This Row],[Cidade Responsável]] &amp; " - " &amp; DBA[[#This Row],[Estado Responsável]]</f>
        <v>SOCORRO - SP</v>
      </c>
    </row>
    <row r="1822" spans="1:26" x14ac:dyDescent="0.25">
      <c r="A1822">
        <v>1825</v>
      </c>
      <c r="B1822" t="s">
        <v>8428</v>
      </c>
      <c r="C1822" s="1">
        <v>44130</v>
      </c>
      <c r="D1822" t="s">
        <v>8429</v>
      </c>
      <c r="E1822" t="s">
        <v>8430</v>
      </c>
      <c r="F1822" s="1">
        <v>36527</v>
      </c>
      <c r="G1822" t="s">
        <v>8431</v>
      </c>
      <c r="H1822">
        <v>66</v>
      </c>
      <c r="I1822" t="s">
        <v>8432</v>
      </c>
      <c r="J1822" t="s">
        <v>8426</v>
      </c>
      <c r="K1822" t="s">
        <v>1999</v>
      </c>
      <c r="L1822" t="s">
        <v>8427</v>
      </c>
      <c r="M1822" t="s">
        <v>8428</v>
      </c>
      <c r="N1822" t="s">
        <v>8429</v>
      </c>
      <c r="O1822" t="s">
        <v>8430</v>
      </c>
      <c r="P1822" s="1">
        <v>36527</v>
      </c>
      <c r="Q1822" t="s">
        <v>8431</v>
      </c>
      <c r="R1822">
        <v>66</v>
      </c>
      <c r="S1822" t="s">
        <v>8432</v>
      </c>
      <c r="T1822" t="s">
        <v>8426</v>
      </c>
      <c r="U1822" t="s">
        <v>1999</v>
      </c>
      <c r="V1822" t="str">
        <f>TRIM(DBA[[#This Row],[Endereço Responsável]])</f>
        <v>TRAVESSA SATURNINO RODRIGUES MORAIS, 66</v>
      </c>
      <c r="W1822" t="str">
        <f>TRIM(DBA[[#This Row],[Nº Responsável]])</f>
        <v>66</v>
      </c>
      <c r="X1822" t="str">
        <f>TRIM(DBA[[#This Row],[Bairro Responsável]])</f>
        <v>PEREIRAS</v>
      </c>
      <c r="Y1822" t="str">
        <f>DBA[[#This Row],[End]] &amp;", N° " &amp; DBA[[#This Row],[Num]] &amp;", Bairro "&amp; DBA[[#This Row],[Bairro2]]</f>
        <v>TRAVESSA SATURNINO RODRIGUES MORAIS, 66, N° 66, Bairro PEREIRAS</v>
      </c>
      <c r="Z1822" t="str">
        <f>DBA[[#This Row],[Cidade Responsável]] &amp; " - " &amp; DBA[[#This Row],[Estado Responsável]]</f>
        <v>SOCORRO - SP</v>
      </c>
    </row>
    <row r="1823" spans="1:26" x14ac:dyDescent="0.25">
      <c r="A1823">
        <v>1826</v>
      </c>
      <c r="B1823" t="s">
        <v>8433</v>
      </c>
      <c r="C1823" s="1">
        <v>44130</v>
      </c>
      <c r="D1823" t="s">
        <v>8434</v>
      </c>
      <c r="E1823" t="s">
        <v>8435</v>
      </c>
      <c r="F1823" s="1">
        <v>35709</v>
      </c>
      <c r="G1823" t="s">
        <v>8436</v>
      </c>
      <c r="H1823">
        <v>114</v>
      </c>
      <c r="I1823" t="s">
        <v>8437</v>
      </c>
      <c r="J1823" t="s">
        <v>8426</v>
      </c>
      <c r="K1823" t="s">
        <v>1999</v>
      </c>
      <c r="L1823" t="s">
        <v>8427</v>
      </c>
      <c r="M1823" t="s">
        <v>8433</v>
      </c>
      <c r="N1823" t="s">
        <v>8434</v>
      </c>
      <c r="O1823" t="s">
        <v>8435</v>
      </c>
      <c r="P1823" s="1">
        <v>35709</v>
      </c>
      <c r="Q1823" t="s">
        <v>8436</v>
      </c>
      <c r="R1823">
        <v>114</v>
      </c>
      <c r="S1823" t="s">
        <v>8437</v>
      </c>
      <c r="T1823" t="s">
        <v>8426</v>
      </c>
      <c r="U1823" t="s">
        <v>1999</v>
      </c>
      <c r="V1823" t="str">
        <f>TRIM(DBA[[#This Row],[Endereço Responsável]])</f>
        <v>RUA: RONDONIA, 114</v>
      </c>
      <c r="W1823" t="str">
        <f>TRIM(DBA[[#This Row],[Nº Responsável]])</f>
        <v>114</v>
      </c>
      <c r="X1823" t="str">
        <f>TRIM(DBA[[#This Row],[Bairro Responsável]])</f>
        <v>JARDIM SANTA CRUZ</v>
      </c>
      <c r="Y1823" t="str">
        <f>DBA[[#This Row],[End]] &amp;", N° " &amp; DBA[[#This Row],[Num]] &amp;", Bairro "&amp; DBA[[#This Row],[Bairro2]]</f>
        <v>RUA: RONDONIA, 114, N° 114, Bairro JARDIM SANTA CRUZ</v>
      </c>
      <c r="Z1823" t="str">
        <f>DBA[[#This Row],[Cidade Responsável]] &amp; " - " &amp; DBA[[#This Row],[Estado Responsável]]</f>
        <v>SOCORRO - SP</v>
      </c>
    </row>
    <row r="1824" spans="1:26" x14ac:dyDescent="0.25">
      <c r="A1824">
        <v>1827</v>
      </c>
      <c r="B1824" t="s">
        <v>8438</v>
      </c>
      <c r="C1824" s="1">
        <v>44130</v>
      </c>
      <c r="D1824" t="s">
        <v>8439</v>
      </c>
      <c r="E1824" t="s">
        <v>8440</v>
      </c>
      <c r="F1824" s="1">
        <v>37318</v>
      </c>
      <c r="G1824" t="s">
        <v>8441</v>
      </c>
      <c r="H1824">
        <v>291</v>
      </c>
      <c r="I1824" t="s">
        <v>8442</v>
      </c>
      <c r="J1824" t="s">
        <v>8426</v>
      </c>
      <c r="K1824" t="s">
        <v>1999</v>
      </c>
      <c r="L1824" t="s">
        <v>8427</v>
      </c>
      <c r="M1824" t="s">
        <v>8438</v>
      </c>
      <c r="N1824" t="s">
        <v>8439</v>
      </c>
      <c r="O1824" t="s">
        <v>8440</v>
      </c>
      <c r="P1824" s="1">
        <v>37318</v>
      </c>
      <c r="Q1824" t="s">
        <v>8441</v>
      </c>
      <c r="R1824">
        <v>291</v>
      </c>
      <c r="S1824" t="s">
        <v>8442</v>
      </c>
      <c r="T1824" t="s">
        <v>8426</v>
      </c>
      <c r="U1824" t="s">
        <v>1999</v>
      </c>
      <c r="V1824" t="str">
        <f>TRIM(DBA[[#This Row],[Endereço Responsável]])</f>
        <v>RUA: GERÁCIMO ASSONI, 291</v>
      </c>
      <c r="W1824" t="str">
        <f>TRIM(DBA[[#This Row],[Nº Responsável]])</f>
        <v>291</v>
      </c>
      <c r="X1824" t="str">
        <f>TRIM(DBA[[#This Row],[Bairro Responsável]])</f>
        <v>JARDIM GALO</v>
      </c>
      <c r="Y1824" t="str">
        <f>DBA[[#This Row],[End]] &amp;", N° " &amp; DBA[[#This Row],[Num]] &amp;", Bairro "&amp; DBA[[#This Row],[Bairro2]]</f>
        <v>RUA: GERÁCIMO ASSONI, 291, N° 291, Bairro JARDIM GALO</v>
      </c>
      <c r="Z1824" t="str">
        <f>DBA[[#This Row],[Cidade Responsável]] &amp; " - " &amp; DBA[[#This Row],[Estado Responsável]]</f>
        <v>SOCORRO - SP</v>
      </c>
    </row>
    <row r="1825" spans="1:26" x14ac:dyDescent="0.25">
      <c r="A1825">
        <v>1828</v>
      </c>
      <c r="B1825" t="s">
        <v>8443</v>
      </c>
      <c r="C1825" s="1">
        <v>44130</v>
      </c>
      <c r="F1825" s="1">
        <v>39179</v>
      </c>
      <c r="G1825" t="s">
        <v>8444</v>
      </c>
      <c r="H1825">
        <v>184</v>
      </c>
      <c r="I1825" t="s">
        <v>8445</v>
      </c>
      <c r="J1825" t="s">
        <v>8426</v>
      </c>
      <c r="K1825" t="s">
        <v>1999</v>
      </c>
      <c r="L1825" t="s">
        <v>8427</v>
      </c>
      <c r="M1825" t="s">
        <v>8446</v>
      </c>
      <c r="N1825" t="s">
        <v>8447</v>
      </c>
      <c r="O1825" t="s">
        <v>8448</v>
      </c>
      <c r="P1825" s="1">
        <v>29221</v>
      </c>
      <c r="Q1825" t="s">
        <v>8444</v>
      </c>
      <c r="R1825">
        <v>184</v>
      </c>
      <c r="S1825" t="s">
        <v>8445</v>
      </c>
      <c r="T1825" t="s">
        <v>8426</v>
      </c>
      <c r="U1825" t="s">
        <v>1999</v>
      </c>
      <c r="V1825" t="str">
        <f>TRIM(DBA[[#This Row],[Endereço Responsável]])</f>
        <v>RUA: ALTO DA BOA VISTA, 184</v>
      </c>
      <c r="W1825" t="str">
        <f>TRIM(DBA[[#This Row],[Nº Responsável]])</f>
        <v>184</v>
      </c>
      <c r="X1825" t="str">
        <f>TRIM(DBA[[#This Row],[Bairro Responsável]])</f>
        <v>BAIRRO CUBAS</v>
      </c>
      <c r="Y1825" t="str">
        <f>DBA[[#This Row],[End]] &amp;", N° " &amp; DBA[[#This Row],[Num]] &amp;", Bairro "&amp; DBA[[#This Row],[Bairro2]]</f>
        <v>RUA: ALTO DA BOA VISTA, 184, N° 184, Bairro BAIRRO CUBAS</v>
      </c>
      <c r="Z1825" t="str">
        <f>DBA[[#This Row],[Cidade Responsável]] &amp; " - " &amp; DBA[[#This Row],[Estado Responsável]]</f>
        <v>SOCORRO - SP</v>
      </c>
    </row>
    <row r="1826" spans="1:26" x14ac:dyDescent="0.25">
      <c r="A1826">
        <v>1829</v>
      </c>
      <c r="B1826" t="s">
        <v>8449</v>
      </c>
      <c r="C1826" s="1">
        <v>44131</v>
      </c>
      <c r="D1826">
        <v>638473391</v>
      </c>
      <c r="E1826" t="s">
        <v>8450</v>
      </c>
      <c r="F1826" s="1">
        <v>37431</v>
      </c>
      <c r="G1826" t="s">
        <v>8451</v>
      </c>
      <c r="H1826">
        <v>25</v>
      </c>
      <c r="I1826" t="s">
        <v>8452</v>
      </c>
      <c r="J1826" t="s">
        <v>8453</v>
      </c>
      <c r="K1826" t="s">
        <v>1999</v>
      </c>
      <c r="L1826" t="s">
        <v>8454</v>
      </c>
      <c r="M1826" t="s">
        <v>8449</v>
      </c>
      <c r="N1826">
        <v>638473391</v>
      </c>
      <c r="O1826" t="s">
        <v>8450</v>
      </c>
      <c r="P1826" s="1">
        <v>37431</v>
      </c>
      <c r="Q1826" t="s">
        <v>8451</v>
      </c>
      <c r="R1826">
        <v>25</v>
      </c>
      <c r="S1826" t="s">
        <v>8452</v>
      </c>
      <c r="T1826" t="s">
        <v>8453</v>
      </c>
      <c r="U1826" t="s">
        <v>1999</v>
      </c>
      <c r="V1826" t="str">
        <f>TRIM(DBA[[#This Row],[Endereço Responsável]])</f>
        <v>NOEDIR MAZZINE,25</v>
      </c>
      <c r="W1826" t="str">
        <f>TRIM(DBA[[#This Row],[Nº Responsável]])</f>
        <v>25</v>
      </c>
      <c r="X1826" t="str">
        <f>TRIM(DBA[[#This Row],[Bairro Responsável]])</f>
        <v>JARDIM CAMANDUCAIA</v>
      </c>
      <c r="Y1826" t="str">
        <f>DBA[[#This Row],[End]] &amp;", N° " &amp; DBA[[#This Row],[Num]] &amp;", Bairro "&amp; DBA[[#This Row],[Bairro2]]</f>
        <v>NOEDIR MAZZINE,25, N° 25, Bairro JARDIM CAMANDUCAIA</v>
      </c>
      <c r="Z1826" t="str">
        <f>DBA[[#This Row],[Cidade Responsável]] &amp; " - " &amp; DBA[[#This Row],[Estado Responsável]]</f>
        <v>AMPARO - SP</v>
      </c>
    </row>
    <row r="1827" spans="1:26" x14ac:dyDescent="0.25">
      <c r="A1827">
        <v>1830</v>
      </c>
      <c r="B1827" t="s">
        <v>8455</v>
      </c>
      <c r="C1827" s="1">
        <v>44131</v>
      </c>
      <c r="D1827">
        <v>433538910</v>
      </c>
      <c r="E1827" t="s">
        <v>8456</v>
      </c>
      <c r="F1827" s="1">
        <v>32162</v>
      </c>
      <c r="G1827" t="s">
        <v>8457</v>
      </c>
      <c r="H1827">
        <v>55</v>
      </c>
      <c r="I1827" t="s">
        <v>8458</v>
      </c>
      <c r="J1827" t="s">
        <v>8426</v>
      </c>
      <c r="K1827" t="s">
        <v>1999</v>
      </c>
      <c r="L1827" t="s">
        <v>8427</v>
      </c>
      <c r="M1827" t="s">
        <v>8455</v>
      </c>
      <c r="N1827">
        <v>433538910</v>
      </c>
      <c r="O1827" t="s">
        <v>8456</v>
      </c>
      <c r="P1827" s="1">
        <v>32162</v>
      </c>
      <c r="Q1827" t="s">
        <v>8457</v>
      </c>
      <c r="R1827">
        <v>55</v>
      </c>
      <c r="S1827" t="s">
        <v>8458</v>
      </c>
      <c r="T1827" t="s">
        <v>8426</v>
      </c>
      <c r="U1827" t="s">
        <v>1999</v>
      </c>
      <c r="V1827" t="str">
        <f>TRIM(DBA[[#This Row],[Endereço Responsável]])</f>
        <v>SANTA CLARA,55</v>
      </c>
      <c r="W1827" t="str">
        <f>TRIM(DBA[[#This Row],[Nº Responsável]])</f>
        <v>55</v>
      </c>
      <c r="X1827" t="str">
        <f>TRIM(DBA[[#This Row],[Bairro Responsável]])</f>
        <v>ORÁTORIO</v>
      </c>
      <c r="Y1827" t="str">
        <f>DBA[[#This Row],[End]] &amp;", N° " &amp; DBA[[#This Row],[Num]] &amp;", Bairro "&amp; DBA[[#This Row],[Bairro2]]</f>
        <v>SANTA CLARA,55, N° 55, Bairro ORÁTORIO</v>
      </c>
      <c r="Z1827" t="str">
        <f>DBA[[#This Row],[Cidade Responsável]] &amp; " - " &amp; DBA[[#This Row],[Estado Responsável]]</f>
        <v>SOCORRO - SP</v>
      </c>
    </row>
    <row r="1828" spans="1:26" x14ac:dyDescent="0.25">
      <c r="A1828">
        <v>1831</v>
      </c>
      <c r="B1828" t="s">
        <v>8459</v>
      </c>
      <c r="C1828" s="1">
        <v>44131</v>
      </c>
      <c r="D1828">
        <v>587508206</v>
      </c>
      <c r="E1828" t="s">
        <v>8460</v>
      </c>
      <c r="F1828" s="1">
        <v>37303</v>
      </c>
      <c r="G1828" t="s">
        <v>8461</v>
      </c>
      <c r="H1828">
        <v>60</v>
      </c>
      <c r="I1828" t="s">
        <v>8462</v>
      </c>
      <c r="J1828" t="s">
        <v>8453</v>
      </c>
      <c r="K1828" t="s">
        <v>1999</v>
      </c>
      <c r="L1828" t="s">
        <v>8463</v>
      </c>
      <c r="M1828" t="s">
        <v>8459</v>
      </c>
      <c r="N1828">
        <v>587508206</v>
      </c>
      <c r="O1828" t="s">
        <v>8460</v>
      </c>
      <c r="P1828" s="1">
        <v>37303</v>
      </c>
      <c r="Q1828" t="s">
        <v>8461</v>
      </c>
      <c r="R1828">
        <v>60</v>
      </c>
      <c r="S1828" t="s">
        <v>8462</v>
      </c>
      <c r="T1828" t="s">
        <v>8453</v>
      </c>
      <c r="U1828" t="s">
        <v>1999</v>
      </c>
      <c r="V1828" t="str">
        <f>TRIM(DBA[[#This Row],[Endereço Responsável]])</f>
        <v>CAPITÃO MIRANDA,60</v>
      </c>
      <c r="W1828" t="str">
        <f>TRIM(DBA[[#This Row],[Nº Responsável]])</f>
        <v>60</v>
      </c>
      <c r="X1828" t="str">
        <f>TRIM(DBA[[#This Row],[Bairro Responsável]])</f>
        <v>CANTRO</v>
      </c>
      <c r="Y1828" t="str">
        <f>DBA[[#This Row],[End]] &amp;", N° " &amp; DBA[[#This Row],[Num]] &amp;", Bairro "&amp; DBA[[#This Row],[Bairro2]]</f>
        <v>CAPITÃO MIRANDA,60, N° 60, Bairro CANTRO</v>
      </c>
      <c r="Z1828" t="str">
        <f>DBA[[#This Row],[Cidade Responsável]] &amp; " - " &amp; DBA[[#This Row],[Estado Responsável]]</f>
        <v>AMPARO - SP</v>
      </c>
    </row>
    <row r="1829" spans="1:26" x14ac:dyDescent="0.25">
      <c r="A1829">
        <v>1832</v>
      </c>
      <c r="B1829" t="s">
        <v>8464</v>
      </c>
      <c r="C1829" s="1">
        <v>44131</v>
      </c>
      <c r="E1829" t="s">
        <v>8465</v>
      </c>
      <c r="F1829" s="1">
        <v>35889</v>
      </c>
      <c r="G1829" t="s">
        <v>8466</v>
      </c>
      <c r="H1829">
        <v>141</v>
      </c>
      <c r="I1829" t="s">
        <v>8467</v>
      </c>
      <c r="J1829" t="s">
        <v>8377</v>
      </c>
      <c r="K1829" t="s">
        <v>26</v>
      </c>
      <c r="L1829" t="s">
        <v>8378</v>
      </c>
      <c r="M1829" t="s">
        <v>8464</v>
      </c>
      <c r="O1829" t="s">
        <v>8465</v>
      </c>
      <c r="P1829" s="1">
        <v>35889</v>
      </c>
      <c r="Q1829" t="s">
        <v>8466</v>
      </c>
      <c r="R1829">
        <v>141</v>
      </c>
      <c r="S1829" t="s">
        <v>8467</v>
      </c>
      <c r="T1829" t="s">
        <v>8377</v>
      </c>
      <c r="U1829" t="s">
        <v>26</v>
      </c>
      <c r="V1829" t="str">
        <f>TRIM(DBA[[#This Row],[Endereço Responsável]])</f>
        <v>RUA ZEQUINHO BAUANO,141</v>
      </c>
      <c r="W1829" t="str">
        <f>TRIM(DBA[[#This Row],[Nº Responsável]])</f>
        <v>141</v>
      </c>
      <c r="X1829" t="str">
        <f>TRIM(DBA[[#This Row],[Bairro Responsável]])</f>
        <v>JARDIM CENTRAL</v>
      </c>
      <c r="Y1829" t="str">
        <f>DBA[[#This Row],[End]] &amp;", N° " &amp; DBA[[#This Row],[Num]] &amp;", Bairro "&amp; DBA[[#This Row],[Bairro2]]</f>
        <v>RUA ZEQUINHO BAUANO,141, N° 141, Bairro JARDIM CENTRAL</v>
      </c>
      <c r="Z1829" t="str">
        <f>DBA[[#This Row],[Cidade Responsável]] &amp; " - " &amp; DBA[[#This Row],[Estado Responsável]]</f>
        <v>JOÃO PINHEIRO - MG</v>
      </c>
    </row>
    <row r="1830" spans="1:26" x14ac:dyDescent="0.25">
      <c r="A1830">
        <v>1833</v>
      </c>
      <c r="B1830" t="s">
        <v>8468</v>
      </c>
      <c r="C1830" s="1">
        <v>44131</v>
      </c>
      <c r="E1830" t="s">
        <v>8469</v>
      </c>
      <c r="F1830" s="1">
        <v>35560</v>
      </c>
      <c r="G1830" t="s">
        <v>8470</v>
      </c>
      <c r="H1830">
        <v>610</v>
      </c>
      <c r="I1830" t="s">
        <v>8471</v>
      </c>
      <c r="J1830" t="s">
        <v>8377</v>
      </c>
      <c r="K1830" t="s">
        <v>26</v>
      </c>
      <c r="L1830" t="s">
        <v>8378</v>
      </c>
      <c r="M1830" t="s">
        <v>8468</v>
      </c>
      <c r="O1830" t="s">
        <v>8469</v>
      </c>
      <c r="P1830" s="1">
        <v>35560</v>
      </c>
      <c r="Q1830" t="s">
        <v>8470</v>
      </c>
      <c r="R1830">
        <v>610</v>
      </c>
      <c r="S1830" t="s">
        <v>8471</v>
      </c>
      <c r="T1830" t="s">
        <v>8377</v>
      </c>
      <c r="U1830" t="s">
        <v>26</v>
      </c>
      <c r="V1830" t="str">
        <f>TRIM(DBA[[#This Row],[Endereço Responsável]])</f>
        <v>RUA JOÃO VOZ DA COSTA,610</v>
      </c>
      <c r="W1830" t="str">
        <f>TRIM(DBA[[#This Row],[Nº Responsável]])</f>
        <v>610</v>
      </c>
      <c r="X1830" t="str">
        <f>TRIM(DBA[[#This Row],[Bairro Responsável]])</f>
        <v>PRIMAVERA</v>
      </c>
      <c r="Y1830" t="str">
        <f>DBA[[#This Row],[End]] &amp;", N° " &amp; DBA[[#This Row],[Num]] &amp;", Bairro "&amp; DBA[[#This Row],[Bairro2]]</f>
        <v>RUA JOÃO VOZ DA COSTA,610, N° 610, Bairro PRIMAVERA</v>
      </c>
      <c r="Z1830" t="str">
        <f>DBA[[#This Row],[Cidade Responsável]] &amp; " - " &amp; DBA[[#This Row],[Estado Responsável]]</f>
        <v>JOÃO PINHEIRO - MG</v>
      </c>
    </row>
    <row r="1831" spans="1:26" x14ac:dyDescent="0.25">
      <c r="A1831">
        <v>1834</v>
      </c>
      <c r="B1831" t="s">
        <v>8472</v>
      </c>
      <c r="C1831" s="1">
        <v>44131</v>
      </c>
      <c r="D1831">
        <v>21271161</v>
      </c>
      <c r="E1831" t="s">
        <v>8473</v>
      </c>
      <c r="F1831" s="1">
        <v>35428</v>
      </c>
      <c r="G1831" t="s">
        <v>8474</v>
      </c>
      <c r="H1831">
        <v>695</v>
      </c>
      <c r="I1831" t="s">
        <v>73</v>
      </c>
      <c r="J1831" t="s">
        <v>8290</v>
      </c>
      <c r="K1831" t="s">
        <v>26</v>
      </c>
      <c r="L1831" t="s">
        <v>8291</v>
      </c>
      <c r="M1831" t="s">
        <v>8472</v>
      </c>
      <c r="N1831">
        <v>21271161</v>
      </c>
      <c r="O1831" t="s">
        <v>8473</v>
      </c>
      <c r="P1831" s="1">
        <v>35428</v>
      </c>
      <c r="Q1831" t="s">
        <v>8474</v>
      </c>
      <c r="R1831">
        <v>695</v>
      </c>
      <c r="S1831" t="s">
        <v>73</v>
      </c>
      <c r="T1831" t="s">
        <v>8290</v>
      </c>
      <c r="U1831" t="s">
        <v>26</v>
      </c>
      <c r="V1831" t="str">
        <f>TRIM(DBA[[#This Row],[Endereço Responsável]])</f>
        <v>RUA GUARDAMAR,695</v>
      </c>
      <c r="W1831" t="str">
        <f>TRIM(DBA[[#This Row],[Nº Responsável]])</f>
        <v>695</v>
      </c>
      <c r="X1831" t="str">
        <f>TRIM(DBA[[#This Row],[Bairro Responsável]])</f>
        <v>CENTRO</v>
      </c>
      <c r="Y1831" t="str">
        <f>DBA[[#This Row],[End]] &amp;", N° " &amp; DBA[[#This Row],[Num]] &amp;", Bairro "&amp; DBA[[#This Row],[Bairro2]]</f>
        <v>RUA GUARDAMAR,695, N° 695, Bairro CENTRO</v>
      </c>
      <c r="Z1831" t="str">
        <f>DBA[[#This Row],[Cidade Responsável]] &amp; " - " &amp; DBA[[#This Row],[Estado Responsável]]</f>
        <v>VAZANTE - MG</v>
      </c>
    </row>
    <row r="1832" spans="1:26" x14ac:dyDescent="0.25">
      <c r="A1832">
        <v>1835</v>
      </c>
      <c r="B1832" t="s">
        <v>8475</v>
      </c>
      <c r="C1832" s="1">
        <v>44131</v>
      </c>
      <c r="D1832">
        <v>648981101</v>
      </c>
      <c r="E1832" t="s">
        <v>8476</v>
      </c>
      <c r="F1832" s="1">
        <v>37510</v>
      </c>
      <c r="G1832" t="s">
        <v>8477</v>
      </c>
      <c r="J1832" t="s">
        <v>8453</v>
      </c>
      <c r="K1832" t="s">
        <v>1999</v>
      </c>
      <c r="L1832" t="s">
        <v>8478</v>
      </c>
      <c r="M1832" t="s">
        <v>8475</v>
      </c>
      <c r="N1832">
        <v>648981101</v>
      </c>
      <c r="O1832" t="s">
        <v>8476</v>
      </c>
      <c r="P1832" s="1">
        <v>37510</v>
      </c>
      <c r="Q1832" t="s">
        <v>8477</v>
      </c>
      <c r="T1832" t="s">
        <v>8453</v>
      </c>
      <c r="U1832" t="s">
        <v>1999</v>
      </c>
      <c r="V1832" t="str">
        <f>TRIM(DBA[[#This Row],[Endereço Responsável]])</f>
        <v>SITIO SÃO BENEDITO</v>
      </c>
      <c r="W1832" t="str">
        <f>TRIM(DBA[[#This Row],[Nº Responsável]])</f>
        <v/>
      </c>
      <c r="X1832" t="str">
        <f>TRIM(DBA[[#This Row],[Bairro Responsável]])</f>
        <v/>
      </c>
      <c r="Y1832" t="str">
        <f>DBA[[#This Row],[End]] &amp;", N° " &amp; DBA[[#This Row],[Num]] &amp;", Bairro "&amp; DBA[[#This Row],[Bairro2]]</f>
        <v xml:space="preserve">SITIO SÃO BENEDITO, N° , Bairro </v>
      </c>
      <c r="Z1832" t="str">
        <f>DBA[[#This Row],[Cidade Responsável]] &amp; " - " &amp; DBA[[#This Row],[Estado Responsável]]</f>
        <v>AMPARO - SP</v>
      </c>
    </row>
    <row r="1833" spans="1:26" x14ac:dyDescent="0.25">
      <c r="A1833">
        <v>1836</v>
      </c>
      <c r="B1833" t="s">
        <v>8479</v>
      </c>
      <c r="C1833" s="1">
        <v>44132</v>
      </c>
      <c r="D1833" t="s">
        <v>8480</v>
      </c>
      <c r="E1833" t="s">
        <v>8481</v>
      </c>
      <c r="F1833" s="1">
        <v>34228</v>
      </c>
      <c r="G1833" t="s">
        <v>8482</v>
      </c>
      <c r="H1833">
        <v>1170</v>
      </c>
      <c r="I1833" t="s">
        <v>8483</v>
      </c>
      <c r="J1833" t="s">
        <v>8484</v>
      </c>
      <c r="K1833" t="s">
        <v>26</v>
      </c>
      <c r="L1833" t="s">
        <v>8485</v>
      </c>
      <c r="M1833" t="s">
        <v>8479</v>
      </c>
      <c r="N1833" t="s">
        <v>8480</v>
      </c>
      <c r="O1833" t="s">
        <v>8481</v>
      </c>
      <c r="P1833" s="1">
        <v>34228</v>
      </c>
      <c r="Q1833" t="s">
        <v>8482</v>
      </c>
      <c r="R1833">
        <v>1170</v>
      </c>
      <c r="S1833" t="s">
        <v>8483</v>
      </c>
      <c r="T1833" t="s">
        <v>8484</v>
      </c>
      <c r="U1833" t="s">
        <v>26</v>
      </c>
      <c r="V1833" t="str">
        <f>TRIM(DBA[[#This Row],[Endereço Responsável]])</f>
        <v>RUA FERNANDO DE NORONHA, 1170</v>
      </c>
      <c r="W1833" t="str">
        <f>TRIM(DBA[[#This Row],[Nº Responsável]])</f>
        <v>1170</v>
      </c>
      <c r="X1833" t="str">
        <f>TRIM(DBA[[#This Row],[Bairro Responsável]])</f>
        <v>PLANALTO</v>
      </c>
      <c r="Y1833" t="str">
        <f>DBA[[#This Row],[End]] &amp;", N° " &amp; DBA[[#This Row],[Num]] &amp;", Bairro "&amp; DBA[[#This Row],[Bairro2]]</f>
        <v>RUA FERNANDO DE NORONHA, 1170, N° 1170, Bairro PLANALTO</v>
      </c>
      <c r="Z1833" t="str">
        <f>DBA[[#This Row],[Cidade Responsável]] &amp; " - " &amp; DBA[[#This Row],[Estado Responsável]]</f>
        <v>NOVA SERRANA - MG</v>
      </c>
    </row>
    <row r="1834" spans="1:26" x14ac:dyDescent="0.25">
      <c r="A1834">
        <v>1837</v>
      </c>
      <c r="B1834" t="s">
        <v>8486</v>
      </c>
      <c r="C1834" s="1">
        <v>44132</v>
      </c>
      <c r="D1834">
        <v>484228651</v>
      </c>
      <c r="E1834" t="s">
        <v>8487</v>
      </c>
      <c r="F1834" s="1">
        <v>33761</v>
      </c>
      <c r="G1834" t="s">
        <v>8488</v>
      </c>
      <c r="H1834">
        <v>54</v>
      </c>
      <c r="I1834" t="s">
        <v>8489</v>
      </c>
      <c r="J1834" t="s">
        <v>8453</v>
      </c>
      <c r="K1834" t="s">
        <v>1999</v>
      </c>
      <c r="L1834" t="s">
        <v>8490</v>
      </c>
      <c r="M1834" t="s">
        <v>8486</v>
      </c>
      <c r="N1834">
        <v>484228651</v>
      </c>
      <c r="O1834" t="s">
        <v>8487</v>
      </c>
      <c r="P1834" s="1">
        <v>33761</v>
      </c>
      <c r="Q1834" t="s">
        <v>8488</v>
      </c>
      <c r="R1834">
        <v>54</v>
      </c>
      <c r="S1834" t="s">
        <v>8489</v>
      </c>
      <c r="T1834" t="s">
        <v>8453</v>
      </c>
      <c r="U1834" t="s">
        <v>1999</v>
      </c>
      <c r="V1834" t="str">
        <f>TRIM(DBA[[#This Row],[Endereço Responsável]])</f>
        <v>RUA SARDENHA, 54</v>
      </c>
      <c r="W1834" t="str">
        <f>TRIM(DBA[[#This Row],[Nº Responsável]])</f>
        <v>54</v>
      </c>
      <c r="X1834" t="str">
        <f>TRIM(DBA[[#This Row],[Bairro Responsável]])</f>
        <v>JARDIM DAS ORQUIDEAS</v>
      </c>
      <c r="Y1834" t="str">
        <f>DBA[[#This Row],[End]] &amp;", N° " &amp; DBA[[#This Row],[Num]] &amp;", Bairro "&amp; DBA[[#This Row],[Bairro2]]</f>
        <v>RUA SARDENHA, 54, N° 54, Bairro JARDIM DAS ORQUIDEAS</v>
      </c>
      <c r="Z1834" t="str">
        <f>DBA[[#This Row],[Cidade Responsável]] &amp; " - " &amp; DBA[[#This Row],[Estado Responsável]]</f>
        <v>AMPARO - SP</v>
      </c>
    </row>
    <row r="1835" spans="1:26" x14ac:dyDescent="0.25">
      <c r="A1835">
        <v>1838</v>
      </c>
      <c r="B1835" t="s">
        <v>8491</v>
      </c>
      <c r="C1835" s="1">
        <v>44132</v>
      </c>
      <c r="F1835" s="1">
        <v>35142</v>
      </c>
      <c r="G1835" t="s">
        <v>8492</v>
      </c>
      <c r="H1835">
        <v>239</v>
      </c>
      <c r="I1835" t="s">
        <v>73</v>
      </c>
      <c r="J1835" t="s">
        <v>8426</v>
      </c>
      <c r="K1835" t="s">
        <v>1999</v>
      </c>
      <c r="L1835" t="s">
        <v>8427</v>
      </c>
      <c r="M1835" t="s">
        <v>8491</v>
      </c>
      <c r="P1835" s="1">
        <v>35142</v>
      </c>
      <c r="Q1835" t="s">
        <v>8492</v>
      </c>
      <c r="R1835">
        <v>239</v>
      </c>
      <c r="S1835" t="s">
        <v>73</v>
      </c>
      <c r="T1835" t="s">
        <v>8426</v>
      </c>
      <c r="U1835" t="s">
        <v>1999</v>
      </c>
      <c r="V1835" t="str">
        <f>TRIM(DBA[[#This Row],[Endereço Responsável]])</f>
        <v>RUA CORONEL GERMANO, 239</v>
      </c>
      <c r="W1835" t="str">
        <f>TRIM(DBA[[#This Row],[Nº Responsável]])</f>
        <v>239</v>
      </c>
      <c r="X1835" t="str">
        <f>TRIM(DBA[[#This Row],[Bairro Responsável]])</f>
        <v>CENTRO</v>
      </c>
      <c r="Y1835" t="str">
        <f>DBA[[#This Row],[End]] &amp;", N° " &amp; DBA[[#This Row],[Num]] &amp;", Bairro "&amp; DBA[[#This Row],[Bairro2]]</f>
        <v>RUA CORONEL GERMANO, 239, N° 239, Bairro CENTRO</v>
      </c>
      <c r="Z1835" t="str">
        <f>DBA[[#This Row],[Cidade Responsável]] &amp; " - " &amp; DBA[[#This Row],[Estado Responsável]]</f>
        <v>SOCORRO - SP</v>
      </c>
    </row>
    <row r="1836" spans="1:26" x14ac:dyDescent="0.25">
      <c r="A1836">
        <v>1839</v>
      </c>
      <c r="B1836" t="s">
        <v>8493</v>
      </c>
      <c r="C1836" s="1">
        <v>44132</v>
      </c>
      <c r="D1836">
        <v>110933349</v>
      </c>
      <c r="E1836" t="s">
        <v>8494</v>
      </c>
      <c r="F1836" s="1">
        <v>28364</v>
      </c>
      <c r="G1836" t="s">
        <v>8495</v>
      </c>
      <c r="H1836">
        <v>340</v>
      </c>
      <c r="I1836" t="s">
        <v>8496</v>
      </c>
      <c r="J1836" t="s">
        <v>8484</v>
      </c>
      <c r="K1836" t="s">
        <v>26</v>
      </c>
      <c r="L1836" t="s">
        <v>8497</v>
      </c>
      <c r="M1836" t="s">
        <v>8493</v>
      </c>
      <c r="N1836">
        <v>110933349</v>
      </c>
      <c r="O1836" t="s">
        <v>8494</v>
      </c>
      <c r="P1836" s="1">
        <v>28364</v>
      </c>
      <c r="Q1836" t="s">
        <v>8495</v>
      </c>
      <c r="R1836">
        <v>340</v>
      </c>
      <c r="S1836" t="s">
        <v>8496</v>
      </c>
      <c r="T1836" t="s">
        <v>8484</v>
      </c>
      <c r="U1836" t="s">
        <v>26</v>
      </c>
      <c r="V1836" t="str">
        <f>TRIM(DBA[[#This Row],[Endereço Responsável]])</f>
        <v>RUA CARMELINA SOARES,340</v>
      </c>
      <c r="W1836" t="str">
        <f>TRIM(DBA[[#This Row],[Nº Responsável]])</f>
        <v>340</v>
      </c>
      <c r="X1836" t="str">
        <f>TRIM(DBA[[#This Row],[Bairro Responsável]])</f>
        <v>CIDADE NOVA 1</v>
      </c>
      <c r="Y1836" t="str">
        <f>DBA[[#This Row],[End]] &amp;", N° " &amp; DBA[[#This Row],[Num]] &amp;", Bairro "&amp; DBA[[#This Row],[Bairro2]]</f>
        <v>RUA CARMELINA SOARES,340, N° 340, Bairro CIDADE NOVA 1</v>
      </c>
      <c r="Z1836" t="str">
        <f>DBA[[#This Row],[Cidade Responsável]] &amp; " - " &amp; DBA[[#This Row],[Estado Responsável]]</f>
        <v>NOVA SERRANA - MG</v>
      </c>
    </row>
    <row r="1837" spans="1:26" x14ac:dyDescent="0.25">
      <c r="A1837">
        <v>1840</v>
      </c>
      <c r="B1837" t="s">
        <v>8498</v>
      </c>
      <c r="C1837" s="1">
        <v>44132</v>
      </c>
      <c r="D1837">
        <v>506455415</v>
      </c>
      <c r="E1837" t="s">
        <v>8499</v>
      </c>
      <c r="F1837" s="1">
        <v>35951</v>
      </c>
      <c r="G1837" t="s">
        <v>8500</v>
      </c>
      <c r="H1837">
        <v>50</v>
      </c>
      <c r="I1837" t="s">
        <v>8501</v>
      </c>
      <c r="J1837" t="s">
        <v>8484</v>
      </c>
      <c r="K1837" t="s">
        <v>26</v>
      </c>
      <c r="L1837" t="s">
        <v>8497</v>
      </c>
      <c r="M1837" t="s">
        <v>8498</v>
      </c>
      <c r="N1837">
        <v>506455415</v>
      </c>
      <c r="O1837" t="s">
        <v>8499</v>
      </c>
      <c r="P1837" s="1">
        <v>35951</v>
      </c>
      <c r="Q1837" t="s">
        <v>8500</v>
      </c>
      <c r="R1837">
        <v>50</v>
      </c>
      <c r="S1837" t="s">
        <v>8501</v>
      </c>
      <c r="T1837" t="s">
        <v>8484</v>
      </c>
      <c r="U1837" t="s">
        <v>26</v>
      </c>
      <c r="V1837" t="str">
        <f>TRIM(DBA[[#This Row],[Endereço Responsável]])</f>
        <v>RUA JOSÉ FERNANDES RODRIGUES,50</v>
      </c>
      <c r="W1837" t="str">
        <f>TRIM(DBA[[#This Row],[Nº Responsável]])</f>
        <v>50</v>
      </c>
      <c r="X1837" t="str">
        <f>TRIM(DBA[[#This Row],[Bairro Responsável]])</f>
        <v>CAPÃO</v>
      </c>
      <c r="Y1837" t="str">
        <f>DBA[[#This Row],[End]] &amp;", N° " &amp; DBA[[#This Row],[Num]] &amp;", Bairro "&amp; DBA[[#This Row],[Bairro2]]</f>
        <v>RUA JOSÉ FERNANDES RODRIGUES,50, N° 50, Bairro CAPÃO</v>
      </c>
      <c r="Z1837" t="str">
        <f>DBA[[#This Row],[Cidade Responsável]] &amp; " - " &amp; DBA[[#This Row],[Estado Responsável]]</f>
        <v>NOVA SERRANA - MG</v>
      </c>
    </row>
    <row r="1838" spans="1:26" x14ac:dyDescent="0.25">
      <c r="A1838">
        <v>1841</v>
      </c>
      <c r="B1838" t="s">
        <v>8502</v>
      </c>
      <c r="C1838" s="1">
        <v>44132</v>
      </c>
      <c r="D1838">
        <v>114114374</v>
      </c>
      <c r="E1838" t="s">
        <v>8503</v>
      </c>
      <c r="F1838" s="1">
        <v>28807</v>
      </c>
      <c r="G1838" t="s">
        <v>8504</v>
      </c>
      <c r="H1838">
        <v>1563</v>
      </c>
      <c r="I1838" t="s">
        <v>8505</v>
      </c>
      <c r="J1838" t="s">
        <v>8484</v>
      </c>
      <c r="K1838" t="s">
        <v>26</v>
      </c>
      <c r="L1838" t="s">
        <v>8497</v>
      </c>
      <c r="M1838" t="s">
        <v>8502</v>
      </c>
      <c r="N1838">
        <v>114114374</v>
      </c>
      <c r="O1838" t="s">
        <v>8503</v>
      </c>
      <c r="P1838" s="1">
        <v>28807</v>
      </c>
      <c r="Q1838" t="s">
        <v>8504</v>
      </c>
      <c r="R1838">
        <v>1563</v>
      </c>
      <c r="S1838" t="s">
        <v>8505</v>
      </c>
      <c r="T1838" t="s">
        <v>8484</v>
      </c>
      <c r="U1838" t="s">
        <v>26</v>
      </c>
      <c r="V1838" t="str">
        <f>TRIM(DBA[[#This Row],[Endereço Responsável]])</f>
        <v>RUA ÁGUA LIMPA, 1563</v>
      </c>
      <c r="W1838" t="str">
        <f>TRIM(DBA[[#This Row],[Nº Responsável]])</f>
        <v>1563</v>
      </c>
      <c r="X1838" t="str">
        <f>TRIM(DBA[[#This Row],[Bairro Responsável]])</f>
        <v>SÃO GERALDO</v>
      </c>
      <c r="Y1838" t="str">
        <f>DBA[[#This Row],[End]] &amp;", N° " &amp; DBA[[#This Row],[Num]] &amp;", Bairro "&amp; DBA[[#This Row],[Bairro2]]</f>
        <v>RUA ÁGUA LIMPA, 1563, N° 1563, Bairro SÃO GERALDO</v>
      </c>
      <c r="Z1838" t="str">
        <f>DBA[[#This Row],[Cidade Responsável]] &amp; " - " &amp; DBA[[#This Row],[Estado Responsável]]</f>
        <v>NOVA SERRANA - MG</v>
      </c>
    </row>
    <row r="1839" spans="1:26" x14ac:dyDescent="0.25">
      <c r="A1839">
        <v>1842</v>
      </c>
      <c r="B1839" t="s">
        <v>8506</v>
      </c>
      <c r="C1839" s="1">
        <v>44132</v>
      </c>
      <c r="F1839" s="1">
        <v>35350</v>
      </c>
      <c r="G1839" t="s">
        <v>8507</v>
      </c>
      <c r="H1839">
        <v>57</v>
      </c>
      <c r="I1839" t="s">
        <v>904</v>
      </c>
      <c r="J1839" t="s">
        <v>8426</v>
      </c>
      <c r="K1839" t="s">
        <v>1999</v>
      </c>
      <c r="L1839" t="s">
        <v>8427</v>
      </c>
      <c r="M1839" t="s">
        <v>8506</v>
      </c>
      <c r="P1839" s="1">
        <v>35350</v>
      </c>
      <c r="Q1839" t="s">
        <v>8507</v>
      </c>
      <c r="R1839">
        <v>57</v>
      </c>
      <c r="S1839" t="s">
        <v>904</v>
      </c>
      <c r="T1839" t="s">
        <v>8426</v>
      </c>
      <c r="U1839" t="s">
        <v>1999</v>
      </c>
      <c r="V1839" t="str">
        <f>TRIM(DBA[[#This Row],[Endereço Responsável]])</f>
        <v>RUA PIAUI,57</v>
      </c>
      <c r="W1839" t="str">
        <f>TRIM(DBA[[#This Row],[Nº Responsável]])</f>
        <v>57</v>
      </c>
      <c r="X1839" t="str">
        <f>TRIM(DBA[[#This Row],[Bairro Responsável]])</f>
        <v>SANTA CRUZ</v>
      </c>
      <c r="Y1839" t="str">
        <f>DBA[[#This Row],[End]] &amp;", N° " &amp; DBA[[#This Row],[Num]] &amp;", Bairro "&amp; DBA[[#This Row],[Bairro2]]</f>
        <v>RUA PIAUI,57, N° 57, Bairro SANTA CRUZ</v>
      </c>
      <c r="Z1839" t="str">
        <f>DBA[[#This Row],[Cidade Responsável]] &amp; " - " &amp; DBA[[#This Row],[Estado Responsável]]</f>
        <v>SOCORRO - SP</v>
      </c>
    </row>
    <row r="1840" spans="1:26" x14ac:dyDescent="0.25">
      <c r="A1840">
        <v>1843</v>
      </c>
      <c r="B1840" t="s">
        <v>8508</v>
      </c>
      <c r="C1840" s="1">
        <v>44132</v>
      </c>
      <c r="D1840">
        <v>23174021</v>
      </c>
      <c r="E1840" t="s">
        <v>8509</v>
      </c>
      <c r="F1840" s="1">
        <v>31020</v>
      </c>
      <c r="G1840" t="s">
        <v>8510</v>
      </c>
      <c r="H1840">
        <v>137</v>
      </c>
      <c r="I1840" t="s">
        <v>3676</v>
      </c>
      <c r="J1840" t="s">
        <v>8484</v>
      </c>
      <c r="K1840" t="s">
        <v>26</v>
      </c>
      <c r="M1840" t="s">
        <v>8508</v>
      </c>
      <c r="N1840">
        <v>23174021</v>
      </c>
      <c r="O1840" t="s">
        <v>8509</v>
      </c>
      <c r="P1840" s="1">
        <v>31020</v>
      </c>
      <c r="Q1840" t="s">
        <v>8510</v>
      </c>
      <c r="R1840">
        <v>137</v>
      </c>
      <c r="S1840" t="s">
        <v>3676</v>
      </c>
      <c r="T1840" t="s">
        <v>8484</v>
      </c>
      <c r="U1840" t="s">
        <v>26</v>
      </c>
      <c r="V1840" t="str">
        <f>TRIM(DBA[[#This Row],[Endereço Responsável]])</f>
        <v>RUA NOVA CONCEIÇÃO DA SILVA,137</v>
      </c>
      <c r="W1840" t="str">
        <f>TRIM(DBA[[#This Row],[Nº Responsável]])</f>
        <v>137</v>
      </c>
      <c r="X1840" t="str">
        <f>TRIM(DBA[[#This Row],[Bairro Responsável]])</f>
        <v>CIDADE NOVA</v>
      </c>
      <c r="Y1840" t="str">
        <f>DBA[[#This Row],[End]] &amp;", N° " &amp; DBA[[#This Row],[Num]] &amp;", Bairro "&amp; DBA[[#This Row],[Bairro2]]</f>
        <v>RUA NOVA CONCEIÇÃO DA SILVA,137, N° 137, Bairro CIDADE NOVA</v>
      </c>
      <c r="Z1840" t="str">
        <f>DBA[[#This Row],[Cidade Responsável]] &amp; " - " &amp; DBA[[#This Row],[Estado Responsável]]</f>
        <v>NOVA SERRANA - MG</v>
      </c>
    </row>
    <row r="1841" spans="1:26" x14ac:dyDescent="0.25">
      <c r="A1841">
        <v>1844</v>
      </c>
      <c r="B1841" t="s">
        <v>8511</v>
      </c>
      <c r="C1841" s="1">
        <v>44132</v>
      </c>
      <c r="D1841">
        <v>21377166</v>
      </c>
      <c r="E1841" t="s">
        <v>8512</v>
      </c>
      <c r="F1841" s="1">
        <v>37296</v>
      </c>
      <c r="G1841" t="s">
        <v>8513</v>
      </c>
      <c r="H1841">
        <v>485</v>
      </c>
      <c r="I1841" t="s">
        <v>8514</v>
      </c>
      <c r="J1841" t="s">
        <v>8484</v>
      </c>
      <c r="K1841" t="s">
        <v>26</v>
      </c>
      <c r="L1841" t="s">
        <v>8497</v>
      </c>
      <c r="M1841" t="s">
        <v>8511</v>
      </c>
      <c r="N1841">
        <v>21377166</v>
      </c>
      <c r="O1841" t="s">
        <v>8512</v>
      </c>
      <c r="P1841" s="1">
        <v>37296</v>
      </c>
      <c r="Q1841" t="s">
        <v>8513</v>
      </c>
      <c r="R1841">
        <v>485</v>
      </c>
      <c r="S1841" t="s">
        <v>8514</v>
      </c>
      <c r="T1841" t="s">
        <v>8484</v>
      </c>
      <c r="U1841" t="s">
        <v>26</v>
      </c>
      <c r="V1841" t="str">
        <f>TRIM(DBA[[#This Row],[Endereço Responsável]])</f>
        <v>RUA RAFAEL DOS SANTOS,485</v>
      </c>
      <c r="W1841" t="str">
        <f>TRIM(DBA[[#This Row],[Nº Responsável]])</f>
        <v>485</v>
      </c>
      <c r="X1841" t="str">
        <f>TRIM(DBA[[#This Row],[Bairro Responsável]])</f>
        <v>ROMEU DUARTE</v>
      </c>
      <c r="Y1841" t="str">
        <f>DBA[[#This Row],[End]] &amp;", N° " &amp; DBA[[#This Row],[Num]] &amp;", Bairro "&amp; DBA[[#This Row],[Bairro2]]</f>
        <v>RUA RAFAEL DOS SANTOS,485, N° 485, Bairro ROMEU DUARTE</v>
      </c>
      <c r="Z1841" t="str">
        <f>DBA[[#This Row],[Cidade Responsável]] &amp; " - " &amp; DBA[[#This Row],[Estado Responsável]]</f>
        <v>NOVA SERRANA - MG</v>
      </c>
    </row>
    <row r="1842" spans="1:26" x14ac:dyDescent="0.25">
      <c r="A1842">
        <v>1845</v>
      </c>
      <c r="B1842" t="s">
        <v>8515</v>
      </c>
      <c r="C1842" s="1">
        <v>44132</v>
      </c>
      <c r="D1842">
        <v>322683774</v>
      </c>
      <c r="E1842" t="s">
        <v>8516</v>
      </c>
      <c r="F1842" s="1">
        <v>29248</v>
      </c>
      <c r="G1842" t="s">
        <v>8517</v>
      </c>
      <c r="H1842">
        <v>90</v>
      </c>
      <c r="I1842" t="s">
        <v>8518</v>
      </c>
      <c r="J1842" t="s">
        <v>8453</v>
      </c>
      <c r="K1842" t="s">
        <v>1999</v>
      </c>
      <c r="L1842" t="s">
        <v>8519</v>
      </c>
      <c r="M1842" t="s">
        <v>8515</v>
      </c>
      <c r="N1842">
        <v>322683774</v>
      </c>
      <c r="O1842" t="s">
        <v>8516</v>
      </c>
      <c r="P1842" s="1">
        <v>29248</v>
      </c>
      <c r="Q1842" t="s">
        <v>8517</v>
      </c>
      <c r="R1842">
        <v>90</v>
      </c>
      <c r="S1842" t="s">
        <v>8518</v>
      </c>
      <c r="T1842" t="s">
        <v>8453</v>
      </c>
      <c r="U1842" t="s">
        <v>1999</v>
      </c>
      <c r="V1842" t="str">
        <f>TRIM(DBA[[#This Row],[Endereço Responsável]])</f>
        <v>RUA DOS CHRÕES, 90</v>
      </c>
      <c r="W1842" t="str">
        <f>TRIM(DBA[[#This Row],[Nº Responsável]])</f>
        <v>90</v>
      </c>
      <c r="X1842" t="str">
        <f>TRIM(DBA[[#This Row],[Bairro Responsável]])</f>
        <v>JARDIM PRIMAVERA</v>
      </c>
      <c r="Y1842" t="str">
        <f>DBA[[#This Row],[End]] &amp;", N° " &amp; DBA[[#This Row],[Num]] &amp;", Bairro "&amp; DBA[[#This Row],[Bairro2]]</f>
        <v>RUA DOS CHRÕES, 90, N° 90, Bairro JARDIM PRIMAVERA</v>
      </c>
      <c r="Z1842" t="str">
        <f>DBA[[#This Row],[Cidade Responsável]] &amp; " - " &amp; DBA[[#This Row],[Estado Responsável]]</f>
        <v>AMPARO - SP</v>
      </c>
    </row>
    <row r="1843" spans="1:26" x14ac:dyDescent="0.25">
      <c r="A1843">
        <v>1846</v>
      </c>
      <c r="B1843" t="s">
        <v>8520</v>
      </c>
      <c r="C1843" s="1">
        <v>44132</v>
      </c>
      <c r="D1843" t="s">
        <v>8521</v>
      </c>
      <c r="E1843" t="s">
        <v>8522</v>
      </c>
      <c r="F1843" s="1">
        <v>36893</v>
      </c>
      <c r="G1843" t="s">
        <v>8523</v>
      </c>
      <c r="H1843">
        <v>760</v>
      </c>
      <c r="I1843" t="s">
        <v>3228</v>
      </c>
      <c r="J1843" t="s">
        <v>8484</v>
      </c>
      <c r="K1843" t="s">
        <v>26</v>
      </c>
      <c r="L1843" t="s">
        <v>8524</v>
      </c>
      <c r="M1843" t="s">
        <v>8520</v>
      </c>
      <c r="N1843" t="s">
        <v>8521</v>
      </c>
      <c r="O1843" t="s">
        <v>8522</v>
      </c>
      <c r="P1843" s="1">
        <v>36893</v>
      </c>
      <c r="Q1843" t="s">
        <v>8523</v>
      </c>
      <c r="R1843">
        <v>760</v>
      </c>
      <c r="S1843" t="s">
        <v>3228</v>
      </c>
      <c r="T1843" t="s">
        <v>8484</v>
      </c>
      <c r="U1843" t="s">
        <v>26</v>
      </c>
      <c r="V1843" t="str">
        <f>TRIM(DBA[[#This Row],[Endereço Responsável]])</f>
        <v>RUA B, 760</v>
      </c>
      <c r="W1843" t="str">
        <f>TRIM(DBA[[#This Row],[Nº Responsável]])</f>
        <v>760</v>
      </c>
      <c r="X1843" t="str">
        <f>TRIM(DBA[[#This Row],[Bairro Responsável]])</f>
        <v>PLANALTO</v>
      </c>
      <c r="Y1843" t="str">
        <f>DBA[[#This Row],[End]] &amp;", N° " &amp; DBA[[#This Row],[Num]] &amp;", Bairro "&amp; DBA[[#This Row],[Bairro2]]</f>
        <v>RUA B, 760, N° 760, Bairro PLANALTO</v>
      </c>
      <c r="Z1843" t="str">
        <f>DBA[[#This Row],[Cidade Responsável]] &amp; " - " &amp; DBA[[#This Row],[Estado Responsável]]</f>
        <v>NOVA SERRANA - MG</v>
      </c>
    </row>
    <row r="1844" spans="1:26" x14ac:dyDescent="0.25">
      <c r="A1844">
        <v>1847</v>
      </c>
      <c r="B1844" t="s">
        <v>8525</v>
      </c>
      <c r="C1844" s="1">
        <v>44132</v>
      </c>
      <c r="D1844" t="s">
        <v>8526</v>
      </c>
      <c r="E1844" t="s">
        <v>8527</v>
      </c>
      <c r="F1844" s="1">
        <v>36687</v>
      </c>
      <c r="G1844" t="s">
        <v>8528</v>
      </c>
      <c r="H1844">
        <v>155</v>
      </c>
      <c r="I1844" t="s">
        <v>8483</v>
      </c>
      <c r="J1844" t="s">
        <v>8484</v>
      </c>
      <c r="K1844" t="s">
        <v>26</v>
      </c>
      <c r="L1844" t="s">
        <v>8524</v>
      </c>
      <c r="M1844" t="s">
        <v>8525</v>
      </c>
      <c r="N1844" t="s">
        <v>8526</v>
      </c>
      <c r="O1844" t="s">
        <v>8527</v>
      </c>
      <c r="P1844" s="1">
        <v>36687</v>
      </c>
      <c r="Q1844" t="s">
        <v>8528</v>
      </c>
      <c r="R1844">
        <v>155</v>
      </c>
      <c r="S1844" t="s">
        <v>8483</v>
      </c>
      <c r="T1844" t="s">
        <v>8484</v>
      </c>
      <c r="U1844" t="s">
        <v>26</v>
      </c>
      <c r="V1844" t="str">
        <f>TRIM(DBA[[#This Row],[Endereço Responsável]])</f>
        <v>AVENIDA D, 155</v>
      </c>
      <c r="W1844" t="str">
        <f>TRIM(DBA[[#This Row],[Nº Responsável]])</f>
        <v>155</v>
      </c>
      <c r="X1844" t="str">
        <f>TRIM(DBA[[#This Row],[Bairro Responsável]])</f>
        <v>PLANALTO</v>
      </c>
      <c r="Y1844" t="str">
        <f>DBA[[#This Row],[End]] &amp;", N° " &amp; DBA[[#This Row],[Num]] &amp;", Bairro "&amp; DBA[[#This Row],[Bairro2]]</f>
        <v>AVENIDA D, 155, N° 155, Bairro PLANALTO</v>
      </c>
      <c r="Z1844" t="str">
        <f>DBA[[#This Row],[Cidade Responsável]] &amp; " - " &amp; DBA[[#This Row],[Estado Responsável]]</f>
        <v>NOVA SERRANA - MG</v>
      </c>
    </row>
    <row r="1845" spans="1:26" x14ac:dyDescent="0.25">
      <c r="A1845">
        <v>1848</v>
      </c>
      <c r="B1845" t="s">
        <v>8529</v>
      </c>
      <c r="C1845" s="1">
        <v>44133</v>
      </c>
      <c r="E1845" t="s">
        <v>8530</v>
      </c>
      <c r="F1845" s="1">
        <v>37174</v>
      </c>
      <c r="G1845" t="s">
        <v>8531</v>
      </c>
      <c r="H1845">
        <v>120</v>
      </c>
      <c r="I1845" t="s">
        <v>8532</v>
      </c>
      <c r="L1845" t="s">
        <v>8533</v>
      </c>
      <c r="M1845" t="s">
        <v>8529</v>
      </c>
      <c r="O1845" t="s">
        <v>8530</v>
      </c>
      <c r="P1845" s="1">
        <v>37174</v>
      </c>
      <c r="Q1845" t="s">
        <v>8531</v>
      </c>
      <c r="R1845">
        <v>120</v>
      </c>
      <c r="S1845" t="s">
        <v>8532</v>
      </c>
      <c r="V1845" t="str">
        <f>TRIM(DBA[[#This Row],[Endereço Responsável]])</f>
        <v>RUA PELICANO,120</v>
      </c>
      <c r="W1845" t="str">
        <f>TRIM(DBA[[#This Row],[Nº Responsável]])</f>
        <v>120</v>
      </c>
      <c r="X1845" t="str">
        <f>TRIM(DBA[[#This Row],[Bairro Responsável]])</f>
        <v>JARDIM DAS AVES</v>
      </c>
      <c r="Y1845" t="str">
        <f>DBA[[#This Row],[End]] &amp;", N° " &amp; DBA[[#This Row],[Num]] &amp;", Bairro "&amp; DBA[[#This Row],[Bairro2]]</f>
        <v>RUA PELICANO,120, N° 120, Bairro JARDIM DAS AVES</v>
      </c>
      <c r="Z1845" t="str">
        <f>DBA[[#This Row],[Cidade Responsável]] &amp; " - " &amp; DBA[[#This Row],[Estado Responsável]]</f>
        <v xml:space="preserve"> - </v>
      </c>
    </row>
    <row r="1846" spans="1:26" x14ac:dyDescent="0.25">
      <c r="A1846">
        <v>1849</v>
      </c>
      <c r="B1846" t="s">
        <v>8534</v>
      </c>
      <c r="C1846" s="1">
        <v>44133</v>
      </c>
      <c r="D1846">
        <v>17261963</v>
      </c>
      <c r="E1846" t="s">
        <v>8535</v>
      </c>
      <c r="F1846" s="1">
        <v>33049</v>
      </c>
      <c r="G1846" t="s">
        <v>8536</v>
      </c>
      <c r="H1846">
        <v>1321</v>
      </c>
      <c r="I1846" t="s">
        <v>8537</v>
      </c>
      <c r="J1846" t="s">
        <v>8538</v>
      </c>
      <c r="K1846" t="s">
        <v>26</v>
      </c>
      <c r="L1846" t="s">
        <v>8539</v>
      </c>
      <c r="M1846" t="s">
        <v>8534</v>
      </c>
      <c r="N1846">
        <v>17261963</v>
      </c>
      <c r="O1846" t="s">
        <v>8535</v>
      </c>
      <c r="P1846" s="1">
        <v>33049</v>
      </c>
      <c r="Q1846" t="s">
        <v>8536</v>
      </c>
      <c r="R1846">
        <v>1321</v>
      </c>
      <c r="S1846" t="s">
        <v>8537</v>
      </c>
      <c r="T1846" t="s">
        <v>8538</v>
      </c>
      <c r="U1846" t="s">
        <v>26</v>
      </c>
      <c r="V1846" t="str">
        <f>TRIM(DBA[[#This Row],[Endereço Responsável]])</f>
        <v>RUA SANTA CLER DOLCO,1321</v>
      </c>
      <c r="W1846" t="str">
        <f>TRIM(DBA[[#This Row],[Nº Responsável]])</f>
        <v>1321</v>
      </c>
      <c r="X1846" t="str">
        <f>TRIM(DBA[[#This Row],[Bairro Responsável]])</f>
        <v>MARILIA</v>
      </c>
      <c r="Y1846" t="str">
        <f>DBA[[#This Row],[End]] &amp;", N° " &amp; DBA[[#This Row],[Num]] &amp;", Bairro "&amp; DBA[[#This Row],[Bairro2]]</f>
        <v>RUA SANTA CLER DOLCO,1321, N° 1321, Bairro MARILIA</v>
      </c>
      <c r="Z1846" t="str">
        <f>DBA[[#This Row],[Cidade Responsável]] &amp; " - " &amp; DBA[[#This Row],[Estado Responsável]]</f>
        <v>LAGOA DA PRATA  - MG</v>
      </c>
    </row>
    <row r="1847" spans="1:26" x14ac:dyDescent="0.25">
      <c r="A1847">
        <v>1850</v>
      </c>
      <c r="B1847" t="s">
        <v>8540</v>
      </c>
      <c r="C1847" s="1">
        <v>44133</v>
      </c>
      <c r="D1847">
        <v>7290092</v>
      </c>
      <c r="E1847" t="s">
        <v>8541</v>
      </c>
      <c r="F1847" s="1">
        <v>26039</v>
      </c>
      <c r="G1847" t="s">
        <v>8542</v>
      </c>
      <c r="H1847">
        <v>84</v>
      </c>
      <c r="I1847" t="s">
        <v>280</v>
      </c>
      <c r="J1847" t="s">
        <v>8408</v>
      </c>
      <c r="K1847" t="s">
        <v>26</v>
      </c>
      <c r="L1847" t="s">
        <v>8409</v>
      </c>
      <c r="M1847" t="s">
        <v>8540</v>
      </c>
      <c r="N1847">
        <v>7290092</v>
      </c>
      <c r="O1847" t="s">
        <v>8541</v>
      </c>
      <c r="P1847" s="1">
        <v>26039</v>
      </c>
      <c r="Q1847" t="s">
        <v>8542</v>
      </c>
      <c r="R1847">
        <v>84</v>
      </c>
      <c r="S1847" t="s">
        <v>280</v>
      </c>
      <c r="T1847" t="s">
        <v>8408</v>
      </c>
      <c r="U1847" t="s">
        <v>26</v>
      </c>
      <c r="V1847" t="str">
        <f>TRIM(DBA[[#This Row],[Endereço Responsável]])</f>
        <v>RUA GUAPORÉ</v>
      </c>
      <c r="W1847" t="str">
        <f>TRIM(DBA[[#This Row],[Nº Responsável]])</f>
        <v>84</v>
      </c>
      <c r="X1847" t="str">
        <f>TRIM(DBA[[#This Row],[Bairro Responsável]])</f>
        <v>BELA VISTA</v>
      </c>
      <c r="Y1847" t="str">
        <f>DBA[[#This Row],[End]] &amp;", N° " &amp; DBA[[#This Row],[Num]] &amp;", Bairro "&amp; DBA[[#This Row],[Bairro2]]</f>
        <v>RUA GUAPORÉ, N° 84, Bairro BELA VISTA</v>
      </c>
      <c r="Z1847" t="str">
        <f>DBA[[#This Row],[Cidade Responsável]] &amp; " - " &amp; DBA[[#This Row],[Estado Responsável]]</f>
        <v>LAGOA FORMOSA - MG</v>
      </c>
    </row>
    <row r="1848" spans="1:26" x14ac:dyDescent="0.25">
      <c r="A1848">
        <v>1851</v>
      </c>
      <c r="B1848" t="s">
        <v>8543</v>
      </c>
      <c r="C1848" s="1">
        <v>44133</v>
      </c>
      <c r="D1848" t="s">
        <v>8544</v>
      </c>
      <c r="E1848" t="s">
        <v>8545</v>
      </c>
      <c r="F1848" s="1">
        <v>32248</v>
      </c>
      <c r="G1848" t="s">
        <v>8546</v>
      </c>
      <c r="H1848">
        <v>31</v>
      </c>
      <c r="I1848" t="s">
        <v>8547</v>
      </c>
      <c r="J1848" t="s">
        <v>8453</v>
      </c>
      <c r="K1848" t="s">
        <v>1999</v>
      </c>
      <c r="L1848" t="s">
        <v>8548</v>
      </c>
      <c r="M1848" t="s">
        <v>8543</v>
      </c>
      <c r="N1848" t="s">
        <v>8544</v>
      </c>
      <c r="O1848" t="s">
        <v>8545</v>
      </c>
      <c r="P1848" s="1">
        <v>32248</v>
      </c>
      <c r="Q1848" t="s">
        <v>8546</v>
      </c>
      <c r="R1848">
        <v>31</v>
      </c>
      <c r="S1848" t="s">
        <v>8547</v>
      </c>
      <c r="T1848" t="s">
        <v>8453</v>
      </c>
      <c r="U1848" t="s">
        <v>1999</v>
      </c>
      <c r="V1848" t="str">
        <f>TRIM(DBA[[#This Row],[Endereço Responsável]])</f>
        <v>RUA: MARIA JOSÉ MOREIRA FRANCO,31</v>
      </c>
      <c r="W1848" t="str">
        <f>TRIM(DBA[[#This Row],[Nº Responsável]])</f>
        <v>31</v>
      </c>
      <c r="X1848" t="str">
        <f>TRIM(DBA[[#This Row],[Bairro Responsável]])</f>
        <v>JARDIM MOREIRINHA</v>
      </c>
      <c r="Y1848" t="str">
        <f>DBA[[#This Row],[End]] &amp;", N° " &amp; DBA[[#This Row],[Num]] &amp;", Bairro "&amp; DBA[[#This Row],[Bairro2]]</f>
        <v>RUA: MARIA JOSÉ MOREIRA FRANCO,31, N° 31, Bairro JARDIM MOREIRINHA</v>
      </c>
      <c r="Z1848" t="str">
        <f>DBA[[#This Row],[Cidade Responsável]] &amp; " - " &amp; DBA[[#This Row],[Estado Responsável]]</f>
        <v>AMPARO - SP</v>
      </c>
    </row>
    <row r="1849" spans="1:26" x14ac:dyDescent="0.25">
      <c r="A1849">
        <v>1852</v>
      </c>
      <c r="B1849" t="s">
        <v>8549</v>
      </c>
      <c r="C1849" s="1">
        <v>44133</v>
      </c>
      <c r="D1849">
        <v>14915711</v>
      </c>
      <c r="E1849" t="s">
        <v>8550</v>
      </c>
      <c r="F1849" s="1">
        <v>38159</v>
      </c>
      <c r="G1849" t="s">
        <v>8551</v>
      </c>
      <c r="H1849">
        <v>508</v>
      </c>
      <c r="I1849" t="s">
        <v>8552</v>
      </c>
      <c r="J1849" t="s">
        <v>8538</v>
      </c>
      <c r="K1849" t="s">
        <v>26</v>
      </c>
      <c r="L1849" t="s">
        <v>8553</v>
      </c>
      <c r="M1849" t="s">
        <v>8554</v>
      </c>
      <c r="P1849" s="1"/>
      <c r="V1849" t="str">
        <f>TRIM(DBA[[#This Row],[Endereço Responsável]])</f>
        <v/>
      </c>
      <c r="W1849" t="str">
        <f>TRIM(DBA[[#This Row],[Nº Responsável]])</f>
        <v/>
      </c>
      <c r="X1849" t="str">
        <f>TRIM(DBA[[#This Row],[Bairro Responsável]])</f>
        <v/>
      </c>
      <c r="Y1849" t="str">
        <f>DBA[[#This Row],[End]] &amp;", N° " &amp; DBA[[#This Row],[Num]] &amp;", Bairro "&amp; DBA[[#This Row],[Bairro2]]</f>
        <v xml:space="preserve">, N° , Bairro </v>
      </c>
      <c r="Z1849" t="str">
        <f>DBA[[#This Row],[Cidade Responsável]] &amp; " - " &amp; DBA[[#This Row],[Estado Responsável]]</f>
        <v xml:space="preserve"> - </v>
      </c>
    </row>
    <row r="1850" spans="1:26" x14ac:dyDescent="0.25">
      <c r="A1850">
        <v>1853</v>
      </c>
      <c r="B1850" t="s">
        <v>8555</v>
      </c>
      <c r="C1850" s="1">
        <v>44133</v>
      </c>
      <c r="D1850">
        <v>15975413</v>
      </c>
      <c r="E1850" t="s">
        <v>8556</v>
      </c>
      <c r="F1850" s="1">
        <v>34133</v>
      </c>
      <c r="G1850" t="s">
        <v>8557</v>
      </c>
      <c r="H1850">
        <v>1227</v>
      </c>
      <c r="I1850" t="s">
        <v>73</v>
      </c>
      <c r="J1850" t="s">
        <v>8538</v>
      </c>
      <c r="K1850" t="s">
        <v>26</v>
      </c>
      <c r="L1850" t="s">
        <v>8553</v>
      </c>
      <c r="M1850" t="s">
        <v>8555</v>
      </c>
      <c r="N1850">
        <v>15975413</v>
      </c>
      <c r="O1850" t="s">
        <v>8556</v>
      </c>
      <c r="P1850" s="1">
        <v>34133</v>
      </c>
      <c r="Q1850" t="s">
        <v>8557</v>
      </c>
      <c r="R1850">
        <v>1227</v>
      </c>
      <c r="S1850" t="s">
        <v>73</v>
      </c>
      <c r="T1850" t="s">
        <v>8538</v>
      </c>
      <c r="U1850" t="s">
        <v>26</v>
      </c>
      <c r="V1850" t="str">
        <f>TRIM(DBA[[#This Row],[Endereço Responsável]])</f>
        <v>RUA ACACIO MENDES,1277</v>
      </c>
      <c r="W1850" t="str">
        <f>TRIM(DBA[[#This Row],[Nº Responsável]])</f>
        <v>1227</v>
      </c>
      <c r="X1850" t="str">
        <f>TRIM(DBA[[#This Row],[Bairro Responsável]])</f>
        <v>CENTRO</v>
      </c>
      <c r="Y1850" t="str">
        <f>DBA[[#This Row],[End]] &amp;", N° " &amp; DBA[[#This Row],[Num]] &amp;", Bairro "&amp; DBA[[#This Row],[Bairro2]]</f>
        <v>RUA ACACIO MENDES,1277, N° 1227, Bairro CENTRO</v>
      </c>
      <c r="Z1850" t="str">
        <f>DBA[[#This Row],[Cidade Responsável]] &amp; " - " &amp; DBA[[#This Row],[Estado Responsável]]</f>
        <v>LAGOA DA PRATA  - MG</v>
      </c>
    </row>
    <row r="1851" spans="1:26" x14ac:dyDescent="0.25">
      <c r="A1851">
        <v>1854</v>
      </c>
      <c r="B1851" t="s">
        <v>8558</v>
      </c>
      <c r="C1851" s="1">
        <v>44134</v>
      </c>
      <c r="D1851">
        <v>20583241</v>
      </c>
      <c r="E1851" t="s">
        <v>8559</v>
      </c>
      <c r="F1851" s="1">
        <v>35311</v>
      </c>
      <c r="G1851" t="s">
        <v>8560</v>
      </c>
      <c r="H1851">
        <v>89</v>
      </c>
      <c r="I1851" t="s">
        <v>73</v>
      </c>
      <c r="J1851" t="s">
        <v>8561</v>
      </c>
      <c r="K1851" t="s">
        <v>26</v>
      </c>
      <c r="M1851" t="s">
        <v>8558</v>
      </c>
      <c r="N1851">
        <v>20583241</v>
      </c>
      <c r="O1851" t="s">
        <v>8559</v>
      </c>
      <c r="P1851" s="1">
        <v>35311</v>
      </c>
      <c r="Q1851" t="s">
        <v>8560</v>
      </c>
      <c r="R1851">
        <v>89</v>
      </c>
      <c r="S1851" t="s">
        <v>73</v>
      </c>
      <c r="T1851" t="s">
        <v>8561</v>
      </c>
      <c r="U1851" t="s">
        <v>26</v>
      </c>
      <c r="V1851" t="str">
        <f>TRIM(DBA[[#This Row],[Endereço Responsável]])</f>
        <v>RUA SILVESTRE BATISTA MARTINS,89</v>
      </c>
      <c r="W1851" t="str">
        <f>TRIM(DBA[[#This Row],[Nº Responsável]])</f>
        <v>89</v>
      </c>
      <c r="X1851" t="str">
        <f>TRIM(DBA[[#This Row],[Bairro Responsável]])</f>
        <v>CENTRO</v>
      </c>
      <c r="Y1851" t="str">
        <f>DBA[[#This Row],[End]] &amp;", N° " &amp; DBA[[#This Row],[Num]] &amp;", Bairro "&amp; DBA[[#This Row],[Bairro2]]</f>
        <v>RUA SILVESTRE BATISTA MARTINS,89, N° 89, Bairro CENTRO</v>
      </c>
      <c r="Z1851" t="str">
        <f>DBA[[#This Row],[Cidade Responsável]] &amp; " - " &amp; DBA[[#This Row],[Estado Responsável]]</f>
        <v>NOVA REZENDE - MG</v>
      </c>
    </row>
    <row r="1852" spans="1:26" x14ac:dyDescent="0.25">
      <c r="A1852">
        <v>1855</v>
      </c>
      <c r="B1852" t="s">
        <v>8562</v>
      </c>
      <c r="C1852" s="1">
        <v>44134</v>
      </c>
      <c r="D1852">
        <v>22856328</v>
      </c>
      <c r="E1852" t="s">
        <v>8563</v>
      </c>
      <c r="F1852" s="1">
        <v>37326</v>
      </c>
      <c r="G1852" t="s">
        <v>8564</v>
      </c>
      <c r="H1852">
        <v>120</v>
      </c>
      <c r="I1852" t="s">
        <v>73</v>
      </c>
      <c r="J1852" t="s">
        <v>8565</v>
      </c>
      <c r="K1852" t="s">
        <v>26</v>
      </c>
      <c r="L1852" t="s">
        <v>862</v>
      </c>
      <c r="M1852" t="s">
        <v>8562</v>
      </c>
      <c r="N1852">
        <v>22856328</v>
      </c>
      <c r="O1852" t="s">
        <v>8563</v>
      </c>
      <c r="P1852" s="1">
        <v>37326</v>
      </c>
      <c r="Q1852" t="s">
        <v>8564</v>
      </c>
      <c r="R1852">
        <v>120</v>
      </c>
      <c r="S1852" t="s">
        <v>8566</v>
      </c>
      <c r="T1852" t="s">
        <v>8565</v>
      </c>
      <c r="U1852" t="s">
        <v>26</v>
      </c>
      <c r="V1852" t="str">
        <f>TRIM(DBA[[#This Row],[Endereço Responsável]])</f>
        <v>RUA SÃO GERALDO,120</v>
      </c>
      <c r="W1852" t="str">
        <f>TRIM(DBA[[#This Row],[Nº Responsável]])</f>
        <v>120</v>
      </c>
      <c r="X1852" t="str">
        <f>TRIM(DBA[[#This Row],[Bairro Responsável]])</f>
        <v>CENTERO</v>
      </c>
      <c r="Y1852" t="str">
        <f>DBA[[#This Row],[End]] &amp;", N° " &amp; DBA[[#This Row],[Num]] &amp;", Bairro "&amp; DBA[[#This Row],[Bairro2]]</f>
        <v>RUA SÃO GERALDO,120, N° 120, Bairro CENTERO</v>
      </c>
      <c r="Z1852" t="str">
        <f>DBA[[#This Row],[Cidade Responsável]] &amp; " - " &amp; DBA[[#This Row],[Estado Responsável]]</f>
        <v>PRATAPOLIS - MG</v>
      </c>
    </row>
    <row r="1853" spans="1:26" x14ac:dyDescent="0.25">
      <c r="A1853">
        <v>1856</v>
      </c>
      <c r="B1853" t="s">
        <v>8567</v>
      </c>
      <c r="C1853" s="1">
        <v>44134</v>
      </c>
      <c r="D1853">
        <v>459106053</v>
      </c>
      <c r="F1853" s="1">
        <v>35223</v>
      </c>
      <c r="G1853" t="s">
        <v>8568</v>
      </c>
      <c r="H1853">
        <v>99</v>
      </c>
      <c r="I1853" t="s">
        <v>8569</v>
      </c>
      <c r="J1853" t="s">
        <v>8453</v>
      </c>
      <c r="K1853" t="s">
        <v>1999</v>
      </c>
      <c r="L1853" t="s">
        <v>8570</v>
      </c>
      <c r="M1853" t="s">
        <v>8567</v>
      </c>
      <c r="N1853">
        <v>459106053</v>
      </c>
      <c r="P1853" s="1">
        <v>35223</v>
      </c>
      <c r="Q1853" t="s">
        <v>8568</v>
      </c>
      <c r="R1853">
        <v>99</v>
      </c>
      <c r="S1853" t="s">
        <v>8569</v>
      </c>
      <c r="T1853" t="s">
        <v>8453</v>
      </c>
      <c r="U1853" t="s">
        <v>1999</v>
      </c>
      <c r="V1853" t="str">
        <f>TRIM(DBA[[#This Row],[Endereço Responsável]])</f>
        <v>RUA ENGENHEIRO JOSÉ PEREIRA REBOUÇAS, 99</v>
      </c>
      <c r="W1853" t="str">
        <f>TRIM(DBA[[#This Row],[Nº Responsável]])</f>
        <v>99</v>
      </c>
      <c r="X1853" t="str">
        <f>TRIM(DBA[[#This Row],[Bairro Responsável]])</f>
        <v>PARQUE SECAP</v>
      </c>
      <c r="Y1853" t="str">
        <f>DBA[[#This Row],[End]] &amp;", N° " &amp; DBA[[#This Row],[Num]] &amp;", Bairro "&amp; DBA[[#This Row],[Bairro2]]</f>
        <v>RUA ENGENHEIRO JOSÉ PEREIRA REBOUÇAS, 99, N° 99, Bairro PARQUE SECAP</v>
      </c>
      <c r="Z1853" t="str">
        <f>DBA[[#This Row],[Cidade Responsável]] &amp; " - " &amp; DBA[[#This Row],[Estado Responsável]]</f>
        <v>AMPARO - SP</v>
      </c>
    </row>
    <row r="1854" spans="1:26" x14ac:dyDescent="0.25">
      <c r="A1854">
        <v>1857</v>
      </c>
      <c r="B1854" t="s">
        <v>8571</v>
      </c>
      <c r="C1854" s="1">
        <v>44134</v>
      </c>
      <c r="D1854">
        <v>22998612</v>
      </c>
      <c r="E1854" t="s">
        <v>8572</v>
      </c>
      <c r="F1854" s="1">
        <v>38090</v>
      </c>
      <c r="G1854" t="s">
        <v>8573</v>
      </c>
      <c r="H1854">
        <v>15</v>
      </c>
      <c r="I1854" t="s">
        <v>8574</v>
      </c>
      <c r="J1854" t="s">
        <v>8538</v>
      </c>
      <c r="K1854" t="s">
        <v>26</v>
      </c>
      <c r="L1854" t="s">
        <v>8553</v>
      </c>
      <c r="M1854" t="s">
        <v>8575</v>
      </c>
      <c r="N1854" t="s">
        <v>8576</v>
      </c>
      <c r="O1854">
        <v>81946791687</v>
      </c>
      <c r="P1854" s="1">
        <v>26206</v>
      </c>
      <c r="Q1854" t="s">
        <v>8573</v>
      </c>
      <c r="R1854">
        <v>15</v>
      </c>
      <c r="S1854" t="s">
        <v>8574</v>
      </c>
      <c r="T1854" t="s">
        <v>8538</v>
      </c>
      <c r="U1854" t="s">
        <v>26</v>
      </c>
      <c r="V1854" t="str">
        <f>TRIM(DBA[[#This Row],[Endereço Responsável]])</f>
        <v>AVENIDA JOSÉ FERREIRA DE MOURA,15</v>
      </c>
      <c r="W1854" t="str">
        <f>TRIM(DBA[[#This Row],[Nº Responsável]])</f>
        <v>15</v>
      </c>
      <c r="X1854" t="str">
        <f>TRIM(DBA[[#This Row],[Bairro Responsável]])</f>
        <v>SOL NASCENTE</v>
      </c>
      <c r="Y1854" t="str">
        <f>DBA[[#This Row],[End]] &amp;", N° " &amp; DBA[[#This Row],[Num]] &amp;", Bairro "&amp; DBA[[#This Row],[Bairro2]]</f>
        <v>AVENIDA JOSÉ FERREIRA DE MOURA,15, N° 15, Bairro SOL NASCENTE</v>
      </c>
      <c r="Z1854" t="str">
        <f>DBA[[#This Row],[Cidade Responsável]] &amp; " - " &amp; DBA[[#This Row],[Estado Responsável]]</f>
        <v>LAGOA DA PRATA  - MG</v>
      </c>
    </row>
    <row r="1855" spans="1:26" x14ac:dyDescent="0.25">
      <c r="A1855">
        <v>1858</v>
      </c>
      <c r="B1855" t="s">
        <v>8577</v>
      </c>
      <c r="C1855" s="1">
        <v>44134</v>
      </c>
      <c r="D1855">
        <v>19130212</v>
      </c>
      <c r="E1855" t="s">
        <v>8578</v>
      </c>
      <c r="F1855" s="1">
        <v>34309</v>
      </c>
      <c r="G1855" t="s">
        <v>8579</v>
      </c>
      <c r="H1855">
        <v>28</v>
      </c>
      <c r="I1855" t="s">
        <v>422</v>
      </c>
      <c r="J1855" t="s">
        <v>8565</v>
      </c>
      <c r="K1855" t="s">
        <v>26</v>
      </c>
      <c r="L1855" t="s">
        <v>862</v>
      </c>
      <c r="M1855" t="s">
        <v>8577</v>
      </c>
      <c r="N1855">
        <v>19130212</v>
      </c>
      <c r="O1855" t="s">
        <v>8578</v>
      </c>
      <c r="P1855" s="1">
        <v>34309</v>
      </c>
      <c r="Q1855" t="s">
        <v>8579</v>
      </c>
      <c r="R1855">
        <v>28</v>
      </c>
      <c r="S1855" t="s">
        <v>422</v>
      </c>
      <c r="T1855" t="s">
        <v>8565</v>
      </c>
      <c r="U1855" t="s">
        <v>26</v>
      </c>
      <c r="V1855" t="str">
        <f>TRIM(DBA[[#This Row],[Endereço Responsável]])</f>
        <v>RUA TRAVESSA PONTAL,28</v>
      </c>
      <c r="W1855" t="str">
        <f>TRIM(DBA[[#This Row],[Nº Responsável]])</f>
        <v>28</v>
      </c>
      <c r="X1855" t="str">
        <f>TRIM(DBA[[#This Row],[Bairro Responsável]])</f>
        <v>SANTO ANTONIO</v>
      </c>
      <c r="Y1855" t="str">
        <f>DBA[[#This Row],[End]] &amp;", N° " &amp; DBA[[#This Row],[Num]] &amp;", Bairro "&amp; DBA[[#This Row],[Bairro2]]</f>
        <v>RUA TRAVESSA PONTAL,28, N° 28, Bairro SANTO ANTONIO</v>
      </c>
      <c r="Z1855" t="str">
        <f>DBA[[#This Row],[Cidade Responsável]] &amp; " - " &amp; DBA[[#This Row],[Estado Responsável]]</f>
        <v>PRATAPOLIS - MG</v>
      </c>
    </row>
    <row r="1856" spans="1:26" x14ac:dyDescent="0.25">
      <c r="A1856">
        <v>1859</v>
      </c>
      <c r="B1856" t="s">
        <v>8580</v>
      </c>
      <c r="C1856" s="1">
        <v>44134</v>
      </c>
      <c r="D1856" t="s">
        <v>8581</v>
      </c>
      <c r="E1856" t="s">
        <v>8582</v>
      </c>
      <c r="F1856" s="1">
        <v>33710</v>
      </c>
      <c r="G1856" t="s">
        <v>8583</v>
      </c>
      <c r="H1856">
        <v>15</v>
      </c>
      <c r="I1856" t="s">
        <v>73</v>
      </c>
      <c r="J1856" t="s">
        <v>8561</v>
      </c>
      <c r="K1856" t="s">
        <v>26</v>
      </c>
      <c r="L1856" t="s">
        <v>1176</v>
      </c>
      <c r="M1856" t="s">
        <v>8580</v>
      </c>
      <c r="N1856" t="s">
        <v>8581</v>
      </c>
      <c r="O1856" t="s">
        <v>8582</v>
      </c>
      <c r="P1856" s="1">
        <v>33710</v>
      </c>
      <c r="Q1856" t="s">
        <v>8583</v>
      </c>
      <c r="R1856">
        <v>15</v>
      </c>
      <c r="S1856" t="s">
        <v>73</v>
      </c>
      <c r="T1856" t="s">
        <v>8561</v>
      </c>
      <c r="U1856" t="s">
        <v>26</v>
      </c>
      <c r="V1856" t="str">
        <f>TRIM(DBA[[#This Row],[Endereço Responsável]])</f>
        <v>RUA: SIRINEO OSEIAS, 15</v>
      </c>
      <c r="W1856" t="str">
        <f>TRIM(DBA[[#This Row],[Nº Responsável]])</f>
        <v>15</v>
      </c>
      <c r="X1856" t="str">
        <f>TRIM(DBA[[#This Row],[Bairro Responsável]])</f>
        <v>CENTRO</v>
      </c>
      <c r="Y1856" t="str">
        <f>DBA[[#This Row],[End]] &amp;", N° " &amp; DBA[[#This Row],[Num]] &amp;", Bairro "&amp; DBA[[#This Row],[Bairro2]]</f>
        <v>RUA: SIRINEO OSEIAS, 15, N° 15, Bairro CENTRO</v>
      </c>
      <c r="Z1856" t="str">
        <f>DBA[[#This Row],[Cidade Responsável]] &amp; " - " &amp; DBA[[#This Row],[Estado Responsável]]</f>
        <v>NOVA REZENDE - MG</v>
      </c>
    </row>
    <row r="1857" spans="1:26" x14ac:dyDescent="0.25">
      <c r="A1857">
        <v>1860</v>
      </c>
      <c r="B1857" t="s">
        <v>8584</v>
      </c>
      <c r="C1857" s="1">
        <v>44134</v>
      </c>
      <c r="D1857">
        <v>409415561</v>
      </c>
      <c r="E1857" t="s">
        <v>8585</v>
      </c>
      <c r="F1857" s="1">
        <v>31377</v>
      </c>
      <c r="G1857" t="s">
        <v>8586</v>
      </c>
      <c r="H1857">
        <v>6</v>
      </c>
      <c r="I1857" t="s">
        <v>73</v>
      </c>
      <c r="J1857" t="s">
        <v>8587</v>
      </c>
      <c r="K1857" t="s">
        <v>1999</v>
      </c>
      <c r="L1857" t="s">
        <v>8588</v>
      </c>
      <c r="M1857" t="s">
        <v>8584</v>
      </c>
      <c r="N1857">
        <v>409415561</v>
      </c>
      <c r="O1857" t="s">
        <v>8585</v>
      </c>
      <c r="P1857" s="1">
        <v>31377</v>
      </c>
      <c r="Q1857" t="s">
        <v>8586</v>
      </c>
      <c r="R1857">
        <v>6</v>
      </c>
      <c r="S1857" t="s">
        <v>73</v>
      </c>
      <c r="T1857" t="s">
        <v>8587</v>
      </c>
      <c r="U1857" t="s">
        <v>1999</v>
      </c>
      <c r="V1857" t="str">
        <f>TRIM(DBA[[#This Row],[Endereço Responsável]])</f>
        <v>IGNES PAVAN FAGUNDES, 06</v>
      </c>
      <c r="W1857" t="str">
        <f>TRIM(DBA[[#This Row],[Nº Responsável]])</f>
        <v>6</v>
      </c>
      <c r="X1857" t="str">
        <f>TRIM(DBA[[#This Row],[Bairro Responsável]])</f>
        <v>CENTRO</v>
      </c>
      <c r="Y1857" t="str">
        <f>DBA[[#This Row],[End]] &amp;", N° " &amp; DBA[[#This Row],[Num]] &amp;", Bairro "&amp; DBA[[#This Row],[Bairro2]]</f>
        <v>IGNES PAVAN FAGUNDES, 06, N° 6, Bairro CENTRO</v>
      </c>
      <c r="Z1857" t="str">
        <f>DBA[[#This Row],[Cidade Responsável]] &amp; " - " &amp; DBA[[#This Row],[Estado Responsável]]</f>
        <v>TUIUTI - SP</v>
      </c>
    </row>
    <row r="1858" spans="1:26" x14ac:dyDescent="0.25">
      <c r="A1858">
        <v>1861</v>
      </c>
      <c r="B1858" t="s">
        <v>8589</v>
      </c>
      <c r="C1858" s="1">
        <v>44134</v>
      </c>
      <c r="D1858">
        <v>9169031</v>
      </c>
      <c r="E1858" t="s">
        <v>8590</v>
      </c>
      <c r="F1858" s="1">
        <v>27328</v>
      </c>
      <c r="G1858" t="s">
        <v>8591</v>
      </c>
      <c r="H1858">
        <v>66</v>
      </c>
      <c r="I1858" t="s">
        <v>8592</v>
      </c>
      <c r="J1858" t="s">
        <v>8565</v>
      </c>
      <c r="K1858" t="s">
        <v>26</v>
      </c>
      <c r="L1858" t="s">
        <v>862</v>
      </c>
      <c r="M1858" t="s">
        <v>8589</v>
      </c>
      <c r="N1858">
        <v>9169031</v>
      </c>
      <c r="O1858" t="s">
        <v>8590</v>
      </c>
      <c r="P1858" s="1">
        <v>27328</v>
      </c>
      <c r="Q1858" t="s">
        <v>8591</v>
      </c>
      <c r="R1858">
        <v>66</v>
      </c>
      <c r="S1858" t="s">
        <v>8592</v>
      </c>
      <c r="T1858" t="s">
        <v>8565</v>
      </c>
      <c r="U1858" t="s">
        <v>26</v>
      </c>
      <c r="V1858" t="str">
        <f>TRIM(DBA[[#This Row],[Endereço Responsável]])</f>
        <v>RUA BENEDITO RIBEIRO,66</v>
      </c>
      <c r="W1858" t="str">
        <f>TRIM(DBA[[#This Row],[Nº Responsável]])</f>
        <v>66</v>
      </c>
      <c r="X1858" t="str">
        <f>TRIM(DBA[[#This Row],[Bairro Responsável]])</f>
        <v>NOVO HORIZONTE</v>
      </c>
      <c r="Y1858" t="str">
        <f>DBA[[#This Row],[End]] &amp;", N° " &amp; DBA[[#This Row],[Num]] &amp;", Bairro "&amp; DBA[[#This Row],[Bairro2]]</f>
        <v>RUA BENEDITO RIBEIRO,66, N° 66, Bairro NOVO HORIZONTE</v>
      </c>
      <c r="Z1858" t="str">
        <f>DBA[[#This Row],[Cidade Responsável]] &amp; " - " &amp; DBA[[#This Row],[Estado Responsável]]</f>
        <v>PRATAPOLIS - MG</v>
      </c>
    </row>
    <row r="1859" spans="1:26" x14ac:dyDescent="0.25">
      <c r="A1859">
        <v>1862</v>
      </c>
      <c r="B1859" t="s">
        <v>8593</v>
      </c>
      <c r="C1859" s="1">
        <v>44134</v>
      </c>
      <c r="D1859">
        <v>22482281</v>
      </c>
      <c r="E1859" t="s">
        <v>8594</v>
      </c>
      <c r="F1859" s="1">
        <v>30051</v>
      </c>
      <c r="G1859" t="s">
        <v>8595</v>
      </c>
      <c r="H1859">
        <v>41</v>
      </c>
      <c r="I1859" t="s">
        <v>422</v>
      </c>
      <c r="J1859" t="s">
        <v>8565</v>
      </c>
      <c r="K1859" t="s">
        <v>26</v>
      </c>
      <c r="L1859" t="s">
        <v>862</v>
      </c>
      <c r="M1859" t="s">
        <v>8593</v>
      </c>
      <c r="N1859">
        <v>22482281</v>
      </c>
      <c r="O1859" t="s">
        <v>8594</v>
      </c>
      <c r="P1859" s="1">
        <v>30051</v>
      </c>
      <c r="Q1859" t="s">
        <v>8595</v>
      </c>
      <c r="R1859">
        <v>41</v>
      </c>
      <c r="S1859" t="s">
        <v>422</v>
      </c>
      <c r="T1859" t="s">
        <v>8565</v>
      </c>
      <c r="U1859" t="s">
        <v>26</v>
      </c>
      <c r="V1859" t="str">
        <f>TRIM(DBA[[#This Row],[Endereço Responsável]])</f>
        <v>RUA PRAÇA DO ESTAÇÃO,41</v>
      </c>
      <c r="W1859" t="str">
        <f>TRIM(DBA[[#This Row],[Nº Responsável]])</f>
        <v>41</v>
      </c>
      <c r="X1859" t="str">
        <f>TRIM(DBA[[#This Row],[Bairro Responsável]])</f>
        <v>SANTO ANTONIO</v>
      </c>
      <c r="Y1859" t="str">
        <f>DBA[[#This Row],[End]] &amp;", N° " &amp; DBA[[#This Row],[Num]] &amp;", Bairro "&amp; DBA[[#This Row],[Bairro2]]</f>
        <v>RUA PRAÇA DO ESTAÇÃO,41, N° 41, Bairro SANTO ANTONIO</v>
      </c>
      <c r="Z1859" t="str">
        <f>DBA[[#This Row],[Cidade Responsável]] &amp; " - " &amp; DBA[[#This Row],[Estado Responsável]]</f>
        <v>PRATAPOLIS - MG</v>
      </c>
    </row>
    <row r="1860" spans="1:26" x14ac:dyDescent="0.25">
      <c r="A1860">
        <v>1863</v>
      </c>
      <c r="B1860" t="s">
        <v>8596</v>
      </c>
      <c r="C1860" s="1">
        <v>44134</v>
      </c>
      <c r="D1860">
        <v>22340515</v>
      </c>
      <c r="E1860" t="s">
        <v>8597</v>
      </c>
      <c r="F1860" s="1">
        <v>37116</v>
      </c>
      <c r="G1860" t="s">
        <v>8598</v>
      </c>
      <c r="H1860">
        <v>60</v>
      </c>
      <c r="I1860" t="s">
        <v>73</v>
      </c>
      <c r="J1860" t="s">
        <v>8565</v>
      </c>
      <c r="K1860" t="s">
        <v>26</v>
      </c>
      <c r="L1860" t="s">
        <v>862</v>
      </c>
      <c r="M1860" t="s">
        <v>8596</v>
      </c>
      <c r="N1860">
        <v>22340515</v>
      </c>
      <c r="O1860" t="s">
        <v>8597</v>
      </c>
      <c r="P1860" s="1">
        <v>37116</v>
      </c>
      <c r="Q1860" t="s">
        <v>8598</v>
      </c>
      <c r="R1860">
        <v>60</v>
      </c>
      <c r="S1860" t="s">
        <v>73</v>
      </c>
      <c r="T1860" t="s">
        <v>8565</v>
      </c>
      <c r="U1860" t="s">
        <v>26</v>
      </c>
      <c r="V1860" t="str">
        <f>TRIM(DBA[[#This Row],[Endereço Responsável]])</f>
        <v>RUA PEIXOTO,60</v>
      </c>
      <c r="W1860" t="str">
        <f>TRIM(DBA[[#This Row],[Nº Responsável]])</f>
        <v>60</v>
      </c>
      <c r="X1860" t="str">
        <f>TRIM(DBA[[#This Row],[Bairro Responsável]])</f>
        <v>CENTRO</v>
      </c>
      <c r="Y1860" t="str">
        <f>DBA[[#This Row],[End]] &amp;", N° " &amp; DBA[[#This Row],[Num]] &amp;", Bairro "&amp; DBA[[#This Row],[Bairro2]]</f>
        <v>RUA PEIXOTO,60, N° 60, Bairro CENTRO</v>
      </c>
      <c r="Z1860" t="str">
        <f>DBA[[#This Row],[Cidade Responsável]] &amp; " - " &amp; DBA[[#This Row],[Estado Responsável]]</f>
        <v>PRATAPOLIS - MG</v>
      </c>
    </row>
    <row r="1861" spans="1:26" x14ac:dyDescent="0.25">
      <c r="A1861">
        <v>1864</v>
      </c>
      <c r="B1861" t="s">
        <v>8599</v>
      </c>
      <c r="C1861" s="1">
        <v>44134</v>
      </c>
      <c r="F1861" s="1">
        <v>38840</v>
      </c>
      <c r="G1861" t="s">
        <v>8600</v>
      </c>
      <c r="H1861">
        <v>142</v>
      </c>
      <c r="I1861" t="s">
        <v>8601</v>
      </c>
      <c r="J1861" t="s">
        <v>7259</v>
      </c>
      <c r="K1861" t="s">
        <v>1999</v>
      </c>
      <c r="L1861" t="s">
        <v>7320</v>
      </c>
      <c r="M1861" t="s">
        <v>8602</v>
      </c>
      <c r="N1861" t="s">
        <v>8603</v>
      </c>
      <c r="O1861">
        <v>14557970818</v>
      </c>
      <c r="P1861" s="1">
        <v>27189</v>
      </c>
      <c r="Q1861" t="s">
        <v>8600</v>
      </c>
      <c r="R1861">
        <v>142</v>
      </c>
      <c r="S1861" t="s">
        <v>8601</v>
      </c>
      <c r="T1861" t="s">
        <v>7259</v>
      </c>
      <c r="U1861" t="s">
        <v>1999</v>
      </c>
      <c r="V1861" t="str">
        <f>TRIM(DBA[[#This Row],[Endereço Responsável]])</f>
        <v>RUA VALTER PEDRO DE LIMA</v>
      </c>
      <c r="W1861" t="str">
        <f>TRIM(DBA[[#This Row],[Nº Responsável]])</f>
        <v>142</v>
      </c>
      <c r="X1861" t="str">
        <f>TRIM(DBA[[#This Row],[Bairro Responsável]])</f>
        <v>LEDA AMÊNDOLA</v>
      </c>
      <c r="Y1861" t="str">
        <f>DBA[[#This Row],[End]] &amp;", N° " &amp; DBA[[#This Row],[Num]] &amp;", Bairro "&amp; DBA[[#This Row],[Bairro2]]</f>
        <v>RUA VALTER PEDRO DE LIMA, N° 142, Bairro LEDA AMÊNDOLA</v>
      </c>
      <c r="Z1861" t="str">
        <f>DBA[[#This Row],[Cidade Responsável]] &amp; " - " &amp; DBA[[#This Row],[Estado Responsável]]</f>
        <v>BARRETOS - SP</v>
      </c>
    </row>
    <row r="1862" spans="1:26" x14ac:dyDescent="0.25">
      <c r="A1862">
        <v>1865</v>
      </c>
      <c r="B1862" t="s">
        <v>8604</v>
      </c>
      <c r="C1862" s="1">
        <v>44134</v>
      </c>
      <c r="D1862" t="s">
        <v>8605</v>
      </c>
      <c r="E1862" t="s">
        <v>8606</v>
      </c>
      <c r="F1862" s="1">
        <v>35598</v>
      </c>
      <c r="G1862" t="s">
        <v>8607</v>
      </c>
      <c r="H1862">
        <v>444</v>
      </c>
      <c r="I1862" t="s">
        <v>422</v>
      </c>
      <c r="J1862" t="s">
        <v>8565</v>
      </c>
      <c r="K1862" t="s">
        <v>26</v>
      </c>
      <c r="L1862" t="s">
        <v>862</v>
      </c>
      <c r="M1862" t="s">
        <v>8604</v>
      </c>
      <c r="N1862" t="s">
        <v>8605</v>
      </c>
      <c r="O1862" t="s">
        <v>8606</v>
      </c>
      <c r="P1862" s="1">
        <v>35598</v>
      </c>
      <c r="Q1862" t="s">
        <v>8607</v>
      </c>
      <c r="R1862">
        <v>444</v>
      </c>
      <c r="S1862" t="s">
        <v>422</v>
      </c>
      <c r="T1862" t="s">
        <v>8565</v>
      </c>
      <c r="U1862" t="s">
        <v>26</v>
      </c>
      <c r="V1862" t="str">
        <f>TRIM(DBA[[#This Row],[Endereço Responsável]])</f>
        <v>RUA ANA VASCONCELOS DE MORAIS</v>
      </c>
      <c r="W1862" t="str">
        <f>TRIM(DBA[[#This Row],[Nº Responsável]])</f>
        <v>444</v>
      </c>
      <c r="X1862" t="str">
        <f>TRIM(DBA[[#This Row],[Bairro Responsável]])</f>
        <v>SANTO ANTONIO</v>
      </c>
      <c r="Y1862" t="str">
        <f>DBA[[#This Row],[End]] &amp;", N° " &amp; DBA[[#This Row],[Num]] &amp;", Bairro "&amp; DBA[[#This Row],[Bairro2]]</f>
        <v>RUA ANA VASCONCELOS DE MORAIS, N° 444, Bairro SANTO ANTONIO</v>
      </c>
      <c r="Z1862" t="str">
        <f>DBA[[#This Row],[Cidade Responsável]] &amp; " - " &amp; DBA[[#This Row],[Estado Responsável]]</f>
        <v>PRATAPOLIS - MG</v>
      </c>
    </row>
    <row r="1863" spans="1:26" x14ac:dyDescent="0.25">
      <c r="A1863">
        <v>1866</v>
      </c>
      <c r="B1863" t="s">
        <v>8608</v>
      </c>
      <c r="C1863" s="1">
        <v>44135</v>
      </c>
      <c r="D1863" t="s">
        <v>8609</v>
      </c>
      <c r="E1863" t="s">
        <v>8610</v>
      </c>
      <c r="F1863" s="1">
        <v>29497</v>
      </c>
      <c r="G1863" t="s">
        <v>8611</v>
      </c>
      <c r="H1863">
        <v>556</v>
      </c>
      <c r="I1863" t="s">
        <v>8612</v>
      </c>
      <c r="J1863" t="s">
        <v>8561</v>
      </c>
      <c r="K1863" t="s">
        <v>26</v>
      </c>
      <c r="L1863" t="s">
        <v>8613</v>
      </c>
      <c r="M1863" t="s">
        <v>8608</v>
      </c>
      <c r="N1863" t="s">
        <v>8609</v>
      </c>
      <c r="O1863" t="s">
        <v>8610</v>
      </c>
      <c r="P1863" s="1">
        <v>29497</v>
      </c>
      <c r="Q1863" t="s">
        <v>8611</v>
      </c>
      <c r="R1863">
        <v>556</v>
      </c>
      <c r="S1863" t="s">
        <v>8612</v>
      </c>
      <c r="T1863" t="s">
        <v>8561</v>
      </c>
      <c r="U1863" t="s">
        <v>26</v>
      </c>
      <c r="V1863" t="str">
        <f>TRIM(DBA[[#This Row],[Endereço Responsável]])</f>
        <v>AV. PROFº PAULO GERALDO CARDOSO, 556</v>
      </c>
      <c r="W1863" t="str">
        <f>TRIM(DBA[[#This Row],[Nº Responsável]])</f>
        <v>556</v>
      </c>
      <c r="X1863" t="str">
        <f>TRIM(DBA[[#This Row],[Bairro Responsável]])</f>
        <v>JARDIM MUNDO NOVO</v>
      </c>
      <c r="Y1863" t="str">
        <f>DBA[[#This Row],[End]] &amp;", N° " &amp; DBA[[#This Row],[Num]] &amp;", Bairro "&amp; DBA[[#This Row],[Bairro2]]</f>
        <v>AV. PROFº PAULO GERALDO CARDOSO, 556, N° 556, Bairro JARDIM MUNDO NOVO</v>
      </c>
      <c r="Z1863" t="str">
        <f>DBA[[#This Row],[Cidade Responsável]] &amp; " - " &amp; DBA[[#This Row],[Estado Responsável]]</f>
        <v>NOVA REZENDE - MG</v>
      </c>
    </row>
    <row r="1864" spans="1:26" x14ac:dyDescent="0.25">
      <c r="A1864">
        <v>1867</v>
      </c>
      <c r="B1864" t="s">
        <v>8614</v>
      </c>
      <c r="C1864" s="1">
        <v>44135</v>
      </c>
      <c r="D1864" t="s">
        <v>8615</v>
      </c>
      <c r="E1864" t="s">
        <v>8616</v>
      </c>
      <c r="F1864" s="1">
        <v>35798</v>
      </c>
      <c r="G1864" t="s">
        <v>8617</v>
      </c>
      <c r="H1864">
        <v>250</v>
      </c>
      <c r="I1864" t="s">
        <v>73</v>
      </c>
      <c r="J1864" t="s">
        <v>8561</v>
      </c>
      <c r="K1864" t="s">
        <v>26</v>
      </c>
      <c r="L1864" t="s">
        <v>8613</v>
      </c>
      <c r="M1864" t="s">
        <v>8614</v>
      </c>
      <c r="N1864" t="s">
        <v>8615</v>
      </c>
      <c r="O1864" t="s">
        <v>8616</v>
      </c>
      <c r="P1864" s="1">
        <v>35798</v>
      </c>
      <c r="Q1864" t="s">
        <v>8617</v>
      </c>
      <c r="R1864">
        <v>250</v>
      </c>
      <c r="S1864" t="s">
        <v>73</v>
      </c>
      <c r="T1864" t="s">
        <v>8561</v>
      </c>
      <c r="U1864" t="s">
        <v>26</v>
      </c>
      <c r="V1864" t="str">
        <f>TRIM(DBA[[#This Row],[Endereço Responsável]])</f>
        <v>RUA TREZE DE MAIO, 250</v>
      </c>
      <c r="W1864" t="str">
        <f>TRIM(DBA[[#This Row],[Nº Responsável]])</f>
        <v>250</v>
      </c>
      <c r="X1864" t="str">
        <f>TRIM(DBA[[#This Row],[Bairro Responsável]])</f>
        <v>CENTRO</v>
      </c>
      <c r="Y1864" t="str">
        <f>DBA[[#This Row],[End]] &amp;", N° " &amp; DBA[[#This Row],[Num]] &amp;", Bairro "&amp; DBA[[#This Row],[Bairro2]]</f>
        <v>RUA TREZE DE MAIO, 250, N° 250, Bairro CENTRO</v>
      </c>
      <c r="Z1864" t="str">
        <f>DBA[[#This Row],[Cidade Responsável]] &amp; " - " &amp; DBA[[#This Row],[Estado Responsável]]</f>
        <v>NOVA REZENDE - MG</v>
      </c>
    </row>
    <row r="1865" spans="1:26" x14ac:dyDescent="0.25">
      <c r="A1865">
        <v>1868</v>
      </c>
      <c r="B1865" t="s">
        <v>8618</v>
      </c>
      <c r="C1865" s="1">
        <v>44138</v>
      </c>
      <c r="E1865" t="s">
        <v>8619</v>
      </c>
      <c r="F1865" s="1">
        <v>27017</v>
      </c>
      <c r="G1865" t="s">
        <v>8620</v>
      </c>
      <c r="H1865">
        <v>320</v>
      </c>
      <c r="I1865" t="s">
        <v>478</v>
      </c>
      <c r="J1865" t="s">
        <v>8621</v>
      </c>
      <c r="K1865" t="s">
        <v>26</v>
      </c>
      <c r="L1865" t="s">
        <v>8622</v>
      </c>
      <c r="M1865" t="s">
        <v>8618</v>
      </c>
      <c r="O1865" t="s">
        <v>8619</v>
      </c>
      <c r="P1865" s="1">
        <v>27017</v>
      </c>
      <c r="Q1865" t="s">
        <v>8620</v>
      </c>
      <c r="R1865">
        <v>320</v>
      </c>
      <c r="S1865" t="s">
        <v>478</v>
      </c>
      <c r="T1865" t="s">
        <v>8621</v>
      </c>
      <c r="U1865" t="s">
        <v>26</v>
      </c>
      <c r="V1865" t="str">
        <f>TRIM(DBA[[#This Row],[Endereço Responsável]])</f>
        <v>RUA ALAGOAS,320</v>
      </c>
      <c r="W1865" t="str">
        <f>TRIM(DBA[[#This Row],[Nº Responsável]])</f>
        <v>320</v>
      </c>
      <c r="X1865" t="str">
        <f>TRIM(DBA[[#This Row],[Bairro Responsável]])</f>
        <v>NOSSA SENHORA APARECIDA</v>
      </c>
      <c r="Y1865" t="str">
        <f>DBA[[#This Row],[End]] &amp;", N° " &amp; DBA[[#This Row],[Num]] &amp;", Bairro "&amp; DBA[[#This Row],[Bairro2]]</f>
        <v>RUA ALAGOAS,320, N° 320, Bairro NOSSA SENHORA APARECIDA</v>
      </c>
      <c r="Z1865" t="str">
        <f>DBA[[#This Row],[Cidade Responsável]] &amp; " - " &amp; DBA[[#This Row],[Estado Responsável]]</f>
        <v>ELOI MENDES - MG</v>
      </c>
    </row>
    <row r="1866" spans="1:26" x14ac:dyDescent="0.25">
      <c r="A1866">
        <v>1869</v>
      </c>
      <c r="B1866" t="s">
        <v>8623</v>
      </c>
      <c r="C1866" s="1">
        <v>44138</v>
      </c>
      <c r="D1866">
        <v>20729013</v>
      </c>
      <c r="F1866" s="1">
        <v>36337</v>
      </c>
      <c r="G1866" t="s">
        <v>8624</v>
      </c>
      <c r="H1866">
        <v>254</v>
      </c>
      <c r="I1866" t="s">
        <v>478</v>
      </c>
      <c r="J1866" t="s">
        <v>8621</v>
      </c>
      <c r="K1866" t="s">
        <v>26</v>
      </c>
      <c r="L1866" t="s">
        <v>8622</v>
      </c>
      <c r="M1866" t="s">
        <v>8623</v>
      </c>
      <c r="N1866">
        <v>20729013</v>
      </c>
      <c r="P1866" s="1">
        <v>36337</v>
      </c>
      <c r="Q1866" t="s">
        <v>8624</v>
      </c>
      <c r="R1866">
        <v>254</v>
      </c>
      <c r="S1866" t="s">
        <v>478</v>
      </c>
      <c r="T1866" t="s">
        <v>8621</v>
      </c>
      <c r="U1866" t="s">
        <v>26</v>
      </c>
      <c r="V1866" t="str">
        <f>TRIM(DBA[[#This Row],[Endereço Responsável]])</f>
        <v>RUA PARANÁ,254</v>
      </c>
      <c r="W1866" t="str">
        <f>TRIM(DBA[[#This Row],[Nº Responsável]])</f>
        <v>254</v>
      </c>
      <c r="X1866" t="str">
        <f>TRIM(DBA[[#This Row],[Bairro Responsável]])</f>
        <v>NOSSA SENHORA APARECIDA</v>
      </c>
      <c r="Y1866" t="str">
        <f>DBA[[#This Row],[End]] &amp;", N° " &amp; DBA[[#This Row],[Num]] &amp;", Bairro "&amp; DBA[[#This Row],[Bairro2]]</f>
        <v>RUA PARANÁ,254, N° 254, Bairro NOSSA SENHORA APARECIDA</v>
      </c>
      <c r="Z1866" t="str">
        <f>DBA[[#This Row],[Cidade Responsável]] &amp; " - " &amp; DBA[[#This Row],[Estado Responsável]]</f>
        <v>ELOI MENDES - MG</v>
      </c>
    </row>
    <row r="1867" spans="1:26" x14ac:dyDescent="0.25">
      <c r="A1867">
        <v>1870</v>
      </c>
      <c r="B1867" t="s">
        <v>8625</v>
      </c>
      <c r="C1867" s="1">
        <v>44138</v>
      </c>
      <c r="D1867">
        <v>14779750</v>
      </c>
      <c r="E1867" t="s">
        <v>8626</v>
      </c>
      <c r="F1867" s="1">
        <v>32124</v>
      </c>
      <c r="G1867" t="s">
        <v>8627</v>
      </c>
      <c r="H1867">
        <v>221</v>
      </c>
      <c r="I1867" t="s">
        <v>73</v>
      </c>
      <c r="J1867" t="s">
        <v>8621</v>
      </c>
      <c r="K1867" t="s">
        <v>26</v>
      </c>
      <c r="L1867" t="s">
        <v>8622</v>
      </c>
      <c r="M1867" t="s">
        <v>8625</v>
      </c>
      <c r="N1867">
        <v>14779750</v>
      </c>
      <c r="O1867" t="s">
        <v>8626</v>
      </c>
      <c r="P1867" s="1">
        <v>32124</v>
      </c>
      <c r="Q1867" t="s">
        <v>8627</v>
      </c>
      <c r="R1867">
        <v>221</v>
      </c>
      <c r="S1867" t="s">
        <v>73</v>
      </c>
      <c r="T1867" t="s">
        <v>8621</v>
      </c>
      <c r="U1867" t="s">
        <v>26</v>
      </c>
      <c r="V1867" t="str">
        <f>TRIM(DBA[[#This Row],[Endereço Responsável]])</f>
        <v>JOSÉ PEREIRA GAMBOJI,221 FUNDOS</v>
      </c>
      <c r="W1867" t="str">
        <f>TRIM(DBA[[#This Row],[Nº Responsável]])</f>
        <v>221</v>
      </c>
      <c r="X1867" t="str">
        <f>TRIM(DBA[[#This Row],[Bairro Responsável]])</f>
        <v>CENTRO</v>
      </c>
      <c r="Y1867" t="str">
        <f>DBA[[#This Row],[End]] &amp;", N° " &amp; DBA[[#This Row],[Num]] &amp;", Bairro "&amp; DBA[[#This Row],[Bairro2]]</f>
        <v>JOSÉ PEREIRA GAMBOJI,221 FUNDOS, N° 221, Bairro CENTRO</v>
      </c>
      <c r="Z1867" t="str">
        <f>DBA[[#This Row],[Cidade Responsável]] &amp; " - " &amp; DBA[[#This Row],[Estado Responsável]]</f>
        <v>ELOI MENDES - MG</v>
      </c>
    </row>
    <row r="1868" spans="1:26" x14ac:dyDescent="0.25">
      <c r="A1868">
        <v>1871</v>
      </c>
      <c r="B1868" t="s">
        <v>8628</v>
      </c>
      <c r="C1868" s="1">
        <v>44138</v>
      </c>
      <c r="D1868">
        <v>27299681</v>
      </c>
      <c r="E1868" t="s">
        <v>8629</v>
      </c>
      <c r="F1868" s="1">
        <v>36948</v>
      </c>
      <c r="G1868" t="s">
        <v>8630</v>
      </c>
      <c r="H1868">
        <v>170</v>
      </c>
      <c r="I1868" t="s">
        <v>3706</v>
      </c>
      <c r="J1868" t="s">
        <v>8621</v>
      </c>
      <c r="K1868" t="s">
        <v>26</v>
      </c>
      <c r="L1868" t="s">
        <v>8622</v>
      </c>
      <c r="M1868" t="s">
        <v>8628</v>
      </c>
      <c r="N1868">
        <v>27299681</v>
      </c>
      <c r="O1868" t="s">
        <v>8629</v>
      </c>
      <c r="P1868" s="1">
        <v>36948</v>
      </c>
      <c r="Q1868" t="s">
        <v>8630</v>
      </c>
      <c r="R1868">
        <v>170</v>
      </c>
      <c r="S1868" t="s">
        <v>3706</v>
      </c>
      <c r="T1868" t="s">
        <v>8621</v>
      </c>
      <c r="U1868" t="s">
        <v>26</v>
      </c>
      <c r="V1868" t="str">
        <f>TRIM(DBA[[#This Row],[Endereço Responsável]])</f>
        <v>RUA RITA FRANCO ARMANDO,170</v>
      </c>
      <c r="W1868" t="str">
        <f>TRIM(DBA[[#This Row],[Nº Responsável]])</f>
        <v>170</v>
      </c>
      <c r="X1868" t="str">
        <f>TRIM(DBA[[#This Row],[Bairro Responsável]])</f>
        <v>JARDIM DAS PALMEIRAS</v>
      </c>
      <c r="Y1868" t="str">
        <f>DBA[[#This Row],[End]] &amp;", N° " &amp; DBA[[#This Row],[Num]] &amp;", Bairro "&amp; DBA[[#This Row],[Bairro2]]</f>
        <v>RUA RITA FRANCO ARMANDO,170, N° 170, Bairro JARDIM DAS PALMEIRAS</v>
      </c>
      <c r="Z1868" t="str">
        <f>DBA[[#This Row],[Cidade Responsável]] &amp; " - " &amp; DBA[[#This Row],[Estado Responsável]]</f>
        <v>ELOI MENDES - MG</v>
      </c>
    </row>
    <row r="1869" spans="1:26" x14ac:dyDescent="0.25">
      <c r="A1869">
        <v>1872</v>
      </c>
      <c r="B1869" t="s">
        <v>8631</v>
      </c>
      <c r="C1869" s="1">
        <v>44138</v>
      </c>
      <c r="D1869">
        <v>187444959</v>
      </c>
      <c r="E1869" t="s">
        <v>8632</v>
      </c>
      <c r="F1869" s="1">
        <v>33724</v>
      </c>
      <c r="G1869" t="s">
        <v>8633</v>
      </c>
      <c r="H1869">
        <v>21</v>
      </c>
      <c r="I1869" t="s">
        <v>8634</v>
      </c>
      <c r="J1869" t="s">
        <v>8621</v>
      </c>
      <c r="K1869" t="s">
        <v>26</v>
      </c>
      <c r="L1869" t="s">
        <v>8622</v>
      </c>
      <c r="M1869" t="s">
        <v>8631</v>
      </c>
      <c r="N1869">
        <v>187444959</v>
      </c>
      <c r="O1869" t="s">
        <v>8632</v>
      </c>
      <c r="P1869" s="1">
        <v>33724</v>
      </c>
      <c r="Q1869" t="s">
        <v>8633</v>
      </c>
      <c r="R1869">
        <v>21</v>
      </c>
      <c r="S1869" t="s">
        <v>8634</v>
      </c>
      <c r="T1869" t="s">
        <v>8621</v>
      </c>
      <c r="U1869" t="s">
        <v>26</v>
      </c>
      <c r="V1869" t="str">
        <f>TRIM(DBA[[#This Row],[Endereço Responsável]])</f>
        <v>ANA BÁRBARA DE JESUS,21</v>
      </c>
      <c r="W1869" t="str">
        <f>TRIM(DBA[[#This Row],[Nº Responsável]])</f>
        <v>21</v>
      </c>
      <c r="X1869" t="str">
        <f>TRIM(DBA[[#This Row],[Bairro Responsável]])</f>
        <v>SÃO CRISTOVÃO</v>
      </c>
      <c r="Y1869" t="str">
        <f>DBA[[#This Row],[End]] &amp;", N° " &amp; DBA[[#This Row],[Num]] &amp;", Bairro "&amp; DBA[[#This Row],[Bairro2]]</f>
        <v>ANA BÁRBARA DE JESUS,21, N° 21, Bairro SÃO CRISTOVÃO</v>
      </c>
      <c r="Z1869" t="str">
        <f>DBA[[#This Row],[Cidade Responsável]] &amp; " - " &amp; DBA[[#This Row],[Estado Responsável]]</f>
        <v>ELOI MENDES - MG</v>
      </c>
    </row>
    <row r="1870" spans="1:26" x14ac:dyDescent="0.25">
      <c r="A1870">
        <v>1873</v>
      </c>
      <c r="B1870" t="s">
        <v>8635</v>
      </c>
      <c r="C1870" s="1">
        <v>44138</v>
      </c>
      <c r="D1870">
        <v>362478600</v>
      </c>
      <c r="E1870" t="s">
        <v>8636</v>
      </c>
      <c r="F1870" s="1">
        <v>28624</v>
      </c>
      <c r="G1870" t="s">
        <v>8637</v>
      </c>
      <c r="H1870">
        <v>299</v>
      </c>
      <c r="I1870" t="s">
        <v>8638</v>
      </c>
      <c r="J1870" t="s">
        <v>8639</v>
      </c>
      <c r="K1870" t="s">
        <v>1999</v>
      </c>
      <c r="L1870" t="s">
        <v>8640</v>
      </c>
      <c r="M1870" t="s">
        <v>8635</v>
      </c>
      <c r="N1870">
        <v>362478600</v>
      </c>
      <c r="O1870" t="s">
        <v>8636</v>
      </c>
      <c r="P1870" s="1">
        <v>28624</v>
      </c>
      <c r="Q1870" t="s">
        <v>8637</v>
      </c>
      <c r="R1870">
        <v>299</v>
      </c>
      <c r="S1870" t="s">
        <v>8638</v>
      </c>
      <c r="T1870" t="s">
        <v>8639</v>
      </c>
      <c r="U1870" t="s">
        <v>1999</v>
      </c>
      <c r="V1870" t="str">
        <f>TRIM(DBA[[#This Row],[Endereço Responsável]])</f>
        <v>RUA JOSÉ PRADO DOS SANTOS FILHOS,299</v>
      </c>
      <c r="W1870" t="str">
        <f>TRIM(DBA[[#This Row],[Nº Responsável]])</f>
        <v>299</v>
      </c>
      <c r="X1870" t="str">
        <f>TRIM(DBA[[#This Row],[Bairro Responsável]])</f>
        <v>JARDIM MILENIUM</v>
      </c>
      <c r="Y1870" t="str">
        <f>DBA[[#This Row],[End]] &amp;", N° " &amp; DBA[[#This Row],[Num]] &amp;", Bairro "&amp; DBA[[#This Row],[Bairro2]]</f>
        <v>RUA JOSÉ PRADO DOS SANTOS FILHOS,299, N° 299, Bairro JARDIM MILENIUM</v>
      </c>
      <c r="Z1870" t="str">
        <f>DBA[[#This Row],[Cidade Responsável]] &amp; " - " &amp; DBA[[#This Row],[Estado Responsável]]</f>
        <v>PIRASSUNUNGA  - SP</v>
      </c>
    </row>
    <row r="1871" spans="1:26" x14ac:dyDescent="0.25">
      <c r="A1871">
        <v>1874</v>
      </c>
      <c r="B1871" t="s">
        <v>8641</v>
      </c>
      <c r="C1871" s="1">
        <v>44138</v>
      </c>
      <c r="E1871" t="s">
        <v>8642</v>
      </c>
      <c r="F1871" s="1">
        <v>33721</v>
      </c>
      <c r="G1871" t="s">
        <v>8643</v>
      </c>
      <c r="H1871">
        <v>519</v>
      </c>
      <c r="I1871" t="s">
        <v>478</v>
      </c>
      <c r="J1871" t="s">
        <v>8621</v>
      </c>
      <c r="K1871" t="s">
        <v>26</v>
      </c>
      <c r="L1871" t="s">
        <v>8644</v>
      </c>
      <c r="M1871" t="s">
        <v>8641</v>
      </c>
      <c r="O1871" t="s">
        <v>8642</v>
      </c>
      <c r="P1871" s="1">
        <v>33721</v>
      </c>
      <c r="Q1871" t="s">
        <v>8643</v>
      </c>
      <c r="R1871">
        <v>519</v>
      </c>
      <c r="S1871" t="s">
        <v>478</v>
      </c>
      <c r="T1871" t="s">
        <v>8621</v>
      </c>
      <c r="U1871" t="s">
        <v>26</v>
      </c>
      <c r="V1871" t="str">
        <f>TRIM(DBA[[#This Row],[Endereço Responsável]])</f>
        <v>RUA CEARA,519</v>
      </c>
      <c r="W1871" t="str">
        <f>TRIM(DBA[[#This Row],[Nº Responsável]])</f>
        <v>519</v>
      </c>
      <c r="X1871" t="str">
        <f>TRIM(DBA[[#This Row],[Bairro Responsável]])</f>
        <v>NOSSA SENHORA APARECIDA</v>
      </c>
      <c r="Y1871" t="str">
        <f>DBA[[#This Row],[End]] &amp;", N° " &amp; DBA[[#This Row],[Num]] &amp;", Bairro "&amp; DBA[[#This Row],[Bairro2]]</f>
        <v>RUA CEARA,519, N° 519, Bairro NOSSA SENHORA APARECIDA</v>
      </c>
      <c r="Z1871" t="str">
        <f>DBA[[#This Row],[Cidade Responsável]] &amp; " - " &amp; DBA[[#This Row],[Estado Responsável]]</f>
        <v>ELOI MENDES - MG</v>
      </c>
    </row>
    <row r="1872" spans="1:26" x14ac:dyDescent="0.25">
      <c r="A1872">
        <v>1875</v>
      </c>
      <c r="B1872" t="s">
        <v>8645</v>
      </c>
      <c r="C1872" s="1">
        <v>44138</v>
      </c>
      <c r="D1872">
        <v>413937288</v>
      </c>
      <c r="E1872" t="s">
        <v>8646</v>
      </c>
      <c r="F1872" s="1">
        <v>32077</v>
      </c>
      <c r="G1872" t="s">
        <v>8647</v>
      </c>
      <c r="H1872">
        <v>1300</v>
      </c>
      <c r="I1872" t="s">
        <v>8648</v>
      </c>
      <c r="J1872" t="s">
        <v>8639</v>
      </c>
      <c r="K1872" t="s">
        <v>1999</v>
      </c>
      <c r="L1872" t="s">
        <v>8649</v>
      </c>
      <c r="M1872" t="s">
        <v>8645</v>
      </c>
      <c r="N1872">
        <v>413937288</v>
      </c>
      <c r="O1872" t="s">
        <v>8646</v>
      </c>
      <c r="P1872" s="1">
        <v>32077</v>
      </c>
      <c r="Q1872" t="s">
        <v>8647</v>
      </c>
      <c r="R1872">
        <v>1300</v>
      </c>
      <c r="S1872" t="s">
        <v>8648</v>
      </c>
      <c r="T1872" t="s">
        <v>8639</v>
      </c>
      <c r="U1872" t="s">
        <v>1999</v>
      </c>
      <c r="V1872" t="str">
        <f>TRIM(DBA[[#This Row],[Endereço Responsável]])</f>
        <v>RUA JOÃO ANTONIO CANOAS,1300</v>
      </c>
      <c r="W1872" t="str">
        <f>TRIM(DBA[[#This Row],[Nº Responsável]])</f>
        <v>1300</v>
      </c>
      <c r="X1872" t="str">
        <f>TRIM(DBA[[#This Row],[Bairro Responsável]])</f>
        <v>JARDIM FERNAREZI</v>
      </c>
      <c r="Y1872" t="str">
        <f>DBA[[#This Row],[End]] &amp;", N° " &amp; DBA[[#This Row],[Num]] &amp;", Bairro "&amp; DBA[[#This Row],[Bairro2]]</f>
        <v>RUA JOÃO ANTONIO CANOAS,1300, N° 1300, Bairro JARDIM FERNAREZI</v>
      </c>
      <c r="Z1872" t="str">
        <f>DBA[[#This Row],[Cidade Responsável]] &amp; " - " &amp; DBA[[#This Row],[Estado Responsável]]</f>
        <v>PIRASSUNUNGA  - SP</v>
      </c>
    </row>
    <row r="1873" spans="1:26" x14ac:dyDescent="0.25">
      <c r="A1873">
        <v>1876</v>
      </c>
      <c r="B1873" t="s">
        <v>8650</v>
      </c>
      <c r="C1873" s="1">
        <v>44138</v>
      </c>
      <c r="D1873">
        <v>16391435</v>
      </c>
      <c r="E1873" t="s">
        <v>8651</v>
      </c>
      <c r="F1873" s="1">
        <v>32243</v>
      </c>
      <c r="G1873" t="s">
        <v>8652</v>
      </c>
      <c r="H1873">
        <v>357</v>
      </c>
      <c r="I1873" t="s">
        <v>478</v>
      </c>
      <c r="J1873" t="s">
        <v>8621</v>
      </c>
      <c r="K1873" t="s">
        <v>26</v>
      </c>
      <c r="L1873" t="s">
        <v>8622</v>
      </c>
      <c r="M1873" t="s">
        <v>8650</v>
      </c>
      <c r="N1873">
        <v>16391435</v>
      </c>
      <c r="O1873" t="s">
        <v>8651</v>
      </c>
      <c r="P1873" s="1">
        <v>32243</v>
      </c>
      <c r="Q1873" t="s">
        <v>8652</v>
      </c>
      <c r="R1873">
        <v>357</v>
      </c>
      <c r="S1873" t="s">
        <v>478</v>
      </c>
      <c r="T1873" t="s">
        <v>8621</v>
      </c>
      <c r="U1873" t="s">
        <v>26</v>
      </c>
      <c r="V1873" t="str">
        <f>TRIM(DBA[[#This Row],[Endereço Responsável]])</f>
        <v>RUA MARANHÃO,357</v>
      </c>
      <c r="W1873" t="str">
        <f>TRIM(DBA[[#This Row],[Nº Responsável]])</f>
        <v>357</v>
      </c>
      <c r="X1873" t="str">
        <f>TRIM(DBA[[#This Row],[Bairro Responsável]])</f>
        <v>NOSSA SENHORA APARECIDA</v>
      </c>
      <c r="Y1873" t="str">
        <f>DBA[[#This Row],[End]] &amp;", N° " &amp; DBA[[#This Row],[Num]] &amp;", Bairro "&amp; DBA[[#This Row],[Bairro2]]</f>
        <v>RUA MARANHÃO,357, N° 357, Bairro NOSSA SENHORA APARECIDA</v>
      </c>
      <c r="Z1873" t="str">
        <f>DBA[[#This Row],[Cidade Responsável]] &amp; " - " &amp; DBA[[#This Row],[Estado Responsável]]</f>
        <v>ELOI MENDES - MG</v>
      </c>
    </row>
    <row r="1874" spans="1:26" x14ac:dyDescent="0.25">
      <c r="A1874">
        <v>1877</v>
      </c>
      <c r="B1874" t="s">
        <v>8653</v>
      </c>
      <c r="C1874" s="1">
        <v>44138</v>
      </c>
      <c r="D1874">
        <v>490359498</v>
      </c>
      <c r="E1874" t="s">
        <v>8654</v>
      </c>
      <c r="F1874" s="1">
        <v>34070</v>
      </c>
      <c r="G1874" t="s">
        <v>8655</v>
      </c>
      <c r="H1874">
        <v>766</v>
      </c>
      <c r="I1874" t="s">
        <v>8656</v>
      </c>
      <c r="J1874" t="s">
        <v>8639</v>
      </c>
      <c r="K1874" t="s">
        <v>1999</v>
      </c>
      <c r="L1874" t="s">
        <v>8657</v>
      </c>
      <c r="M1874" t="s">
        <v>8653</v>
      </c>
      <c r="N1874">
        <v>490359498</v>
      </c>
      <c r="O1874" t="s">
        <v>8654</v>
      </c>
      <c r="P1874" s="1">
        <v>34070</v>
      </c>
      <c r="Q1874" t="s">
        <v>8655</v>
      </c>
      <c r="R1874">
        <v>766</v>
      </c>
      <c r="S1874" t="s">
        <v>8656</v>
      </c>
      <c r="T1874" t="s">
        <v>7131</v>
      </c>
      <c r="U1874" t="s">
        <v>1999</v>
      </c>
      <c r="V1874" t="str">
        <f>TRIM(DBA[[#This Row],[Endereço Responsável]])</f>
        <v>RUA BAHIA</v>
      </c>
      <c r="W1874" t="str">
        <f>TRIM(DBA[[#This Row],[Nº Responsável]])</f>
        <v>766</v>
      </c>
      <c r="X1874" t="str">
        <f>TRIM(DBA[[#This Row],[Bairro Responsável]])</f>
        <v>VILA BRASIL</v>
      </c>
      <c r="Y1874" t="str">
        <f>DBA[[#This Row],[End]] &amp;", N° " &amp; DBA[[#This Row],[Num]] &amp;", Bairro "&amp; DBA[[#This Row],[Bairro2]]</f>
        <v>RUA BAHIA, N° 766, Bairro VILA BRASIL</v>
      </c>
      <c r="Z1874" t="str">
        <f>DBA[[#This Row],[Cidade Responsável]] &amp; " - " &amp; DBA[[#This Row],[Estado Responsável]]</f>
        <v>SEVERINIA - SP</v>
      </c>
    </row>
    <row r="1875" spans="1:26" x14ac:dyDescent="0.25">
      <c r="A1875">
        <v>1878</v>
      </c>
      <c r="B1875" t="s">
        <v>8658</v>
      </c>
      <c r="C1875" s="1">
        <v>44138</v>
      </c>
      <c r="D1875">
        <v>21703953</v>
      </c>
      <c r="E1875" t="s">
        <v>8659</v>
      </c>
      <c r="F1875" s="1">
        <v>36591</v>
      </c>
      <c r="G1875" t="s">
        <v>8660</v>
      </c>
      <c r="H1875">
        <v>93</v>
      </c>
      <c r="I1875" t="s">
        <v>8661</v>
      </c>
      <c r="J1875" t="s">
        <v>8565</v>
      </c>
      <c r="K1875" t="s">
        <v>26</v>
      </c>
      <c r="L1875" t="s">
        <v>862</v>
      </c>
      <c r="M1875" t="s">
        <v>8658</v>
      </c>
      <c r="N1875">
        <v>21703953</v>
      </c>
      <c r="O1875" t="s">
        <v>8659</v>
      </c>
      <c r="P1875" s="1">
        <v>36591</v>
      </c>
      <c r="Q1875" t="s">
        <v>8660</v>
      </c>
      <c r="R1875">
        <v>93</v>
      </c>
      <c r="S1875" t="s">
        <v>8661</v>
      </c>
      <c r="T1875" t="s">
        <v>8639</v>
      </c>
      <c r="U1875" t="s">
        <v>1999</v>
      </c>
      <c r="V1875" t="str">
        <f>TRIM(DBA[[#This Row],[Endereço Responsável]])</f>
        <v>RUA PALMEIRA</v>
      </c>
      <c r="W1875" t="str">
        <f>TRIM(DBA[[#This Row],[Nº Responsável]])</f>
        <v>93</v>
      </c>
      <c r="X1875" t="str">
        <f>TRIM(DBA[[#This Row],[Bairro Responsável]])</f>
        <v>PASSO SANTOS</v>
      </c>
      <c r="Y1875" t="str">
        <f>DBA[[#This Row],[End]] &amp;", N° " &amp; DBA[[#This Row],[Num]] &amp;", Bairro "&amp; DBA[[#This Row],[Bairro2]]</f>
        <v>RUA PALMEIRA, N° 93, Bairro PASSO SANTOS</v>
      </c>
      <c r="Z1875" t="str">
        <f>DBA[[#This Row],[Cidade Responsável]] &amp; " - " &amp; DBA[[#This Row],[Estado Responsável]]</f>
        <v>PIRASSUNUNGA  - SP</v>
      </c>
    </row>
    <row r="1876" spans="1:26" x14ac:dyDescent="0.25">
      <c r="A1876">
        <v>1879</v>
      </c>
      <c r="B1876" t="s">
        <v>8662</v>
      </c>
      <c r="C1876" s="1">
        <v>44139</v>
      </c>
      <c r="D1876" t="s">
        <v>8663</v>
      </c>
      <c r="E1876" t="s">
        <v>8664</v>
      </c>
      <c r="F1876" s="1">
        <v>33101</v>
      </c>
      <c r="G1876" t="s">
        <v>8665</v>
      </c>
      <c r="H1876">
        <v>270</v>
      </c>
      <c r="I1876" t="s">
        <v>8330</v>
      </c>
      <c r="J1876" t="s">
        <v>8336</v>
      </c>
      <c r="K1876" t="s">
        <v>26</v>
      </c>
      <c r="L1876" t="s">
        <v>8331</v>
      </c>
      <c r="M1876" t="s">
        <v>8662</v>
      </c>
      <c r="N1876" t="s">
        <v>8663</v>
      </c>
      <c r="O1876" t="s">
        <v>8664</v>
      </c>
      <c r="P1876" s="1">
        <v>33101</v>
      </c>
      <c r="Q1876" t="s">
        <v>8665</v>
      </c>
      <c r="R1876">
        <v>270</v>
      </c>
      <c r="S1876" t="s">
        <v>8330</v>
      </c>
      <c r="T1876" t="s">
        <v>8336</v>
      </c>
      <c r="U1876" t="s">
        <v>26</v>
      </c>
      <c r="V1876" t="str">
        <f>TRIM(DBA[[#This Row],[Endereço Responsável]])</f>
        <v>RUA: BREJO ALEGRE, 270</v>
      </c>
      <c r="W1876" t="str">
        <f>TRIM(DBA[[#This Row],[Nº Responsável]])</f>
        <v>270</v>
      </c>
      <c r="X1876" t="str">
        <f>TRIM(DBA[[#This Row],[Bairro Responsável]])</f>
        <v>CÉU AZUL</v>
      </c>
      <c r="Y1876" t="str">
        <f>DBA[[#This Row],[End]] &amp;", N° " &amp; DBA[[#This Row],[Num]] &amp;", Bairro "&amp; DBA[[#This Row],[Bairro2]]</f>
        <v>RUA: BREJO ALEGRE, 270, N° 270, Bairro CÉU AZUL</v>
      </c>
      <c r="Z1876" t="str">
        <f>DBA[[#This Row],[Cidade Responsável]] &amp; " - " &amp; DBA[[#This Row],[Estado Responsável]]</f>
        <v>LAGOA GRANDE - MG</v>
      </c>
    </row>
    <row r="1877" spans="1:26" x14ac:dyDescent="0.25">
      <c r="A1877">
        <v>1880</v>
      </c>
      <c r="B1877" t="s">
        <v>8666</v>
      </c>
      <c r="C1877" s="1">
        <v>44139</v>
      </c>
      <c r="D1877">
        <v>21999871</v>
      </c>
      <c r="E1877" t="s">
        <v>8667</v>
      </c>
      <c r="F1877" s="1">
        <v>36767</v>
      </c>
      <c r="G1877" t="s">
        <v>8668</v>
      </c>
      <c r="H1877">
        <v>142</v>
      </c>
      <c r="I1877" t="s">
        <v>6485</v>
      </c>
      <c r="J1877" t="s">
        <v>8621</v>
      </c>
      <c r="K1877" t="s">
        <v>26</v>
      </c>
      <c r="L1877" t="s">
        <v>8622</v>
      </c>
      <c r="M1877" t="s">
        <v>8666</v>
      </c>
      <c r="N1877">
        <v>21999871</v>
      </c>
      <c r="O1877" t="s">
        <v>8667</v>
      </c>
      <c r="P1877" s="1">
        <v>36767</v>
      </c>
      <c r="Q1877" t="s">
        <v>8668</v>
      </c>
      <c r="R1877">
        <v>142</v>
      </c>
      <c r="S1877" t="s">
        <v>6485</v>
      </c>
      <c r="T1877" t="s">
        <v>8621</v>
      </c>
      <c r="U1877" t="s">
        <v>26</v>
      </c>
      <c r="V1877" t="str">
        <f>TRIM(DBA[[#This Row],[Endereço Responsável]])</f>
        <v>RUA VEREADOR JOSÉ PEREIRA DE SOUZA,142</v>
      </c>
      <c r="W1877" t="str">
        <f>TRIM(DBA[[#This Row],[Nº Responsável]])</f>
        <v>142</v>
      </c>
      <c r="X1877" t="str">
        <f>TRIM(DBA[[#This Row],[Bairro Responsável]])</f>
        <v>SANTA ROSA</v>
      </c>
      <c r="Y1877" t="str">
        <f>DBA[[#This Row],[End]] &amp;", N° " &amp; DBA[[#This Row],[Num]] &amp;", Bairro "&amp; DBA[[#This Row],[Bairro2]]</f>
        <v>RUA VEREADOR JOSÉ PEREIRA DE SOUZA,142, N° 142, Bairro SANTA ROSA</v>
      </c>
      <c r="Z1877" t="str">
        <f>DBA[[#This Row],[Cidade Responsável]] &amp; " - " &amp; DBA[[#This Row],[Estado Responsável]]</f>
        <v>ELOI MENDES - MG</v>
      </c>
    </row>
    <row r="1878" spans="1:26" x14ac:dyDescent="0.25">
      <c r="A1878">
        <v>1881</v>
      </c>
      <c r="B1878" t="s">
        <v>8669</v>
      </c>
      <c r="C1878" s="1">
        <v>44139</v>
      </c>
      <c r="D1878">
        <v>19974447</v>
      </c>
      <c r="E1878" t="s">
        <v>8670</v>
      </c>
      <c r="F1878" s="1">
        <v>36586</v>
      </c>
      <c r="G1878" t="s">
        <v>8671</v>
      </c>
      <c r="H1878">
        <v>100</v>
      </c>
      <c r="I1878" t="s">
        <v>8672</v>
      </c>
      <c r="J1878" t="s">
        <v>6466</v>
      </c>
      <c r="K1878" t="s">
        <v>26</v>
      </c>
      <c r="L1878" t="s">
        <v>8673</v>
      </c>
      <c r="M1878" t="s">
        <v>8669</v>
      </c>
      <c r="N1878">
        <v>19974447</v>
      </c>
      <c r="O1878" t="s">
        <v>8670</v>
      </c>
      <c r="P1878" s="1">
        <v>36586</v>
      </c>
      <c r="Q1878" t="s">
        <v>8671</v>
      </c>
      <c r="R1878">
        <v>100</v>
      </c>
      <c r="S1878" t="s">
        <v>8672</v>
      </c>
      <c r="T1878" t="s">
        <v>6466</v>
      </c>
      <c r="U1878" t="s">
        <v>26</v>
      </c>
      <c r="V1878" t="str">
        <f>TRIM(DBA[[#This Row],[Endereço Responsável]])</f>
        <v>RUA ADELIANO CARDOSO DE SÁ,100</v>
      </c>
      <c r="W1878" t="str">
        <f>TRIM(DBA[[#This Row],[Nº Responsável]])</f>
        <v>100</v>
      </c>
      <c r="X1878" t="str">
        <f>TRIM(DBA[[#This Row],[Bairro Responsável]])</f>
        <v>CIDADE JARDIM 1</v>
      </c>
      <c r="Y1878" t="str">
        <f>DBA[[#This Row],[End]] &amp;", N° " &amp; DBA[[#This Row],[Num]] &amp;", Bairro "&amp; DBA[[#This Row],[Bairro2]]</f>
        <v>RUA ADELIANO CARDOSO DE SÁ,100, N° 100, Bairro CIDADE JARDIM 1</v>
      </c>
      <c r="Z1878" t="str">
        <f>DBA[[#This Row],[Cidade Responsável]] &amp; " - " &amp; DBA[[#This Row],[Estado Responsável]]</f>
        <v>CAMPO BELO - MG</v>
      </c>
    </row>
    <row r="1879" spans="1:26" x14ac:dyDescent="0.25">
      <c r="A1879">
        <v>1882</v>
      </c>
      <c r="B1879" t="s">
        <v>8674</v>
      </c>
      <c r="C1879" s="1">
        <v>44139</v>
      </c>
      <c r="D1879">
        <v>15412471</v>
      </c>
      <c r="E1879" t="s">
        <v>8675</v>
      </c>
      <c r="F1879" s="1">
        <v>31732</v>
      </c>
      <c r="G1879" t="s">
        <v>8676</v>
      </c>
      <c r="H1879">
        <v>74</v>
      </c>
      <c r="I1879" t="s">
        <v>8677</v>
      </c>
      <c r="J1879" t="s">
        <v>8621</v>
      </c>
      <c r="K1879" t="s">
        <v>26</v>
      </c>
      <c r="L1879" t="s">
        <v>8622</v>
      </c>
      <c r="M1879" t="s">
        <v>8674</v>
      </c>
      <c r="N1879">
        <v>15412471</v>
      </c>
      <c r="O1879" t="s">
        <v>8675</v>
      </c>
      <c r="P1879" s="1">
        <v>31732</v>
      </c>
      <c r="Q1879" t="s">
        <v>8676</v>
      </c>
      <c r="R1879">
        <v>74</v>
      </c>
      <c r="S1879" t="s">
        <v>8677</v>
      </c>
      <c r="T1879" t="s">
        <v>8621</v>
      </c>
      <c r="U1879" t="s">
        <v>26</v>
      </c>
      <c r="V1879" t="str">
        <f>TRIM(DBA[[#This Row],[Endereço Responsável]])</f>
        <v>RUA PROFESSORA MARIA JOSÉ PENHA,74</v>
      </c>
      <c r="W1879" t="str">
        <f>TRIM(DBA[[#This Row],[Nº Responsável]])</f>
        <v>74</v>
      </c>
      <c r="X1879" t="str">
        <f>TRIM(DBA[[#This Row],[Bairro Responsável]])</f>
        <v>SÃO CRISTOVÃO</v>
      </c>
      <c r="Y1879" t="str">
        <f>DBA[[#This Row],[End]] &amp;", N° " &amp; DBA[[#This Row],[Num]] &amp;", Bairro "&amp; DBA[[#This Row],[Bairro2]]</f>
        <v>RUA PROFESSORA MARIA JOSÉ PENHA,74, N° 74, Bairro SÃO CRISTOVÃO</v>
      </c>
      <c r="Z1879" t="str">
        <f>DBA[[#This Row],[Cidade Responsável]] &amp; " - " &amp; DBA[[#This Row],[Estado Responsável]]</f>
        <v>ELOI MENDES - MG</v>
      </c>
    </row>
    <row r="1880" spans="1:26" x14ac:dyDescent="0.25">
      <c r="A1880">
        <v>1883</v>
      </c>
      <c r="B1880" t="s">
        <v>8678</v>
      </c>
      <c r="C1880" s="1">
        <v>44139</v>
      </c>
      <c r="D1880">
        <v>568456154</v>
      </c>
      <c r="E1880" t="s">
        <v>8679</v>
      </c>
      <c r="F1880" s="1">
        <v>36943</v>
      </c>
      <c r="G1880" t="s">
        <v>8680</v>
      </c>
      <c r="H1880">
        <v>57</v>
      </c>
      <c r="I1880" t="s">
        <v>8681</v>
      </c>
      <c r="J1880" t="s">
        <v>8682</v>
      </c>
      <c r="K1880" t="s">
        <v>1999</v>
      </c>
      <c r="L1880" t="s">
        <v>8683</v>
      </c>
      <c r="M1880" t="s">
        <v>8678</v>
      </c>
      <c r="N1880">
        <v>568456154</v>
      </c>
      <c r="O1880" t="s">
        <v>8679</v>
      </c>
      <c r="P1880" s="1">
        <v>36943</v>
      </c>
      <c r="Q1880" t="s">
        <v>8680</v>
      </c>
      <c r="R1880">
        <v>57</v>
      </c>
      <c r="S1880" t="s">
        <v>8681</v>
      </c>
      <c r="T1880" t="s">
        <v>8682</v>
      </c>
      <c r="U1880" t="s">
        <v>1999</v>
      </c>
      <c r="V1880" t="str">
        <f>TRIM(DBA[[#This Row],[Endereço Responsável]])</f>
        <v>RUA EVARISTO NICOLA,57</v>
      </c>
      <c r="W1880" t="str">
        <f>TRIM(DBA[[#This Row],[Nº Responsável]])</f>
        <v>57</v>
      </c>
      <c r="X1880" t="str">
        <f>TRIM(DBA[[#This Row],[Bairro Responsável]])</f>
        <v>JARDIM NOVA IBITINGA</v>
      </c>
      <c r="Y1880" t="str">
        <f>DBA[[#This Row],[End]] &amp;", N° " &amp; DBA[[#This Row],[Num]] &amp;", Bairro "&amp; DBA[[#This Row],[Bairro2]]</f>
        <v>RUA EVARISTO NICOLA,57, N° 57, Bairro JARDIM NOVA IBITINGA</v>
      </c>
      <c r="Z1880" t="str">
        <f>DBA[[#This Row],[Cidade Responsável]] &amp; " - " &amp; DBA[[#This Row],[Estado Responsável]]</f>
        <v>IBITINGA - SP</v>
      </c>
    </row>
    <row r="1881" spans="1:26" x14ac:dyDescent="0.25">
      <c r="A1881">
        <v>1884</v>
      </c>
      <c r="B1881" t="s">
        <v>8684</v>
      </c>
      <c r="C1881" s="1">
        <v>44139</v>
      </c>
      <c r="D1881">
        <v>622599239</v>
      </c>
      <c r="E1881" t="s">
        <v>8685</v>
      </c>
      <c r="F1881" s="1">
        <v>37002</v>
      </c>
      <c r="G1881" t="s">
        <v>8686</v>
      </c>
      <c r="H1881">
        <v>38</v>
      </c>
      <c r="I1881" t="s">
        <v>8687</v>
      </c>
      <c r="J1881" t="s">
        <v>8682</v>
      </c>
      <c r="K1881" t="s">
        <v>1999</v>
      </c>
      <c r="L1881" t="s">
        <v>8688</v>
      </c>
      <c r="M1881" t="s">
        <v>8684</v>
      </c>
      <c r="N1881">
        <v>622599239</v>
      </c>
      <c r="O1881" t="s">
        <v>8685</v>
      </c>
      <c r="P1881" s="1">
        <v>37002</v>
      </c>
      <c r="Q1881" t="s">
        <v>8686</v>
      </c>
      <c r="R1881">
        <v>38</v>
      </c>
      <c r="S1881" t="s">
        <v>8687</v>
      </c>
      <c r="T1881" t="s">
        <v>8682</v>
      </c>
      <c r="U1881" t="s">
        <v>1999</v>
      </c>
      <c r="V1881" t="str">
        <f>TRIM(DBA[[#This Row],[Endereço Responsável]])</f>
        <v>RUA JOÃO DE OLIVEIRA SILVA,38</v>
      </c>
      <c r="W1881" t="str">
        <f>TRIM(DBA[[#This Row],[Nº Responsável]])</f>
        <v>38</v>
      </c>
      <c r="X1881" t="str">
        <f>TRIM(DBA[[#This Row],[Bairro Responsável]])</f>
        <v>RESIDENCIAL SANTO EXPEDITO,38</v>
      </c>
      <c r="Y1881" t="str">
        <f>DBA[[#This Row],[End]] &amp;", N° " &amp; DBA[[#This Row],[Num]] &amp;", Bairro "&amp; DBA[[#This Row],[Bairro2]]</f>
        <v>RUA JOÃO DE OLIVEIRA SILVA,38, N° 38, Bairro RESIDENCIAL SANTO EXPEDITO,38</v>
      </c>
      <c r="Z1881" t="str">
        <f>DBA[[#This Row],[Cidade Responsável]] &amp; " - " &amp; DBA[[#This Row],[Estado Responsável]]</f>
        <v>IBITINGA - SP</v>
      </c>
    </row>
    <row r="1882" spans="1:26" x14ac:dyDescent="0.25">
      <c r="A1882">
        <v>1885</v>
      </c>
      <c r="B1882" t="s">
        <v>8689</v>
      </c>
      <c r="C1882" s="1">
        <v>44139</v>
      </c>
      <c r="D1882">
        <v>16890027</v>
      </c>
      <c r="E1882" t="s">
        <v>8690</v>
      </c>
      <c r="F1882" s="1">
        <v>33039</v>
      </c>
      <c r="G1882" t="s">
        <v>8691</v>
      </c>
      <c r="H1882">
        <v>260</v>
      </c>
      <c r="I1882" t="s">
        <v>8692</v>
      </c>
      <c r="J1882" t="s">
        <v>6466</v>
      </c>
      <c r="K1882" t="s">
        <v>26</v>
      </c>
      <c r="L1882" t="s">
        <v>8673</v>
      </c>
      <c r="M1882" t="s">
        <v>8689</v>
      </c>
      <c r="N1882">
        <v>16890027</v>
      </c>
      <c r="O1882" t="s">
        <v>8690</v>
      </c>
      <c r="P1882" s="1">
        <v>33039</v>
      </c>
      <c r="Q1882" t="s">
        <v>8691</v>
      </c>
      <c r="R1882">
        <v>260</v>
      </c>
      <c r="S1882" t="s">
        <v>8692</v>
      </c>
      <c r="T1882" t="s">
        <v>6466</v>
      </c>
      <c r="U1882" t="s">
        <v>26</v>
      </c>
      <c r="V1882" t="str">
        <f>TRIM(DBA[[#This Row],[Endereço Responsável]])</f>
        <v>RUA ALFA,260</v>
      </c>
      <c r="W1882" t="str">
        <f>TRIM(DBA[[#This Row],[Nº Responsável]])</f>
        <v>260</v>
      </c>
      <c r="X1882" t="str">
        <f>TRIM(DBA[[#This Row],[Bairro Responsável]])</f>
        <v>PASSA TEMPO</v>
      </c>
      <c r="Y1882" t="str">
        <f>DBA[[#This Row],[End]] &amp;", N° " &amp; DBA[[#This Row],[Num]] &amp;", Bairro "&amp; DBA[[#This Row],[Bairro2]]</f>
        <v>RUA ALFA,260, N° 260, Bairro PASSA TEMPO</v>
      </c>
      <c r="Z1882" t="str">
        <f>DBA[[#This Row],[Cidade Responsável]] &amp; " - " &amp; DBA[[#This Row],[Estado Responsável]]</f>
        <v>CAMPO BELO - MG</v>
      </c>
    </row>
    <row r="1883" spans="1:26" x14ac:dyDescent="0.25">
      <c r="A1883">
        <v>1886</v>
      </c>
      <c r="B1883" t="s">
        <v>8693</v>
      </c>
      <c r="C1883" s="1">
        <v>44139</v>
      </c>
      <c r="D1883">
        <v>1386264806</v>
      </c>
      <c r="E1883" t="s">
        <v>8694</v>
      </c>
      <c r="F1883" s="1">
        <v>31976</v>
      </c>
      <c r="G1883" t="s">
        <v>8695</v>
      </c>
      <c r="H1883">
        <v>61</v>
      </c>
      <c r="I1883" t="s">
        <v>8696</v>
      </c>
      <c r="J1883" t="s">
        <v>8682</v>
      </c>
      <c r="K1883" t="s">
        <v>1999</v>
      </c>
      <c r="L1883" t="s">
        <v>8688</v>
      </c>
      <c r="M1883" t="s">
        <v>8693</v>
      </c>
      <c r="N1883">
        <v>1386264806</v>
      </c>
      <c r="O1883" t="s">
        <v>8694</v>
      </c>
      <c r="P1883" s="1">
        <v>31976</v>
      </c>
      <c r="Q1883" t="s">
        <v>8695</v>
      </c>
      <c r="R1883">
        <v>61</v>
      </c>
      <c r="S1883" t="s">
        <v>8696</v>
      </c>
      <c r="T1883" t="s">
        <v>8682</v>
      </c>
      <c r="U1883" t="s">
        <v>1999</v>
      </c>
      <c r="V1883" t="str">
        <f>TRIM(DBA[[#This Row],[Endereço Responsável]])</f>
        <v>RUA JOSÉ AUGUSTO DE BOTELHO,61</v>
      </c>
      <c r="W1883" t="str">
        <f>TRIM(DBA[[#This Row],[Nº Responsável]])</f>
        <v>61</v>
      </c>
      <c r="X1883" t="str">
        <f>TRIM(DBA[[#This Row],[Bairro Responsável]])</f>
        <v>MARIA LUIZA 1</v>
      </c>
      <c r="Y1883" t="str">
        <f>DBA[[#This Row],[End]] &amp;", N° " &amp; DBA[[#This Row],[Num]] &amp;", Bairro "&amp; DBA[[#This Row],[Bairro2]]</f>
        <v>RUA JOSÉ AUGUSTO DE BOTELHO,61, N° 61, Bairro MARIA LUIZA 1</v>
      </c>
      <c r="Z1883" t="str">
        <f>DBA[[#This Row],[Cidade Responsável]] &amp; " - " &amp; DBA[[#This Row],[Estado Responsável]]</f>
        <v>IBITINGA - SP</v>
      </c>
    </row>
    <row r="1884" spans="1:26" x14ac:dyDescent="0.25">
      <c r="A1884">
        <v>1887</v>
      </c>
      <c r="B1884" t="s">
        <v>8697</v>
      </c>
      <c r="C1884" s="1">
        <v>44139</v>
      </c>
      <c r="D1884">
        <v>81594077</v>
      </c>
      <c r="F1884" s="1">
        <v>27477</v>
      </c>
      <c r="G1884" t="s">
        <v>8698</v>
      </c>
      <c r="H1884">
        <v>139</v>
      </c>
      <c r="I1884" t="s">
        <v>8699</v>
      </c>
      <c r="J1884" t="s">
        <v>6466</v>
      </c>
      <c r="K1884" t="s">
        <v>26</v>
      </c>
      <c r="L1884" t="s">
        <v>8673</v>
      </c>
      <c r="M1884" t="s">
        <v>8697</v>
      </c>
      <c r="N1884">
        <v>81594077</v>
      </c>
      <c r="P1884" s="1">
        <v>27477</v>
      </c>
      <c r="Q1884" t="s">
        <v>8698</v>
      </c>
      <c r="R1884">
        <v>139</v>
      </c>
      <c r="S1884" t="s">
        <v>8699</v>
      </c>
      <c r="T1884" t="s">
        <v>6466</v>
      </c>
      <c r="U1884" t="s">
        <v>26</v>
      </c>
      <c r="V1884" t="str">
        <f>TRIM(DBA[[#This Row],[Endereço Responsável]])</f>
        <v>RUA SALOMÃO CANDIDO, 139</v>
      </c>
      <c r="W1884" t="str">
        <f>TRIM(DBA[[#This Row],[Nº Responsável]])</f>
        <v>139</v>
      </c>
      <c r="X1884" t="str">
        <f>TRIM(DBA[[#This Row],[Bairro Responsável]])</f>
        <v>FLORESTA</v>
      </c>
      <c r="Y1884" t="str">
        <f>DBA[[#This Row],[End]] &amp;", N° " &amp; DBA[[#This Row],[Num]] &amp;", Bairro "&amp; DBA[[#This Row],[Bairro2]]</f>
        <v>RUA SALOMÃO CANDIDO, 139, N° 139, Bairro FLORESTA</v>
      </c>
      <c r="Z1884" t="str">
        <f>DBA[[#This Row],[Cidade Responsável]] &amp; " - " &amp; DBA[[#This Row],[Estado Responsável]]</f>
        <v>CAMPO BELO - MG</v>
      </c>
    </row>
    <row r="1885" spans="1:26" x14ac:dyDescent="0.25">
      <c r="A1885">
        <v>1888</v>
      </c>
      <c r="B1885" t="s">
        <v>8700</v>
      </c>
      <c r="C1885" s="1">
        <v>44139</v>
      </c>
      <c r="D1885">
        <v>18263596</v>
      </c>
      <c r="E1885" t="s">
        <v>8701</v>
      </c>
      <c r="F1885" s="1">
        <v>33664</v>
      </c>
      <c r="G1885" t="s">
        <v>8702</v>
      </c>
      <c r="H1885">
        <v>288</v>
      </c>
      <c r="I1885" t="s">
        <v>73</v>
      </c>
      <c r="J1885" t="s">
        <v>6466</v>
      </c>
      <c r="K1885" t="s">
        <v>26</v>
      </c>
      <c r="L1885" t="s">
        <v>8673</v>
      </c>
      <c r="M1885" t="s">
        <v>8700</v>
      </c>
      <c r="N1885">
        <v>18263596</v>
      </c>
      <c r="O1885" t="s">
        <v>8701</v>
      </c>
      <c r="P1885" s="1">
        <v>33664</v>
      </c>
      <c r="Q1885" t="s">
        <v>8702</v>
      </c>
      <c r="R1885">
        <v>288</v>
      </c>
      <c r="S1885" t="s">
        <v>73</v>
      </c>
      <c r="T1885" t="s">
        <v>6466</v>
      </c>
      <c r="U1885" t="s">
        <v>26</v>
      </c>
      <c r="V1885" t="str">
        <f>TRIM(DBA[[#This Row],[Endereço Responsável]])</f>
        <v>RUA EVARISTO ALVES,288</v>
      </c>
      <c r="W1885" t="str">
        <f>TRIM(DBA[[#This Row],[Nº Responsável]])</f>
        <v>288</v>
      </c>
      <c r="X1885" t="str">
        <f>TRIM(DBA[[#This Row],[Bairro Responsável]])</f>
        <v>CENTRO</v>
      </c>
      <c r="Y1885" t="str">
        <f>DBA[[#This Row],[End]] &amp;", N° " &amp; DBA[[#This Row],[Num]] &amp;", Bairro "&amp; DBA[[#This Row],[Bairro2]]</f>
        <v>RUA EVARISTO ALVES,288, N° 288, Bairro CENTRO</v>
      </c>
      <c r="Z1885" t="str">
        <f>DBA[[#This Row],[Cidade Responsável]] &amp; " - " &amp; DBA[[#This Row],[Estado Responsável]]</f>
        <v>CAMPO BELO - MG</v>
      </c>
    </row>
    <row r="1886" spans="1:26" x14ac:dyDescent="0.25">
      <c r="A1886">
        <v>1889</v>
      </c>
      <c r="B1886" t="s">
        <v>8703</v>
      </c>
      <c r="C1886" s="1">
        <v>44139</v>
      </c>
      <c r="D1886">
        <v>414703005</v>
      </c>
      <c r="E1886" t="s">
        <v>8704</v>
      </c>
      <c r="F1886" s="1">
        <v>35146</v>
      </c>
      <c r="G1886" t="s">
        <v>8705</v>
      </c>
      <c r="H1886">
        <v>479</v>
      </c>
      <c r="I1886" t="s">
        <v>8706</v>
      </c>
      <c r="J1886" t="s">
        <v>8682</v>
      </c>
      <c r="K1886" t="s">
        <v>1999</v>
      </c>
      <c r="L1886" t="s">
        <v>8707</v>
      </c>
      <c r="M1886" t="s">
        <v>8703</v>
      </c>
      <c r="N1886">
        <v>414703005</v>
      </c>
      <c r="O1886" t="s">
        <v>8704</v>
      </c>
      <c r="P1886" s="1">
        <v>35146</v>
      </c>
      <c r="Q1886" t="s">
        <v>8705</v>
      </c>
      <c r="R1886">
        <v>479</v>
      </c>
      <c r="S1886" t="s">
        <v>8706</v>
      </c>
      <c r="T1886" t="s">
        <v>8682</v>
      </c>
      <c r="U1886" t="s">
        <v>1999</v>
      </c>
      <c r="V1886" t="str">
        <f>TRIM(DBA[[#This Row],[Endereço Responsável]])</f>
        <v>RUA ANTONIO SANTESSO,479</v>
      </c>
      <c r="W1886" t="str">
        <f>TRIM(DBA[[#This Row],[Nº Responsável]])</f>
        <v>479</v>
      </c>
      <c r="X1886" t="str">
        <f>TRIM(DBA[[#This Row],[Bairro Responsável]])</f>
        <v>JARDIM TAQUARAL</v>
      </c>
      <c r="Y1886" t="str">
        <f>DBA[[#This Row],[End]] &amp;", N° " &amp; DBA[[#This Row],[Num]] &amp;", Bairro "&amp; DBA[[#This Row],[Bairro2]]</f>
        <v>RUA ANTONIO SANTESSO,479, N° 479, Bairro JARDIM TAQUARAL</v>
      </c>
      <c r="Z1886" t="str">
        <f>DBA[[#This Row],[Cidade Responsável]] &amp; " - " &amp; DBA[[#This Row],[Estado Responsável]]</f>
        <v>IBITINGA - SP</v>
      </c>
    </row>
    <row r="1887" spans="1:26" x14ac:dyDescent="0.25">
      <c r="A1887">
        <v>1890</v>
      </c>
      <c r="B1887" t="s">
        <v>8708</v>
      </c>
      <c r="C1887" s="1">
        <v>44139</v>
      </c>
      <c r="F1887" s="1">
        <v>37855</v>
      </c>
      <c r="G1887" t="s">
        <v>8709</v>
      </c>
      <c r="H1887">
        <v>270</v>
      </c>
      <c r="I1887" t="s">
        <v>7769</v>
      </c>
      <c r="J1887" t="s">
        <v>7745</v>
      </c>
      <c r="K1887" t="s">
        <v>1999</v>
      </c>
      <c r="L1887" t="s">
        <v>7770</v>
      </c>
      <c r="M1887" t="s">
        <v>8710</v>
      </c>
      <c r="N1887" t="s">
        <v>8711</v>
      </c>
      <c r="O1887" t="s">
        <v>7767</v>
      </c>
      <c r="P1887" s="1">
        <v>32898</v>
      </c>
      <c r="Q1887" t="s">
        <v>8709</v>
      </c>
      <c r="R1887">
        <v>270</v>
      </c>
      <c r="S1887" t="s">
        <v>7769</v>
      </c>
      <c r="T1887" t="s">
        <v>7745</v>
      </c>
      <c r="U1887" t="s">
        <v>1999</v>
      </c>
      <c r="V1887" t="str">
        <f>TRIM(DBA[[#This Row],[Endereço Responsável]])</f>
        <v>RUA: LEOCADIA FERREIRA DE MELO, 270</v>
      </c>
      <c r="W1887" t="str">
        <f>TRIM(DBA[[#This Row],[Nº Responsável]])</f>
        <v>270</v>
      </c>
      <c r="X1887" t="str">
        <f>TRIM(DBA[[#This Row],[Bairro Responsável]])</f>
        <v>VALE DOS LAGOS</v>
      </c>
      <c r="Y1887" t="str">
        <f>DBA[[#This Row],[End]] &amp;", N° " &amp; DBA[[#This Row],[Num]] &amp;", Bairro "&amp; DBA[[#This Row],[Bairro2]]</f>
        <v>RUA: LEOCADIA FERREIRA DE MELO, 270, N° 270, Bairro VALE DOS LAGOS</v>
      </c>
      <c r="Z1887" t="str">
        <f>DBA[[#This Row],[Cidade Responsável]] &amp; " - " &amp; DBA[[#This Row],[Estado Responsável]]</f>
        <v>TATUI - SP</v>
      </c>
    </row>
    <row r="1888" spans="1:26" x14ac:dyDescent="0.25">
      <c r="A1888">
        <v>1891</v>
      </c>
      <c r="B1888" t="s">
        <v>8712</v>
      </c>
      <c r="C1888" s="1">
        <v>44140</v>
      </c>
      <c r="D1888" t="s">
        <v>8713</v>
      </c>
      <c r="E1888" t="s">
        <v>8714</v>
      </c>
      <c r="F1888" s="1">
        <v>27263</v>
      </c>
      <c r="G1888" t="s">
        <v>8715</v>
      </c>
      <c r="H1888">
        <v>4</v>
      </c>
      <c r="I1888" t="s">
        <v>3957</v>
      </c>
      <c r="J1888" t="s">
        <v>6466</v>
      </c>
      <c r="K1888" t="s">
        <v>26</v>
      </c>
      <c r="L1888" t="s">
        <v>3603</v>
      </c>
      <c r="M1888" t="s">
        <v>8712</v>
      </c>
      <c r="N1888" t="s">
        <v>8713</v>
      </c>
      <c r="O1888" t="s">
        <v>8714</v>
      </c>
      <c r="P1888" s="1">
        <v>27263</v>
      </c>
      <c r="Q1888" t="s">
        <v>8715</v>
      </c>
      <c r="R1888">
        <v>4</v>
      </c>
      <c r="S1888" t="s">
        <v>3957</v>
      </c>
      <c r="T1888" t="s">
        <v>6466</v>
      </c>
      <c r="U1888" t="s">
        <v>26</v>
      </c>
      <c r="V1888" t="str">
        <f>TRIM(DBA[[#This Row],[Endereço Responsável]])</f>
        <v>RUA DR LAURO COELHO,04</v>
      </c>
      <c r="W1888" t="str">
        <f>TRIM(DBA[[#This Row],[Nº Responsável]])</f>
        <v>4</v>
      </c>
      <c r="X1888" t="str">
        <f>TRIM(DBA[[#This Row],[Bairro Responsável]])</f>
        <v>VILA SAO JOAO</v>
      </c>
      <c r="Y1888" t="str">
        <f>DBA[[#This Row],[End]] &amp;", N° " &amp; DBA[[#This Row],[Num]] &amp;", Bairro "&amp; DBA[[#This Row],[Bairro2]]</f>
        <v>RUA DR LAURO COELHO,04, N° 4, Bairro VILA SAO JOAO</v>
      </c>
      <c r="Z1888" t="str">
        <f>DBA[[#This Row],[Cidade Responsável]] &amp; " - " &amp; DBA[[#This Row],[Estado Responsável]]</f>
        <v>CAMPO BELO - MG</v>
      </c>
    </row>
    <row r="1889" spans="1:26" x14ac:dyDescent="0.25">
      <c r="A1889">
        <v>1892</v>
      </c>
      <c r="B1889" t="s">
        <v>8716</v>
      </c>
      <c r="C1889" s="1">
        <v>44140</v>
      </c>
      <c r="D1889">
        <v>416024737</v>
      </c>
      <c r="F1889" s="1">
        <v>34913</v>
      </c>
      <c r="G1889" t="s">
        <v>8717</v>
      </c>
      <c r="H1889">
        <v>210</v>
      </c>
      <c r="I1889" t="s">
        <v>8718</v>
      </c>
      <c r="J1889" t="s">
        <v>8682</v>
      </c>
      <c r="K1889" t="s">
        <v>1999</v>
      </c>
      <c r="L1889" t="s">
        <v>8719</v>
      </c>
      <c r="M1889" t="s">
        <v>8716</v>
      </c>
      <c r="N1889">
        <v>416024737</v>
      </c>
      <c r="P1889" s="1">
        <v>34913</v>
      </c>
      <c r="Q1889" t="s">
        <v>8717</v>
      </c>
      <c r="R1889">
        <v>210</v>
      </c>
      <c r="S1889" t="s">
        <v>8718</v>
      </c>
      <c r="T1889" t="s">
        <v>8682</v>
      </c>
      <c r="U1889" t="s">
        <v>1999</v>
      </c>
      <c r="V1889" t="str">
        <f>TRIM(DBA[[#This Row],[Endereço Responsável]])</f>
        <v>RUA EUCLIDES CANELONE,210</v>
      </c>
      <c r="W1889" t="str">
        <f>TRIM(DBA[[#This Row],[Nº Responsável]])</f>
        <v>210</v>
      </c>
      <c r="X1889" t="str">
        <f>TRIM(DBA[[#This Row],[Bairro Responsável]])</f>
        <v>JARDIM RAFAELA</v>
      </c>
      <c r="Y1889" t="str">
        <f>DBA[[#This Row],[End]] &amp;", N° " &amp; DBA[[#This Row],[Num]] &amp;", Bairro "&amp; DBA[[#This Row],[Bairro2]]</f>
        <v>RUA EUCLIDES CANELONE,210, N° 210, Bairro JARDIM RAFAELA</v>
      </c>
      <c r="Z1889" t="str">
        <f>DBA[[#This Row],[Cidade Responsável]] &amp; " - " &amp; DBA[[#This Row],[Estado Responsável]]</f>
        <v>IBITINGA - SP</v>
      </c>
    </row>
    <row r="1890" spans="1:26" x14ac:dyDescent="0.25">
      <c r="A1890">
        <v>1893</v>
      </c>
      <c r="B1890" t="s">
        <v>8720</v>
      </c>
      <c r="C1890" s="1">
        <v>44140</v>
      </c>
      <c r="D1890">
        <v>11504739</v>
      </c>
      <c r="E1890" t="s">
        <v>8721</v>
      </c>
      <c r="F1890" s="1">
        <v>29516</v>
      </c>
      <c r="G1890" t="s">
        <v>8722</v>
      </c>
      <c r="H1890">
        <v>80</v>
      </c>
      <c r="I1890" t="s">
        <v>8723</v>
      </c>
      <c r="J1890" t="s">
        <v>8724</v>
      </c>
      <c r="K1890" t="s">
        <v>26</v>
      </c>
      <c r="L1890" t="s">
        <v>8725</v>
      </c>
      <c r="M1890" t="s">
        <v>8720</v>
      </c>
      <c r="N1890">
        <v>11504739</v>
      </c>
      <c r="O1890" t="s">
        <v>8721</v>
      </c>
      <c r="P1890" s="1">
        <v>29516</v>
      </c>
      <c r="Q1890" t="s">
        <v>8722</v>
      </c>
      <c r="R1890">
        <v>80</v>
      </c>
      <c r="S1890" t="s">
        <v>8723</v>
      </c>
      <c r="T1890" t="s">
        <v>8724</v>
      </c>
      <c r="U1890" t="s">
        <v>26</v>
      </c>
      <c r="V1890" t="str">
        <f>TRIM(DBA[[#This Row],[Endereço Responsável]])</f>
        <v>AVENIDA ORLANDO REZENDE DE ANDRADE,80</v>
      </c>
      <c r="W1890" t="str">
        <f>TRIM(DBA[[#This Row],[Nº Responsável]])</f>
        <v>80</v>
      </c>
      <c r="X1890" t="str">
        <f>TRIM(DBA[[#This Row],[Bairro Responsável]])</f>
        <v>MONTE ALEGRE</v>
      </c>
      <c r="Y1890" t="str">
        <f>DBA[[#This Row],[End]] &amp;", N° " &amp; DBA[[#This Row],[Num]] &amp;", Bairro "&amp; DBA[[#This Row],[Bairro2]]</f>
        <v>AVENIDA ORLANDO REZENDE DE ANDRADE,80, N° 80, Bairro MONTE ALEGRE</v>
      </c>
      <c r="Z1890" t="str">
        <f>DBA[[#This Row],[Cidade Responsável]] &amp; " - " &amp; DBA[[#This Row],[Estado Responsável]]</f>
        <v>TRÊS CORAÇÕES - MG</v>
      </c>
    </row>
    <row r="1891" spans="1:26" x14ac:dyDescent="0.25">
      <c r="A1891">
        <v>1894</v>
      </c>
      <c r="B1891" t="s">
        <v>8726</v>
      </c>
      <c r="C1891" s="1">
        <v>44140</v>
      </c>
      <c r="D1891">
        <v>2957321</v>
      </c>
      <c r="E1891" t="s">
        <v>8727</v>
      </c>
      <c r="F1891" s="1">
        <v>36697</v>
      </c>
      <c r="G1891" t="s">
        <v>8728</v>
      </c>
      <c r="H1891">
        <v>123</v>
      </c>
      <c r="I1891" t="s">
        <v>8729</v>
      </c>
      <c r="J1891" t="s">
        <v>8724</v>
      </c>
      <c r="K1891" t="s">
        <v>26</v>
      </c>
      <c r="L1891" t="s">
        <v>8730</v>
      </c>
      <c r="M1891" t="s">
        <v>8726</v>
      </c>
      <c r="N1891">
        <v>2957321</v>
      </c>
      <c r="O1891" t="s">
        <v>8727</v>
      </c>
      <c r="P1891" s="1">
        <v>36697</v>
      </c>
      <c r="Q1891" t="s">
        <v>8728</v>
      </c>
      <c r="R1891">
        <v>123</v>
      </c>
      <c r="S1891" t="s">
        <v>8729</v>
      </c>
      <c r="T1891" t="s">
        <v>8724</v>
      </c>
      <c r="U1891" t="s">
        <v>26</v>
      </c>
      <c r="V1891" t="str">
        <f>TRIM(DBA[[#This Row],[Endereço Responsável]])</f>
        <v>RUA PROJETADO 7, 123</v>
      </c>
      <c r="W1891" t="str">
        <f>TRIM(DBA[[#This Row],[Nº Responsável]])</f>
        <v>123</v>
      </c>
      <c r="X1891" t="str">
        <f>TRIM(DBA[[#This Row],[Bairro Responsável]])</f>
        <v>NOVA TRÊS CORAÇÕES</v>
      </c>
      <c r="Y1891" t="str">
        <f>DBA[[#This Row],[End]] &amp;", N° " &amp; DBA[[#This Row],[Num]] &amp;", Bairro "&amp; DBA[[#This Row],[Bairro2]]</f>
        <v>RUA PROJETADO 7, 123, N° 123, Bairro NOVA TRÊS CORAÇÕES</v>
      </c>
      <c r="Z1891" t="str">
        <f>DBA[[#This Row],[Cidade Responsável]] &amp; " - " &amp; DBA[[#This Row],[Estado Responsável]]</f>
        <v>TRÊS CORAÇÕES - MG</v>
      </c>
    </row>
    <row r="1892" spans="1:26" x14ac:dyDescent="0.25">
      <c r="A1892">
        <v>1895</v>
      </c>
      <c r="B1892" t="s">
        <v>8731</v>
      </c>
      <c r="C1892" s="1">
        <v>44140</v>
      </c>
      <c r="D1892" t="s">
        <v>8732</v>
      </c>
      <c r="E1892" t="s">
        <v>8733</v>
      </c>
      <c r="F1892" s="1">
        <v>26880</v>
      </c>
      <c r="G1892" t="s">
        <v>8734</v>
      </c>
      <c r="H1892">
        <v>5526</v>
      </c>
      <c r="I1892" t="s">
        <v>8735</v>
      </c>
      <c r="J1892" t="s">
        <v>8736</v>
      </c>
      <c r="K1892" t="s">
        <v>1999</v>
      </c>
      <c r="L1892" t="s">
        <v>8737</v>
      </c>
      <c r="M1892" t="s">
        <v>8731</v>
      </c>
      <c r="N1892" t="s">
        <v>8732</v>
      </c>
      <c r="O1892" t="s">
        <v>8733</v>
      </c>
      <c r="P1892" s="1">
        <v>26880</v>
      </c>
      <c r="Q1892" t="s">
        <v>8734</v>
      </c>
      <c r="R1892">
        <v>5526</v>
      </c>
      <c r="S1892" t="s">
        <v>8735</v>
      </c>
      <c r="T1892" t="s">
        <v>8736</v>
      </c>
      <c r="U1892" t="s">
        <v>1999</v>
      </c>
      <c r="V1892" t="str">
        <f>TRIM(DBA[[#This Row],[Endereço Responsável]])</f>
        <v>RUA: ADOLFO CASADA,5526</v>
      </c>
      <c r="W1892" t="str">
        <f>TRIM(DBA[[#This Row],[Nº Responsável]])</f>
        <v>5526</v>
      </c>
      <c r="X1892" t="str">
        <f>TRIM(DBA[[#This Row],[Bairro Responsável]])</f>
        <v>JARDIM ALVARADA</v>
      </c>
      <c r="Y1892" t="str">
        <f>DBA[[#This Row],[End]] &amp;", N° " &amp; DBA[[#This Row],[Num]] &amp;", Bairro "&amp; DBA[[#This Row],[Bairro2]]</f>
        <v>RUA: ADOLFO CASADA,5526, N° 5526, Bairro JARDIM ALVARADA</v>
      </c>
      <c r="Z1892" t="str">
        <f>DBA[[#This Row],[Cidade Responsável]] &amp; " - " &amp; DBA[[#This Row],[Estado Responsável]]</f>
        <v>VOTUPORANGA - SP</v>
      </c>
    </row>
    <row r="1893" spans="1:26" x14ac:dyDescent="0.25">
      <c r="A1893">
        <v>1896</v>
      </c>
      <c r="B1893" t="s">
        <v>8738</v>
      </c>
      <c r="C1893" s="1">
        <v>44140</v>
      </c>
      <c r="D1893">
        <v>447850635</v>
      </c>
      <c r="F1893" s="1">
        <v>35338</v>
      </c>
      <c r="G1893" t="s">
        <v>8739</v>
      </c>
      <c r="H1893">
        <v>22</v>
      </c>
      <c r="I1893" t="s">
        <v>6515</v>
      </c>
      <c r="J1893" t="s">
        <v>8682</v>
      </c>
      <c r="K1893" t="s">
        <v>1999</v>
      </c>
      <c r="L1893" t="s">
        <v>8740</v>
      </c>
      <c r="M1893" t="s">
        <v>8738</v>
      </c>
      <c r="N1893">
        <v>447850635</v>
      </c>
      <c r="P1893" s="1">
        <v>35338</v>
      </c>
      <c r="Q1893" t="s">
        <v>8739</v>
      </c>
      <c r="R1893">
        <v>22</v>
      </c>
      <c r="S1893" t="s">
        <v>6515</v>
      </c>
      <c r="T1893" t="s">
        <v>8682</v>
      </c>
      <c r="U1893" t="s">
        <v>1999</v>
      </c>
      <c r="V1893" t="str">
        <f>TRIM(DBA[[#This Row],[Endereço Responsável]])</f>
        <v>RUA ADALFO TAGLIAELA,22</v>
      </c>
      <c r="W1893" t="str">
        <f>TRIM(DBA[[#This Row],[Nº Responsável]])</f>
        <v>22</v>
      </c>
      <c r="X1893" t="str">
        <f>TRIM(DBA[[#This Row],[Bairro Responsável]])</f>
        <v>VILA MARIA</v>
      </c>
      <c r="Y1893" t="str">
        <f>DBA[[#This Row],[End]] &amp;", N° " &amp; DBA[[#This Row],[Num]] &amp;", Bairro "&amp; DBA[[#This Row],[Bairro2]]</f>
        <v>RUA ADALFO TAGLIAELA,22, N° 22, Bairro VILA MARIA</v>
      </c>
      <c r="Z1893" t="str">
        <f>DBA[[#This Row],[Cidade Responsável]] &amp; " - " &amp; DBA[[#This Row],[Estado Responsável]]</f>
        <v>IBITINGA - SP</v>
      </c>
    </row>
    <row r="1894" spans="1:26" x14ac:dyDescent="0.25">
      <c r="A1894">
        <v>1897</v>
      </c>
      <c r="B1894" t="s">
        <v>8741</v>
      </c>
      <c r="C1894" s="1">
        <v>44140</v>
      </c>
      <c r="D1894">
        <v>22108044</v>
      </c>
      <c r="E1894" t="s">
        <v>8742</v>
      </c>
      <c r="F1894" s="1">
        <v>37163</v>
      </c>
      <c r="G1894" t="s">
        <v>8743</v>
      </c>
      <c r="H1894">
        <v>205</v>
      </c>
      <c r="I1894" t="s">
        <v>8744</v>
      </c>
      <c r="J1894" t="s">
        <v>8724</v>
      </c>
      <c r="K1894" t="s">
        <v>26</v>
      </c>
      <c r="L1894" t="s">
        <v>8745</v>
      </c>
      <c r="M1894" t="s">
        <v>8741</v>
      </c>
      <c r="N1894">
        <v>22108044</v>
      </c>
      <c r="O1894" t="s">
        <v>8742</v>
      </c>
      <c r="P1894" s="1">
        <v>37163</v>
      </c>
      <c r="Q1894" t="s">
        <v>8743</v>
      </c>
      <c r="R1894">
        <v>205</v>
      </c>
      <c r="S1894" t="s">
        <v>8744</v>
      </c>
      <c r="T1894" t="s">
        <v>8724</v>
      </c>
      <c r="U1894" t="s">
        <v>26</v>
      </c>
      <c r="V1894" t="str">
        <f>TRIM(DBA[[#This Row],[Endereço Responsável]])</f>
        <v>RUA LUCIANO ANDRADE PEIXOTO,205</v>
      </c>
      <c r="W1894" t="str">
        <f>TRIM(DBA[[#This Row],[Nº Responsável]])</f>
        <v>205</v>
      </c>
      <c r="X1894" t="str">
        <f>TRIM(DBA[[#This Row],[Bairro Responsável]])</f>
        <v>VILAS BOAS</v>
      </c>
      <c r="Y1894" t="str">
        <f>DBA[[#This Row],[End]] &amp;", N° " &amp; DBA[[#This Row],[Num]] &amp;", Bairro "&amp; DBA[[#This Row],[Bairro2]]</f>
        <v>RUA LUCIANO ANDRADE PEIXOTO,205, N° 205, Bairro VILAS BOAS</v>
      </c>
      <c r="Z1894" t="str">
        <f>DBA[[#This Row],[Cidade Responsável]] &amp; " - " &amp; DBA[[#This Row],[Estado Responsável]]</f>
        <v>TRÊS CORAÇÕES - MG</v>
      </c>
    </row>
    <row r="1895" spans="1:26" x14ac:dyDescent="0.25">
      <c r="A1895">
        <v>1898</v>
      </c>
      <c r="B1895" t="s">
        <v>8746</v>
      </c>
      <c r="C1895" s="1">
        <v>44140</v>
      </c>
      <c r="D1895">
        <v>13723538</v>
      </c>
      <c r="E1895" t="s">
        <v>8747</v>
      </c>
      <c r="F1895" s="1">
        <v>30509</v>
      </c>
      <c r="G1895" t="s">
        <v>8748</v>
      </c>
      <c r="H1895">
        <v>389</v>
      </c>
      <c r="I1895" t="s">
        <v>280</v>
      </c>
      <c r="J1895" t="s">
        <v>8724</v>
      </c>
      <c r="K1895" t="s">
        <v>26</v>
      </c>
      <c r="L1895" t="s">
        <v>8749</v>
      </c>
      <c r="M1895" t="s">
        <v>8746</v>
      </c>
      <c r="N1895">
        <v>13723538</v>
      </c>
      <c r="O1895" t="s">
        <v>8747</v>
      </c>
      <c r="P1895" s="1">
        <v>30509</v>
      </c>
      <c r="Q1895" t="s">
        <v>8748</v>
      </c>
      <c r="R1895">
        <v>389</v>
      </c>
      <c r="S1895" t="s">
        <v>280</v>
      </c>
      <c r="T1895" t="s">
        <v>8724</v>
      </c>
      <c r="U1895" t="s">
        <v>26</v>
      </c>
      <c r="V1895" t="str">
        <f>TRIM(DBA[[#This Row],[Endereço Responsável]])</f>
        <v>RUA BEM TE VI,389</v>
      </c>
      <c r="W1895" t="str">
        <f>TRIM(DBA[[#This Row],[Nº Responsável]])</f>
        <v>389</v>
      </c>
      <c r="X1895" t="str">
        <f>TRIM(DBA[[#This Row],[Bairro Responsável]])</f>
        <v>BELA VISTA</v>
      </c>
      <c r="Y1895" t="str">
        <f>DBA[[#This Row],[End]] &amp;", N° " &amp; DBA[[#This Row],[Num]] &amp;", Bairro "&amp; DBA[[#This Row],[Bairro2]]</f>
        <v>RUA BEM TE VI,389, N° 389, Bairro BELA VISTA</v>
      </c>
      <c r="Z1895" t="str">
        <f>DBA[[#This Row],[Cidade Responsável]] &amp; " - " &amp; DBA[[#This Row],[Estado Responsável]]</f>
        <v>TRÊS CORAÇÕES - MG</v>
      </c>
    </row>
    <row r="1896" spans="1:26" x14ac:dyDescent="0.25">
      <c r="A1896">
        <v>1899</v>
      </c>
      <c r="B1896" t="s">
        <v>8750</v>
      </c>
      <c r="C1896" s="1">
        <v>44140</v>
      </c>
      <c r="F1896" s="1">
        <v>30143</v>
      </c>
      <c r="G1896" t="s">
        <v>8751</v>
      </c>
      <c r="H1896">
        <v>1380</v>
      </c>
      <c r="I1896" t="s">
        <v>5696</v>
      </c>
      <c r="J1896" t="s">
        <v>8724</v>
      </c>
      <c r="K1896" t="s">
        <v>26</v>
      </c>
      <c r="L1896" t="s">
        <v>8745</v>
      </c>
      <c r="M1896" t="s">
        <v>8750</v>
      </c>
      <c r="P1896" s="1">
        <v>30143</v>
      </c>
      <c r="Q1896" t="s">
        <v>8751</v>
      </c>
      <c r="R1896">
        <v>1380</v>
      </c>
      <c r="S1896" t="s">
        <v>5696</v>
      </c>
      <c r="T1896" t="s">
        <v>8724</v>
      </c>
      <c r="U1896" t="s">
        <v>26</v>
      </c>
      <c r="V1896" t="str">
        <f>TRIM(DBA[[#This Row],[Endereço Responsável]])</f>
        <v>RUA DUQUE DE CAXIAS,1380</v>
      </c>
      <c r="W1896" t="str">
        <f>TRIM(DBA[[#This Row],[Nº Responsável]])</f>
        <v>1380</v>
      </c>
      <c r="X1896" t="str">
        <f>TRIM(DBA[[#This Row],[Bairro Responsável]])</f>
        <v>SANTA TEREZA</v>
      </c>
      <c r="Y1896" t="str">
        <f>DBA[[#This Row],[End]] &amp;", N° " &amp; DBA[[#This Row],[Num]] &amp;", Bairro "&amp; DBA[[#This Row],[Bairro2]]</f>
        <v>RUA DUQUE DE CAXIAS,1380, N° 1380, Bairro SANTA TEREZA</v>
      </c>
      <c r="Z1896" t="str">
        <f>DBA[[#This Row],[Cidade Responsável]] &amp; " - " &amp; DBA[[#This Row],[Estado Responsável]]</f>
        <v>TRÊS CORAÇÕES - MG</v>
      </c>
    </row>
    <row r="1897" spans="1:26" x14ac:dyDescent="0.25">
      <c r="A1897">
        <v>1900</v>
      </c>
      <c r="B1897" t="s">
        <v>8752</v>
      </c>
      <c r="C1897" s="1">
        <v>44140</v>
      </c>
      <c r="D1897">
        <v>197706972</v>
      </c>
      <c r="E1897" t="s">
        <v>8753</v>
      </c>
      <c r="F1897" s="1">
        <v>35411</v>
      </c>
      <c r="G1897" t="s">
        <v>8754</v>
      </c>
      <c r="H1897">
        <v>4</v>
      </c>
      <c r="I1897" t="s">
        <v>8755</v>
      </c>
      <c r="J1897" t="s">
        <v>8724</v>
      </c>
      <c r="K1897" t="s">
        <v>26</v>
      </c>
      <c r="L1897" t="s">
        <v>8745</v>
      </c>
      <c r="M1897" t="s">
        <v>8752</v>
      </c>
      <c r="N1897">
        <v>197706972</v>
      </c>
      <c r="O1897" t="s">
        <v>8753</v>
      </c>
      <c r="P1897" s="1">
        <v>35411</v>
      </c>
      <c r="Q1897" t="s">
        <v>8754</v>
      </c>
      <c r="R1897">
        <v>4</v>
      </c>
      <c r="S1897" t="s">
        <v>8755</v>
      </c>
      <c r="T1897" t="s">
        <v>8724</v>
      </c>
      <c r="U1897" t="s">
        <v>26</v>
      </c>
      <c r="V1897" t="str">
        <f>TRIM(DBA[[#This Row],[Endereço Responsável]])</f>
        <v>RUA: CARAJÁ, 4</v>
      </c>
      <c r="W1897" t="str">
        <f>TRIM(DBA[[#This Row],[Nº Responsável]])</f>
        <v>4</v>
      </c>
      <c r="X1897" t="str">
        <f>TRIM(DBA[[#This Row],[Bairro Responsável]])</f>
        <v>PARQUE SÃO JOSÉ</v>
      </c>
      <c r="Y1897" t="str">
        <f>DBA[[#This Row],[End]] &amp;", N° " &amp; DBA[[#This Row],[Num]] &amp;", Bairro "&amp; DBA[[#This Row],[Bairro2]]</f>
        <v>RUA: CARAJÁ, 4, N° 4, Bairro PARQUE SÃO JOSÉ</v>
      </c>
      <c r="Z1897" t="str">
        <f>DBA[[#This Row],[Cidade Responsável]] &amp; " - " &amp; DBA[[#This Row],[Estado Responsável]]</f>
        <v>TRÊS CORAÇÕES - MG</v>
      </c>
    </row>
    <row r="1898" spans="1:26" x14ac:dyDescent="0.25">
      <c r="A1898">
        <v>1901</v>
      </c>
      <c r="B1898" t="s">
        <v>8756</v>
      </c>
      <c r="C1898" s="1">
        <v>44140</v>
      </c>
      <c r="D1898" t="s">
        <v>8757</v>
      </c>
      <c r="E1898" t="s">
        <v>8758</v>
      </c>
      <c r="F1898" s="1">
        <v>36041</v>
      </c>
      <c r="G1898" t="s">
        <v>8759</v>
      </c>
      <c r="H1898">
        <v>697</v>
      </c>
      <c r="I1898" t="s">
        <v>8760</v>
      </c>
      <c r="J1898" t="s">
        <v>6466</v>
      </c>
      <c r="K1898" t="s">
        <v>26</v>
      </c>
      <c r="L1898" t="s">
        <v>8673</v>
      </c>
      <c r="M1898" t="s">
        <v>8756</v>
      </c>
      <c r="N1898" t="s">
        <v>8757</v>
      </c>
      <c r="O1898" t="s">
        <v>8758</v>
      </c>
      <c r="P1898" s="1">
        <v>36041</v>
      </c>
      <c r="Q1898" t="s">
        <v>8759</v>
      </c>
      <c r="R1898">
        <v>697</v>
      </c>
      <c r="S1898" t="s">
        <v>8760</v>
      </c>
      <c r="T1898" t="s">
        <v>6466</v>
      </c>
      <c r="U1898" t="s">
        <v>26</v>
      </c>
      <c r="V1898" t="str">
        <f>TRIM(DBA[[#This Row],[Endereço Responsável]])</f>
        <v>RUA: AILTON DE ASSIS CARVALHO,697</v>
      </c>
      <c r="W1898" t="str">
        <f>TRIM(DBA[[#This Row],[Nº Responsável]])</f>
        <v>697</v>
      </c>
      <c r="X1898" t="str">
        <f>TRIM(DBA[[#This Row],[Bairro Responsável]])</f>
        <v>PÔR DO SOL</v>
      </c>
      <c r="Y1898" t="str">
        <f>DBA[[#This Row],[End]] &amp;", N° " &amp; DBA[[#This Row],[Num]] &amp;", Bairro "&amp; DBA[[#This Row],[Bairro2]]</f>
        <v>RUA: AILTON DE ASSIS CARVALHO,697, N° 697, Bairro PÔR DO SOL</v>
      </c>
      <c r="Z1898" t="str">
        <f>DBA[[#This Row],[Cidade Responsável]] &amp; " - " &amp; DBA[[#This Row],[Estado Responsável]]</f>
        <v>CAMPO BELO - MG</v>
      </c>
    </row>
    <row r="1899" spans="1:26" x14ac:dyDescent="0.25">
      <c r="A1899">
        <v>1902</v>
      </c>
      <c r="B1899" t="s">
        <v>8761</v>
      </c>
      <c r="C1899" s="1">
        <v>44140</v>
      </c>
      <c r="F1899" s="1">
        <v>37938</v>
      </c>
      <c r="G1899" t="s">
        <v>8762</v>
      </c>
      <c r="H1899">
        <v>23</v>
      </c>
      <c r="I1899" t="s">
        <v>8763</v>
      </c>
      <c r="J1899" t="s">
        <v>8453</v>
      </c>
      <c r="K1899" t="s">
        <v>1999</v>
      </c>
      <c r="L1899" t="s">
        <v>8764</v>
      </c>
      <c r="M1899" t="s">
        <v>8765</v>
      </c>
      <c r="N1899">
        <v>588324541</v>
      </c>
      <c r="O1899" t="s">
        <v>8766</v>
      </c>
      <c r="P1899" s="1">
        <v>37540</v>
      </c>
      <c r="Q1899" t="s">
        <v>8762</v>
      </c>
      <c r="R1899">
        <v>23</v>
      </c>
      <c r="S1899" t="s">
        <v>8763</v>
      </c>
      <c r="T1899" t="s">
        <v>8453</v>
      </c>
      <c r="U1899" t="s">
        <v>1999</v>
      </c>
      <c r="V1899" t="str">
        <f>TRIM(DBA[[#This Row],[Endereço Responsável]])</f>
        <v>RUA RIO NILO,23</v>
      </c>
      <c r="W1899" t="str">
        <f>TRIM(DBA[[#This Row],[Nº Responsável]])</f>
        <v>23</v>
      </c>
      <c r="X1899" t="str">
        <f>TRIM(DBA[[#This Row],[Bairro Responsável]])</f>
        <v>JARDIM FIGUEIRA</v>
      </c>
      <c r="Y1899" t="str">
        <f>DBA[[#This Row],[End]] &amp;", N° " &amp; DBA[[#This Row],[Num]] &amp;", Bairro "&amp; DBA[[#This Row],[Bairro2]]</f>
        <v>RUA RIO NILO,23, N° 23, Bairro JARDIM FIGUEIRA</v>
      </c>
      <c r="Z1899" t="str">
        <f>DBA[[#This Row],[Cidade Responsável]] &amp; " - " &amp; DBA[[#This Row],[Estado Responsável]]</f>
        <v>AMPARO - SP</v>
      </c>
    </row>
    <row r="1900" spans="1:26" x14ac:dyDescent="0.25">
      <c r="A1900">
        <v>1903</v>
      </c>
      <c r="B1900" t="s">
        <v>8767</v>
      </c>
      <c r="C1900" s="1">
        <v>44140</v>
      </c>
      <c r="D1900">
        <v>53446699848</v>
      </c>
      <c r="E1900" t="s">
        <v>8768</v>
      </c>
      <c r="F1900" s="1">
        <v>37146</v>
      </c>
      <c r="G1900" t="s">
        <v>8769</v>
      </c>
      <c r="H1900">
        <v>977</v>
      </c>
      <c r="I1900" t="s">
        <v>8770</v>
      </c>
      <c r="J1900" t="s">
        <v>8682</v>
      </c>
      <c r="K1900" t="s">
        <v>1999</v>
      </c>
      <c r="L1900" t="s">
        <v>8688</v>
      </c>
      <c r="M1900" t="s">
        <v>8767</v>
      </c>
      <c r="N1900">
        <v>53446699848</v>
      </c>
      <c r="O1900" t="s">
        <v>8768</v>
      </c>
      <c r="P1900" s="1">
        <v>37146</v>
      </c>
      <c r="Q1900" t="s">
        <v>8769</v>
      </c>
      <c r="R1900">
        <v>977</v>
      </c>
      <c r="S1900" t="s">
        <v>8770</v>
      </c>
      <c r="T1900" t="s">
        <v>8682</v>
      </c>
      <c r="U1900" t="s">
        <v>1999</v>
      </c>
      <c r="V1900" t="str">
        <f>TRIM(DBA[[#This Row],[Endereço Responsável]])</f>
        <v>RUA SEBASTIÃO FLAVIO PINHEIRO,997</v>
      </c>
      <c r="W1900" t="str">
        <f>TRIM(DBA[[#This Row],[Nº Responsável]])</f>
        <v>977</v>
      </c>
      <c r="X1900" t="str">
        <f>TRIM(DBA[[#This Row],[Bairro Responsável]])</f>
        <v>MARIA LUIZA 2</v>
      </c>
      <c r="Y1900" t="str">
        <f>DBA[[#This Row],[End]] &amp;", N° " &amp; DBA[[#This Row],[Num]] &amp;", Bairro "&amp; DBA[[#This Row],[Bairro2]]</f>
        <v>RUA SEBASTIÃO FLAVIO PINHEIRO,997, N° 977, Bairro MARIA LUIZA 2</v>
      </c>
      <c r="Z1900" t="str">
        <f>DBA[[#This Row],[Cidade Responsável]] &amp; " - " &amp; DBA[[#This Row],[Estado Responsável]]</f>
        <v>IBITINGA - SP</v>
      </c>
    </row>
    <row r="1901" spans="1:26" x14ac:dyDescent="0.25">
      <c r="A1901">
        <v>1904</v>
      </c>
      <c r="B1901" t="s">
        <v>8771</v>
      </c>
      <c r="C1901" s="1">
        <v>44140</v>
      </c>
      <c r="D1901" t="s">
        <v>8772</v>
      </c>
      <c r="E1901" t="s">
        <v>8773</v>
      </c>
      <c r="F1901" s="1">
        <v>36015</v>
      </c>
      <c r="G1901" t="s">
        <v>8774</v>
      </c>
      <c r="H1901">
        <v>67</v>
      </c>
      <c r="I1901" t="s">
        <v>8775</v>
      </c>
      <c r="J1901" t="s">
        <v>8724</v>
      </c>
      <c r="K1901" t="s">
        <v>26</v>
      </c>
      <c r="L1901" t="s">
        <v>8776</v>
      </c>
      <c r="M1901" t="s">
        <v>8771</v>
      </c>
      <c r="N1901" t="s">
        <v>8772</v>
      </c>
      <c r="O1901" t="s">
        <v>8773</v>
      </c>
      <c r="P1901" s="1">
        <v>36015</v>
      </c>
      <c r="Q1901" t="s">
        <v>8774</v>
      </c>
      <c r="R1901">
        <v>67</v>
      </c>
      <c r="S1901" t="s">
        <v>8775</v>
      </c>
      <c r="T1901" t="s">
        <v>8724</v>
      </c>
      <c r="U1901" t="s">
        <v>26</v>
      </c>
      <c r="V1901" t="str">
        <f>TRIM(DBA[[#This Row],[Endereço Responsável]])</f>
        <v>AVENIDA DAS GAIVOTAS, 67</v>
      </c>
      <c r="W1901" t="str">
        <f>TRIM(DBA[[#This Row],[Nº Responsável]])</f>
        <v>67</v>
      </c>
      <c r="X1901" t="str">
        <f>TRIM(DBA[[#This Row],[Bairro Responsável]])</f>
        <v>JARDIM FABIANA</v>
      </c>
      <c r="Y1901" t="str">
        <f>DBA[[#This Row],[End]] &amp;", N° " &amp; DBA[[#This Row],[Num]] &amp;", Bairro "&amp; DBA[[#This Row],[Bairro2]]</f>
        <v>AVENIDA DAS GAIVOTAS, 67, N° 67, Bairro JARDIM FABIANA</v>
      </c>
      <c r="Z1901" t="str">
        <f>DBA[[#This Row],[Cidade Responsável]] &amp; " - " &amp; DBA[[#This Row],[Estado Responsável]]</f>
        <v>TRÊS CORAÇÕES - MG</v>
      </c>
    </row>
    <row r="1902" spans="1:26" x14ac:dyDescent="0.25">
      <c r="A1902">
        <v>1905</v>
      </c>
      <c r="B1902" t="s">
        <v>8777</v>
      </c>
      <c r="C1902" s="1">
        <v>44140</v>
      </c>
      <c r="D1902">
        <v>23793279</v>
      </c>
      <c r="E1902" t="s">
        <v>8778</v>
      </c>
      <c r="F1902" s="1">
        <v>37459</v>
      </c>
      <c r="G1902" t="s">
        <v>8779</v>
      </c>
      <c r="H1902">
        <v>200</v>
      </c>
      <c r="I1902" t="s">
        <v>8744</v>
      </c>
      <c r="J1902" t="s">
        <v>8724</v>
      </c>
      <c r="K1902" t="s">
        <v>26</v>
      </c>
      <c r="L1902" t="s">
        <v>8780</v>
      </c>
      <c r="M1902" t="s">
        <v>8777</v>
      </c>
      <c r="N1902">
        <v>23793279</v>
      </c>
      <c r="O1902" t="s">
        <v>8778</v>
      </c>
      <c r="P1902" s="1">
        <v>37459</v>
      </c>
      <c r="Q1902" t="s">
        <v>8779</v>
      </c>
      <c r="R1902">
        <v>200</v>
      </c>
      <c r="S1902" t="s">
        <v>8744</v>
      </c>
      <c r="T1902" t="s">
        <v>8724</v>
      </c>
      <c r="U1902" t="s">
        <v>26</v>
      </c>
      <c r="V1902" t="str">
        <f>TRIM(DBA[[#This Row],[Endereço Responsável]])</f>
        <v>RUA MANOEL PEREIRA PENHA,200</v>
      </c>
      <c r="W1902" t="str">
        <f>TRIM(DBA[[#This Row],[Nº Responsável]])</f>
        <v>200</v>
      </c>
      <c r="X1902" t="str">
        <f>TRIM(DBA[[#This Row],[Bairro Responsável]])</f>
        <v>VILAS BOAS</v>
      </c>
      <c r="Y1902" t="str">
        <f>DBA[[#This Row],[End]] &amp;", N° " &amp; DBA[[#This Row],[Num]] &amp;", Bairro "&amp; DBA[[#This Row],[Bairro2]]</f>
        <v>RUA MANOEL PEREIRA PENHA,200, N° 200, Bairro VILAS BOAS</v>
      </c>
      <c r="Z1902" t="str">
        <f>DBA[[#This Row],[Cidade Responsável]] &amp; " - " &amp; DBA[[#This Row],[Estado Responsável]]</f>
        <v>TRÊS CORAÇÕES - MG</v>
      </c>
    </row>
    <row r="1903" spans="1:26" x14ac:dyDescent="0.25">
      <c r="A1903">
        <v>1906</v>
      </c>
      <c r="B1903" t="s">
        <v>8781</v>
      </c>
      <c r="C1903" s="1">
        <v>44140</v>
      </c>
      <c r="F1903" s="1">
        <v>38031</v>
      </c>
      <c r="G1903" t="s">
        <v>8782</v>
      </c>
      <c r="H1903">
        <v>200</v>
      </c>
      <c r="I1903" t="s">
        <v>8744</v>
      </c>
      <c r="J1903" t="s">
        <v>8724</v>
      </c>
      <c r="K1903" t="s">
        <v>26</v>
      </c>
      <c r="L1903" t="s">
        <v>8783</v>
      </c>
      <c r="M1903" t="s">
        <v>8784</v>
      </c>
      <c r="N1903">
        <v>12021143</v>
      </c>
      <c r="O1903">
        <v>10505070618</v>
      </c>
      <c r="P1903" s="1">
        <v>27578</v>
      </c>
      <c r="Q1903" t="s">
        <v>8782</v>
      </c>
      <c r="R1903">
        <v>200</v>
      </c>
      <c r="S1903" t="s">
        <v>8744</v>
      </c>
      <c r="T1903" t="s">
        <v>8724</v>
      </c>
      <c r="U1903" t="s">
        <v>26</v>
      </c>
      <c r="V1903" t="str">
        <f>TRIM(DBA[[#This Row],[Endereço Responsável]])</f>
        <v>AVENIDA MANOEL PEREIRA PENHA,200</v>
      </c>
      <c r="W1903" t="str">
        <f>TRIM(DBA[[#This Row],[Nº Responsável]])</f>
        <v>200</v>
      </c>
      <c r="X1903" t="str">
        <f>TRIM(DBA[[#This Row],[Bairro Responsável]])</f>
        <v>VILAS BOAS</v>
      </c>
      <c r="Y1903" t="str">
        <f>DBA[[#This Row],[End]] &amp;", N° " &amp; DBA[[#This Row],[Num]] &amp;", Bairro "&amp; DBA[[#This Row],[Bairro2]]</f>
        <v>AVENIDA MANOEL PEREIRA PENHA,200, N° 200, Bairro VILAS BOAS</v>
      </c>
      <c r="Z1903" t="str">
        <f>DBA[[#This Row],[Cidade Responsável]] &amp; " - " &amp; DBA[[#This Row],[Estado Responsável]]</f>
        <v>TRÊS CORAÇÕES - MG</v>
      </c>
    </row>
    <row r="1904" spans="1:26" x14ac:dyDescent="0.25">
      <c r="A1904">
        <v>1907</v>
      </c>
      <c r="B1904" t="s">
        <v>8785</v>
      </c>
      <c r="C1904" s="1">
        <v>44140</v>
      </c>
      <c r="D1904" t="s">
        <v>8786</v>
      </c>
      <c r="E1904" t="s">
        <v>8787</v>
      </c>
      <c r="F1904" s="1">
        <v>34338</v>
      </c>
      <c r="G1904" t="s">
        <v>8788</v>
      </c>
      <c r="H1904">
        <v>21</v>
      </c>
      <c r="I1904" t="s">
        <v>8789</v>
      </c>
      <c r="J1904" t="s">
        <v>8565</v>
      </c>
      <c r="K1904" t="s">
        <v>26</v>
      </c>
      <c r="L1904" t="s">
        <v>862</v>
      </c>
      <c r="M1904" t="s">
        <v>8785</v>
      </c>
      <c r="N1904" t="s">
        <v>8786</v>
      </c>
      <c r="O1904" t="s">
        <v>8787</v>
      </c>
      <c r="P1904" s="1">
        <v>34338</v>
      </c>
      <c r="Q1904" t="s">
        <v>8788</v>
      </c>
      <c r="R1904">
        <v>21</v>
      </c>
      <c r="S1904" t="s">
        <v>8789</v>
      </c>
      <c r="T1904" t="s">
        <v>8565</v>
      </c>
      <c r="U1904" t="s">
        <v>26</v>
      </c>
      <c r="V1904" t="str">
        <f>TRIM(DBA[[#This Row],[Endereço Responsável]])</f>
        <v>RUA: ANTONIO VITOR LARA,21</v>
      </c>
      <c r="W1904" t="str">
        <f>TRIM(DBA[[#This Row],[Nº Responsável]])</f>
        <v>21</v>
      </c>
      <c r="X1904" t="str">
        <f>TRIM(DBA[[#This Row],[Bairro Responsável]])</f>
        <v>SANTA BARBARA II</v>
      </c>
      <c r="Y1904" t="str">
        <f>DBA[[#This Row],[End]] &amp;", N° " &amp; DBA[[#This Row],[Num]] &amp;", Bairro "&amp; DBA[[#This Row],[Bairro2]]</f>
        <v>RUA: ANTONIO VITOR LARA,21, N° 21, Bairro SANTA BARBARA II</v>
      </c>
      <c r="Z1904" t="str">
        <f>DBA[[#This Row],[Cidade Responsável]] &amp; " - " &amp; DBA[[#This Row],[Estado Responsável]]</f>
        <v>PRATAPOLIS - MG</v>
      </c>
    </row>
    <row r="1905" spans="1:26" x14ac:dyDescent="0.25">
      <c r="A1905">
        <v>1908</v>
      </c>
      <c r="B1905" t="s">
        <v>8790</v>
      </c>
      <c r="C1905" s="1">
        <v>44141</v>
      </c>
      <c r="D1905">
        <v>22099338</v>
      </c>
      <c r="E1905" t="s">
        <v>8791</v>
      </c>
      <c r="F1905" s="1">
        <v>36264</v>
      </c>
      <c r="G1905" t="s">
        <v>8792</v>
      </c>
      <c r="H1905">
        <v>106</v>
      </c>
      <c r="I1905" t="s">
        <v>8793</v>
      </c>
      <c r="J1905" t="s">
        <v>8724</v>
      </c>
      <c r="K1905" t="s">
        <v>26</v>
      </c>
      <c r="L1905" t="s">
        <v>8794</v>
      </c>
      <c r="M1905" t="s">
        <v>8790</v>
      </c>
      <c r="N1905">
        <v>22099338</v>
      </c>
      <c r="O1905" t="s">
        <v>8791</v>
      </c>
      <c r="P1905" s="1">
        <v>36264</v>
      </c>
      <c r="Q1905" t="s">
        <v>8792</v>
      </c>
      <c r="R1905">
        <v>106</v>
      </c>
      <c r="S1905" t="s">
        <v>8793</v>
      </c>
      <c r="T1905" t="s">
        <v>8724</v>
      </c>
      <c r="U1905" t="s">
        <v>26</v>
      </c>
      <c r="V1905" t="str">
        <f>TRIM(DBA[[#This Row],[Endereço Responsável]])</f>
        <v>RUA FERALDO NUNES FERREIRA</v>
      </c>
      <c r="W1905" t="str">
        <f>TRIM(DBA[[#This Row],[Nº Responsável]])</f>
        <v>106</v>
      </c>
      <c r="X1905" t="str">
        <f>TRIM(DBA[[#This Row],[Bairro Responsável]])</f>
        <v>BOA VENTURA</v>
      </c>
      <c r="Y1905" t="str">
        <f>DBA[[#This Row],[End]] &amp;", N° " &amp; DBA[[#This Row],[Num]] &amp;", Bairro "&amp; DBA[[#This Row],[Bairro2]]</f>
        <v>RUA FERALDO NUNES FERREIRA, N° 106, Bairro BOA VENTURA</v>
      </c>
      <c r="Z1905" t="str">
        <f>DBA[[#This Row],[Cidade Responsável]] &amp; " - " &amp; DBA[[#This Row],[Estado Responsável]]</f>
        <v>TRÊS CORAÇÕES - MG</v>
      </c>
    </row>
    <row r="1906" spans="1:26" x14ac:dyDescent="0.25">
      <c r="A1906">
        <v>1909</v>
      </c>
      <c r="B1906" t="s">
        <v>8795</v>
      </c>
      <c r="C1906" s="1">
        <v>44141</v>
      </c>
      <c r="D1906" t="s">
        <v>8796</v>
      </c>
      <c r="E1906" t="s">
        <v>8797</v>
      </c>
      <c r="F1906" s="1">
        <v>36023</v>
      </c>
      <c r="G1906" t="s">
        <v>8798</v>
      </c>
      <c r="H1906">
        <v>300</v>
      </c>
      <c r="I1906" t="s">
        <v>8799</v>
      </c>
      <c r="J1906" t="s">
        <v>8724</v>
      </c>
      <c r="K1906" t="s">
        <v>26</v>
      </c>
      <c r="L1906" t="s">
        <v>8800</v>
      </c>
      <c r="M1906" t="s">
        <v>8795</v>
      </c>
      <c r="N1906" t="s">
        <v>8796</v>
      </c>
      <c r="O1906" t="s">
        <v>8797</v>
      </c>
      <c r="P1906" s="1">
        <v>36023</v>
      </c>
      <c r="Q1906" t="s">
        <v>8798</v>
      </c>
      <c r="R1906">
        <v>300</v>
      </c>
      <c r="S1906" t="s">
        <v>8799</v>
      </c>
      <c r="T1906" t="s">
        <v>8724</v>
      </c>
      <c r="U1906" t="s">
        <v>26</v>
      </c>
      <c r="V1906" t="str">
        <f>TRIM(DBA[[#This Row],[Endereço Responsável]])</f>
        <v>RUA: VEREADOR ANTÔNIO NEDER, 300</v>
      </c>
      <c r="W1906" t="str">
        <f>TRIM(DBA[[#This Row],[Nº Responsável]])</f>
        <v>300</v>
      </c>
      <c r="X1906" t="str">
        <f>TRIM(DBA[[#This Row],[Bairro Responsável]])</f>
        <v>ODILON RESENDE ANDRADE</v>
      </c>
      <c r="Y1906" t="str">
        <f>DBA[[#This Row],[End]] &amp;", N° " &amp; DBA[[#This Row],[Num]] &amp;", Bairro "&amp; DBA[[#This Row],[Bairro2]]</f>
        <v>RUA: VEREADOR ANTÔNIO NEDER, 300, N° 300, Bairro ODILON RESENDE ANDRADE</v>
      </c>
      <c r="Z1906" t="str">
        <f>DBA[[#This Row],[Cidade Responsável]] &amp; " - " &amp; DBA[[#This Row],[Estado Responsável]]</f>
        <v>TRÊS CORAÇÕES - MG</v>
      </c>
    </row>
    <row r="1907" spans="1:26" x14ac:dyDescent="0.25">
      <c r="A1907">
        <v>1910</v>
      </c>
      <c r="B1907" t="s">
        <v>8801</v>
      </c>
      <c r="C1907" s="1">
        <v>44141</v>
      </c>
      <c r="D1907">
        <v>18816704</v>
      </c>
      <c r="E1907" t="s">
        <v>8802</v>
      </c>
      <c r="F1907" s="1">
        <v>35121</v>
      </c>
      <c r="G1907" t="s">
        <v>8803</v>
      </c>
      <c r="H1907">
        <v>392</v>
      </c>
      <c r="I1907" t="s">
        <v>8804</v>
      </c>
      <c r="J1907" t="s">
        <v>8805</v>
      </c>
      <c r="K1907" t="s">
        <v>26</v>
      </c>
      <c r="L1907" t="s">
        <v>8806</v>
      </c>
      <c r="M1907" t="s">
        <v>8801</v>
      </c>
      <c r="N1907">
        <v>18816704</v>
      </c>
      <c r="O1907" t="s">
        <v>8802</v>
      </c>
      <c r="P1907" s="1">
        <v>35121</v>
      </c>
      <c r="Q1907" t="s">
        <v>8803</v>
      </c>
      <c r="R1907">
        <v>392</v>
      </c>
      <c r="S1907" t="s">
        <v>8804</v>
      </c>
      <c r="T1907" t="s">
        <v>8805</v>
      </c>
      <c r="U1907" t="s">
        <v>26</v>
      </c>
      <c r="V1907" t="str">
        <f>TRIM(DBA[[#This Row],[Endereço Responsável]])</f>
        <v>RUA ARI DE BRITO,392</v>
      </c>
      <c r="W1907" t="str">
        <f>TRIM(DBA[[#This Row],[Nº Responsável]])</f>
        <v>392</v>
      </c>
      <c r="X1907" t="str">
        <f>TRIM(DBA[[#This Row],[Bairro Responsável]])</f>
        <v>ALCIDES MESQUITA</v>
      </c>
      <c r="Y1907" t="str">
        <f>DBA[[#This Row],[End]] &amp;", N° " &amp; DBA[[#This Row],[Num]] &amp;", Bairro "&amp; DBA[[#This Row],[Bairro2]]</f>
        <v>RUA ARI DE BRITO,392, N° 392, Bairro ALCIDES MESQUITA</v>
      </c>
      <c r="Z1907" t="str">
        <f>DBA[[#This Row],[Cidade Responsável]] &amp; " - " &amp; DBA[[#This Row],[Estado Responsável]]</f>
        <v>TRÊS PONTES - MG</v>
      </c>
    </row>
    <row r="1908" spans="1:26" x14ac:dyDescent="0.25">
      <c r="A1908">
        <v>1911</v>
      </c>
      <c r="B1908" t="s">
        <v>8807</v>
      </c>
      <c r="C1908" s="1">
        <v>44141</v>
      </c>
      <c r="E1908" t="s">
        <v>8808</v>
      </c>
      <c r="F1908" s="1">
        <v>34696</v>
      </c>
      <c r="G1908" t="s">
        <v>8809</v>
      </c>
      <c r="H1908">
        <v>72</v>
      </c>
      <c r="I1908" t="s">
        <v>73</v>
      </c>
      <c r="J1908" t="s">
        <v>8810</v>
      </c>
      <c r="K1908" t="s">
        <v>26</v>
      </c>
      <c r="L1908" t="s">
        <v>8806</v>
      </c>
      <c r="M1908" t="s">
        <v>8807</v>
      </c>
      <c r="O1908" t="s">
        <v>8808</v>
      </c>
      <c r="P1908" s="1">
        <v>34696</v>
      </c>
      <c r="Q1908" t="s">
        <v>8809</v>
      </c>
      <c r="R1908">
        <v>72</v>
      </c>
      <c r="S1908" t="s">
        <v>73</v>
      </c>
      <c r="T1908" t="s">
        <v>8810</v>
      </c>
      <c r="U1908" t="s">
        <v>26</v>
      </c>
      <c r="V1908" t="str">
        <f>TRIM(DBA[[#This Row],[Endereço Responsável]])</f>
        <v>AVENIDA CAIO DE BRITO,72</v>
      </c>
      <c r="W1908" t="str">
        <f>TRIM(DBA[[#This Row],[Nº Responsável]])</f>
        <v>72</v>
      </c>
      <c r="X1908" t="str">
        <f>TRIM(DBA[[#This Row],[Bairro Responsável]])</f>
        <v>CENTRO</v>
      </c>
      <c r="Y1908" t="str">
        <f>DBA[[#This Row],[End]] &amp;", N° " &amp; DBA[[#This Row],[Num]] &amp;", Bairro "&amp; DBA[[#This Row],[Bairro2]]</f>
        <v>AVENIDA CAIO DE BRITO,72, N° 72, Bairro CENTRO</v>
      </c>
      <c r="Z1908" t="str">
        <f>DBA[[#This Row],[Cidade Responsável]] &amp; " - " &amp; DBA[[#This Row],[Estado Responsável]]</f>
        <v>TRÊS PONTAS - MG</v>
      </c>
    </row>
    <row r="1909" spans="1:26" x14ac:dyDescent="0.25">
      <c r="A1909">
        <v>1912</v>
      </c>
      <c r="B1909" t="s">
        <v>8811</v>
      </c>
      <c r="C1909" s="1">
        <v>44141</v>
      </c>
      <c r="D1909">
        <v>18827340</v>
      </c>
      <c r="E1909" t="s">
        <v>8812</v>
      </c>
      <c r="F1909" s="1">
        <v>34064</v>
      </c>
      <c r="G1909" t="s">
        <v>8813</v>
      </c>
      <c r="H1909">
        <v>343</v>
      </c>
      <c r="I1909" t="s">
        <v>8814</v>
      </c>
      <c r="J1909" t="s">
        <v>8810</v>
      </c>
      <c r="K1909" t="s">
        <v>26</v>
      </c>
      <c r="L1909" t="s">
        <v>8806</v>
      </c>
      <c r="M1909" t="s">
        <v>8811</v>
      </c>
      <c r="N1909">
        <v>18827340</v>
      </c>
      <c r="O1909" t="s">
        <v>8812</v>
      </c>
      <c r="P1909" s="1">
        <v>34064</v>
      </c>
      <c r="Q1909" t="s">
        <v>8813</v>
      </c>
      <c r="R1909">
        <v>343</v>
      </c>
      <c r="S1909" t="s">
        <v>8814</v>
      </c>
      <c r="T1909" t="s">
        <v>8810</v>
      </c>
      <c r="U1909" t="s">
        <v>26</v>
      </c>
      <c r="V1909" t="str">
        <f>TRIM(DBA[[#This Row],[Endereço Responsável]])</f>
        <v>MARIO LOMAITA,343</v>
      </c>
      <c r="W1909" t="str">
        <f>TRIM(DBA[[#This Row],[Nº Responsável]])</f>
        <v>343</v>
      </c>
      <c r="X1909" t="str">
        <f>TRIM(DBA[[#This Row],[Bairro Responsável]])</f>
        <v>SANTA EDUIRGENS</v>
      </c>
      <c r="Y1909" t="str">
        <f>DBA[[#This Row],[End]] &amp;", N° " &amp; DBA[[#This Row],[Num]] &amp;", Bairro "&amp; DBA[[#This Row],[Bairro2]]</f>
        <v>MARIO LOMAITA,343, N° 343, Bairro SANTA EDUIRGENS</v>
      </c>
      <c r="Z1909" t="str">
        <f>DBA[[#This Row],[Cidade Responsável]] &amp; " - " &amp; DBA[[#This Row],[Estado Responsável]]</f>
        <v>TRÊS PONTAS - MG</v>
      </c>
    </row>
    <row r="1910" spans="1:26" x14ac:dyDescent="0.25">
      <c r="A1910">
        <v>1913</v>
      </c>
      <c r="B1910" t="s">
        <v>8815</v>
      </c>
      <c r="C1910" s="1">
        <v>44141</v>
      </c>
      <c r="D1910" t="s">
        <v>8816</v>
      </c>
      <c r="F1910" s="1">
        <v>38089</v>
      </c>
      <c r="G1910" t="s">
        <v>8817</v>
      </c>
      <c r="H1910">
        <v>377</v>
      </c>
      <c r="I1910" t="s">
        <v>5696</v>
      </c>
      <c r="J1910" t="s">
        <v>8724</v>
      </c>
      <c r="K1910" t="s">
        <v>26</v>
      </c>
      <c r="L1910" t="s">
        <v>8745</v>
      </c>
      <c r="M1910" t="s">
        <v>8818</v>
      </c>
      <c r="N1910" t="s">
        <v>8819</v>
      </c>
      <c r="O1910" t="s">
        <v>8820</v>
      </c>
      <c r="P1910" s="1">
        <v>30569</v>
      </c>
      <c r="Q1910" t="s">
        <v>8817</v>
      </c>
      <c r="R1910">
        <v>377</v>
      </c>
      <c r="S1910" t="s">
        <v>5696</v>
      </c>
      <c r="T1910" t="s">
        <v>8724</v>
      </c>
      <c r="U1910" t="s">
        <v>26</v>
      </c>
      <c r="V1910" t="str">
        <f>TRIM(DBA[[#This Row],[Endereço Responsável]])</f>
        <v>AVENIDA JOSÉ JAINE NOGUEIRA,337A</v>
      </c>
      <c r="W1910" t="str">
        <f>TRIM(DBA[[#This Row],[Nº Responsável]])</f>
        <v>377</v>
      </c>
      <c r="X1910" t="str">
        <f>TRIM(DBA[[#This Row],[Bairro Responsável]])</f>
        <v>SANTA TEREZA</v>
      </c>
      <c r="Y1910" t="str">
        <f>DBA[[#This Row],[End]] &amp;", N° " &amp; DBA[[#This Row],[Num]] &amp;", Bairro "&amp; DBA[[#This Row],[Bairro2]]</f>
        <v>AVENIDA JOSÉ JAINE NOGUEIRA,337A, N° 377, Bairro SANTA TEREZA</v>
      </c>
      <c r="Z1910" t="str">
        <f>DBA[[#This Row],[Cidade Responsável]] &amp; " - " &amp; DBA[[#This Row],[Estado Responsável]]</f>
        <v>TRÊS CORAÇÕES - MG</v>
      </c>
    </row>
    <row r="1911" spans="1:26" x14ac:dyDescent="0.25">
      <c r="A1911">
        <v>1914</v>
      </c>
      <c r="B1911" t="s">
        <v>8821</v>
      </c>
      <c r="C1911" s="1">
        <v>44141</v>
      </c>
      <c r="D1911">
        <v>19733680</v>
      </c>
      <c r="E1911" t="s">
        <v>8822</v>
      </c>
      <c r="F1911" s="1">
        <v>35309</v>
      </c>
      <c r="G1911" t="s">
        <v>8823</v>
      </c>
      <c r="H1911">
        <v>642</v>
      </c>
      <c r="I1911" t="s">
        <v>8824</v>
      </c>
      <c r="J1911" t="s">
        <v>8810</v>
      </c>
      <c r="K1911" t="s">
        <v>26</v>
      </c>
      <c r="L1911" t="s">
        <v>8806</v>
      </c>
      <c r="M1911" t="s">
        <v>8821</v>
      </c>
      <c r="N1911">
        <v>19733680</v>
      </c>
      <c r="O1911" t="s">
        <v>8822</v>
      </c>
      <c r="P1911" s="1">
        <v>35309</v>
      </c>
      <c r="Q1911" t="s">
        <v>8823</v>
      </c>
      <c r="R1911">
        <v>642</v>
      </c>
      <c r="S1911" t="s">
        <v>8824</v>
      </c>
      <c r="T1911" t="s">
        <v>8810</v>
      </c>
      <c r="U1911" t="s">
        <v>26</v>
      </c>
      <c r="V1911" t="str">
        <f>TRIM(DBA[[#This Row],[Endereço Responsável]])</f>
        <v>RUA: 15 DE NOVEMBRO, 642</v>
      </c>
      <c r="W1911" t="str">
        <f>TRIM(DBA[[#This Row],[Nº Responsável]])</f>
        <v>642</v>
      </c>
      <c r="X1911" t="str">
        <f>TRIM(DBA[[#This Row],[Bairro Responsável]])</f>
        <v>CATUMBI</v>
      </c>
      <c r="Y1911" t="str">
        <f>DBA[[#This Row],[End]] &amp;", N° " &amp; DBA[[#This Row],[Num]] &amp;", Bairro "&amp; DBA[[#This Row],[Bairro2]]</f>
        <v>RUA: 15 DE NOVEMBRO, 642, N° 642, Bairro CATUMBI</v>
      </c>
      <c r="Z1911" t="str">
        <f>DBA[[#This Row],[Cidade Responsável]] &amp; " - " &amp; DBA[[#This Row],[Estado Responsável]]</f>
        <v>TRÊS PONTAS - MG</v>
      </c>
    </row>
    <row r="1912" spans="1:26" x14ac:dyDescent="0.25">
      <c r="A1912">
        <v>1915</v>
      </c>
      <c r="B1912" t="s">
        <v>8825</v>
      </c>
      <c r="C1912" s="1">
        <v>44141</v>
      </c>
      <c r="D1912">
        <v>19824534</v>
      </c>
      <c r="E1912" t="s">
        <v>8826</v>
      </c>
      <c r="F1912" s="1">
        <v>36533</v>
      </c>
      <c r="G1912" t="s">
        <v>8827</v>
      </c>
      <c r="H1912">
        <v>271</v>
      </c>
      <c r="I1912" t="s">
        <v>8828</v>
      </c>
      <c r="J1912" t="s">
        <v>8724</v>
      </c>
      <c r="K1912" t="s">
        <v>26</v>
      </c>
      <c r="L1912" t="s">
        <v>8829</v>
      </c>
      <c r="M1912" t="s">
        <v>8830</v>
      </c>
      <c r="N1912">
        <v>5061802</v>
      </c>
      <c r="O1912">
        <v>73855707634</v>
      </c>
      <c r="P1912" s="1"/>
      <c r="Q1912" t="s">
        <v>8827</v>
      </c>
      <c r="R1912">
        <v>271</v>
      </c>
      <c r="S1912" t="s">
        <v>8828</v>
      </c>
      <c r="T1912" t="s">
        <v>8724</v>
      </c>
      <c r="U1912" t="s">
        <v>26</v>
      </c>
      <c r="V1912" t="str">
        <f>TRIM(DBA[[#This Row],[Endereço Responsável]])</f>
        <v>RUA AO,271</v>
      </c>
      <c r="W1912" t="str">
        <f>TRIM(DBA[[#This Row],[Nº Responsável]])</f>
        <v>271</v>
      </c>
      <c r="X1912" t="str">
        <f>TRIM(DBA[[#This Row],[Bairro Responsável]])</f>
        <v>ODILSON REZENDE ANDRADE</v>
      </c>
      <c r="Y1912" t="str">
        <f>DBA[[#This Row],[End]] &amp;", N° " &amp; DBA[[#This Row],[Num]] &amp;", Bairro "&amp; DBA[[#This Row],[Bairro2]]</f>
        <v>RUA AO,271, N° 271, Bairro ODILSON REZENDE ANDRADE</v>
      </c>
      <c r="Z1912" t="str">
        <f>DBA[[#This Row],[Cidade Responsável]] &amp; " - " &amp; DBA[[#This Row],[Estado Responsável]]</f>
        <v>TRÊS CORAÇÕES - MG</v>
      </c>
    </row>
    <row r="1913" spans="1:26" x14ac:dyDescent="0.25">
      <c r="A1913">
        <v>1916</v>
      </c>
      <c r="B1913" t="s">
        <v>8831</v>
      </c>
      <c r="C1913" s="1">
        <v>44141</v>
      </c>
      <c r="D1913" t="s">
        <v>8832</v>
      </c>
      <c r="E1913" t="s">
        <v>8833</v>
      </c>
      <c r="F1913" s="1">
        <v>37424</v>
      </c>
      <c r="G1913" t="s">
        <v>8834</v>
      </c>
      <c r="H1913">
        <v>125</v>
      </c>
      <c r="I1913" t="s">
        <v>179</v>
      </c>
      <c r="J1913" t="s">
        <v>8724</v>
      </c>
      <c r="K1913" t="s">
        <v>26</v>
      </c>
      <c r="L1913" t="s">
        <v>8835</v>
      </c>
      <c r="M1913" t="s">
        <v>8831</v>
      </c>
      <c r="N1913" t="s">
        <v>8832</v>
      </c>
      <c r="O1913" t="s">
        <v>8833</v>
      </c>
      <c r="P1913" s="1">
        <v>37424</v>
      </c>
      <c r="Q1913" t="s">
        <v>8834</v>
      </c>
      <c r="R1913">
        <v>125</v>
      </c>
      <c r="S1913" t="s">
        <v>179</v>
      </c>
      <c r="T1913" t="s">
        <v>8724</v>
      </c>
      <c r="U1913" t="s">
        <v>26</v>
      </c>
      <c r="V1913" t="str">
        <f>TRIM(DBA[[#This Row],[Endereço Responsável]])</f>
        <v>RUA: BOM PASTOR, 125</v>
      </c>
      <c r="W1913" t="str">
        <f>TRIM(DBA[[#This Row],[Nº Responsável]])</f>
        <v>125</v>
      </c>
      <c r="X1913" t="str">
        <f>TRIM(DBA[[#This Row],[Bairro Responsável]])</f>
        <v>JARDIM PARAISO</v>
      </c>
      <c r="Y1913" t="str">
        <f>DBA[[#This Row],[End]] &amp;", N° " &amp; DBA[[#This Row],[Num]] &amp;", Bairro "&amp; DBA[[#This Row],[Bairro2]]</f>
        <v>RUA: BOM PASTOR, 125, N° 125, Bairro JARDIM PARAISO</v>
      </c>
      <c r="Z1913" t="str">
        <f>DBA[[#This Row],[Cidade Responsável]] &amp; " - " &amp; DBA[[#This Row],[Estado Responsável]]</f>
        <v>TRÊS CORAÇÕES - MG</v>
      </c>
    </row>
    <row r="1914" spans="1:26" x14ac:dyDescent="0.25">
      <c r="A1914">
        <v>1917</v>
      </c>
      <c r="B1914" t="s">
        <v>8836</v>
      </c>
      <c r="C1914" s="1">
        <v>44141</v>
      </c>
      <c r="D1914">
        <v>19200981</v>
      </c>
      <c r="E1914" t="s">
        <v>8837</v>
      </c>
      <c r="F1914" s="1">
        <v>35872</v>
      </c>
      <c r="G1914" t="s">
        <v>8838</v>
      </c>
      <c r="H1914">
        <v>590</v>
      </c>
      <c r="I1914" t="s">
        <v>8839</v>
      </c>
      <c r="J1914" t="s">
        <v>8810</v>
      </c>
      <c r="K1914" t="s">
        <v>26</v>
      </c>
      <c r="L1914" t="s">
        <v>8806</v>
      </c>
      <c r="M1914" t="s">
        <v>8836</v>
      </c>
      <c r="N1914">
        <v>19200981</v>
      </c>
      <c r="O1914" t="s">
        <v>8837</v>
      </c>
      <c r="P1914" s="1">
        <v>35872</v>
      </c>
      <c r="Q1914" t="s">
        <v>8838</v>
      </c>
      <c r="R1914">
        <v>590</v>
      </c>
      <c r="S1914" t="s">
        <v>8839</v>
      </c>
      <c r="T1914" t="s">
        <v>8810</v>
      </c>
      <c r="U1914" t="s">
        <v>26</v>
      </c>
      <c r="V1914" t="str">
        <f>TRIM(DBA[[#This Row],[Endereço Responsável]])</f>
        <v>RUA AFONSO PENA,590</v>
      </c>
      <c r="W1914" t="str">
        <f>TRIM(DBA[[#This Row],[Nº Responsável]])</f>
        <v>590</v>
      </c>
      <c r="X1914" t="str">
        <f>TRIM(DBA[[#This Row],[Bairro Responsável]])</f>
        <v>JARDIM BOM PESTAR</v>
      </c>
      <c r="Y1914" t="str">
        <f>DBA[[#This Row],[End]] &amp;", N° " &amp; DBA[[#This Row],[Num]] &amp;", Bairro "&amp; DBA[[#This Row],[Bairro2]]</f>
        <v>RUA AFONSO PENA,590, N° 590, Bairro JARDIM BOM PESTAR</v>
      </c>
      <c r="Z1914" t="str">
        <f>DBA[[#This Row],[Cidade Responsável]] &amp; " - " &amp; DBA[[#This Row],[Estado Responsável]]</f>
        <v>TRÊS PONTAS - MG</v>
      </c>
    </row>
    <row r="1915" spans="1:26" x14ac:dyDescent="0.25">
      <c r="A1915">
        <v>1918</v>
      </c>
      <c r="B1915" t="s">
        <v>8840</v>
      </c>
      <c r="C1915" s="1">
        <v>44141</v>
      </c>
      <c r="D1915">
        <v>23701601</v>
      </c>
      <c r="E1915" t="s">
        <v>8841</v>
      </c>
      <c r="F1915" s="1">
        <v>38301</v>
      </c>
      <c r="G1915" t="s">
        <v>8842</v>
      </c>
      <c r="H1915">
        <v>1066</v>
      </c>
      <c r="I1915" t="s">
        <v>8843</v>
      </c>
      <c r="J1915" t="s">
        <v>8810</v>
      </c>
      <c r="K1915" t="s">
        <v>26</v>
      </c>
      <c r="L1915" t="s">
        <v>8806</v>
      </c>
      <c r="M1915" t="s">
        <v>8844</v>
      </c>
      <c r="N1915">
        <v>12694498</v>
      </c>
      <c r="O1915">
        <v>3842308655</v>
      </c>
      <c r="P1915" s="1"/>
      <c r="Q1915" t="s">
        <v>8842</v>
      </c>
      <c r="R1915">
        <v>1066</v>
      </c>
      <c r="S1915" t="s">
        <v>8843</v>
      </c>
      <c r="T1915" t="s">
        <v>8810</v>
      </c>
      <c r="U1915" t="s">
        <v>26</v>
      </c>
      <c r="V1915" t="str">
        <f>TRIM(DBA[[#This Row],[Endereço Responsável]])</f>
        <v>RUA ALAGOA,1066</v>
      </c>
      <c r="W1915" t="str">
        <f>TRIM(DBA[[#This Row],[Nº Responsável]])</f>
        <v>1066</v>
      </c>
      <c r="X1915" t="str">
        <f>TRIM(DBA[[#This Row],[Bairro Responsável]])</f>
        <v>SANTA EDWIRGES</v>
      </c>
      <c r="Y1915" t="str">
        <f>DBA[[#This Row],[End]] &amp;", N° " &amp; DBA[[#This Row],[Num]] &amp;", Bairro "&amp; DBA[[#This Row],[Bairro2]]</f>
        <v>RUA ALAGOA,1066, N° 1066, Bairro SANTA EDWIRGES</v>
      </c>
      <c r="Z1915" t="str">
        <f>DBA[[#This Row],[Cidade Responsável]] &amp; " - " &amp; DBA[[#This Row],[Estado Responsável]]</f>
        <v>TRÊS PONTAS - MG</v>
      </c>
    </row>
    <row r="1916" spans="1:26" x14ac:dyDescent="0.25">
      <c r="A1916">
        <v>1919</v>
      </c>
      <c r="B1916" t="s">
        <v>8845</v>
      </c>
      <c r="C1916" s="1">
        <v>44141</v>
      </c>
      <c r="D1916">
        <v>1679301</v>
      </c>
      <c r="E1916" t="s">
        <v>8846</v>
      </c>
      <c r="F1916" s="1">
        <v>36811</v>
      </c>
      <c r="G1916" t="s">
        <v>8847</v>
      </c>
      <c r="H1916">
        <v>4</v>
      </c>
      <c r="I1916" t="s">
        <v>8848</v>
      </c>
      <c r="J1916" t="s">
        <v>8810</v>
      </c>
      <c r="K1916" t="s">
        <v>26</v>
      </c>
      <c r="L1916" t="s">
        <v>8806</v>
      </c>
      <c r="M1916" t="s">
        <v>8845</v>
      </c>
      <c r="N1916">
        <v>1679301</v>
      </c>
      <c r="O1916" t="s">
        <v>8846</v>
      </c>
      <c r="P1916" s="1">
        <v>36811</v>
      </c>
      <c r="Q1916" t="s">
        <v>8847</v>
      </c>
      <c r="R1916">
        <v>4</v>
      </c>
      <c r="S1916" t="s">
        <v>8848</v>
      </c>
      <c r="T1916" t="s">
        <v>8810</v>
      </c>
      <c r="U1916" t="s">
        <v>26</v>
      </c>
      <c r="V1916" t="str">
        <f>TRIM(DBA[[#This Row],[Endereço Responsável]])</f>
        <v>RUA MÁRIO TISO,4</v>
      </c>
      <c r="W1916" t="str">
        <f>TRIM(DBA[[#This Row],[Nº Responsável]])</f>
        <v>4</v>
      </c>
      <c r="X1916" t="str">
        <f>TRIM(DBA[[#This Row],[Bairro Responsável]])</f>
        <v>MEIA PATACA</v>
      </c>
      <c r="Y1916" t="str">
        <f>DBA[[#This Row],[End]] &amp;", N° " &amp; DBA[[#This Row],[Num]] &amp;", Bairro "&amp; DBA[[#This Row],[Bairro2]]</f>
        <v>RUA MÁRIO TISO,4, N° 4, Bairro MEIA PATACA</v>
      </c>
      <c r="Z1916" t="str">
        <f>DBA[[#This Row],[Cidade Responsável]] &amp; " - " &amp; DBA[[#This Row],[Estado Responsável]]</f>
        <v>TRÊS PONTAS - MG</v>
      </c>
    </row>
    <row r="1917" spans="1:26" x14ac:dyDescent="0.25">
      <c r="A1917">
        <v>1920</v>
      </c>
      <c r="B1917" t="s">
        <v>8849</v>
      </c>
      <c r="C1917" s="1">
        <v>44141</v>
      </c>
      <c r="D1917">
        <v>6329508</v>
      </c>
      <c r="E1917" t="s">
        <v>8850</v>
      </c>
      <c r="F1917" s="1">
        <v>25588</v>
      </c>
      <c r="G1917" t="s">
        <v>8851</v>
      </c>
      <c r="H1917">
        <v>1447</v>
      </c>
      <c r="I1917" t="s">
        <v>8852</v>
      </c>
      <c r="J1917" t="s">
        <v>8810</v>
      </c>
      <c r="K1917" t="s">
        <v>26</v>
      </c>
      <c r="L1917" t="s">
        <v>8806</v>
      </c>
      <c r="M1917" t="s">
        <v>8849</v>
      </c>
      <c r="N1917">
        <v>6329508</v>
      </c>
      <c r="O1917" t="s">
        <v>8850</v>
      </c>
      <c r="P1917" s="1">
        <v>25588</v>
      </c>
      <c r="Q1917" t="s">
        <v>8851</v>
      </c>
      <c r="R1917">
        <v>1447</v>
      </c>
      <c r="S1917" t="s">
        <v>8852</v>
      </c>
      <c r="T1917" t="s">
        <v>8810</v>
      </c>
      <c r="U1917" t="s">
        <v>26</v>
      </c>
      <c r="V1917" t="str">
        <f>TRIM(DBA[[#This Row],[Endereço Responsável]])</f>
        <v>RUA DOUTOR CARVALHO DE MENDONÇA,1447</v>
      </c>
      <c r="W1917" t="str">
        <f>TRIM(DBA[[#This Row],[Nº Responsável]])</f>
        <v>1447</v>
      </c>
      <c r="X1917" t="str">
        <f>TRIM(DBA[[#This Row],[Bairro Responsável]])</f>
        <v>SANTA MARGARIDA</v>
      </c>
      <c r="Y1917" t="str">
        <f>DBA[[#This Row],[End]] &amp;", N° " &amp; DBA[[#This Row],[Num]] &amp;", Bairro "&amp; DBA[[#This Row],[Bairro2]]</f>
        <v>RUA DOUTOR CARVALHO DE MENDONÇA,1447, N° 1447, Bairro SANTA MARGARIDA</v>
      </c>
      <c r="Z1917" t="str">
        <f>DBA[[#This Row],[Cidade Responsável]] &amp; " - " &amp; DBA[[#This Row],[Estado Responsável]]</f>
        <v>TRÊS PONTAS - MG</v>
      </c>
    </row>
    <row r="1918" spans="1:26" x14ac:dyDescent="0.25">
      <c r="A1918">
        <v>1921</v>
      </c>
      <c r="B1918" t="s">
        <v>8853</v>
      </c>
      <c r="C1918" s="1">
        <v>44141</v>
      </c>
      <c r="D1918" t="s">
        <v>8854</v>
      </c>
      <c r="E1918" t="s">
        <v>8855</v>
      </c>
      <c r="F1918" s="1">
        <v>30801</v>
      </c>
      <c r="G1918" t="s">
        <v>8856</v>
      </c>
      <c r="H1918">
        <v>939</v>
      </c>
      <c r="I1918" t="s">
        <v>8857</v>
      </c>
      <c r="J1918" t="s">
        <v>8724</v>
      </c>
      <c r="K1918" t="s">
        <v>26</v>
      </c>
      <c r="L1918" t="s">
        <v>8806</v>
      </c>
      <c r="M1918" t="s">
        <v>8853</v>
      </c>
      <c r="N1918" t="s">
        <v>8854</v>
      </c>
      <c r="O1918" t="s">
        <v>8855</v>
      </c>
      <c r="P1918" s="1">
        <v>30801</v>
      </c>
      <c r="Q1918" t="s">
        <v>8856</v>
      </c>
      <c r="R1918">
        <v>939</v>
      </c>
      <c r="S1918" t="s">
        <v>8857</v>
      </c>
      <c r="T1918" t="s">
        <v>8724</v>
      </c>
      <c r="U1918" t="s">
        <v>26</v>
      </c>
      <c r="V1918" t="str">
        <f>TRIM(DBA[[#This Row],[Endereço Responsável]])</f>
        <v>RUA GRANDEDO NORTE, 939</v>
      </c>
      <c r="W1918" t="str">
        <f>TRIM(DBA[[#This Row],[Nº Responsável]])</f>
        <v>939</v>
      </c>
      <c r="X1918" t="str">
        <f>TRIM(DBA[[#This Row],[Bairro Responsável]])</f>
        <v>SANTA EDWIRGES</v>
      </c>
      <c r="Y1918" t="str">
        <f>DBA[[#This Row],[End]] &amp;", N° " &amp; DBA[[#This Row],[Num]] &amp;", Bairro "&amp; DBA[[#This Row],[Bairro2]]</f>
        <v>RUA GRANDEDO NORTE, 939, N° 939, Bairro SANTA EDWIRGES</v>
      </c>
      <c r="Z1918" t="str">
        <f>DBA[[#This Row],[Cidade Responsável]] &amp; " - " &amp; DBA[[#This Row],[Estado Responsável]]</f>
        <v>TRÊS CORAÇÕES - MG</v>
      </c>
    </row>
    <row r="1919" spans="1:26" x14ac:dyDescent="0.25">
      <c r="A1919">
        <v>1922</v>
      </c>
      <c r="B1919" t="s">
        <v>8858</v>
      </c>
      <c r="C1919" s="1">
        <v>44141</v>
      </c>
      <c r="D1919" t="s">
        <v>8859</v>
      </c>
      <c r="E1919" t="s">
        <v>8860</v>
      </c>
      <c r="F1919" s="1">
        <v>32859</v>
      </c>
      <c r="G1919" t="s">
        <v>8861</v>
      </c>
      <c r="H1919">
        <v>456</v>
      </c>
      <c r="I1919" t="s">
        <v>8857</v>
      </c>
      <c r="J1919" t="s">
        <v>8810</v>
      </c>
      <c r="K1919" t="s">
        <v>26</v>
      </c>
      <c r="L1919" t="s">
        <v>8806</v>
      </c>
      <c r="M1919" t="s">
        <v>8858</v>
      </c>
      <c r="N1919" t="s">
        <v>8859</v>
      </c>
      <c r="O1919" t="s">
        <v>8860</v>
      </c>
      <c r="P1919" s="1">
        <v>32859</v>
      </c>
      <c r="Q1919" t="s">
        <v>8861</v>
      </c>
      <c r="R1919">
        <v>456</v>
      </c>
      <c r="S1919" t="s">
        <v>8857</v>
      </c>
      <c r="T1919" t="s">
        <v>8810</v>
      </c>
      <c r="U1919" t="s">
        <v>26</v>
      </c>
      <c r="V1919" t="str">
        <f>TRIM(DBA[[#This Row],[Endereço Responsável]])</f>
        <v>RUA AMÉLIO GARCIA DE MIRANDA</v>
      </c>
      <c r="W1919" t="str">
        <f>TRIM(DBA[[#This Row],[Nº Responsável]])</f>
        <v>456</v>
      </c>
      <c r="X1919" t="str">
        <f>TRIM(DBA[[#This Row],[Bairro Responsável]])</f>
        <v>SANTA EDWIRGES</v>
      </c>
      <c r="Y1919" t="str">
        <f>DBA[[#This Row],[End]] &amp;", N° " &amp; DBA[[#This Row],[Num]] &amp;", Bairro "&amp; DBA[[#This Row],[Bairro2]]</f>
        <v>RUA AMÉLIO GARCIA DE MIRANDA, N° 456, Bairro SANTA EDWIRGES</v>
      </c>
      <c r="Z1919" t="str">
        <f>DBA[[#This Row],[Cidade Responsável]] &amp; " - " &amp; DBA[[#This Row],[Estado Responsável]]</f>
        <v>TRÊS PONTAS - MG</v>
      </c>
    </row>
    <row r="1920" spans="1:26" x14ac:dyDescent="0.25">
      <c r="A1920">
        <v>1923</v>
      </c>
      <c r="B1920" t="s">
        <v>8862</v>
      </c>
      <c r="C1920" s="1">
        <v>44141</v>
      </c>
      <c r="D1920" t="s">
        <v>8863</v>
      </c>
      <c r="E1920" t="s">
        <v>8864</v>
      </c>
      <c r="F1920" s="1">
        <v>33677</v>
      </c>
      <c r="G1920" t="s">
        <v>8865</v>
      </c>
      <c r="H1920">
        <v>64</v>
      </c>
      <c r="I1920" t="s">
        <v>8866</v>
      </c>
      <c r="J1920" t="s">
        <v>8810</v>
      </c>
      <c r="K1920" t="s">
        <v>26</v>
      </c>
      <c r="L1920" t="s">
        <v>8806</v>
      </c>
      <c r="M1920" t="s">
        <v>8862</v>
      </c>
      <c r="N1920" t="s">
        <v>8863</v>
      </c>
      <c r="O1920" t="s">
        <v>8864</v>
      </c>
      <c r="P1920" s="1">
        <v>33677</v>
      </c>
      <c r="Q1920" t="s">
        <v>8865</v>
      </c>
      <c r="R1920">
        <v>64</v>
      </c>
      <c r="S1920" t="s">
        <v>8866</v>
      </c>
      <c r="T1920" t="s">
        <v>8724</v>
      </c>
      <c r="U1920" t="s">
        <v>26</v>
      </c>
      <c r="V1920" t="str">
        <f>TRIM(DBA[[#This Row],[Endereço Responsável]])</f>
        <v>RUA: TUPÃ, 64</v>
      </c>
      <c r="W1920" t="str">
        <f>TRIM(DBA[[#This Row],[Nº Responsável]])</f>
        <v>64</v>
      </c>
      <c r="X1920" t="str">
        <f>TRIM(DBA[[#This Row],[Bairro Responsável]])</f>
        <v>PONTE ALTA</v>
      </c>
      <c r="Y1920" t="str">
        <f>DBA[[#This Row],[End]] &amp;", N° " &amp; DBA[[#This Row],[Num]] &amp;", Bairro "&amp; DBA[[#This Row],[Bairro2]]</f>
        <v>RUA: TUPÃ, 64, N° 64, Bairro PONTE ALTA</v>
      </c>
      <c r="Z1920" t="str">
        <f>DBA[[#This Row],[Cidade Responsável]] &amp; " - " &amp; DBA[[#This Row],[Estado Responsável]]</f>
        <v>TRÊS CORAÇÕES - MG</v>
      </c>
    </row>
    <row r="1921" spans="1:26" x14ac:dyDescent="0.25">
      <c r="A1921">
        <v>1924</v>
      </c>
      <c r="B1921" t="s">
        <v>8867</v>
      </c>
      <c r="C1921" s="1">
        <v>44141</v>
      </c>
      <c r="D1921" t="s">
        <v>8868</v>
      </c>
      <c r="E1921" t="s">
        <v>8869</v>
      </c>
      <c r="F1921" s="1">
        <v>29476</v>
      </c>
      <c r="G1921" t="s">
        <v>8870</v>
      </c>
      <c r="H1921">
        <v>548</v>
      </c>
      <c r="I1921" t="s">
        <v>8871</v>
      </c>
      <c r="J1921" t="s">
        <v>8810</v>
      </c>
      <c r="K1921" t="s">
        <v>26</v>
      </c>
      <c r="L1921" t="s">
        <v>8806</v>
      </c>
      <c r="M1921" t="s">
        <v>8867</v>
      </c>
      <c r="N1921" t="s">
        <v>8868</v>
      </c>
      <c r="O1921" t="s">
        <v>8869</v>
      </c>
      <c r="P1921" s="1">
        <v>29476</v>
      </c>
      <c r="Q1921" t="s">
        <v>8870</v>
      </c>
      <c r="R1921">
        <v>548</v>
      </c>
      <c r="S1921" t="s">
        <v>8871</v>
      </c>
      <c r="T1921" t="s">
        <v>8724</v>
      </c>
      <c r="U1921" t="s">
        <v>26</v>
      </c>
      <c r="V1921" t="str">
        <f>TRIM(DBA[[#This Row],[Endereço Responsável]])</f>
        <v>RUA: PADRE ARTUR COSTA CAMPOS, 548</v>
      </c>
      <c r="W1921" t="str">
        <f>TRIM(DBA[[#This Row],[Nº Responsável]])</f>
        <v>548</v>
      </c>
      <c r="X1921" t="str">
        <f>TRIM(DBA[[#This Row],[Bairro Responsável]])</f>
        <v>ARISTIDES VIEIRA</v>
      </c>
      <c r="Y1921" t="str">
        <f>DBA[[#This Row],[End]] &amp;", N° " &amp; DBA[[#This Row],[Num]] &amp;", Bairro "&amp; DBA[[#This Row],[Bairro2]]</f>
        <v>RUA: PADRE ARTUR COSTA CAMPOS, 548, N° 548, Bairro ARISTIDES VIEIRA</v>
      </c>
      <c r="Z1921" t="str">
        <f>DBA[[#This Row],[Cidade Responsável]] &amp; " - " &amp; DBA[[#This Row],[Estado Responsável]]</f>
        <v>TRÊS CORAÇÕES - MG</v>
      </c>
    </row>
    <row r="1922" spans="1:26" x14ac:dyDescent="0.25">
      <c r="A1922">
        <v>1925</v>
      </c>
      <c r="B1922" t="s">
        <v>8872</v>
      </c>
      <c r="C1922" s="1">
        <v>44144</v>
      </c>
      <c r="D1922">
        <v>476818059</v>
      </c>
      <c r="F1922" s="1">
        <v>33078</v>
      </c>
      <c r="G1922" t="s">
        <v>8873</v>
      </c>
      <c r="H1922">
        <v>150</v>
      </c>
      <c r="I1922" t="s">
        <v>8874</v>
      </c>
      <c r="J1922" t="s">
        <v>8875</v>
      </c>
      <c r="K1922" t="s">
        <v>1999</v>
      </c>
      <c r="L1922" t="s">
        <v>8876</v>
      </c>
      <c r="M1922" t="s">
        <v>8872</v>
      </c>
      <c r="N1922">
        <v>476818059</v>
      </c>
      <c r="P1922" s="1">
        <v>33078</v>
      </c>
      <c r="Q1922" t="s">
        <v>8873</v>
      </c>
      <c r="R1922">
        <v>150</v>
      </c>
      <c r="S1922" t="s">
        <v>8874</v>
      </c>
      <c r="T1922" t="s">
        <v>8875</v>
      </c>
      <c r="U1922" t="s">
        <v>1999</v>
      </c>
      <c r="V1922" t="str">
        <f>TRIM(DBA[[#This Row],[Endereço Responsável]])</f>
        <v>RUA FIDELMO CHIAVALONI,150</v>
      </c>
      <c r="W1922" t="str">
        <f>TRIM(DBA[[#This Row],[Nº Responsável]])</f>
        <v>150</v>
      </c>
      <c r="X1922" t="str">
        <f>TRIM(DBA[[#This Row],[Bairro Responsável]])</f>
        <v>MALVINAS</v>
      </c>
      <c r="Y1922" t="str">
        <f>DBA[[#This Row],[End]] &amp;", N° " &amp; DBA[[#This Row],[Num]] &amp;", Bairro "&amp; DBA[[#This Row],[Bairro2]]</f>
        <v>RUA FIDELMO CHIAVALONI,150, N° 150, Bairro MALVINAS</v>
      </c>
      <c r="Z1922" t="str">
        <f>DBA[[#This Row],[Cidade Responsável]] &amp; " - " &amp; DBA[[#This Row],[Estado Responsável]]</f>
        <v>RIBEIRAO PRETO - SP</v>
      </c>
    </row>
    <row r="1923" spans="1:26" x14ac:dyDescent="0.25">
      <c r="A1923">
        <v>1926</v>
      </c>
      <c r="B1923" t="s">
        <v>8877</v>
      </c>
      <c r="C1923" s="1">
        <v>44144</v>
      </c>
      <c r="D1923">
        <v>636909062</v>
      </c>
      <c r="E1923" t="s">
        <v>8878</v>
      </c>
      <c r="F1923" s="1">
        <v>37363</v>
      </c>
      <c r="G1923" t="s">
        <v>8879</v>
      </c>
      <c r="H1923">
        <v>961</v>
      </c>
      <c r="I1923" t="s">
        <v>8880</v>
      </c>
      <c r="J1923" t="s">
        <v>8881</v>
      </c>
      <c r="K1923" t="s">
        <v>26</v>
      </c>
      <c r="L1923" t="s">
        <v>8882</v>
      </c>
      <c r="M1923" t="s">
        <v>8877</v>
      </c>
      <c r="N1923">
        <v>636909062</v>
      </c>
      <c r="O1923" t="s">
        <v>8878</v>
      </c>
      <c r="P1923" s="1">
        <v>37363</v>
      </c>
      <c r="Q1923" t="s">
        <v>8879</v>
      </c>
      <c r="R1923">
        <v>961</v>
      </c>
      <c r="S1923" t="s">
        <v>8880</v>
      </c>
      <c r="T1923" t="s">
        <v>8881</v>
      </c>
      <c r="U1923" t="s">
        <v>26</v>
      </c>
      <c r="V1923" t="str">
        <f>TRIM(DBA[[#This Row],[Endereço Responsável]])</f>
        <v>RUA ALEXANDRE SCALON,961</v>
      </c>
      <c r="W1923" t="str">
        <f>TRIM(DBA[[#This Row],[Nº Responsável]])</f>
        <v>961</v>
      </c>
      <c r="X1923" t="str">
        <f>TRIM(DBA[[#This Row],[Bairro Responsável]])</f>
        <v>MARIA ROSA</v>
      </c>
      <c r="Y1923" t="str">
        <f>DBA[[#This Row],[End]] &amp;", N° " &amp; DBA[[#This Row],[Num]] &amp;", Bairro "&amp; DBA[[#This Row],[Bairro2]]</f>
        <v>RUA ALEXANDRE SCALON,961, N° 961, Bairro MARIA ROSA</v>
      </c>
      <c r="Z1923" t="str">
        <f>DBA[[#This Row],[Cidade Responsável]] &amp; " - " &amp; DBA[[#This Row],[Estado Responsável]]</f>
        <v>SACRAMENTO - MG</v>
      </c>
    </row>
    <row r="1924" spans="1:26" x14ac:dyDescent="0.25">
      <c r="A1924">
        <v>1927</v>
      </c>
      <c r="B1924" t="s">
        <v>8883</v>
      </c>
      <c r="C1924" s="1">
        <v>44144</v>
      </c>
      <c r="D1924">
        <v>414101741</v>
      </c>
      <c r="E1924" t="s">
        <v>8884</v>
      </c>
      <c r="F1924" s="1">
        <v>30382</v>
      </c>
      <c r="G1924" t="s">
        <v>8885</v>
      </c>
      <c r="H1924">
        <v>80</v>
      </c>
      <c r="I1924" t="s">
        <v>280</v>
      </c>
      <c r="J1924" t="s">
        <v>8886</v>
      </c>
      <c r="K1924" t="s">
        <v>1999</v>
      </c>
      <c r="L1924" t="s">
        <v>8887</v>
      </c>
      <c r="M1924" t="s">
        <v>8883</v>
      </c>
      <c r="N1924">
        <v>414101741</v>
      </c>
      <c r="O1924" t="s">
        <v>8884</v>
      </c>
      <c r="P1924" s="1">
        <v>30382</v>
      </c>
      <c r="Q1924" t="s">
        <v>8885</v>
      </c>
      <c r="R1924">
        <v>80</v>
      </c>
      <c r="S1924" t="s">
        <v>280</v>
      </c>
      <c r="T1924" t="s">
        <v>8886</v>
      </c>
      <c r="U1924" t="s">
        <v>1999</v>
      </c>
      <c r="V1924" t="str">
        <f>TRIM(DBA[[#This Row],[Endereço Responsável]])</f>
        <v>RUA ITAGUAÇU,80 FUNDOS</v>
      </c>
      <c r="W1924" t="str">
        <f>TRIM(DBA[[#This Row],[Nº Responsável]])</f>
        <v>80</v>
      </c>
      <c r="X1924" t="str">
        <f>TRIM(DBA[[#This Row],[Bairro Responsável]])</f>
        <v>BELA VISTA</v>
      </c>
      <c r="Y1924" t="str">
        <f>DBA[[#This Row],[End]] &amp;", N° " &amp; DBA[[#This Row],[Num]] &amp;", Bairro "&amp; DBA[[#This Row],[Bairro2]]</f>
        <v>RUA ITAGUAÇU,80 FUNDOS, N° 80, Bairro BELA VISTA</v>
      </c>
      <c r="Z1924" t="str">
        <f>DBA[[#This Row],[Cidade Responsável]] &amp; " - " &amp; DBA[[#This Row],[Estado Responsável]]</f>
        <v>BROTAS - SP</v>
      </c>
    </row>
    <row r="1925" spans="1:26" x14ac:dyDescent="0.25">
      <c r="A1925">
        <v>1928</v>
      </c>
      <c r="B1925" t="s">
        <v>8888</v>
      </c>
      <c r="C1925" s="1">
        <v>44144</v>
      </c>
      <c r="D1925">
        <v>13301815</v>
      </c>
      <c r="E1925" t="s">
        <v>8889</v>
      </c>
      <c r="F1925" s="1">
        <v>30645</v>
      </c>
      <c r="G1925" t="s">
        <v>8890</v>
      </c>
      <c r="H1925">
        <v>272</v>
      </c>
      <c r="I1925" t="s">
        <v>8891</v>
      </c>
      <c r="J1925" t="s">
        <v>8881</v>
      </c>
      <c r="K1925" t="s">
        <v>26</v>
      </c>
      <c r="L1925" t="s">
        <v>8882</v>
      </c>
      <c r="M1925" t="s">
        <v>8888</v>
      </c>
      <c r="N1925">
        <v>13301815</v>
      </c>
      <c r="O1925" t="s">
        <v>8889</v>
      </c>
      <c r="P1925" s="1">
        <v>30645</v>
      </c>
      <c r="Q1925" t="s">
        <v>8890</v>
      </c>
      <c r="R1925">
        <v>272</v>
      </c>
      <c r="S1925" t="s">
        <v>8891</v>
      </c>
      <c r="T1925" t="s">
        <v>8881</v>
      </c>
      <c r="U1925" t="s">
        <v>26</v>
      </c>
      <c r="V1925" t="str">
        <f>TRIM(DBA[[#This Row],[Endereço Responsável]])</f>
        <v>RUA JOSÉ PINTO VALADA,272</v>
      </c>
      <c r="W1925" t="str">
        <f>TRIM(DBA[[#This Row],[Nº Responsável]])</f>
        <v>272</v>
      </c>
      <c r="X1925" t="str">
        <f>TRIM(DBA[[#This Row],[Bairro Responsável]])</f>
        <v>SKAFF</v>
      </c>
      <c r="Y1925" t="str">
        <f>DBA[[#This Row],[End]] &amp;", N° " &amp; DBA[[#This Row],[Num]] &amp;", Bairro "&amp; DBA[[#This Row],[Bairro2]]</f>
        <v>RUA JOSÉ PINTO VALADA,272, N° 272, Bairro SKAFF</v>
      </c>
      <c r="Z1925" t="str">
        <f>DBA[[#This Row],[Cidade Responsável]] &amp; " - " &amp; DBA[[#This Row],[Estado Responsável]]</f>
        <v>SACRAMENTO - MG</v>
      </c>
    </row>
    <row r="1926" spans="1:26" x14ac:dyDescent="0.25">
      <c r="A1926">
        <v>1929</v>
      </c>
      <c r="B1926" t="s">
        <v>8892</v>
      </c>
      <c r="C1926" s="1">
        <v>44144</v>
      </c>
      <c r="D1926">
        <v>304861719</v>
      </c>
      <c r="E1926" t="s">
        <v>8893</v>
      </c>
      <c r="F1926" s="1">
        <v>36748</v>
      </c>
      <c r="G1926" t="s">
        <v>8894</v>
      </c>
      <c r="H1926">
        <v>64</v>
      </c>
      <c r="I1926" t="s">
        <v>8895</v>
      </c>
      <c r="J1926" t="s">
        <v>8896</v>
      </c>
      <c r="K1926" t="s">
        <v>1999</v>
      </c>
      <c r="L1926" t="s">
        <v>8897</v>
      </c>
      <c r="M1926" t="s">
        <v>8892</v>
      </c>
      <c r="N1926">
        <v>304861719</v>
      </c>
      <c r="O1926" t="s">
        <v>8893</v>
      </c>
      <c r="P1926" s="1">
        <v>36748</v>
      </c>
      <c r="Q1926" t="s">
        <v>8894</v>
      </c>
      <c r="R1926">
        <v>64</v>
      </c>
      <c r="S1926" t="s">
        <v>8895</v>
      </c>
      <c r="T1926" t="s">
        <v>8896</v>
      </c>
      <c r="U1926" t="s">
        <v>1999</v>
      </c>
      <c r="V1926" t="str">
        <f>TRIM(DBA[[#This Row],[Endereço Responsável]])</f>
        <v>RUA ARI SILVA BRANDÃO,64</v>
      </c>
      <c r="W1926" t="str">
        <f>TRIM(DBA[[#This Row],[Nº Responsável]])</f>
        <v>64</v>
      </c>
      <c r="X1926" t="str">
        <f>TRIM(DBA[[#This Row],[Bairro Responsável]])</f>
        <v>PORTAL SANTA FÉ</v>
      </c>
      <c r="Y1926" t="str">
        <f>DBA[[#This Row],[End]] &amp;", N° " &amp; DBA[[#This Row],[Num]] &amp;", Bairro "&amp; DBA[[#This Row],[Bairro2]]</f>
        <v>RUA ARI SILVA BRANDÃO,64, N° 64, Bairro PORTAL SANTA FÉ</v>
      </c>
      <c r="Z1926" t="str">
        <f>DBA[[#This Row],[Cidade Responsável]] &amp; " - " &amp; DBA[[#This Row],[Estado Responsável]]</f>
        <v>ITUPEVA - SP</v>
      </c>
    </row>
    <row r="1927" spans="1:26" x14ac:dyDescent="0.25">
      <c r="A1927">
        <v>1930</v>
      </c>
      <c r="B1927" t="s">
        <v>8898</v>
      </c>
      <c r="C1927" s="1">
        <v>44144</v>
      </c>
      <c r="D1927">
        <v>17920194</v>
      </c>
      <c r="E1927" t="s">
        <v>8899</v>
      </c>
      <c r="F1927" s="1">
        <v>34207</v>
      </c>
      <c r="G1927" t="s">
        <v>8900</v>
      </c>
      <c r="H1927">
        <v>587</v>
      </c>
      <c r="I1927" t="s">
        <v>8880</v>
      </c>
      <c r="J1927" t="s">
        <v>8881</v>
      </c>
      <c r="K1927" t="s">
        <v>26</v>
      </c>
      <c r="L1927" t="s">
        <v>8882</v>
      </c>
      <c r="M1927" t="s">
        <v>8898</v>
      </c>
      <c r="N1927">
        <v>17920194</v>
      </c>
      <c r="O1927" t="s">
        <v>8899</v>
      </c>
      <c r="P1927" s="1">
        <v>34207</v>
      </c>
      <c r="Q1927" t="s">
        <v>8900</v>
      </c>
      <c r="R1927">
        <v>587</v>
      </c>
      <c r="S1927" t="s">
        <v>8880</v>
      </c>
      <c r="T1927" t="s">
        <v>8881</v>
      </c>
      <c r="U1927" t="s">
        <v>26</v>
      </c>
      <c r="V1927" t="str">
        <f>TRIM(DBA[[#This Row],[Endereço Responsável]])</f>
        <v>RUA THOMAS ABRATI,587</v>
      </c>
      <c r="W1927" t="str">
        <f>TRIM(DBA[[#This Row],[Nº Responsável]])</f>
        <v>587</v>
      </c>
      <c r="X1927" t="str">
        <f>TRIM(DBA[[#This Row],[Bairro Responsável]])</f>
        <v>MARIA ROSA</v>
      </c>
      <c r="Y1927" t="str">
        <f>DBA[[#This Row],[End]] &amp;", N° " &amp; DBA[[#This Row],[Num]] &amp;", Bairro "&amp; DBA[[#This Row],[Bairro2]]</f>
        <v>RUA THOMAS ABRATI,587, N° 587, Bairro MARIA ROSA</v>
      </c>
      <c r="Z1927" t="str">
        <f>DBA[[#This Row],[Cidade Responsável]] &amp; " - " &amp; DBA[[#This Row],[Estado Responsável]]</f>
        <v>SACRAMENTO - MG</v>
      </c>
    </row>
    <row r="1928" spans="1:26" x14ac:dyDescent="0.25">
      <c r="A1928">
        <v>1931</v>
      </c>
      <c r="B1928" t="s">
        <v>8901</v>
      </c>
      <c r="C1928" s="1">
        <v>44144</v>
      </c>
      <c r="D1928">
        <v>266506185</v>
      </c>
      <c r="E1928" t="s">
        <v>8902</v>
      </c>
      <c r="F1928" s="1">
        <v>28634</v>
      </c>
      <c r="G1928" t="s">
        <v>8903</v>
      </c>
      <c r="H1928">
        <v>21</v>
      </c>
      <c r="I1928" t="s">
        <v>8904</v>
      </c>
      <c r="J1928" t="s">
        <v>8905</v>
      </c>
      <c r="K1928" t="s">
        <v>1999</v>
      </c>
      <c r="L1928" t="s">
        <v>8906</v>
      </c>
      <c r="M1928" t="s">
        <v>8901</v>
      </c>
      <c r="N1928">
        <v>266506185</v>
      </c>
      <c r="O1928" t="s">
        <v>8902</v>
      </c>
      <c r="P1928" s="1">
        <v>28634</v>
      </c>
      <c r="Q1928" t="s">
        <v>8903</v>
      </c>
      <c r="R1928">
        <v>21</v>
      </c>
      <c r="S1928" t="s">
        <v>8904</v>
      </c>
      <c r="T1928" t="s">
        <v>8905</v>
      </c>
      <c r="U1928" t="s">
        <v>1999</v>
      </c>
      <c r="V1928" t="str">
        <f>TRIM(DBA[[#This Row],[Endereço Responsável]])</f>
        <v>RUA BELMIRO QUEIROZ,21</v>
      </c>
      <c r="W1928" t="str">
        <f>TRIM(DBA[[#This Row],[Nº Responsável]])</f>
        <v>21</v>
      </c>
      <c r="X1928" t="str">
        <f>TRIM(DBA[[#This Row],[Bairro Responsável]])</f>
        <v>JARDIM ELIANA 2</v>
      </c>
      <c r="Y1928" t="str">
        <f>DBA[[#This Row],[End]] &amp;", N° " &amp; DBA[[#This Row],[Num]] &amp;", Bairro "&amp; DBA[[#This Row],[Bairro2]]</f>
        <v>RUA BELMIRO QUEIROZ,21, N° 21, Bairro JARDIM ELIANA 2</v>
      </c>
      <c r="Z1928" t="str">
        <f>DBA[[#This Row],[Cidade Responsável]] &amp; " - " &amp; DBA[[#This Row],[Estado Responsável]]</f>
        <v>RIBEIRÃO BONITO - SP</v>
      </c>
    </row>
    <row r="1929" spans="1:26" x14ac:dyDescent="0.25">
      <c r="A1929">
        <v>1932</v>
      </c>
      <c r="B1929" t="s">
        <v>8907</v>
      </c>
      <c r="C1929" s="1">
        <v>44144</v>
      </c>
      <c r="D1929">
        <v>639636731</v>
      </c>
      <c r="E1929" t="s">
        <v>8908</v>
      </c>
      <c r="F1929" s="1">
        <v>35763</v>
      </c>
      <c r="G1929" t="s">
        <v>8909</v>
      </c>
      <c r="H1929">
        <v>93</v>
      </c>
      <c r="I1929" t="s">
        <v>8910</v>
      </c>
      <c r="J1929" t="s">
        <v>8896</v>
      </c>
      <c r="K1929" t="s">
        <v>1999</v>
      </c>
      <c r="L1929" t="s">
        <v>8897</v>
      </c>
      <c r="M1929" t="s">
        <v>8907</v>
      </c>
      <c r="N1929">
        <v>639636731</v>
      </c>
      <c r="O1929" t="s">
        <v>8908</v>
      </c>
      <c r="P1929" s="1">
        <v>35763</v>
      </c>
      <c r="Q1929" t="s">
        <v>8909</v>
      </c>
      <c r="R1929">
        <v>93</v>
      </c>
      <c r="S1929" t="s">
        <v>8910</v>
      </c>
      <c r="T1929" t="s">
        <v>8896</v>
      </c>
      <c r="U1929" t="s">
        <v>1999</v>
      </c>
      <c r="V1929" t="str">
        <f>TRIM(DBA[[#This Row],[Endereço Responsável]])</f>
        <v>RUA FLAVIO DILEIMANDO CHIMARELI,93</v>
      </c>
      <c r="W1929" t="str">
        <f>TRIM(DBA[[#This Row],[Nº Responsável]])</f>
        <v>93</v>
      </c>
      <c r="X1929" t="str">
        <f>TRIM(DBA[[#This Row],[Bairro Responsável]])</f>
        <v>NOVA MONTE SERRAT</v>
      </c>
      <c r="Y1929" t="str">
        <f>DBA[[#This Row],[End]] &amp;", N° " &amp; DBA[[#This Row],[Num]] &amp;", Bairro "&amp; DBA[[#This Row],[Bairro2]]</f>
        <v>RUA FLAVIO DILEIMANDO CHIMARELI,93, N° 93, Bairro NOVA MONTE SERRAT</v>
      </c>
      <c r="Z1929" t="str">
        <f>DBA[[#This Row],[Cidade Responsável]] &amp; " - " &amp; DBA[[#This Row],[Estado Responsável]]</f>
        <v>ITUPEVA - SP</v>
      </c>
    </row>
    <row r="1930" spans="1:26" x14ac:dyDescent="0.25">
      <c r="A1930">
        <v>1933</v>
      </c>
      <c r="B1930" t="s">
        <v>8911</v>
      </c>
      <c r="C1930" s="1">
        <v>44144</v>
      </c>
      <c r="D1930">
        <v>334076018</v>
      </c>
      <c r="E1930" t="s">
        <v>8912</v>
      </c>
      <c r="F1930" s="1">
        <v>29107</v>
      </c>
      <c r="G1930" t="s">
        <v>8913</v>
      </c>
      <c r="H1930">
        <v>86</v>
      </c>
      <c r="I1930" t="s">
        <v>8914</v>
      </c>
      <c r="J1930" t="s">
        <v>8875</v>
      </c>
      <c r="K1930" t="s">
        <v>1999</v>
      </c>
      <c r="L1930" t="s">
        <v>8906</v>
      </c>
      <c r="M1930" t="s">
        <v>8911</v>
      </c>
      <c r="N1930">
        <v>334076018</v>
      </c>
      <c r="O1930" t="s">
        <v>8912</v>
      </c>
      <c r="P1930" s="1">
        <v>29107</v>
      </c>
      <c r="Q1930" t="s">
        <v>8913</v>
      </c>
      <c r="R1930">
        <v>86</v>
      </c>
      <c r="S1930" t="s">
        <v>8914</v>
      </c>
      <c r="T1930" t="s">
        <v>8875</v>
      </c>
      <c r="U1930" t="s">
        <v>1999</v>
      </c>
      <c r="V1930" t="str">
        <f>TRIM(DBA[[#This Row],[Endereço Responsável]])</f>
        <v>RUA PASCHOAL GRILLI,86</v>
      </c>
      <c r="W1930" t="str">
        <f>TRIM(DBA[[#This Row],[Nº Responsável]])</f>
        <v>86</v>
      </c>
      <c r="X1930" t="str">
        <f>TRIM(DBA[[#This Row],[Bairro Responsável]])</f>
        <v>JARDIM CENTENARIO</v>
      </c>
      <c r="Y1930" t="str">
        <f>DBA[[#This Row],[End]] &amp;", N° " &amp; DBA[[#This Row],[Num]] &amp;", Bairro "&amp; DBA[[#This Row],[Bairro2]]</f>
        <v>RUA PASCHOAL GRILLI,86, N° 86, Bairro JARDIM CENTENARIO</v>
      </c>
      <c r="Z1930" t="str">
        <f>DBA[[#This Row],[Cidade Responsável]] &amp; " - " &amp; DBA[[#This Row],[Estado Responsável]]</f>
        <v>RIBEIRAO PRETO - SP</v>
      </c>
    </row>
    <row r="1931" spans="1:26" x14ac:dyDescent="0.25">
      <c r="A1931">
        <v>1934</v>
      </c>
      <c r="B1931" t="s">
        <v>8915</v>
      </c>
      <c r="C1931" s="1">
        <v>44144</v>
      </c>
      <c r="E1931" t="s">
        <v>8916</v>
      </c>
      <c r="F1931" s="1">
        <v>37938</v>
      </c>
      <c r="G1931" t="s">
        <v>8917</v>
      </c>
      <c r="H1931">
        <v>595</v>
      </c>
      <c r="I1931" t="s">
        <v>8918</v>
      </c>
      <c r="J1931" t="s">
        <v>8881</v>
      </c>
      <c r="K1931" t="s">
        <v>26</v>
      </c>
      <c r="L1931" t="s">
        <v>8882</v>
      </c>
      <c r="M1931" t="s">
        <v>8919</v>
      </c>
      <c r="N1931" t="s">
        <v>8920</v>
      </c>
      <c r="O1931" t="s">
        <v>8921</v>
      </c>
      <c r="P1931" s="1">
        <v>29221</v>
      </c>
      <c r="Q1931" t="s">
        <v>8917</v>
      </c>
      <c r="R1931">
        <v>595</v>
      </c>
      <c r="S1931" t="s">
        <v>8918</v>
      </c>
      <c r="T1931" t="s">
        <v>1998</v>
      </c>
      <c r="U1931" t="s">
        <v>1999</v>
      </c>
      <c r="V1931" t="str">
        <f>TRIM(DBA[[#This Row],[Endereço Responsável]])</f>
        <v>RUA: ASSINCRETO NATAL, 595</v>
      </c>
      <c r="W1931" t="str">
        <f>TRIM(DBA[[#This Row],[Nº Responsável]])</f>
        <v>595</v>
      </c>
      <c r="X1931" t="str">
        <f>TRIM(DBA[[#This Row],[Bairro Responsável]])</f>
        <v>JOÃO 23</v>
      </c>
      <c r="Y1931" t="str">
        <f>DBA[[#This Row],[End]] &amp;", N° " &amp; DBA[[#This Row],[Num]] &amp;", Bairro "&amp; DBA[[#This Row],[Bairro2]]</f>
        <v>RUA: ASSINCRETO NATAL, 595, N° 595, Bairro JOÃO 23</v>
      </c>
      <c r="Z1931" t="str">
        <f>DBA[[#This Row],[Cidade Responsável]] &amp; " - " &amp; DBA[[#This Row],[Estado Responsável]]</f>
        <v>SANTO ANTONIO DA ALEGRIA - SP</v>
      </c>
    </row>
    <row r="1932" spans="1:26" x14ac:dyDescent="0.25">
      <c r="A1932">
        <v>1935</v>
      </c>
      <c r="B1932" t="s">
        <v>8922</v>
      </c>
      <c r="C1932" s="1">
        <v>44144</v>
      </c>
      <c r="D1932">
        <v>541368928</v>
      </c>
      <c r="E1932" t="s">
        <v>8923</v>
      </c>
      <c r="F1932" s="1">
        <v>34419</v>
      </c>
      <c r="G1932" t="s">
        <v>8924</v>
      </c>
      <c r="H1932">
        <v>585</v>
      </c>
      <c r="I1932" t="s">
        <v>73</v>
      </c>
      <c r="J1932" t="s">
        <v>8881</v>
      </c>
      <c r="K1932" t="s">
        <v>26</v>
      </c>
      <c r="L1932" t="s">
        <v>8882</v>
      </c>
      <c r="M1932" t="s">
        <v>8922</v>
      </c>
      <c r="N1932">
        <v>541368928</v>
      </c>
      <c r="O1932" t="s">
        <v>8923</v>
      </c>
      <c r="P1932" s="1">
        <v>34419</v>
      </c>
      <c r="Q1932" t="s">
        <v>8924</v>
      </c>
      <c r="R1932">
        <v>585</v>
      </c>
      <c r="S1932" t="s">
        <v>73</v>
      </c>
      <c r="T1932" t="s">
        <v>8881</v>
      </c>
      <c r="U1932" t="s">
        <v>26</v>
      </c>
      <c r="V1932" t="str">
        <f>TRIM(DBA[[#This Row],[Endereço Responsável]])</f>
        <v>RUA PROFESSOR RABEIRO,585</v>
      </c>
      <c r="W1932" t="str">
        <f>TRIM(DBA[[#This Row],[Nº Responsável]])</f>
        <v>585</v>
      </c>
      <c r="X1932" t="str">
        <f>TRIM(DBA[[#This Row],[Bairro Responsável]])</f>
        <v>CENTRO</v>
      </c>
      <c r="Y1932" t="str">
        <f>DBA[[#This Row],[End]] &amp;", N° " &amp; DBA[[#This Row],[Num]] &amp;", Bairro "&amp; DBA[[#This Row],[Bairro2]]</f>
        <v>RUA PROFESSOR RABEIRO,585, N° 585, Bairro CENTRO</v>
      </c>
      <c r="Z1932" t="str">
        <f>DBA[[#This Row],[Cidade Responsável]] &amp; " - " &amp; DBA[[#This Row],[Estado Responsável]]</f>
        <v>SACRAMENTO - MG</v>
      </c>
    </row>
    <row r="1933" spans="1:26" x14ac:dyDescent="0.25">
      <c r="A1933">
        <v>1936</v>
      </c>
      <c r="B1933" t="s">
        <v>8925</v>
      </c>
      <c r="C1933" s="1">
        <v>44144</v>
      </c>
      <c r="D1933">
        <v>452795916</v>
      </c>
      <c r="E1933" t="s">
        <v>8926</v>
      </c>
      <c r="F1933" s="1">
        <v>35493</v>
      </c>
      <c r="G1933" t="s">
        <v>8927</v>
      </c>
      <c r="H1933">
        <v>752</v>
      </c>
      <c r="I1933" t="s">
        <v>8928</v>
      </c>
      <c r="J1933" t="s">
        <v>8896</v>
      </c>
      <c r="K1933" t="s">
        <v>1999</v>
      </c>
      <c r="L1933" t="s">
        <v>8897</v>
      </c>
      <c r="M1933" t="s">
        <v>8925</v>
      </c>
      <c r="N1933">
        <v>452795916</v>
      </c>
      <c r="O1933" t="s">
        <v>8926</v>
      </c>
      <c r="P1933" s="1">
        <v>35493</v>
      </c>
      <c r="Q1933" t="s">
        <v>8927</v>
      </c>
      <c r="R1933">
        <v>752</v>
      </c>
      <c r="S1933" t="s">
        <v>8928</v>
      </c>
      <c r="T1933" t="s">
        <v>8896</v>
      </c>
      <c r="U1933" t="s">
        <v>1999</v>
      </c>
      <c r="V1933" t="str">
        <f>TRIM(DBA[[#This Row],[Endereço Responsável]])</f>
        <v>RUA DR OLAVO DE QUEIROZ GUIMARÃES,752</v>
      </c>
      <c r="W1933" t="str">
        <f>TRIM(DBA[[#This Row],[Nº Responsável]])</f>
        <v>752</v>
      </c>
      <c r="X1933" t="str">
        <f>TRIM(DBA[[#This Row],[Bairro Responsável]])</f>
        <v>RIO DAS PEDRAS</v>
      </c>
      <c r="Y1933" t="str">
        <f>DBA[[#This Row],[End]] &amp;", N° " &amp; DBA[[#This Row],[Num]] &amp;", Bairro "&amp; DBA[[#This Row],[Bairro2]]</f>
        <v>RUA DR OLAVO DE QUEIROZ GUIMARÃES,752, N° 752, Bairro RIO DAS PEDRAS</v>
      </c>
      <c r="Z1933" t="str">
        <f>DBA[[#This Row],[Cidade Responsável]] &amp; " - " &amp; DBA[[#This Row],[Estado Responsável]]</f>
        <v>ITUPEVA - SP</v>
      </c>
    </row>
    <row r="1934" spans="1:26" x14ac:dyDescent="0.25">
      <c r="A1934">
        <v>1937</v>
      </c>
      <c r="B1934" t="s">
        <v>8929</v>
      </c>
      <c r="C1934" s="1">
        <v>44144</v>
      </c>
      <c r="D1934">
        <v>18934636</v>
      </c>
      <c r="E1934" t="s">
        <v>8930</v>
      </c>
      <c r="F1934" s="1">
        <v>34149</v>
      </c>
      <c r="G1934" t="s">
        <v>8931</v>
      </c>
      <c r="H1934">
        <v>189</v>
      </c>
      <c r="I1934" t="s">
        <v>8932</v>
      </c>
      <c r="J1934" t="s">
        <v>8881</v>
      </c>
      <c r="K1934" t="s">
        <v>26</v>
      </c>
      <c r="L1934" t="s">
        <v>8882</v>
      </c>
      <c r="M1934" t="s">
        <v>8929</v>
      </c>
      <c r="N1934">
        <v>18934636</v>
      </c>
      <c r="O1934" t="s">
        <v>8930</v>
      </c>
      <c r="P1934" s="1">
        <v>34149</v>
      </c>
      <c r="Q1934" t="s">
        <v>8931</v>
      </c>
      <c r="R1934">
        <v>189</v>
      </c>
      <c r="S1934" t="s">
        <v>8932</v>
      </c>
      <c r="T1934" t="s">
        <v>8881</v>
      </c>
      <c r="U1934" t="s">
        <v>26</v>
      </c>
      <c r="V1934" t="str">
        <f>TRIM(DBA[[#This Row],[Endereço Responsável]])</f>
        <v>RUA JOÃO DONATO PACHECO,189</v>
      </c>
      <c r="W1934" t="str">
        <f>TRIM(DBA[[#This Row],[Nº Responsável]])</f>
        <v>189</v>
      </c>
      <c r="X1934" t="str">
        <f>TRIM(DBA[[#This Row],[Bairro Responsável]])</f>
        <v>JÚLIA MATEUS TERRA</v>
      </c>
      <c r="Y1934" t="str">
        <f>DBA[[#This Row],[End]] &amp;", N° " &amp; DBA[[#This Row],[Num]] &amp;", Bairro "&amp; DBA[[#This Row],[Bairro2]]</f>
        <v>RUA JOÃO DONATO PACHECO,189, N° 189, Bairro JÚLIA MATEUS TERRA</v>
      </c>
      <c r="Z1934" t="str">
        <f>DBA[[#This Row],[Cidade Responsável]] &amp; " - " &amp; DBA[[#This Row],[Estado Responsável]]</f>
        <v>SACRAMENTO - MG</v>
      </c>
    </row>
    <row r="1935" spans="1:26" x14ac:dyDescent="0.25">
      <c r="A1935">
        <v>1938</v>
      </c>
      <c r="B1935" t="s">
        <v>8933</v>
      </c>
      <c r="C1935" s="1">
        <v>44144</v>
      </c>
      <c r="D1935">
        <v>1712074</v>
      </c>
      <c r="E1935" t="s">
        <v>8934</v>
      </c>
      <c r="F1935" s="1">
        <v>34623</v>
      </c>
      <c r="G1935" t="s">
        <v>8935</v>
      </c>
      <c r="H1935">
        <v>291</v>
      </c>
      <c r="I1935" t="s">
        <v>8936</v>
      </c>
      <c r="J1935" t="s">
        <v>8810</v>
      </c>
      <c r="K1935" t="s">
        <v>26</v>
      </c>
      <c r="L1935" t="s">
        <v>8806</v>
      </c>
      <c r="M1935" t="s">
        <v>8933</v>
      </c>
      <c r="N1935">
        <v>1712074</v>
      </c>
      <c r="O1935" t="s">
        <v>8934</v>
      </c>
      <c r="P1935" s="1">
        <v>34623</v>
      </c>
      <c r="Q1935" t="s">
        <v>8935</v>
      </c>
      <c r="R1935">
        <v>291</v>
      </c>
      <c r="S1935" t="s">
        <v>8936</v>
      </c>
      <c r="T1935" t="s">
        <v>8810</v>
      </c>
      <c r="U1935" t="s">
        <v>26</v>
      </c>
      <c r="V1935" t="str">
        <f>TRIM(DBA[[#This Row],[Endereço Responsável]])</f>
        <v>RUA ONDINA MENDES TAVARES,291</v>
      </c>
      <c r="W1935" t="str">
        <f>TRIM(DBA[[#This Row],[Nº Responsável]])</f>
        <v>291</v>
      </c>
      <c r="X1935" t="str">
        <f>TRIM(DBA[[#This Row],[Bairro Responsável]])</f>
        <v>JARDIM DAS ESMERALDAS</v>
      </c>
      <c r="Y1935" t="str">
        <f>DBA[[#This Row],[End]] &amp;", N° " &amp; DBA[[#This Row],[Num]] &amp;", Bairro "&amp; DBA[[#This Row],[Bairro2]]</f>
        <v>RUA ONDINA MENDES TAVARES,291, N° 291, Bairro JARDIM DAS ESMERALDAS</v>
      </c>
      <c r="Z1935" t="str">
        <f>DBA[[#This Row],[Cidade Responsável]] &amp; " - " &amp; DBA[[#This Row],[Estado Responsável]]</f>
        <v>TRÊS PONTAS - MG</v>
      </c>
    </row>
    <row r="1936" spans="1:26" x14ac:dyDescent="0.25">
      <c r="A1936">
        <v>1939</v>
      </c>
      <c r="B1936" t="s">
        <v>8937</v>
      </c>
      <c r="C1936" s="1">
        <v>44144</v>
      </c>
      <c r="F1936" s="1">
        <v>35136</v>
      </c>
      <c r="G1936" t="s">
        <v>8938</v>
      </c>
      <c r="H1936">
        <v>45</v>
      </c>
      <c r="I1936" t="s">
        <v>8939</v>
      </c>
      <c r="J1936" t="s">
        <v>8896</v>
      </c>
      <c r="K1936" t="s">
        <v>1999</v>
      </c>
      <c r="L1936" t="s">
        <v>8897</v>
      </c>
      <c r="M1936" t="s">
        <v>8937</v>
      </c>
      <c r="P1936" s="1">
        <v>35136</v>
      </c>
      <c r="Q1936" t="s">
        <v>8938</v>
      </c>
      <c r="R1936">
        <v>45</v>
      </c>
      <c r="S1936" t="s">
        <v>8939</v>
      </c>
      <c r="T1936" t="s">
        <v>8896</v>
      </c>
      <c r="U1936" t="s">
        <v>1999</v>
      </c>
      <c r="V1936" t="str">
        <f>TRIM(DBA[[#This Row],[Endereço Responsável]])</f>
        <v>RUA ANGELINA MARQUES BONECINI,45</v>
      </c>
      <c r="W1936" t="str">
        <f>TRIM(DBA[[#This Row],[Nº Responsável]])</f>
        <v>45</v>
      </c>
      <c r="X1936" t="str">
        <f>TRIM(DBA[[#This Row],[Bairro Responsável]])</f>
        <v>PARQUE DAS HORTENCIAS</v>
      </c>
      <c r="Y1936" t="str">
        <f>DBA[[#This Row],[End]] &amp;", N° " &amp; DBA[[#This Row],[Num]] &amp;", Bairro "&amp; DBA[[#This Row],[Bairro2]]</f>
        <v>RUA ANGELINA MARQUES BONECINI,45, N° 45, Bairro PARQUE DAS HORTENCIAS</v>
      </c>
      <c r="Z1936" t="str">
        <f>DBA[[#This Row],[Cidade Responsável]] &amp; " - " &amp; DBA[[#This Row],[Estado Responsável]]</f>
        <v>ITUPEVA - SP</v>
      </c>
    </row>
    <row r="1937" spans="1:26" x14ac:dyDescent="0.25">
      <c r="A1937">
        <v>1940</v>
      </c>
      <c r="B1937" t="s">
        <v>8940</v>
      </c>
      <c r="C1937" s="1">
        <v>44144</v>
      </c>
      <c r="D1937">
        <v>21803510</v>
      </c>
      <c r="E1937" t="s">
        <v>8941</v>
      </c>
      <c r="F1937" s="1">
        <v>36979</v>
      </c>
      <c r="G1937" t="s">
        <v>8942</v>
      </c>
      <c r="H1937">
        <v>38</v>
      </c>
      <c r="I1937" t="s">
        <v>624</v>
      </c>
      <c r="J1937" t="s">
        <v>8943</v>
      </c>
      <c r="K1937" t="s">
        <v>26</v>
      </c>
      <c r="L1937" t="s">
        <v>8944</v>
      </c>
      <c r="M1937" t="s">
        <v>8940</v>
      </c>
      <c r="N1937">
        <v>21803510</v>
      </c>
      <c r="O1937" t="s">
        <v>8941</v>
      </c>
      <c r="P1937" s="1">
        <v>36979</v>
      </c>
      <c r="Q1937" t="s">
        <v>8942</v>
      </c>
      <c r="R1937">
        <v>38</v>
      </c>
      <c r="S1937" t="s">
        <v>624</v>
      </c>
      <c r="T1937" t="s">
        <v>8943</v>
      </c>
      <c r="U1937" t="s">
        <v>26</v>
      </c>
      <c r="V1937" t="str">
        <f>TRIM(DBA[[#This Row],[Endereço Responsável]])</f>
        <v>RUA ANTONIO GOMES DA COSTA CALDEIRA,38</v>
      </c>
      <c r="W1937" t="str">
        <f>TRIM(DBA[[#This Row],[Nº Responsável]])</f>
        <v>38</v>
      </c>
      <c r="X1937" t="str">
        <f>TRIM(DBA[[#This Row],[Bairro Responsável]])</f>
        <v>ROSARIO</v>
      </c>
      <c r="Y1937" t="str">
        <f>DBA[[#This Row],[End]] &amp;", N° " &amp; DBA[[#This Row],[Num]] &amp;", Bairro "&amp; DBA[[#This Row],[Bairro2]]</f>
        <v>RUA ANTONIO GOMES DA COSTA CALDEIRA,38, N° 38, Bairro ROSARIO</v>
      </c>
      <c r="Z1937" t="str">
        <f>DBA[[#This Row],[Cidade Responsável]] &amp; " - " &amp; DBA[[#This Row],[Estado Responsável]]</f>
        <v>CONQUISTA - MG</v>
      </c>
    </row>
    <row r="1938" spans="1:26" x14ac:dyDescent="0.25">
      <c r="A1938">
        <v>1941</v>
      </c>
      <c r="B1938" t="s">
        <v>8945</v>
      </c>
      <c r="C1938" s="1">
        <v>44144</v>
      </c>
      <c r="D1938">
        <v>2193990</v>
      </c>
      <c r="E1938" t="s">
        <v>8946</v>
      </c>
      <c r="F1938" s="1">
        <v>29769</v>
      </c>
      <c r="G1938" t="s">
        <v>8947</v>
      </c>
      <c r="H1938">
        <v>147</v>
      </c>
      <c r="I1938" t="s">
        <v>73</v>
      </c>
      <c r="J1938" t="s">
        <v>8875</v>
      </c>
      <c r="K1938" t="s">
        <v>1999</v>
      </c>
      <c r="L1938" t="s">
        <v>8906</v>
      </c>
      <c r="M1938" t="s">
        <v>8945</v>
      </c>
      <c r="N1938">
        <v>2193990</v>
      </c>
      <c r="O1938" t="s">
        <v>8946</v>
      </c>
      <c r="P1938" s="1">
        <v>29769</v>
      </c>
      <c r="Q1938" t="s">
        <v>8947</v>
      </c>
      <c r="R1938">
        <v>147</v>
      </c>
      <c r="S1938" t="s">
        <v>73</v>
      </c>
      <c r="T1938" t="s">
        <v>8875</v>
      </c>
      <c r="U1938" t="s">
        <v>1999</v>
      </c>
      <c r="V1938" t="str">
        <f>TRIM(DBA[[#This Row],[Endereço Responsável]])</f>
        <v>RUA DOUTOR JANUÁRIO BATISTA,147</v>
      </c>
      <c r="W1938" t="str">
        <f>TRIM(DBA[[#This Row],[Nº Responsável]])</f>
        <v>147</v>
      </c>
      <c r="X1938" t="str">
        <f>TRIM(DBA[[#This Row],[Bairro Responsável]])</f>
        <v>CENTRO</v>
      </c>
      <c r="Y1938" t="str">
        <f>DBA[[#This Row],[End]] &amp;", N° " &amp; DBA[[#This Row],[Num]] &amp;", Bairro "&amp; DBA[[#This Row],[Bairro2]]</f>
        <v>RUA DOUTOR JANUÁRIO BATISTA,147, N° 147, Bairro CENTRO</v>
      </c>
      <c r="Z1938" t="str">
        <f>DBA[[#This Row],[Cidade Responsável]] &amp; " - " &amp; DBA[[#This Row],[Estado Responsável]]</f>
        <v>RIBEIRAO PRETO - SP</v>
      </c>
    </row>
    <row r="1939" spans="1:26" x14ac:dyDescent="0.25">
      <c r="A1939">
        <v>1942</v>
      </c>
      <c r="B1939" t="s">
        <v>8948</v>
      </c>
      <c r="C1939" s="1">
        <v>44144</v>
      </c>
      <c r="D1939">
        <v>13282007</v>
      </c>
      <c r="E1939" t="s">
        <v>8949</v>
      </c>
      <c r="F1939" s="1">
        <v>30963</v>
      </c>
      <c r="G1939" t="s">
        <v>8950</v>
      </c>
      <c r="H1939">
        <v>60</v>
      </c>
      <c r="I1939" t="s">
        <v>8951</v>
      </c>
      <c r="J1939" t="s">
        <v>8881</v>
      </c>
      <c r="K1939" t="s">
        <v>26</v>
      </c>
      <c r="L1939" t="s">
        <v>8882</v>
      </c>
      <c r="M1939" t="s">
        <v>8948</v>
      </c>
      <c r="N1939">
        <v>13282007</v>
      </c>
      <c r="O1939" t="s">
        <v>8949</v>
      </c>
      <c r="P1939" s="1">
        <v>30963</v>
      </c>
      <c r="Q1939" t="s">
        <v>8950</v>
      </c>
      <c r="R1939">
        <v>60</v>
      </c>
      <c r="S1939" t="s">
        <v>8951</v>
      </c>
      <c r="T1939" t="s">
        <v>8875</v>
      </c>
      <c r="U1939" t="s">
        <v>1999</v>
      </c>
      <c r="V1939" t="str">
        <f>TRIM(DBA[[#This Row],[Endereço Responsável]])</f>
        <v>RUA ONOFRE CÂNDIDO FONTES</v>
      </c>
      <c r="W1939" t="str">
        <f>TRIM(DBA[[#This Row],[Nº Responsável]])</f>
        <v>60</v>
      </c>
      <c r="X1939" t="str">
        <f>TRIM(DBA[[#This Row],[Bairro Responsável]])</f>
        <v>ALTO BOA VISTA</v>
      </c>
      <c r="Y1939" t="str">
        <f>DBA[[#This Row],[End]] &amp;", N° " &amp; DBA[[#This Row],[Num]] &amp;", Bairro "&amp; DBA[[#This Row],[Bairro2]]</f>
        <v>RUA ONOFRE CÂNDIDO FONTES, N° 60, Bairro ALTO BOA VISTA</v>
      </c>
      <c r="Z1939" t="str">
        <f>DBA[[#This Row],[Cidade Responsável]] &amp; " - " &amp; DBA[[#This Row],[Estado Responsável]]</f>
        <v>RIBEIRAO PRETO - SP</v>
      </c>
    </row>
    <row r="1940" spans="1:26" x14ac:dyDescent="0.25">
      <c r="A1940">
        <v>1943</v>
      </c>
      <c r="B1940" t="s">
        <v>8952</v>
      </c>
      <c r="C1940" s="1">
        <v>44144</v>
      </c>
      <c r="D1940" t="s">
        <v>8953</v>
      </c>
      <c r="E1940" t="s">
        <v>8954</v>
      </c>
      <c r="F1940" s="1">
        <v>34657</v>
      </c>
      <c r="G1940" t="s">
        <v>8955</v>
      </c>
      <c r="H1940">
        <v>174</v>
      </c>
      <c r="I1940" t="s">
        <v>8956</v>
      </c>
      <c r="J1940" t="s">
        <v>8886</v>
      </c>
      <c r="K1940" t="s">
        <v>1999</v>
      </c>
      <c r="L1940" t="s">
        <v>8887</v>
      </c>
      <c r="M1940" t="s">
        <v>8952</v>
      </c>
      <c r="N1940" t="s">
        <v>8953</v>
      </c>
      <c r="O1940" t="s">
        <v>8954</v>
      </c>
      <c r="P1940" s="1">
        <v>34657</v>
      </c>
      <c r="Q1940" t="s">
        <v>8955</v>
      </c>
      <c r="R1940">
        <v>174</v>
      </c>
      <c r="S1940" t="s">
        <v>8956</v>
      </c>
      <c r="T1940" t="s">
        <v>8886</v>
      </c>
      <c r="U1940" t="s">
        <v>1999</v>
      </c>
      <c r="V1940" t="str">
        <f>TRIM(DBA[[#This Row],[Endereço Responsável]])</f>
        <v>RUA: BARIRI,174</v>
      </c>
      <c r="W1940" t="str">
        <f>TRIM(DBA[[#This Row],[Nº Responsável]])</f>
        <v>174</v>
      </c>
      <c r="X1940" t="str">
        <f>TRIM(DBA[[#This Row],[Bairro Responsável]])</f>
        <v>JARDIM DANTE MARTINELI</v>
      </c>
      <c r="Y1940" t="str">
        <f>DBA[[#This Row],[End]] &amp;", N° " &amp; DBA[[#This Row],[Num]] &amp;", Bairro "&amp; DBA[[#This Row],[Bairro2]]</f>
        <v>RUA: BARIRI,174, N° 174, Bairro JARDIM DANTE MARTINELI</v>
      </c>
      <c r="Z1940" t="str">
        <f>DBA[[#This Row],[Cidade Responsável]] &amp; " - " &amp; DBA[[#This Row],[Estado Responsável]]</f>
        <v>BROTAS - SP</v>
      </c>
    </row>
    <row r="1941" spans="1:26" x14ac:dyDescent="0.25">
      <c r="A1941">
        <v>1944</v>
      </c>
      <c r="B1941" t="s">
        <v>8957</v>
      </c>
      <c r="C1941" s="1">
        <v>44145</v>
      </c>
      <c r="D1941" t="s">
        <v>8958</v>
      </c>
      <c r="E1941" t="s">
        <v>8959</v>
      </c>
      <c r="F1941" s="1">
        <v>33324</v>
      </c>
      <c r="G1941" t="s">
        <v>8960</v>
      </c>
      <c r="H1941">
        <v>35</v>
      </c>
      <c r="I1941" t="s">
        <v>6937</v>
      </c>
      <c r="J1941" t="s">
        <v>32</v>
      </c>
      <c r="K1941" t="s">
        <v>26</v>
      </c>
      <c r="L1941" t="s">
        <v>33</v>
      </c>
      <c r="M1941" t="s">
        <v>8957</v>
      </c>
      <c r="N1941" t="s">
        <v>8958</v>
      </c>
      <c r="O1941" t="s">
        <v>8959</v>
      </c>
      <c r="P1941" s="1">
        <v>33324</v>
      </c>
      <c r="Q1941" t="s">
        <v>8960</v>
      </c>
      <c r="R1941">
        <v>35</v>
      </c>
      <c r="S1941" t="s">
        <v>6937</v>
      </c>
      <c r="T1941" t="s">
        <v>32</v>
      </c>
      <c r="U1941" t="s">
        <v>26</v>
      </c>
      <c r="V1941" t="str">
        <f>TRIM(DBA[[#This Row],[Endereço Responsável]])</f>
        <v>RUA: MARIA SOARES DE PÁDUA, 35</v>
      </c>
      <c r="W1941" t="str">
        <f>TRIM(DBA[[#This Row],[Nº Responsável]])</f>
        <v>35</v>
      </c>
      <c r="X1941" t="str">
        <f>TRIM(DBA[[#This Row],[Bairro Responsável]])</f>
        <v>VILA VERDE</v>
      </c>
      <c r="Y1941" t="str">
        <f>DBA[[#This Row],[End]] &amp;", N° " &amp; DBA[[#This Row],[Num]] &amp;", Bairro "&amp; DBA[[#This Row],[Bairro2]]</f>
        <v>RUA: MARIA SOARES DE PÁDUA, 35, N° 35, Bairro VILA VERDE</v>
      </c>
      <c r="Z1941" t="str">
        <f>DBA[[#This Row],[Cidade Responsável]] &amp; " - " &amp; DBA[[#This Row],[Estado Responsável]]</f>
        <v>SAO SEBASTIÃO DO PARAISO - MG</v>
      </c>
    </row>
    <row r="1942" spans="1:26" x14ac:dyDescent="0.25">
      <c r="A1942">
        <v>1945</v>
      </c>
      <c r="B1942" t="s">
        <v>8961</v>
      </c>
      <c r="C1942" s="1">
        <v>44145</v>
      </c>
      <c r="D1942">
        <v>15435622</v>
      </c>
      <c r="E1942" t="s">
        <v>8962</v>
      </c>
      <c r="F1942" s="1">
        <v>31678</v>
      </c>
      <c r="G1942" t="s">
        <v>8963</v>
      </c>
      <c r="H1942">
        <v>748</v>
      </c>
      <c r="I1942" t="s">
        <v>8964</v>
      </c>
      <c r="J1942" t="s">
        <v>8965</v>
      </c>
      <c r="K1942" t="s">
        <v>26</v>
      </c>
      <c r="L1942" t="s">
        <v>8966</v>
      </c>
      <c r="M1942" t="s">
        <v>8961</v>
      </c>
      <c r="N1942">
        <v>15435622</v>
      </c>
      <c r="O1942" t="s">
        <v>8962</v>
      </c>
      <c r="P1942" s="1">
        <v>31678</v>
      </c>
      <c r="Q1942" t="s">
        <v>8963</v>
      </c>
      <c r="R1942">
        <v>748</v>
      </c>
      <c r="S1942" t="s">
        <v>8964</v>
      </c>
      <c r="T1942" t="s">
        <v>8965</v>
      </c>
      <c r="U1942" t="s">
        <v>26</v>
      </c>
      <c r="V1942" t="str">
        <f>TRIM(DBA[[#This Row],[Endereço Responsável]])</f>
        <v>RUA DUZENTOS E OITO,748</v>
      </c>
      <c r="W1942" t="str">
        <f>TRIM(DBA[[#This Row],[Nº Responsável]])</f>
        <v>748</v>
      </c>
      <c r="X1942" t="str">
        <f>TRIM(DBA[[#This Row],[Bairro Responsável]])</f>
        <v>MAROCA</v>
      </c>
      <c r="Y1942" t="str">
        <f>DBA[[#This Row],[End]] &amp;", N° " &amp; DBA[[#This Row],[Num]] &amp;", Bairro "&amp; DBA[[#This Row],[Bairro2]]</f>
        <v>RUA DUZENTOS E OITO,748, N° 748, Bairro MAROCA</v>
      </c>
      <c r="Z1942" t="str">
        <f>DBA[[#This Row],[Cidade Responsável]] &amp; " - " &amp; DBA[[#This Row],[Estado Responsável]]</f>
        <v>IBIÁ - MG</v>
      </c>
    </row>
    <row r="1943" spans="1:26" x14ac:dyDescent="0.25">
      <c r="A1943">
        <v>1946</v>
      </c>
      <c r="B1943" t="s">
        <v>8967</v>
      </c>
      <c r="C1943" s="1">
        <v>44145</v>
      </c>
      <c r="F1943" s="1">
        <v>38579</v>
      </c>
      <c r="G1943" t="s">
        <v>8968</v>
      </c>
      <c r="H1943">
        <v>493</v>
      </c>
      <c r="I1943" t="s">
        <v>8969</v>
      </c>
      <c r="J1943" t="s">
        <v>8965</v>
      </c>
      <c r="K1943" t="s">
        <v>26</v>
      </c>
      <c r="L1943" t="s">
        <v>8970</v>
      </c>
      <c r="M1943" t="s">
        <v>8971</v>
      </c>
      <c r="N1943" t="s">
        <v>8972</v>
      </c>
      <c r="P1943" s="1"/>
      <c r="Q1943" t="s">
        <v>8968</v>
      </c>
      <c r="R1943">
        <v>493</v>
      </c>
      <c r="S1943" t="s">
        <v>8969</v>
      </c>
      <c r="T1943" t="s">
        <v>8965</v>
      </c>
      <c r="U1943" t="s">
        <v>26</v>
      </c>
      <c r="V1943" t="str">
        <f>TRIM(DBA[[#This Row],[Endereço Responsável]])</f>
        <v>RUA: DUZENTOS E TRÊS, 493</v>
      </c>
      <c r="W1943" t="str">
        <f>TRIM(DBA[[#This Row],[Nº Responsável]])</f>
        <v>493</v>
      </c>
      <c r="X1943" t="str">
        <f>TRIM(DBA[[#This Row],[Bairro Responsável]])</f>
        <v>DONA MAROCA</v>
      </c>
      <c r="Y1943" t="str">
        <f>DBA[[#This Row],[End]] &amp;", N° " &amp; DBA[[#This Row],[Num]] &amp;", Bairro "&amp; DBA[[#This Row],[Bairro2]]</f>
        <v>RUA: DUZENTOS E TRÊS, 493, N° 493, Bairro DONA MAROCA</v>
      </c>
      <c r="Z1943" t="str">
        <f>DBA[[#This Row],[Cidade Responsável]] &amp; " - " &amp; DBA[[#This Row],[Estado Responsável]]</f>
        <v>IBIÁ - MG</v>
      </c>
    </row>
    <row r="1944" spans="1:26" x14ac:dyDescent="0.25">
      <c r="A1944">
        <v>1947</v>
      </c>
      <c r="B1944" t="s">
        <v>8973</v>
      </c>
      <c r="C1944" s="1">
        <v>44145</v>
      </c>
      <c r="D1944">
        <v>21098102</v>
      </c>
      <c r="E1944" t="s">
        <v>8974</v>
      </c>
      <c r="F1944" s="1">
        <v>35835</v>
      </c>
      <c r="G1944" t="s">
        <v>8975</v>
      </c>
      <c r="H1944">
        <v>158</v>
      </c>
      <c r="I1944" t="s">
        <v>8976</v>
      </c>
      <c r="J1944" t="s">
        <v>8965</v>
      </c>
      <c r="K1944" t="s">
        <v>26</v>
      </c>
      <c r="L1944" t="s">
        <v>8966</v>
      </c>
      <c r="M1944" t="s">
        <v>8973</v>
      </c>
      <c r="N1944">
        <v>21098102</v>
      </c>
      <c r="O1944" t="s">
        <v>8974</v>
      </c>
      <c r="P1944" s="1">
        <v>35835</v>
      </c>
      <c r="Q1944" t="s">
        <v>8975</v>
      </c>
      <c r="R1944">
        <v>158</v>
      </c>
      <c r="S1944" t="s">
        <v>8976</v>
      </c>
      <c r="T1944" t="s">
        <v>8965</v>
      </c>
      <c r="U1944" t="s">
        <v>26</v>
      </c>
      <c r="V1944" t="str">
        <f>TRIM(DBA[[#This Row],[Endereço Responsável]])</f>
        <v>RUA F,158</v>
      </c>
      <c r="W1944" t="str">
        <f>TRIM(DBA[[#This Row],[Nº Responsável]])</f>
        <v>158</v>
      </c>
      <c r="X1944" t="str">
        <f>TRIM(DBA[[#This Row],[Bairro Responsável]])</f>
        <v>JOÃO FERREIRA</v>
      </c>
      <c r="Y1944" t="str">
        <f>DBA[[#This Row],[End]] &amp;", N° " &amp; DBA[[#This Row],[Num]] &amp;", Bairro "&amp; DBA[[#This Row],[Bairro2]]</f>
        <v>RUA F,158, N° 158, Bairro JOÃO FERREIRA</v>
      </c>
      <c r="Z1944" t="str">
        <f>DBA[[#This Row],[Cidade Responsável]] &amp; " - " &amp; DBA[[#This Row],[Estado Responsável]]</f>
        <v>IBIÁ - MG</v>
      </c>
    </row>
    <row r="1945" spans="1:26" x14ac:dyDescent="0.25">
      <c r="A1945">
        <v>1948</v>
      </c>
      <c r="B1945" t="s">
        <v>8977</v>
      </c>
      <c r="C1945" s="1">
        <v>44145</v>
      </c>
      <c r="D1945">
        <v>15186542</v>
      </c>
      <c r="E1945" t="s">
        <v>8978</v>
      </c>
      <c r="F1945" s="1">
        <v>31348</v>
      </c>
      <c r="G1945" t="s">
        <v>8979</v>
      </c>
      <c r="H1945">
        <v>184</v>
      </c>
      <c r="I1945" t="s">
        <v>36</v>
      </c>
      <c r="J1945" t="s">
        <v>241</v>
      </c>
      <c r="K1945" t="s">
        <v>26</v>
      </c>
      <c r="L1945" t="s">
        <v>8980</v>
      </c>
      <c r="M1945" t="s">
        <v>8977</v>
      </c>
      <c r="N1945">
        <v>15186542</v>
      </c>
      <c r="O1945" t="s">
        <v>8978</v>
      </c>
      <c r="P1945" s="1">
        <v>31348</v>
      </c>
      <c r="Q1945" t="s">
        <v>8979</v>
      </c>
      <c r="R1945">
        <v>184</v>
      </c>
      <c r="S1945" t="s">
        <v>36</v>
      </c>
      <c r="T1945" t="s">
        <v>241</v>
      </c>
      <c r="U1945" t="s">
        <v>26</v>
      </c>
      <c r="V1945" t="str">
        <f>TRIM(DBA[[#This Row],[Endereço Responsável]])</f>
        <v>RUA JOAQUIM SOARES GARCIA,184</v>
      </c>
      <c r="W1945" t="str">
        <f>TRIM(DBA[[#This Row],[Nº Responsável]])</f>
        <v>184</v>
      </c>
      <c r="X1945" t="str">
        <f>TRIM(DBA[[#This Row],[Bairro Responsável]])</f>
        <v>SAGRADA FAMILIA</v>
      </c>
      <c r="Y1945" t="str">
        <f>DBA[[#This Row],[End]] &amp;", N° " &amp; DBA[[#This Row],[Num]] &amp;", Bairro "&amp; DBA[[#This Row],[Bairro2]]</f>
        <v>RUA JOAQUIM SOARES GARCIA,184, N° 184, Bairro SAGRADA FAMILIA</v>
      </c>
      <c r="Z1945" t="str">
        <f>DBA[[#This Row],[Cidade Responsável]] &amp; " - " &amp; DBA[[#This Row],[Estado Responsável]]</f>
        <v>ITAÚ DE MINAS - MG</v>
      </c>
    </row>
    <row r="1946" spans="1:26" x14ac:dyDescent="0.25">
      <c r="A1946">
        <v>1949</v>
      </c>
      <c r="B1946" t="s">
        <v>8981</v>
      </c>
      <c r="C1946" s="1">
        <v>44145</v>
      </c>
      <c r="D1946">
        <v>21564502</v>
      </c>
      <c r="E1946" t="s">
        <v>8982</v>
      </c>
      <c r="F1946" s="1">
        <v>36784</v>
      </c>
      <c r="G1946" t="s">
        <v>8983</v>
      </c>
      <c r="H1946">
        <v>30</v>
      </c>
      <c r="I1946" t="s">
        <v>8964</v>
      </c>
      <c r="J1946" t="s">
        <v>8965</v>
      </c>
      <c r="K1946" t="s">
        <v>26</v>
      </c>
      <c r="L1946" t="s">
        <v>8984</v>
      </c>
      <c r="M1946" t="s">
        <v>8981</v>
      </c>
      <c r="N1946">
        <v>21564502</v>
      </c>
      <c r="O1946" t="s">
        <v>8982</v>
      </c>
      <c r="P1946" s="1">
        <v>36784</v>
      </c>
      <c r="Q1946" t="s">
        <v>8983</v>
      </c>
      <c r="R1946">
        <v>30</v>
      </c>
      <c r="S1946" t="s">
        <v>8964</v>
      </c>
      <c r="T1946" t="s">
        <v>8965</v>
      </c>
      <c r="U1946" t="s">
        <v>26</v>
      </c>
      <c r="V1946" t="str">
        <f>TRIM(DBA[[#This Row],[Endereço Responsável]])</f>
        <v>RUA 225,30</v>
      </c>
      <c r="W1946" t="str">
        <f>TRIM(DBA[[#This Row],[Nº Responsável]])</f>
        <v>30</v>
      </c>
      <c r="X1946" t="str">
        <f>TRIM(DBA[[#This Row],[Bairro Responsável]])</f>
        <v>MAROCA</v>
      </c>
      <c r="Y1946" t="str">
        <f>DBA[[#This Row],[End]] &amp;", N° " &amp; DBA[[#This Row],[Num]] &amp;", Bairro "&amp; DBA[[#This Row],[Bairro2]]</f>
        <v>RUA 225,30, N° 30, Bairro MAROCA</v>
      </c>
      <c r="Z1946" t="str">
        <f>DBA[[#This Row],[Cidade Responsável]] &amp; " - " &amp; DBA[[#This Row],[Estado Responsável]]</f>
        <v>IBIÁ - MG</v>
      </c>
    </row>
    <row r="1947" spans="1:26" x14ac:dyDescent="0.25">
      <c r="A1947">
        <v>1950</v>
      </c>
      <c r="B1947" t="s">
        <v>8985</v>
      </c>
      <c r="C1947" s="1">
        <v>44145</v>
      </c>
      <c r="D1947">
        <v>19433769</v>
      </c>
      <c r="E1947" t="s">
        <v>8986</v>
      </c>
      <c r="F1947" s="1">
        <v>35684</v>
      </c>
      <c r="G1947" t="s">
        <v>8987</v>
      </c>
      <c r="H1947">
        <v>156</v>
      </c>
      <c r="I1947" t="s">
        <v>8969</v>
      </c>
      <c r="J1947" t="s">
        <v>8965</v>
      </c>
      <c r="K1947" t="s">
        <v>26</v>
      </c>
      <c r="L1947" t="s">
        <v>8966</v>
      </c>
      <c r="M1947" t="s">
        <v>8985</v>
      </c>
      <c r="N1947">
        <v>19433769</v>
      </c>
      <c r="O1947" t="s">
        <v>8986</v>
      </c>
      <c r="P1947" s="1">
        <v>35684</v>
      </c>
      <c r="Q1947" t="s">
        <v>8987</v>
      </c>
      <c r="R1947">
        <v>156</v>
      </c>
      <c r="S1947" t="s">
        <v>8969</v>
      </c>
      <c r="T1947" t="s">
        <v>8965</v>
      </c>
      <c r="U1947" t="s">
        <v>26</v>
      </c>
      <c r="V1947" t="str">
        <f>TRIM(DBA[[#This Row],[Endereço Responsável]])</f>
        <v>RUA ALEIMAR ANTONIO CARNEIRO,156</v>
      </c>
      <c r="W1947" t="str">
        <f>TRIM(DBA[[#This Row],[Nº Responsável]])</f>
        <v>156</v>
      </c>
      <c r="X1947" t="str">
        <f>TRIM(DBA[[#This Row],[Bairro Responsável]])</f>
        <v>DONA MAROCA</v>
      </c>
      <c r="Y1947" t="str">
        <f>DBA[[#This Row],[End]] &amp;", N° " &amp; DBA[[#This Row],[Num]] &amp;", Bairro "&amp; DBA[[#This Row],[Bairro2]]</f>
        <v>RUA ALEIMAR ANTONIO CARNEIRO,156, N° 156, Bairro DONA MAROCA</v>
      </c>
      <c r="Z1947" t="str">
        <f>DBA[[#This Row],[Cidade Responsável]] &amp; " - " &amp; DBA[[#This Row],[Estado Responsável]]</f>
        <v>IBIÁ - MG</v>
      </c>
    </row>
    <row r="1948" spans="1:26" x14ac:dyDescent="0.25">
      <c r="A1948">
        <v>1951</v>
      </c>
      <c r="B1948" t="s">
        <v>8988</v>
      </c>
      <c r="C1948" s="1">
        <v>44145</v>
      </c>
      <c r="D1948">
        <v>353757998</v>
      </c>
      <c r="E1948" t="s">
        <v>8989</v>
      </c>
      <c r="F1948" s="1">
        <v>29103</v>
      </c>
      <c r="G1948" t="s">
        <v>8990</v>
      </c>
      <c r="H1948">
        <v>880</v>
      </c>
      <c r="I1948" t="s">
        <v>387</v>
      </c>
      <c r="J1948" t="s">
        <v>241</v>
      </c>
      <c r="K1948" t="s">
        <v>26</v>
      </c>
      <c r="L1948" t="s">
        <v>242</v>
      </c>
      <c r="M1948" t="s">
        <v>8988</v>
      </c>
      <c r="N1948">
        <v>353757998</v>
      </c>
      <c r="O1948" t="s">
        <v>8989</v>
      </c>
      <c r="P1948" s="1">
        <v>29103</v>
      </c>
      <c r="Q1948" t="s">
        <v>8990</v>
      </c>
      <c r="R1948">
        <v>880</v>
      </c>
      <c r="S1948" t="s">
        <v>387</v>
      </c>
      <c r="T1948" t="s">
        <v>241</v>
      </c>
      <c r="U1948" t="s">
        <v>26</v>
      </c>
      <c r="V1948" t="str">
        <f>TRIM(DBA[[#This Row],[Endereço Responsável]])</f>
        <v>RUA BRAZIEL FERREIRA DE AMORIM,880</v>
      </c>
      <c r="W1948" t="str">
        <f>TRIM(DBA[[#This Row],[Nº Responsável]])</f>
        <v>880</v>
      </c>
      <c r="X1948" t="str">
        <f>TRIM(DBA[[#This Row],[Bairro Responsável]])</f>
        <v>JARDIM PINHEIROS</v>
      </c>
      <c r="Y1948" t="str">
        <f>DBA[[#This Row],[End]] &amp;", N° " &amp; DBA[[#This Row],[Num]] &amp;", Bairro "&amp; DBA[[#This Row],[Bairro2]]</f>
        <v>RUA BRAZIEL FERREIRA DE AMORIM,880, N° 880, Bairro JARDIM PINHEIROS</v>
      </c>
      <c r="Z1948" t="str">
        <f>DBA[[#This Row],[Cidade Responsável]] &amp; " - " &amp; DBA[[#This Row],[Estado Responsável]]</f>
        <v>ITAÚ DE MINAS - MG</v>
      </c>
    </row>
    <row r="1949" spans="1:26" x14ac:dyDescent="0.25">
      <c r="A1949">
        <v>1952</v>
      </c>
      <c r="B1949" t="s">
        <v>8991</v>
      </c>
      <c r="C1949" s="1">
        <v>44145</v>
      </c>
      <c r="D1949" t="s">
        <v>8992</v>
      </c>
      <c r="E1949" t="s">
        <v>8993</v>
      </c>
      <c r="F1949" s="1">
        <v>37549</v>
      </c>
      <c r="G1949" t="s">
        <v>8994</v>
      </c>
      <c r="H1949">
        <v>73</v>
      </c>
      <c r="I1949" t="s">
        <v>8995</v>
      </c>
      <c r="J1949" t="s">
        <v>241</v>
      </c>
      <c r="K1949" t="s">
        <v>26</v>
      </c>
      <c r="L1949" t="s">
        <v>242</v>
      </c>
      <c r="M1949" t="s">
        <v>8991</v>
      </c>
      <c r="N1949" t="s">
        <v>8992</v>
      </c>
      <c r="O1949" t="s">
        <v>8993</v>
      </c>
      <c r="P1949" s="1">
        <v>37549</v>
      </c>
      <c r="Q1949" t="s">
        <v>8994</v>
      </c>
      <c r="R1949">
        <v>73</v>
      </c>
      <c r="S1949" t="s">
        <v>8995</v>
      </c>
      <c r="T1949" t="s">
        <v>241</v>
      </c>
      <c r="U1949" t="s">
        <v>26</v>
      </c>
      <c r="V1949" t="str">
        <f>TRIM(DBA[[#This Row],[Endereço Responsável]])</f>
        <v>RUA: PEDRO OSCAR DE QUEIROZ, 73</v>
      </c>
      <c r="W1949" t="str">
        <f>TRIM(DBA[[#This Row],[Nº Responsável]])</f>
        <v>73</v>
      </c>
      <c r="X1949" t="str">
        <f>TRIM(DBA[[#This Row],[Bairro Responsável]])</f>
        <v>SAGRADA FAMILIA</v>
      </c>
      <c r="Y1949" t="str">
        <f>DBA[[#This Row],[End]] &amp;", N° " &amp; DBA[[#This Row],[Num]] &amp;", Bairro "&amp; DBA[[#This Row],[Bairro2]]</f>
        <v>RUA: PEDRO OSCAR DE QUEIROZ, 73, N° 73, Bairro SAGRADA FAMILIA</v>
      </c>
      <c r="Z1949" t="str">
        <f>DBA[[#This Row],[Cidade Responsável]] &amp; " - " &amp; DBA[[#This Row],[Estado Responsável]]</f>
        <v>ITAÚ DE MINAS - MG</v>
      </c>
    </row>
    <row r="1950" spans="1:26" x14ac:dyDescent="0.25">
      <c r="A1950">
        <v>1953</v>
      </c>
      <c r="B1950" t="s">
        <v>8996</v>
      </c>
      <c r="C1950" s="1">
        <v>44145</v>
      </c>
      <c r="D1950" t="s">
        <v>8997</v>
      </c>
      <c r="E1950" t="s">
        <v>8998</v>
      </c>
      <c r="F1950" s="1">
        <v>30859</v>
      </c>
      <c r="G1950" t="s">
        <v>8999</v>
      </c>
      <c r="H1950">
        <v>2</v>
      </c>
      <c r="I1950" t="s">
        <v>9000</v>
      </c>
      <c r="J1950" t="s">
        <v>241</v>
      </c>
      <c r="K1950" t="s">
        <v>26</v>
      </c>
      <c r="L1950" t="s">
        <v>242</v>
      </c>
      <c r="M1950" t="s">
        <v>8996</v>
      </c>
      <c r="N1950" t="s">
        <v>8997</v>
      </c>
      <c r="O1950" t="s">
        <v>8998</v>
      </c>
      <c r="P1950" s="1">
        <v>30859</v>
      </c>
      <c r="Q1950" t="s">
        <v>8999</v>
      </c>
      <c r="R1950">
        <v>2</v>
      </c>
      <c r="S1950" t="s">
        <v>9000</v>
      </c>
      <c r="T1950" t="s">
        <v>241</v>
      </c>
      <c r="U1950" t="s">
        <v>26</v>
      </c>
      <c r="V1950" t="str">
        <f>TRIM(DBA[[#This Row],[Endereço Responsável]])</f>
        <v>RUA: SEBASTIÃO FERREIRA VALADÃO, 2</v>
      </c>
      <c r="W1950" t="str">
        <f>TRIM(DBA[[#This Row],[Nº Responsável]])</f>
        <v>2</v>
      </c>
      <c r="X1950" t="str">
        <f>TRIM(DBA[[#This Row],[Bairro Responsável]])</f>
        <v>OLARIA</v>
      </c>
      <c r="Y1950" t="str">
        <f>DBA[[#This Row],[End]] &amp;", N° " &amp; DBA[[#This Row],[Num]] &amp;", Bairro "&amp; DBA[[#This Row],[Bairro2]]</f>
        <v>RUA: SEBASTIÃO FERREIRA VALADÃO, 2, N° 2, Bairro OLARIA</v>
      </c>
      <c r="Z1950" t="str">
        <f>DBA[[#This Row],[Cidade Responsável]] &amp; " - " &amp; DBA[[#This Row],[Estado Responsável]]</f>
        <v>ITAÚ DE MINAS - MG</v>
      </c>
    </row>
    <row r="1951" spans="1:26" x14ac:dyDescent="0.25">
      <c r="A1951">
        <v>1954</v>
      </c>
      <c r="B1951" t="s">
        <v>9001</v>
      </c>
      <c r="C1951" s="1">
        <v>44145</v>
      </c>
      <c r="D1951" t="s">
        <v>9002</v>
      </c>
      <c r="E1951" t="s">
        <v>9003</v>
      </c>
      <c r="F1951" s="1">
        <v>34279</v>
      </c>
      <c r="G1951" t="s">
        <v>9004</v>
      </c>
      <c r="H1951">
        <v>65</v>
      </c>
      <c r="I1951" t="s">
        <v>422</v>
      </c>
      <c r="J1951" t="s">
        <v>241</v>
      </c>
      <c r="K1951" t="s">
        <v>26</v>
      </c>
      <c r="L1951" t="s">
        <v>242</v>
      </c>
      <c r="M1951" t="s">
        <v>9001</v>
      </c>
      <c r="N1951" t="s">
        <v>9002</v>
      </c>
      <c r="O1951" t="s">
        <v>9003</v>
      </c>
      <c r="P1951" s="1">
        <v>34279</v>
      </c>
      <c r="Q1951" t="s">
        <v>9004</v>
      </c>
      <c r="R1951">
        <v>65</v>
      </c>
      <c r="S1951" t="s">
        <v>422</v>
      </c>
      <c r="T1951" t="s">
        <v>241</v>
      </c>
      <c r="U1951" t="s">
        <v>26</v>
      </c>
      <c r="V1951" t="str">
        <f>TRIM(DBA[[#This Row],[Endereço Responsável]])</f>
        <v>RUA: REINALDO MEDICE, 65</v>
      </c>
      <c r="W1951" t="str">
        <f>TRIM(DBA[[#This Row],[Nº Responsável]])</f>
        <v>65</v>
      </c>
      <c r="X1951" t="str">
        <f>TRIM(DBA[[#This Row],[Bairro Responsável]])</f>
        <v>SANTO ANTONIO</v>
      </c>
      <c r="Y1951" t="str">
        <f>DBA[[#This Row],[End]] &amp;", N° " &amp; DBA[[#This Row],[Num]] &amp;", Bairro "&amp; DBA[[#This Row],[Bairro2]]</f>
        <v>RUA: REINALDO MEDICE, 65, N° 65, Bairro SANTO ANTONIO</v>
      </c>
      <c r="Z1951" t="str">
        <f>DBA[[#This Row],[Cidade Responsável]] &amp; " - " &amp; DBA[[#This Row],[Estado Responsável]]</f>
        <v>ITAÚ DE MINAS - MG</v>
      </c>
    </row>
    <row r="1952" spans="1:26" x14ac:dyDescent="0.25">
      <c r="A1952">
        <v>1955</v>
      </c>
      <c r="B1952" t="s">
        <v>9005</v>
      </c>
      <c r="C1952" s="1">
        <v>44145</v>
      </c>
      <c r="D1952" t="s">
        <v>9006</v>
      </c>
      <c r="E1952" t="s">
        <v>9007</v>
      </c>
      <c r="F1952" s="1">
        <v>34002</v>
      </c>
      <c r="G1952" t="s">
        <v>9008</v>
      </c>
      <c r="H1952">
        <v>35</v>
      </c>
      <c r="I1952" t="s">
        <v>9009</v>
      </c>
      <c r="J1952" t="s">
        <v>241</v>
      </c>
      <c r="K1952" t="s">
        <v>26</v>
      </c>
      <c r="L1952" t="s">
        <v>242</v>
      </c>
      <c r="M1952" t="s">
        <v>9005</v>
      </c>
      <c r="N1952" t="s">
        <v>9006</v>
      </c>
      <c r="O1952" t="s">
        <v>9007</v>
      </c>
      <c r="P1952" s="1">
        <v>34002</v>
      </c>
      <c r="Q1952" t="s">
        <v>9008</v>
      </c>
      <c r="R1952">
        <v>35</v>
      </c>
      <c r="S1952" t="s">
        <v>9009</v>
      </c>
      <c r="T1952" t="s">
        <v>241</v>
      </c>
      <c r="U1952" t="s">
        <v>26</v>
      </c>
      <c r="V1952" t="str">
        <f>TRIM(DBA[[#This Row],[Endereço Responsável]])</f>
        <v>RUA: JOÃO CASSEMIRO DOS SANTOS, 35</v>
      </c>
      <c r="W1952" t="str">
        <f>TRIM(DBA[[#This Row],[Nº Responsável]])</f>
        <v>35</v>
      </c>
      <c r="X1952" t="str">
        <f>TRIM(DBA[[#This Row],[Bairro Responsável]])</f>
        <v>ACACIAS I</v>
      </c>
      <c r="Y1952" t="str">
        <f>DBA[[#This Row],[End]] &amp;", N° " &amp; DBA[[#This Row],[Num]] &amp;", Bairro "&amp; DBA[[#This Row],[Bairro2]]</f>
        <v>RUA: JOÃO CASSEMIRO DOS SANTOS, 35, N° 35, Bairro ACACIAS I</v>
      </c>
      <c r="Z1952" t="str">
        <f>DBA[[#This Row],[Cidade Responsável]] &amp; " - " &amp; DBA[[#This Row],[Estado Responsável]]</f>
        <v>ITAÚ DE MINAS - MG</v>
      </c>
    </row>
    <row r="1953" spans="1:26" x14ac:dyDescent="0.25">
      <c r="A1953">
        <v>1956</v>
      </c>
      <c r="B1953" t="s">
        <v>9010</v>
      </c>
      <c r="C1953" s="1">
        <v>44146</v>
      </c>
      <c r="D1953">
        <v>21654841</v>
      </c>
      <c r="E1953" t="s">
        <v>9011</v>
      </c>
      <c r="F1953" s="1">
        <v>37074</v>
      </c>
      <c r="G1953" t="s">
        <v>9012</v>
      </c>
      <c r="H1953">
        <v>104</v>
      </c>
      <c r="I1953" t="s">
        <v>9013</v>
      </c>
      <c r="J1953" t="s">
        <v>8965</v>
      </c>
      <c r="K1953" t="s">
        <v>26</v>
      </c>
      <c r="L1953" t="s">
        <v>8966</v>
      </c>
      <c r="M1953" t="s">
        <v>9010</v>
      </c>
      <c r="N1953">
        <v>21654841</v>
      </c>
      <c r="O1953" t="s">
        <v>9011</v>
      </c>
      <c r="P1953" s="1">
        <v>37074</v>
      </c>
      <c r="Q1953" t="s">
        <v>9012</v>
      </c>
      <c r="R1953">
        <v>104</v>
      </c>
      <c r="S1953" t="s">
        <v>9013</v>
      </c>
      <c r="T1953" t="s">
        <v>8965</v>
      </c>
      <c r="U1953" t="s">
        <v>26</v>
      </c>
      <c r="V1953" t="str">
        <f>TRIM(DBA[[#This Row],[Endereço Responsável]])</f>
        <v>RUA 181,104</v>
      </c>
      <c r="W1953" t="str">
        <f>TRIM(DBA[[#This Row],[Nº Responsável]])</f>
        <v>104</v>
      </c>
      <c r="X1953" t="str">
        <f>TRIM(DBA[[#This Row],[Bairro Responsável]])</f>
        <v>RISOLETA NEVES</v>
      </c>
      <c r="Y1953" t="str">
        <f>DBA[[#This Row],[End]] &amp;", N° " &amp; DBA[[#This Row],[Num]] &amp;", Bairro "&amp; DBA[[#This Row],[Bairro2]]</f>
        <v>RUA 181,104, N° 104, Bairro RISOLETA NEVES</v>
      </c>
      <c r="Z1953" t="str">
        <f>DBA[[#This Row],[Cidade Responsável]] &amp; " - " &amp; DBA[[#This Row],[Estado Responsável]]</f>
        <v>IBIÁ - MG</v>
      </c>
    </row>
    <row r="1954" spans="1:26" x14ac:dyDescent="0.25">
      <c r="A1954">
        <v>1957</v>
      </c>
      <c r="B1954" t="s">
        <v>9014</v>
      </c>
      <c r="C1954" s="1">
        <v>44146</v>
      </c>
      <c r="D1954" t="s">
        <v>9015</v>
      </c>
      <c r="E1954" t="s">
        <v>9016</v>
      </c>
      <c r="F1954" s="1">
        <v>32421</v>
      </c>
      <c r="G1954" t="s">
        <v>9017</v>
      </c>
      <c r="H1954">
        <v>1119</v>
      </c>
      <c r="I1954" t="s">
        <v>422</v>
      </c>
      <c r="J1954" t="s">
        <v>9018</v>
      </c>
      <c r="K1954" t="s">
        <v>26</v>
      </c>
      <c r="L1954" t="s">
        <v>9019</v>
      </c>
      <c r="M1954" t="s">
        <v>9014</v>
      </c>
      <c r="N1954" t="s">
        <v>9015</v>
      </c>
      <c r="O1954" t="s">
        <v>9016</v>
      </c>
      <c r="P1954" s="1">
        <v>32421</v>
      </c>
      <c r="Q1954" t="s">
        <v>9017</v>
      </c>
      <c r="R1954">
        <v>1119</v>
      </c>
      <c r="S1954" t="s">
        <v>422</v>
      </c>
      <c r="T1954" t="s">
        <v>9018</v>
      </c>
      <c r="U1954" t="s">
        <v>26</v>
      </c>
      <c r="V1954" t="str">
        <f>TRIM(DBA[[#This Row],[Endereço Responsável]])</f>
        <v>RUA: SANTO ANTÔNIO, 1119</v>
      </c>
      <c r="W1954" t="str">
        <f>TRIM(DBA[[#This Row],[Nº Responsável]])</f>
        <v>1119</v>
      </c>
      <c r="X1954" t="str">
        <f>TRIM(DBA[[#This Row],[Bairro Responsável]])</f>
        <v>SANTO ANTONIO</v>
      </c>
      <c r="Y1954" t="str">
        <f>DBA[[#This Row],[End]] &amp;", N° " &amp; DBA[[#This Row],[Num]] &amp;", Bairro "&amp; DBA[[#This Row],[Bairro2]]</f>
        <v>RUA: SANTO ANTÔNIO, 1119, N° 1119, Bairro SANTO ANTONIO</v>
      </c>
      <c r="Z1954" t="str">
        <f>DBA[[#This Row],[Cidade Responsável]] &amp; " - " &amp; DBA[[#This Row],[Estado Responsável]]</f>
        <v>ARAXA - MG</v>
      </c>
    </row>
    <row r="1955" spans="1:26" x14ac:dyDescent="0.25">
      <c r="A1955">
        <v>1958</v>
      </c>
      <c r="B1955" t="s">
        <v>9020</v>
      </c>
      <c r="C1955" s="1">
        <v>44146</v>
      </c>
      <c r="D1955">
        <v>18324884</v>
      </c>
      <c r="E1955" t="s">
        <v>9021</v>
      </c>
      <c r="F1955" s="1">
        <v>32148</v>
      </c>
      <c r="G1955" t="s">
        <v>9022</v>
      </c>
      <c r="H1955">
        <v>158</v>
      </c>
      <c r="I1955" t="s">
        <v>9023</v>
      </c>
      <c r="J1955" t="s">
        <v>9024</v>
      </c>
      <c r="K1955" t="s">
        <v>26</v>
      </c>
      <c r="L1955" t="s">
        <v>9025</v>
      </c>
      <c r="M1955" t="s">
        <v>9020</v>
      </c>
      <c r="N1955">
        <v>18324884</v>
      </c>
      <c r="O1955">
        <v>12046837606</v>
      </c>
      <c r="P1955" s="1">
        <v>32148</v>
      </c>
      <c r="Q1955" t="s">
        <v>9022</v>
      </c>
      <c r="R1955">
        <v>158</v>
      </c>
      <c r="S1955" t="s">
        <v>9023</v>
      </c>
      <c r="T1955" t="s">
        <v>9024</v>
      </c>
      <c r="U1955" t="s">
        <v>26</v>
      </c>
      <c r="V1955" t="str">
        <f>TRIM(DBA[[#This Row],[Endereço Responsável]])</f>
        <v>TRAVESSA JOÃO ANANIAS FRANCO,158</v>
      </c>
      <c r="W1955" t="str">
        <f>TRIM(DBA[[#This Row],[Nº Responsável]])</f>
        <v>158</v>
      </c>
      <c r="X1955" t="str">
        <f>TRIM(DBA[[#This Row],[Bairro Responsável]])</f>
        <v>SAIDA DOS CAMPOS</v>
      </c>
      <c r="Y1955" t="str">
        <f>DBA[[#This Row],[End]] &amp;", N° " &amp; DBA[[#This Row],[Num]] &amp;", Bairro "&amp; DBA[[#This Row],[Bairro2]]</f>
        <v>TRAVESSA JOÃO ANANIAS FRANCO,158, N° 158, Bairro SAIDA DOS CAMPOS</v>
      </c>
      <c r="Z1955" t="str">
        <f>DBA[[#This Row],[Cidade Responsável]] &amp; " - " &amp; DBA[[#This Row],[Estado Responsável]]</f>
        <v>IPUIUNA - MG</v>
      </c>
    </row>
    <row r="1956" spans="1:26" x14ac:dyDescent="0.25">
      <c r="A1956">
        <v>1959</v>
      </c>
      <c r="B1956" t="s">
        <v>9026</v>
      </c>
      <c r="C1956" s="1">
        <v>44146</v>
      </c>
      <c r="D1956" t="s">
        <v>9027</v>
      </c>
      <c r="E1956" t="s">
        <v>9028</v>
      </c>
      <c r="F1956" s="1">
        <v>37563</v>
      </c>
      <c r="G1956" t="s">
        <v>9029</v>
      </c>
      <c r="H1956">
        <v>224</v>
      </c>
      <c r="I1956" t="s">
        <v>255</v>
      </c>
      <c r="J1956" t="s">
        <v>241</v>
      </c>
      <c r="K1956" t="s">
        <v>26</v>
      </c>
      <c r="L1956" t="s">
        <v>242</v>
      </c>
      <c r="M1956" t="s">
        <v>9026</v>
      </c>
      <c r="N1956" t="s">
        <v>9027</v>
      </c>
      <c r="O1956" t="s">
        <v>9028</v>
      </c>
      <c r="P1956" s="1">
        <v>37563</v>
      </c>
      <c r="Q1956" t="s">
        <v>9029</v>
      </c>
      <c r="R1956">
        <v>224</v>
      </c>
      <c r="S1956" t="s">
        <v>255</v>
      </c>
      <c r="T1956" t="s">
        <v>241</v>
      </c>
      <c r="U1956" t="s">
        <v>26</v>
      </c>
      <c r="V1956" t="str">
        <f>TRIM(DBA[[#This Row],[Endereço Responsável]])</f>
        <v>RUA: EDNA,224</v>
      </c>
      <c r="W1956" t="str">
        <f>TRIM(DBA[[#This Row],[Nº Responsável]])</f>
        <v>224</v>
      </c>
      <c r="X1956" t="str">
        <f>TRIM(DBA[[#This Row],[Bairro Responsável]])</f>
        <v>UNIVERSITÁRIO</v>
      </c>
      <c r="Y1956" t="str">
        <f>DBA[[#This Row],[End]] &amp;", N° " &amp; DBA[[#This Row],[Num]] &amp;", Bairro "&amp; DBA[[#This Row],[Bairro2]]</f>
        <v>RUA: EDNA,224, N° 224, Bairro UNIVERSITÁRIO</v>
      </c>
      <c r="Z1956" t="str">
        <f>DBA[[#This Row],[Cidade Responsável]] &amp; " - " &amp; DBA[[#This Row],[Estado Responsável]]</f>
        <v>ITAÚ DE MINAS - MG</v>
      </c>
    </row>
    <row r="1957" spans="1:26" x14ac:dyDescent="0.25">
      <c r="A1957">
        <v>1960</v>
      </c>
      <c r="B1957" t="s">
        <v>9030</v>
      </c>
      <c r="C1957" s="1">
        <v>44146</v>
      </c>
      <c r="D1957" t="s">
        <v>9031</v>
      </c>
      <c r="E1957" t="s">
        <v>9032</v>
      </c>
      <c r="F1957" s="1">
        <v>33284</v>
      </c>
      <c r="G1957" t="s">
        <v>9033</v>
      </c>
      <c r="H1957">
        <v>2105</v>
      </c>
      <c r="I1957" t="s">
        <v>7874</v>
      </c>
      <c r="J1957" t="s">
        <v>8875</v>
      </c>
      <c r="K1957" t="s">
        <v>1999</v>
      </c>
      <c r="L1957" t="s">
        <v>9034</v>
      </c>
      <c r="M1957" t="s">
        <v>9030</v>
      </c>
      <c r="N1957" t="s">
        <v>9031</v>
      </c>
      <c r="O1957" t="s">
        <v>9032</v>
      </c>
      <c r="P1957" s="1">
        <v>33284</v>
      </c>
      <c r="Q1957" t="s">
        <v>9033</v>
      </c>
      <c r="R1957">
        <v>2105</v>
      </c>
      <c r="S1957" t="s">
        <v>7874</v>
      </c>
      <c r="T1957" t="s">
        <v>8875</v>
      </c>
      <c r="U1957" t="s">
        <v>1999</v>
      </c>
      <c r="V1957" t="str">
        <f>TRIM(DBA[[#This Row],[Endereço Responsável]])</f>
        <v>AVENIDA 51, 2105</v>
      </c>
      <c r="W1957" t="str">
        <f>TRIM(DBA[[#This Row],[Nº Responsável]])</f>
        <v>2105</v>
      </c>
      <c r="X1957" t="str">
        <f>TRIM(DBA[[#This Row],[Bairro Responsável]])</f>
        <v>JARDIM DAS FLORES</v>
      </c>
      <c r="Y1957" t="str">
        <f>DBA[[#This Row],[End]] &amp;", N° " &amp; DBA[[#This Row],[Num]] &amp;", Bairro "&amp; DBA[[#This Row],[Bairro2]]</f>
        <v>AVENIDA 51, 2105, N° 2105, Bairro JARDIM DAS FLORES</v>
      </c>
      <c r="Z1957" t="str">
        <f>DBA[[#This Row],[Cidade Responsável]] &amp; " - " &amp; DBA[[#This Row],[Estado Responsável]]</f>
        <v>RIBEIRAO PRETO - SP</v>
      </c>
    </row>
    <row r="1958" spans="1:26" x14ac:dyDescent="0.25">
      <c r="A1958">
        <v>1961</v>
      </c>
      <c r="B1958" t="s">
        <v>9035</v>
      </c>
      <c r="C1958" s="1">
        <v>44146</v>
      </c>
      <c r="D1958">
        <v>112383880</v>
      </c>
      <c r="E1958" t="s">
        <v>9036</v>
      </c>
      <c r="F1958" s="1">
        <v>28089</v>
      </c>
      <c r="G1958" t="s">
        <v>9037</v>
      </c>
      <c r="H1958">
        <v>357</v>
      </c>
      <c r="I1958" t="s">
        <v>9038</v>
      </c>
      <c r="J1958" t="s">
        <v>9039</v>
      </c>
      <c r="K1958" t="s">
        <v>26</v>
      </c>
      <c r="L1958" t="s">
        <v>9040</v>
      </c>
      <c r="M1958" t="s">
        <v>9035</v>
      </c>
      <c r="N1958">
        <v>112383880</v>
      </c>
      <c r="O1958" t="s">
        <v>9036</v>
      </c>
      <c r="P1958" s="1">
        <v>28089</v>
      </c>
      <c r="Q1958" t="s">
        <v>9037</v>
      </c>
      <c r="R1958">
        <v>357</v>
      </c>
      <c r="S1958" t="s">
        <v>9038</v>
      </c>
      <c r="T1958" t="s">
        <v>9039</v>
      </c>
      <c r="U1958" t="s">
        <v>26</v>
      </c>
      <c r="V1958" t="str">
        <f>TRIM(DBA[[#This Row],[Endereço Responsável]])</f>
        <v>AVENIDA 82, 357</v>
      </c>
      <c r="W1958" t="str">
        <f>TRIM(DBA[[#This Row],[Nº Responsável]])</f>
        <v>357</v>
      </c>
      <c r="X1958" t="str">
        <f>TRIM(DBA[[#This Row],[Bairro Responsável]])</f>
        <v>JARDIM SANTA MARIA</v>
      </c>
      <c r="Y1958" t="str">
        <f>DBA[[#This Row],[End]] &amp;", N° " &amp; DBA[[#This Row],[Num]] &amp;", Bairro "&amp; DBA[[#This Row],[Bairro2]]</f>
        <v>AVENIDA 82, 357, N° 357, Bairro JARDIM SANTA MARIA</v>
      </c>
      <c r="Z1958" t="str">
        <f>DBA[[#This Row],[Cidade Responsável]] &amp; " - " &amp; DBA[[#This Row],[Estado Responsável]]</f>
        <v>RIO CLARO  - MG</v>
      </c>
    </row>
    <row r="1959" spans="1:26" x14ac:dyDescent="0.25">
      <c r="A1959">
        <v>1962</v>
      </c>
      <c r="B1959" t="s">
        <v>9041</v>
      </c>
      <c r="C1959" s="1">
        <v>44146</v>
      </c>
      <c r="D1959">
        <v>585416734</v>
      </c>
      <c r="E1959" t="s">
        <v>9042</v>
      </c>
      <c r="F1959" s="1">
        <v>36154</v>
      </c>
      <c r="G1959" t="s">
        <v>9043</v>
      </c>
      <c r="H1959">
        <v>107</v>
      </c>
      <c r="I1959" t="s">
        <v>9044</v>
      </c>
      <c r="J1959" t="s">
        <v>8810</v>
      </c>
      <c r="K1959" t="s">
        <v>26</v>
      </c>
      <c r="L1959" t="s">
        <v>8806</v>
      </c>
      <c r="M1959" t="s">
        <v>9041</v>
      </c>
      <c r="N1959">
        <v>585416734</v>
      </c>
      <c r="O1959" t="s">
        <v>9042</v>
      </c>
      <c r="P1959" s="1">
        <v>36154</v>
      </c>
      <c r="Q1959" t="s">
        <v>9043</v>
      </c>
      <c r="R1959">
        <v>107</v>
      </c>
      <c r="S1959" t="s">
        <v>9044</v>
      </c>
      <c r="T1959" t="s">
        <v>8810</v>
      </c>
      <c r="U1959" t="s">
        <v>26</v>
      </c>
      <c r="V1959" t="str">
        <f>TRIM(DBA[[#This Row],[Endereço Responsável]])</f>
        <v>RUA PROFESSOR JUOLITE CORREA DIAS,107</v>
      </c>
      <c r="W1959" t="str">
        <f>TRIM(DBA[[#This Row],[Nº Responsável]])</f>
        <v>107</v>
      </c>
      <c r="X1959" t="str">
        <f>TRIM(DBA[[#This Row],[Bairro Responsável]])</f>
        <v>VILA SÃO PAULO</v>
      </c>
      <c r="Y1959" t="str">
        <f>DBA[[#This Row],[End]] &amp;", N° " &amp; DBA[[#This Row],[Num]] &amp;", Bairro "&amp; DBA[[#This Row],[Bairro2]]</f>
        <v>RUA PROFESSOR JUOLITE CORREA DIAS,107, N° 107, Bairro VILA SÃO PAULO</v>
      </c>
      <c r="Z1959" t="str">
        <f>DBA[[#This Row],[Cidade Responsável]] &amp; " - " &amp; DBA[[#This Row],[Estado Responsável]]</f>
        <v>TRÊS PONTAS - MG</v>
      </c>
    </row>
    <row r="1960" spans="1:26" x14ac:dyDescent="0.25">
      <c r="A1960">
        <v>1963</v>
      </c>
      <c r="B1960" t="s">
        <v>9045</v>
      </c>
      <c r="C1960" s="1">
        <v>44146</v>
      </c>
      <c r="D1960" t="s">
        <v>9046</v>
      </c>
      <c r="E1960" t="s">
        <v>9047</v>
      </c>
      <c r="F1960" s="1">
        <v>37018</v>
      </c>
      <c r="G1960" t="s">
        <v>9048</v>
      </c>
      <c r="H1960">
        <v>158</v>
      </c>
      <c r="I1960" t="s">
        <v>9049</v>
      </c>
      <c r="J1960" t="s">
        <v>9050</v>
      </c>
      <c r="K1960" t="s">
        <v>26</v>
      </c>
      <c r="L1960" t="s">
        <v>4774</v>
      </c>
      <c r="M1960" t="s">
        <v>9045</v>
      </c>
      <c r="N1960" t="s">
        <v>9046</v>
      </c>
      <c r="O1960" t="s">
        <v>9047</v>
      </c>
      <c r="P1960" s="1">
        <v>37018</v>
      </c>
      <c r="Q1960" t="s">
        <v>9048</v>
      </c>
      <c r="R1960">
        <v>158</v>
      </c>
      <c r="S1960" t="s">
        <v>9049</v>
      </c>
      <c r="T1960" t="s">
        <v>9050</v>
      </c>
      <c r="U1960" t="s">
        <v>26</v>
      </c>
      <c r="V1960" t="str">
        <f>TRIM(DBA[[#This Row],[Endereço Responsável]])</f>
        <v>RUA: ZECA RAPOSO,158</v>
      </c>
      <c r="W1960" t="str">
        <f>TRIM(DBA[[#This Row],[Nº Responsável]])</f>
        <v>158</v>
      </c>
      <c r="X1960" t="str">
        <f>TRIM(DBA[[#This Row],[Bairro Responsável]])</f>
        <v>OSÓRIO MACHADO</v>
      </c>
      <c r="Y1960" t="str">
        <f>DBA[[#This Row],[End]] &amp;", N° " &amp; DBA[[#This Row],[Num]] &amp;", Bairro "&amp; DBA[[#This Row],[Bairro2]]</f>
        <v>RUA: ZECA RAPOSO,158, N° 158, Bairro OSÓRIO MACHADO</v>
      </c>
      <c r="Z1960" t="str">
        <f>DBA[[#This Row],[Cidade Responsável]] &amp; " - " &amp; DBA[[#This Row],[Estado Responsável]]</f>
        <v>SANTA RITA DO SAPUCAÍ - MG</v>
      </c>
    </row>
    <row r="1961" spans="1:26" x14ac:dyDescent="0.25">
      <c r="A1961">
        <v>1964</v>
      </c>
      <c r="B1961" t="s">
        <v>9051</v>
      </c>
      <c r="C1961" s="1">
        <v>44146</v>
      </c>
      <c r="F1961" s="1">
        <v>38613</v>
      </c>
      <c r="G1961" t="s">
        <v>9052</v>
      </c>
      <c r="H1961">
        <v>278</v>
      </c>
      <c r="I1961" t="s">
        <v>9053</v>
      </c>
      <c r="J1961" t="s">
        <v>9054</v>
      </c>
      <c r="K1961" t="s">
        <v>1999</v>
      </c>
      <c r="L1961" t="s">
        <v>9055</v>
      </c>
      <c r="M1961" t="s">
        <v>9056</v>
      </c>
      <c r="N1961">
        <v>357945645</v>
      </c>
      <c r="O1961" t="s">
        <v>9057</v>
      </c>
      <c r="P1961" s="1">
        <v>28885</v>
      </c>
      <c r="Q1961" t="s">
        <v>9052</v>
      </c>
      <c r="R1961">
        <v>278</v>
      </c>
      <c r="S1961" t="s">
        <v>9053</v>
      </c>
      <c r="T1961" t="s">
        <v>9054</v>
      </c>
      <c r="U1961" t="s">
        <v>1999</v>
      </c>
      <c r="V1961" t="str">
        <f>TRIM(DBA[[#This Row],[Endereço Responsável]])</f>
        <v>RUA DURVAL BACARO</v>
      </c>
      <c r="W1961" t="str">
        <f>TRIM(DBA[[#This Row],[Nº Responsável]])</f>
        <v>278</v>
      </c>
      <c r="X1961" t="str">
        <f>TRIM(DBA[[#This Row],[Bairro Responsável]])</f>
        <v>PRIMAVEIRA</v>
      </c>
      <c r="Y1961" t="str">
        <f>DBA[[#This Row],[End]] &amp;", N° " &amp; DBA[[#This Row],[Num]] &amp;", Bairro "&amp; DBA[[#This Row],[Bairro2]]</f>
        <v>RUA DURVAL BACARO, N° 278, Bairro PRIMAVEIRA</v>
      </c>
      <c r="Z1961" t="str">
        <f>DBA[[#This Row],[Cidade Responsável]] &amp; " - " &amp; DBA[[#This Row],[Estado Responsável]]</f>
        <v>LEME - SP</v>
      </c>
    </row>
    <row r="1962" spans="1:26" x14ac:dyDescent="0.25">
      <c r="A1962">
        <v>1965</v>
      </c>
      <c r="B1962" t="s">
        <v>9058</v>
      </c>
      <c r="C1962" s="1">
        <v>44146</v>
      </c>
      <c r="D1962">
        <v>591837729</v>
      </c>
      <c r="E1962" t="s">
        <v>9059</v>
      </c>
      <c r="F1962" s="1">
        <v>37042</v>
      </c>
      <c r="G1962" t="s">
        <v>9060</v>
      </c>
      <c r="H1962">
        <v>60</v>
      </c>
      <c r="I1962" t="s">
        <v>9061</v>
      </c>
      <c r="J1962" t="s">
        <v>9054</v>
      </c>
      <c r="K1962" t="s">
        <v>1999</v>
      </c>
      <c r="L1962" t="s">
        <v>9062</v>
      </c>
      <c r="M1962" t="s">
        <v>9058</v>
      </c>
      <c r="N1962">
        <v>591837729</v>
      </c>
      <c r="O1962" t="s">
        <v>9059</v>
      </c>
      <c r="P1962" s="1">
        <v>37042</v>
      </c>
      <c r="Q1962" t="s">
        <v>9060</v>
      </c>
      <c r="R1962">
        <v>60</v>
      </c>
      <c r="S1962" t="s">
        <v>9061</v>
      </c>
      <c r="T1962" t="s">
        <v>9054</v>
      </c>
      <c r="U1962" t="s">
        <v>1999</v>
      </c>
      <c r="V1962" t="str">
        <f>TRIM(DBA[[#This Row],[Endereço Responsável]])</f>
        <v>RUA FRANCISCO SANTUCA</v>
      </c>
      <c r="W1962" t="str">
        <f>TRIM(DBA[[#This Row],[Nº Responsável]])</f>
        <v>60</v>
      </c>
      <c r="X1962" t="str">
        <f>TRIM(DBA[[#This Row],[Bairro Responsável]])</f>
        <v>Jadim Adelina</v>
      </c>
      <c r="Y1962" t="str">
        <f>DBA[[#This Row],[End]] &amp;", N° " &amp; DBA[[#This Row],[Num]] &amp;", Bairro "&amp; DBA[[#This Row],[Bairro2]]</f>
        <v>RUA FRANCISCO SANTUCA, N° 60, Bairro Jadim Adelina</v>
      </c>
      <c r="Z1962" t="str">
        <f>DBA[[#This Row],[Cidade Responsável]] &amp; " - " &amp; DBA[[#This Row],[Estado Responsável]]</f>
        <v>LEME - SP</v>
      </c>
    </row>
    <row r="1963" spans="1:26" x14ac:dyDescent="0.25">
      <c r="A1963">
        <v>1966</v>
      </c>
      <c r="B1963" t="s">
        <v>9063</v>
      </c>
      <c r="C1963" s="1">
        <v>44146</v>
      </c>
      <c r="D1963" t="s">
        <v>9064</v>
      </c>
      <c r="E1963" t="s">
        <v>9065</v>
      </c>
      <c r="F1963" s="1">
        <v>24481</v>
      </c>
      <c r="G1963" t="s">
        <v>9066</v>
      </c>
      <c r="H1963">
        <v>493</v>
      </c>
      <c r="I1963" t="s">
        <v>73</v>
      </c>
      <c r="J1963" t="s">
        <v>9024</v>
      </c>
      <c r="K1963" t="s">
        <v>26</v>
      </c>
      <c r="L1963" t="s">
        <v>9067</v>
      </c>
      <c r="M1963" t="s">
        <v>9063</v>
      </c>
      <c r="N1963" t="s">
        <v>9064</v>
      </c>
      <c r="O1963" t="s">
        <v>9065</v>
      </c>
      <c r="P1963" s="1">
        <v>24481</v>
      </c>
      <c r="Q1963" t="s">
        <v>9066</v>
      </c>
      <c r="R1963">
        <v>493</v>
      </c>
      <c r="S1963" t="s">
        <v>73</v>
      </c>
      <c r="T1963" t="s">
        <v>9024</v>
      </c>
      <c r="U1963" t="s">
        <v>26</v>
      </c>
      <c r="V1963" t="str">
        <f>TRIM(DBA[[#This Row],[Endereço Responsável]])</f>
        <v>RUA CAPITÃO JOÃO AMANCIO</v>
      </c>
      <c r="W1963" t="str">
        <f>TRIM(DBA[[#This Row],[Nº Responsável]])</f>
        <v>493</v>
      </c>
      <c r="X1963" t="str">
        <f>TRIM(DBA[[#This Row],[Bairro Responsável]])</f>
        <v>CENTRO</v>
      </c>
      <c r="Y1963" t="str">
        <f>DBA[[#This Row],[End]] &amp;", N° " &amp; DBA[[#This Row],[Num]] &amp;", Bairro "&amp; DBA[[#This Row],[Bairro2]]</f>
        <v>RUA CAPITÃO JOÃO AMANCIO, N° 493, Bairro CENTRO</v>
      </c>
      <c r="Z1963" t="str">
        <f>DBA[[#This Row],[Cidade Responsável]] &amp; " - " &amp; DBA[[#This Row],[Estado Responsável]]</f>
        <v>IPUIUNA - MG</v>
      </c>
    </row>
    <row r="1964" spans="1:26" x14ac:dyDescent="0.25">
      <c r="A1964">
        <v>1967</v>
      </c>
      <c r="B1964" t="s">
        <v>9068</v>
      </c>
      <c r="C1964" s="1">
        <v>44146</v>
      </c>
      <c r="E1964" t="s">
        <v>9069</v>
      </c>
      <c r="F1964" s="1">
        <v>37794</v>
      </c>
      <c r="G1964" t="s">
        <v>9070</v>
      </c>
      <c r="H1964">
        <v>110</v>
      </c>
      <c r="I1964" t="s">
        <v>341</v>
      </c>
      <c r="J1964" t="s">
        <v>32</v>
      </c>
      <c r="K1964" t="s">
        <v>26</v>
      </c>
      <c r="L1964" t="s">
        <v>33</v>
      </c>
      <c r="M1964" t="s">
        <v>9071</v>
      </c>
      <c r="P1964" s="1"/>
      <c r="Q1964" t="s">
        <v>9070</v>
      </c>
      <c r="R1964">
        <v>110</v>
      </c>
      <c r="S1964" t="s">
        <v>341</v>
      </c>
      <c r="T1964" t="s">
        <v>32</v>
      </c>
      <c r="U1964" t="s">
        <v>26</v>
      </c>
      <c r="V1964" t="str">
        <f>TRIM(DBA[[#This Row],[Endereço Responsável]])</f>
        <v>RUA JOSÉ FURLAN, 110</v>
      </c>
      <c r="W1964" t="str">
        <f>TRIM(DBA[[#This Row],[Nº Responsável]])</f>
        <v>110</v>
      </c>
      <c r="X1964" t="str">
        <f>TRIM(DBA[[#This Row],[Bairro Responsável]])</f>
        <v>ALVORADA</v>
      </c>
      <c r="Y1964" t="str">
        <f>DBA[[#This Row],[End]] &amp;", N° " &amp; DBA[[#This Row],[Num]] &amp;", Bairro "&amp; DBA[[#This Row],[Bairro2]]</f>
        <v>RUA JOSÉ FURLAN, 110, N° 110, Bairro ALVORADA</v>
      </c>
      <c r="Z1964" t="str">
        <f>DBA[[#This Row],[Cidade Responsável]] &amp; " - " &amp; DBA[[#This Row],[Estado Responsável]]</f>
        <v>SAO SEBASTIÃO DO PARAISO - MG</v>
      </c>
    </row>
    <row r="1965" spans="1:26" x14ac:dyDescent="0.25">
      <c r="A1965">
        <v>1968</v>
      </c>
      <c r="B1965" t="s">
        <v>9072</v>
      </c>
      <c r="C1965" s="1">
        <v>44146</v>
      </c>
      <c r="D1965">
        <v>18603182</v>
      </c>
      <c r="E1965" t="s">
        <v>9073</v>
      </c>
      <c r="F1965" s="1">
        <v>36750</v>
      </c>
      <c r="G1965" t="s">
        <v>9074</v>
      </c>
      <c r="H1965">
        <v>367</v>
      </c>
      <c r="I1965" t="s">
        <v>73</v>
      </c>
      <c r="J1965" t="s">
        <v>241</v>
      </c>
      <c r="K1965" t="s">
        <v>26</v>
      </c>
      <c r="L1965" t="s">
        <v>242</v>
      </c>
      <c r="M1965" t="s">
        <v>9075</v>
      </c>
      <c r="N1965" t="s">
        <v>9076</v>
      </c>
      <c r="O1965" t="s">
        <v>9077</v>
      </c>
      <c r="P1965" s="1">
        <v>30682</v>
      </c>
      <c r="Q1965" t="s">
        <v>9074</v>
      </c>
      <c r="R1965">
        <v>367</v>
      </c>
      <c r="S1965" t="s">
        <v>73</v>
      </c>
      <c r="T1965" t="s">
        <v>241</v>
      </c>
      <c r="U1965" t="s">
        <v>26</v>
      </c>
      <c r="V1965" t="str">
        <f>TRIM(DBA[[#This Row],[Endereço Responsável]])</f>
        <v>RUA DOUTOR JOSE BALBINO, 367</v>
      </c>
      <c r="W1965" t="str">
        <f>TRIM(DBA[[#This Row],[Nº Responsável]])</f>
        <v>367</v>
      </c>
      <c r="X1965" t="str">
        <f>TRIM(DBA[[#This Row],[Bairro Responsável]])</f>
        <v>CENTRO</v>
      </c>
      <c r="Y1965" t="str">
        <f>DBA[[#This Row],[End]] &amp;", N° " &amp; DBA[[#This Row],[Num]] &amp;", Bairro "&amp; DBA[[#This Row],[Bairro2]]</f>
        <v>RUA DOUTOR JOSE BALBINO, 367, N° 367, Bairro CENTRO</v>
      </c>
      <c r="Z1965" t="str">
        <f>DBA[[#This Row],[Cidade Responsável]] &amp; " - " &amp; DBA[[#This Row],[Estado Responsável]]</f>
        <v>ITAÚ DE MINAS - MG</v>
      </c>
    </row>
    <row r="1966" spans="1:26" x14ac:dyDescent="0.25">
      <c r="A1966">
        <v>1969</v>
      </c>
      <c r="B1966" t="s">
        <v>9078</v>
      </c>
      <c r="C1966" s="1">
        <v>44146</v>
      </c>
      <c r="D1966">
        <v>19874342</v>
      </c>
      <c r="E1966" t="s">
        <v>9079</v>
      </c>
      <c r="F1966" s="1">
        <v>35895</v>
      </c>
      <c r="G1966" t="s">
        <v>9080</v>
      </c>
      <c r="H1966">
        <v>946</v>
      </c>
      <c r="I1966" t="s">
        <v>9081</v>
      </c>
      <c r="J1966" t="s">
        <v>9082</v>
      </c>
      <c r="K1966" t="s">
        <v>26</v>
      </c>
      <c r="L1966" t="s">
        <v>4774</v>
      </c>
      <c r="M1966" t="s">
        <v>9078</v>
      </c>
      <c r="N1966">
        <v>19874342</v>
      </c>
      <c r="O1966" t="s">
        <v>9079</v>
      </c>
      <c r="P1966" s="1">
        <v>35895</v>
      </c>
      <c r="Q1966" t="s">
        <v>9080</v>
      </c>
      <c r="R1966">
        <v>946</v>
      </c>
      <c r="S1966" t="s">
        <v>9081</v>
      </c>
      <c r="T1966" t="s">
        <v>9082</v>
      </c>
      <c r="U1966" t="s">
        <v>26</v>
      </c>
      <c r="V1966" t="str">
        <f>TRIM(DBA[[#This Row],[Endereço Responsável]])</f>
        <v>AVENIDA FREDERICO DE PAULA CUNHA,946</v>
      </c>
      <c r="W1966" t="str">
        <f>TRIM(DBA[[#This Row],[Nº Responsável]])</f>
        <v>946</v>
      </c>
      <c r="X1966" t="str">
        <f>TRIM(DBA[[#This Row],[Bairro Responsável]])</f>
        <v>MARISTELA</v>
      </c>
      <c r="Y1966" t="str">
        <f>DBA[[#This Row],[End]] &amp;", N° " &amp; DBA[[#This Row],[Num]] &amp;", Bairro "&amp; DBA[[#This Row],[Bairro2]]</f>
        <v>AVENIDA FREDERICO DE PAULA CUNHA,946, N° 946, Bairro MARISTELA</v>
      </c>
      <c r="Z1966" t="str">
        <f>DBA[[#This Row],[Cidade Responsável]] &amp; " - " &amp; DBA[[#This Row],[Estado Responsável]]</f>
        <v>SANTA RITA DO SAPUCAI  - MG</v>
      </c>
    </row>
    <row r="1967" spans="1:26" x14ac:dyDescent="0.25">
      <c r="A1967">
        <v>1970</v>
      </c>
      <c r="B1967" t="s">
        <v>9083</v>
      </c>
      <c r="C1967" s="1">
        <v>44146</v>
      </c>
      <c r="D1967">
        <v>499737647</v>
      </c>
      <c r="E1967" t="s">
        <v>9084</v>
      </c>
      <c r="F1967" s="1">
        <v>35807</v>
      </c>
      <c r="G1967" t="s">
        <v>9085</v>
      </c>
      <c r="H1967">
        <v>383</v>
      </c>
      <c r="I1967" t="s">
        <v>3676</v>
      </c>
      <c r="J1967" t="s">
        <v>9039</v>
      </c>
      <c r="K1967" t="s">
        <v>26</v>
      </c>
      <c r="L1967" t="s">
        <v>9086</v>
      </c>
      <c r="M1967" t="s">
        <v>9083</v>
      </c>
      <c r="N1967">
        <v>499737647</v>
      </c>
      <c r="O1967" t="s">
        <v>9084</v>
      </c>
      <c r="P1967" s="1">
        <v>35807</v>
      </c>
      <c r="Q1967" t="s">
        <v>9085</v>
      </c>
      <c r="R1967">
        <v>383</v>
      </c>
      <c r="S1967" t="s">
        <v>3676</v>
      </c>
      <c r="T1967" t="s">
        <v>9039</v>
      </c>
      <c r="U1967" t="s">
        <v>26</v>
      </c>
      <c r="V1967" t="str">
        <f>TRIM(DBA[[#This Row],[Endereço Responsável]])</f>
        <v>AVENIDA OITO A</v>
      </c>
      <c r="W1967" t="str">
        <f>TRIM(DBA[[#This Row],[Nº Responsável]])</f>
        <v>383</v>
      </c>
      <c r="X1967" t="str">
        <f>TRIM(DBA[[#This Row],[Bairro Responsável]])</f>
        <v>CIDADE NOVA</v>
      </c>
      <c r="Y1967" t="str">
        <f>DBA[[#This Row],[End]] &amp;", N° " &amp; DBA[[#This Row],[Num]] &amp;", Bairro "&amp; DBA[[#This Row],[Bairro2]]</f>
        <v>AVENIDA OITO A, N° 383, Bairro CIDADE NOVA</v>
      </c>
      <c r="Z1967" t="str">
        <f>DBA[[#This Row],[Cidade Responsável]] &amp; " - " &amp; DBA[[#This Row],[Estado Responsável]]</f>
        <v>RIO CLARO  - MG</v>
      </c>
    </row>
    <row r="1968" spans="1:26" x14ac:dyDescent="0.25">
      <c r="A1968">
        <v>1971</v>
      </c>
      <c r="B1968" t="s">
        <v>9087</v>
      </c>
      <c r="C1968" s="1">
        <v>44146</v>
      </c>
      <c r="D1968">
        <v>13010944</v>
      </c>
      <c r="E1968" t="s">
        <v>9088</v>
      </c>
      <c r="F1968" s="1">
        <v>29957</v>
      </c>
      <c r="G1968" t="s">
        <v>9089</v>
      </c>
      <c r="H1968">
        <v>71</v>
      </c>
      <c r="I1968" t="s">
        <v>73</v>
      </c>
      <c r="J1968" t="s">
        <v>241</v>
      </c>
      <c r="K1968" t="s">
        <v>26</v>
      </c>
      <c r="L1968" t="s">
        <v>242</v>
      </c>
      <c r="M1968" t="s">
        <v>9087</v>
      </c>
      <c r="N1968">
        <v>13010944</v>
      </c>
      <c r="O1968" t="s">
        <v>9088</v>
      </c>
      <c r="P1968" s="1">
        <v>29957</v>
      </c>
      <c r="Q1968" t="s">
        <v>9089</v>
      </c>
      <c r="R1968">
        <v>71</v>
      </c>
      <c r="S1968" t="s">
        <v>73</v>
      </c>
      <c r="T1968" t="s">
        <v>241</v>
      </c>
      <c r="U1968" t="s">
        <v>26</v>
      </c>
      <c r="V1968" t="str">
        <f>TRIM(DBA[[#This Row],[Endereço Responsável]])</f>
        <v>RUA ENGENHEIRO KOCK PETERSEN, 71</v>
      </c>
      <c r="W1968" t="str">
        <f>TRIM(DBA[[#This Row],[Nº Responsável]])</f>
        <v>71</v>
      </c>
      <c r="X1968" t="str">
        <f>TRIM(DBA[[#This Row],[Bairro Responsável]])</f>
        <v>CENTRO</v>
      </c>
      <c r="Y1968" t="str">
        <f>DBA[[#This Row],[End]] &amp;", N° " &amp; DBA[[#This Row],[Num]] &amp;", Bairro "&amp; DBA[[#This Row],[Bairro2]]</f>
        <v>RUA ENGENHEIRO KOCK PETERSEN, 71, N° 71, Bairro CENTRO</v>
      </c>
      <c r="Z1968" t="str">
        <f>DBA[[#This Row],[Cidade Responsável]] &amp; " - " &amp; DBA[[#This Row],[Estado Responsável]]</f>
        <v>ITAÚ DE MINAS - MG</v>
      </c>
    </row>
    <row r="1969" spans="1:26" x14ac:dyDescent="0.25">
      <c r="A1969">
        <v>1972</v>
      </c>
      <c r="B1969" t="s">
        <v>9090</v>
      </c>
      <c r="C1969" s="1">
        <v>44147</v>
      </c>
      <c r="D1969" t="s">
        <v>9091</v>
      </c>
      <c r="E1969" t="s">
        <v>9092</v>
      </c>
      <c r="F1969" s="1">
        <v>38873</v>
      </c>
      <c r="G1969" t="s">
        <v>9093</v>
      </c>
      <c r="H1969" t="s">
        <v>194</v>
      </c>
      <c r="I1969" t="s">
        <v>44</v>
      </c>
      <c r="J1969" t="s">
        <v>5678</v>
      </c>
      <c r="K1969" t="s">
        <v>26</v>
      </c>
      <c r="L1969" t="s">
        <v>33</v>
      </c>
      <c r="M1969" t="s">
        <v>9094</v>
      </c>
      <c r="N1969" t="s">
        <v>9095</v>
      </c>
      <c r="O1969" t="s">
        <v>9096</v>
      </c>
      <c r="P1969" s="1">
        <v>29527</v>
      </c>
      <c r="Q1969" t="s">
        <v>9093</v>
      </c>
      <c r="R1969" t="s">
        <v>194</v>
      </c>
      <c r="S1969" t="s">
        <v>44</v>
      </c>
      <c r="T1969" t="s">
        <v>5678</v>
      </c>
      <c r="U1969" t="s">
        <v>26</v>
      </c>
      <c r="V1969" t="str">
        <f>TRIM(DBA[[#This Row],[Endereço Responsável]])</f>
        <v>FAZENDA SÃO JUDAS TADEO</v>
      </c>
      <c r="W1969" t="str">
        <f>TRIM(DBA[[#This Row],[Nº Responsável]])</f>
        <v>S/N</v>
      </c>
      <c r="X1969" t="str">
        <f>TRIM(DBA[[#This Row],[Bairro Responsável]])</f>
        <v>ZONA RURAL</v>
      </c>
      <c r="Y1969" t="str">
        <f>DBA[[#This Row],[End]] &amp;", N° " &amp; DBA[[#This Row],[Num]] &amp;", Bairro "&amp; DBA[[#This Row],[Bairro2]]</f>
        <v>FAZENDA SÃO JUDAS TADEO, N° S/N, Bairro ZONA RURAL</v>
      </c>
      <c r="Z1969" t="str">
        <f>DBA[[#This Row],[Cidade Responsável]] &amp; " - " &amp; DBA[[#This Row],[Estado Responsável]]</f>
        <v>SAO SEBASTIAO DO PARAISO - MG</v>
      </c>
    </row>
    <row r="1970" spans="1:26" x14ac:dyDescent="0.25">
      <c r="A1970">
        <v>1973</v>
      </c>
      <c r="B1970" t="s">
        <v>9097</v>
      </c>
      <c r="C1970" s="1">
        <v>44147</v>
      </c>
      <c r="D1970">
        <v>16857729</v>
      </c>
      <c r="E1970" t="s">
        <v>9098</v>
      </c>
      <c r="F1970" s="1">
        <v>33442</v>
      </c>
      <c r="G1970" t="s">
        <v>9099</v>
      </c>
      <c r="H1970">
        <v>52</v>
      </c>
      <c r="I1970" t="s">
        <v>2413</v>
      </c>
      <c r="J1970" t="s">
        <v>9100</v>
      </c>
      <c r="K1970" t="s">
        <v>26</v>
      </c>
      <c r="L1970" t="s">
        <v>9101</v>
      </c>
      <c r="M1970" t="s">
        <v>9097</v>
      </c>
      <c r="N1970">
        <v>16857729</v>
      </c>
      <c r="O1970" t="s">
        <v>9098</v>
      </c>
      <c r="P1970" s="1">
        <v>33442</v>
      </c>
      <c r="Q1970" t="s">
        <v>9099</v>
      </c>
      <c r="R1970">
        <v>52</v>
      </c>
      <c r="S1970" t="s">
        <v>2413</v>
      </c>
      <c r="T1970" t="s">
        <v>9100</v>
      </c>
      <c r="U1970" t="s">
        <v>26</v>
      </c>
      <c r="V1970" t="str">
        <f>TRIM(DBA[[#This Row],[Endereço Responsável]])</f>
        <v>RUA JOÃO ANTÔNIO GRILO,52</v>
      </c>
      <c r="W1970" t="str">
        <f>TRIM(DBA[[#This Row],[Nº Responsável]])</f>
        <v>52</v>
      </c>
      <c r="X1970" t="str">
        <f>TRIM(DBA[[#This Row],[Bairro Responsável]])</f>
        <v>CRUZEIRO</v>
      </c>
      <c r="Y1970" t="str">
        <f>DBA[[#This Row],[End]] &amp;", N° " &amp; DBA[[#This Row],[Num]] &amp;", Bairro "&amp; DBA[[#This Row],[Bairro2]]</f>
        <v>RUA JOÃO ANTÔNIO GRILO,52, N° 52, Bairro CRUZEIRO</v>
      </c>
      <c r="Z1970" t="str">
        <f>DBA[[#This Row],[Cidade Responsável]] &amp; " - " &amp; DBA[[#This Row],[Estado Responsável]]</f>
        <v>ITAJUBÁ - MG</v>
      </c>
    </row>
    <row r="1971" spans="1:26" x14ac:dyDescent="0.25">
      <c r="A1971">
        <v>1974</v>
      </c>
      <c r="B1971" t="s">
        <v>9102</v>
      </c>
      <c r="C1971" s="1">
        <v>44147</v>
      </c>
      <c r="D1971">
        <v>543975776</v>
      </c>
      <c r="E1971" t="s">
        <v>9103</v>
      </c>
      <c r="F1971" s="1">
        <v>36466</v>
      </c>
      <c r="G1971" t="s">
        <v>9104</v>
      </c>
      <c r="H1971">
        <v>601</v>
      </c>
      <c r="I1971" t="s">
        <v>7086</v>
      </c>
      <c r="J1971" t="s">
        <v>9105</v>
      </c>
      <c r="K1971" t="s">
        <v>1999</v>
      </c>
      <c r="L1971" t="s">
        <v>9106</v>
      </c>
      <c r="M1971" t="s">
        <v>9102</v>
      </c>
      <c r="N1971">
        <v>543975776</v>
      </c>
      <c r="O1971" t="s">
        <v>9103</v>
      </c>
      <c r="P1971" s="1">
        <v>36466</v>
      </c>
      <c r="Q1971" t="s">
        <v>9104</v>
      </c>
      <c r="R1971">
        <v>601</v>
      </c>
      <c r="S1971" t="s">
        <v>7086</v>
      </c>
      <c r="T1971" t="s">
        <v>9105</v>
      </c>
      <c r="U1971" t="s">
        <v>1999</v>
      </c>
      <c r="V1971" t="str">
        <f>TRIM(DBA[[#This Row],[Endereço Responsável]])</f>
        <v>RUA PADRE CÉSAR GARDINI,601</v>
      </c>
      <c r="W1971" t="str">
        <f>TRIM(DBA[[#This Row],[Nº Responsável]])</f>
        <v>601</v>
      </c>
      <c r="X1971" t="str">
        <f>TRIM(DBA[[#This Row],[Bairro Responsável]])</f>
        <v>SANTA LUZIA</v>
      </c>
      <c r="Y1971" t="str">
        <f>DBA[[#This Row],[End]] &amp;", N° " &amp; DBA[[#This Row],[Num]] &amp;", Bairro "&amp; DBA[[#This Row],[Bairro2]]</f>
        <v>RUA PADRE CÉSAR GARDINI,601, N° 601, Bairro SANTA LUZIA</v>
      </c>
      <c r="Z1971" t="str">
        <f>DBA[[#This Row],[Cidade Responsável]] &amp; " - " &amp; DBA[[#This Row],[Estado Responsável]]</f>
        <v>PEDREGULHO - SP</v>
      </c>
    </row>
    <row r="1972" spans="1:26" x14ac:dyDescent="0.25">
      <c r="A1972">
        <v>1975</v>
      </c>
      <c r="B1972" t="s">
        <v>9107</v>
      </c>
      <c r="C1972" s="1">
        <v>44147</v>
      </c>
      <c r="D1972">
        <v>19913489</v>
      </c>
      <c r="E1972" t="s">
        <v>9108</v>
      </c>
      <c r="F1972" s="1">
        <v>35485</v>
      </c>
      <c r="G1972" t="s">
        <v>9109</v>
      </c>
      <c r="H1972">
        <v>38</v>
      </c>
      <c r="I1972" t="s">
        <v>9110</v>
      </c>
      <c r="J1972" t="s">
        <v>9100</v>
      </c>
      <c r="K1972" t="s">
        <v>26</v>
      </c>
      <c r="L1972" t="s">
        <v>9111</v>
      </c>
      <c r="M1972" t="s">
        <v>9107</v>
      </c>
      <c r="N1972">
        <v>19913489</v>
      </c>
      <c r="O1972" t="s">
        <v>9108</v>
      </c>
      <c r="P1972" s="1">
        <v>35485</v>
      </c>
      <c r="Q1972" t="s">
        <v>9109</v>
      </c>
      <c r="R1972">
        <v>38</v>
      </c>
      <c r="S1972" t="s">
        <v>9110</v>
      </c>
      <c r="T1972" t="s">
        <v>9100</v>
      </c>
      <c r="U1972" t="s">
        <v>26</v>
      </c>
      <c r="V1972" t="str">
        <f>TRIM(DBA[[#This Row],[Endereço Responsável]])</f>
        <v>RUA PAJÉ,38</v>
      </c>
      <c r="W1972" t="str">
        <f>TRIM(DBA[[#This Row],[Nº Responsável]])</f>
        <v>38</v>
      </c>
      <c r="X1972" t="str">
        <f>TRIM(DBA[[#This Row],[Bairro Responsável]])</f>
        <v>SÃO SEBASTIÃO</v>
      </c>
      <c r="Y1972" t="str">
        <f>DBA[[#This Row],[End]] &amp;", N° " &amp; DBA[[#This Row],[Num]] &amp;", Bairro "&amp; DBA[[#This Row],[Bairro2]]</f>
        <v>RUA PAJÉ,38, N° 38, Bairro SÃO SEBASTIÃO</v>
      </c>
      <c r="Z1972" t="str">
        <f>DBA[[#This Row],[Cidade Responsável]] &amp; " - " &amp; DBA[[#This Row],[Estado Responsável]]</f>
        <v>ITAJUBÁ - MG</v>
      </c>
    </row>
    <row r="1973" spans="1:26" x14ac:dyDescent="0.25">
      <c r="A1973">
        <v>1976</v>
      </c>
      <c r="B1973" t="s">
        <v>9112</v>
      </c>
      <c r="C1973" s="1">
        <v>44147</v>
      </c>
      <c r="D1973">
        <v>521446089</v>
      </c>
      <c r="E1973" t="s">
        <v>9113</v>
      </c>
      <c r="F1973" s="1">
        <v>36787</v>
      </c>
      <c r="G1973" t="s">
        <v>9114</v>
      </c>
      <c r="H1973">
        <v>355</v>
      </c>
      <c r="I1973" t="s">
        <v>9115</v>
      </c>
      <c r="J1973" t="s">
        <v>9054</v>
      </c>
      <c r="K1973" t="s">
        <v>1999</v>
      </c>
      <c r="L1973" t="s">
        <v>9116</v>
      </c>
      <c r="M1973" t="s">
        <v>9112</v>
      </c>
      <c r="N1973">
        <v>521446089</v>
      </c>
      <c r="O1973" t="s">
        <v>9113</v>
      </c>
      <c r="P1973" s="1">
        <v>36787</v>
      </c>
      <c r="Q1973" t="s">
        <v>9114</v>
      </c>
      <c r="R1973">
        <v>355</v>
      </c>
      <c r="S1973" t="s">
        <v>9115</v>
      </c>
      <c r="T1973" t="s">
        <v>9054</v>
      </c>
      <c r="U1973" t="s">
        <v>1999</v>
      </c>
      <c r="V1973" t="str">
        <f>TRIM(DBA[[#This Row],[Endereço Responsável]])</f>
        <v>RUA BONIFACIO DE ANDRADE E SILVA,355</v>
      </c>
      <c r="W1973" t="str">
        <f>TRIM(DBA[[#This Row],[Nº Responsável]])</f>
        <v>355</v>
      </c>
      <c r="X1973" t="str">
        <f>TRIM(DBA[[#This Row],[Bairro Responsável]])</f>
        <v>JARDIM SANTA RITA</v>
      </c>
      <c r="Y1973" t="str">
        <f>DBA[[#This Row],[End]] &amp;", N° " &amp; DBA[[#This Row],[Num]] &amp;", Bairro "&amp; DBA[[#This Row],[Bairro2]]</f>
        <v>RUA BONIFACIO DE ANDRADE E SILVA,355, N° 355, Bairro JARDIM SANTA RITA</v>
      </c>
      <c r="Z1973" t="str">
        <f>DBA[[#This Row],[Cidade Responsável]] &amp; " - " &amp; DBA[[#This Row],[Estado Responsável]]</f>
        <v>LEME - SP</v>
      </c>
    </row>
    <row r="1974" spans="1:26" x14ac:dyDescent="0.25">
      <c r="A1974">
        <v>1977</v>
      </c>
      <c r="B1974" t="s">
        <v>9117</v>
      </c>
      <c r="C1974" s="1">
        <v>44147</v>
      </c>
      <c r="D1974">
        <v>21650998</v>
      </c>
      <c r="E1974" t="s">
        <v>9118</v>
      </c>
      <c r="F1974" s="1">
        <v>36724</v>
      </c>
      <c r="G1974" t="s">
        <v>9119</v>
      </c>
      <c r="H1974">
        <v>108</v>
      </c>
      <c r="I1974" t="s">
        <v>9120</v>
      </c>
      <c r="J1974" t="s">
        <v>9100</v>
      </c>
      <c r="K1974" t="s">
        <v>26</v>
      </c>
      <c r="L1974" t="s">
        <v>9121</v>
      </c>
      <c r="M1974" t="s">
        <v>9117</v>
      </c>
      <c r="N1974">
        <v>21650998</v>
      </c>
      <c r="O1974" t="s">
        <v>9118</v>
      </c>
      <c r="P1974" s="1">
        <v>36724</v>
      </c>
      <c r="Q1974" t="s">
        <v>9119</v>
      </c>
      <c r="R1974">
        <v>108</v>
      </c>
      <c r="S1974" t="s">
        <v>9120</v>
      </c>
      <c r="T1974" t="s">
        <v>9100</v>
      </c>
      <c r="U1974" t="s">
        <v>26</v>
      </c>
      <c r="V1974" t="str">
        <f>TRIM(DBA[[#This Row],[Endereço Responsável]])</f>
        <v>RUA JACELIO MOUTINHO DE CARVALHO,108</v>
      </c>
      <c r="W1974" t="str">
        <f>TRIM(DBA[[#This Row],[Nº Responsável]])</f>
        <v>108</v>
      </c>
      <c r="X1974" t="str">
        <f>TRIM(DBA[[#This Row],[Bairro Responsável]])</f>
        <v>JARDIM DAS COLINAS</v>
      </c>
      <c r="Y1974" t="str">
        <f>DBA[[#This Row],[End]] &amp;", N° " &amp; DBA[[#This Row],[Num]] &amp;", Bairro "&amp; DBA[[#This Row],[Bairro2]]</f>
        <v>RUA JACELIO MOUTINHO DE CARVALHO,108, N° 108, Bairro JARDIM DAS COLINAS</v>
      </c>
      <c r="Z1974" t="str">
        <f>DBA[[#This Row],[Cidade Responsável]] &amp; " - " &amp; DBA[[#This Row],[Estado Responsável]]</f>
        <v>ITAJUBÁ - MG</v>
      </c>
    </row>
    <row r="1975" spans="1:26" x14ac:dyDescent="0.25">
      <c r="A1975">
        <v>1978</v>
      </c>
      <c r="B1975" t="s">
        <v>9122</v>
      </c>
      <c r="C1975" s="1">
        <v>44147</v>
      </c>
      <c r="D1975" t="s">
        <v>9123</v>
      </c>
      <c r="E1975" t="s">
        <v>9124</v>
      </c>
      <c r="F1975" s="1">
        <v>33673</v>
      </c>
      <c r="G1975" t="s">
        <v>9125</v>
      </c>
      <c r="H1975">
        <v>151</v>
      </c>
      <c r="I1975" t="s">
        <v>73</v>
      </c>
      <c r="J1975" t="s">
        <v>8896</v>
      </c>
      <c r="K1975" t="s">
        <v>1999</v>
      </c>
      <c r="L1975" t="s">
        <v>8897</v>
      </c>
      <c r="M1975" t="s">
        <v>9122</v>
      </c>
      <c r="N1975" t="s">
        <v>9123</v>
      </c>
      <c r="O1975" t="s">
        <v>9124</v>
      </c>
      <c r="P1975" s="1">
        <v>33673</v>
      </c>
      <c r="Q1975" t="s">
        <v>9125</v>
      </c>
      <c r="R1975">
        <v>151</v>
      </c>
      <c r="S1975" t="s">
        <v>73</v>
      </c>
      <c r="T1975" t="s">
        <v>8896</v>
      </c>
      <c r="U1975" t="s">
        <v>1999</v>
      </c>
      <c r="V1975" t="str">
        <f>TRIM(DBA[[#This Row],[Endereço Responsável]])</f>
        <v>RUA: HILDEBRANDO FERRAZ, 151</v>
      </c>
      <c r="W1975" t="str">
        <f>TRIM(DBA[[#This Row],[Nº Responsável]])</f>
        <v>151</v>
      </c>
      <c r="X1975" t="str">
        <f>TRIM(DBA[[#This Row],[Bairro Responsável]])</f>
        <v>CENTRO</v>
      </c>
      <c r="Y1975" t="str">
        <f>DBA[[#This Row],[End]] &amp;", N° " &amp; DBA[[#This Row],[Num]] &amp;", Bairro "&amp; DBA[[#This Row],[Bairro2]]</f>
        <v>RUA: HILDEBRANDO FERRAZ, 151, N° 151, Bairro CENTRO</v>
      </c>
      <c r="Z1975" t="str">
        <f>DBA[[#This Row],[Cidade Responsável]] &amp; " - " &amp; DBA[[#This Row],[Estado Responsável]]</f>
        <v>ITUPEVA - SP</v>
      </c>
    </row>
    <row r="1976" spans="1:26" x14ac:dyDescent="0.25">
      <c r="A1976">
        <v>1979</v>
      </c>
      <c r="B1976" t="s">
        <v>9126</v>
      </c>
      <c r="C1976" s="1">
        <v>44147</v>
      </c>
      <c r="D1976" t="s">
        <v>9127</v>
      </c>
      <c r="E1976" t="s">
        <v>9128</v>
      </c>
      <c r="F1976" s="1">
        <v>35268</v>
      </c>
      <c r="G1976" t="s">
        <v>9129</v>
      </c>
      <c r="H1976">
        <v>752</v>
      </c>
      <c r="I1976" t="s">
        <v>9130</v>
      </c>
      <c r="J1976" t="s">
        <v>9131</v>
      </c>
      <c r="K1976" t="s">
        <v>1999</v>
      </c>
      <c r="L1976" t="s">
        <v>9132</v>
      </c>
      <c r="M1976" t="s">
        <v>9126</v>
      </c>
      <c r="N1976" t="s">
        <v>9127</v>
      </c>
      <c r="O1976" t="s">
        <v>9128</v>
      </c>
      <c r="P1976" s="1">
        <v>35268</v>
      </c>
      <c r="Q1976" t="s">
        <v>9129</v>
      </c>
      <c r="R1976">
        <v>752</v>
      </c>
      <c r="S1976" t="s">
        <v>9130</v>
      </c>
      <c r="T1976" t="s">
        <v>9131</v>
      </c>
      <c r="U1976" t="s">
        <v>1999</v>
      </c>
      <c r="V1976" t="str">
        <f>TRIM(DBA[[#This Row],[Endereço Responsável]])</f>
        <v>RUA JAGUARASSUL,752</v>
      </c>
      <c r="W1976" t="str">
        <f>TRIM(DBA[[#This Row],[Nº Responsável]])</f>
        <v>752</v>
      </c>
      <c r="X1976" t="str">
        <f>TRIM(DBA[[#This Row],[Bairro Responsável]])</f>
        <v>JARDIM NOVA ITIRAPINA</v>
      </c>
      <c r="Y1976" t="str">
        <f>DBA[[#This Row],[End]] &amp;", N° " &amp; DBA[[#This Row],[Num]] &amp;", Bairro "&amp; DBA[[#This Row],[Bairro2]]</f>
        <v>RUA JAGUARASSUL,752, N° 752, Bairro JARDIM NOVA ITIRAPINA</v>
      </c>
      <c r="Z1976" t="str">
        <f>DBA[[#This Row],[Cidade Responsável]] &amp; " - " &amp; DBA[[#This Row],[Estado Responsável]]</f>
        <v>ITIRAPINA - SP</v>
      </c>
    </row>
    <row r="1977" spans="1:26" x14ac:dyDescent="0.25">
      <c r="A1977">
        <v>1980</v>
      </c>
      <c r="B1977" t="s">
        <v>9133</v>
      </c>
      <c r="C1977" s="1">
        <v>44147</v>
      </c>
      <c r="D1977">
        <v>21306905</v>
      </c>
      <c r="E1977" t="s">
        <v>9134</v>
      </c>
      <c r="F1977" s="1">
        <v>35891</v>
      </c>
      <c r="G1977" t="s">
        <v>9135</v>
      </c>
      <c r="H1977">
        <v>484</v>
      </c>
      <c r="I1977" t="s">
        <v>9136</v>
      </c>
      <c r="J1977" t="s">
        <v>9100</v>
      </c>
      <c r="K1977" t="s">
        <v>26</v>
      </c>
      <c r="L1977" t="s">
        <v>9137</v>
      </c>
      <c r="M1977" t="s">
        <v>9133</v>
      </c>
      <c r="N1977">
        <v>21306905</v>
      </c>
      <c r="O1977" t="s">
        <v>9134</v>
      </c>
      <c r="P1977" s="1">
        <v>35891</v>
      </c>
      <c r="Q1977" t="s">
        <v>9135</v>
      </c>
      <c r="R1977">
        <v>484</v>
      </c>
      <c r="S1977" t="s">
        <v>9136</v>
      </c>
      <c r="T1977" t="s">
        <v>9100</v>
      </c>
      <c r="U1977" t="s">
        <v>26</v>
      </c>
      <c r="V1977" t="str">
        <f>TRIM(DBA[[#This Row],[Endereço Responsável]])</f>
        <v>RUA DR SILVESTRE FERRAZ,484</v>
      </c>
      <c r="W1977" t="str">
        <f>TRIM(DBA[[#This Row],[Nº Responsável]])</f>
        <v>484</v>
      </c>
      <c r="X1977" t="str">
        <f>TRIM(DBA[[#This Row],[Bairro Responsável]])</f>
        <v>PINHEIRINHO</v>
      </c>
      <c r="Y1977" t="str">
        <f>DBA[[#This Row],[End]] &amp;", N° " &amp; DBA[[#This Row],[Num]] &amp;", Bairro "&amp; DBA[[#This Row],[Bairro2]]</f>
        <v>RUA DR SILVESTRE FERRAZ,484, N° 484, Bairro PINHEIRINHO</v>
      </c>
      <c r="Z1977" t="str">
        <f>DBA[[#This Row],[Cidade Responsável]] &amp; " - " &amp; DBA[[#This Row],[Estado Responsável]]</f>
        <v>ITAJUBÁ - MG</v>
      </c>
    </row>
    <row r="1978" spans="1:26" x14ac:dyDescent="0.25">
      <c r="A1978">
        <v>1981</v>
      </c>
      <c r="B1978" t="s">
        <v>9138</v>
      </c>
      <c r="C1978" s="1">
        <v>44147</v>
      </c>
      <c r="D1978">
        <v>19213838</v>
      </c>
      <c r="E1978" t="s">
        <v>9139</v>
      </c>
      <c r="F1978" s="1">
        <v>30841</v>
      </c>
      <c r="G1978" t="s">
        <v>9140</v>
      </c>
      <c r="H1978">
        <v>457</v>
      </c>
      <c r="I1978" t="s">
        <v>9141</v>
      </c>
      <c r="J1978" t="s">
        <v>9100</v>
      </c>
      <c r="K1978" t="s">
        <v>26</v>
      </c>
      <c r="M1978" t="s">
        <v>9138</v>
      </c>
      <c r="N1978">
        <v>19213838</v>
      </c>
      <c r="O1978" t="s">
        <v>9139</v>
      </c>
      <c r="P1978" s="1">
        <v>30841</v>
      </c>
      <c r="Q1978" t="s">
        <v>9140</v>
      </c>
      <c r="R1978">
        <v>457</v>
      </c>
      <c r="S1978" t="s">
        <v>9141</v>
      </c>
      <c r="T1978" t="s">
        <v>9100</v>
      </c>
      <c r="U1978" t="s">
        <v>26</v>
      </c>
      <c r="V1978" t="str">
        <f>TRIM(DBA[[#This Row],[Endereço Responsável]])</f>
        <v>AVENIDA NOSSA SENHORA DE FATIMA,457</v>
      </c>
      <c r="W1978" t="str">
        <f>TRIM(DBA[[#This Row],[Nº Responsável]])</f>
        <v>457</v>
      </c>
      <c r="X1978" t="str">
        <f>TRIM(DBA[[#This Row],[Bairro Responsável]])</f>
        <v>NOSSA SENHORA DE FATIMA</v>
      </c>
      <c r="Y1978" t="str">
        <f>DBA[[#This Row],[End]] &amp;", N° " &amp; DBA[[#This Row],[Num]] &amp;", Bairro "&amp; DBA[[#This Row],[Bairro2]]</f>
        <v>AVENIDA NOSSA SENHORA DE FATIMA,457, N° 457, Bairro NOSSA SENHORA DE FATIMA</v>
      </c>
      <c r="Z1978" t="str">
        <f>DBA[[#This Row],[Cidade Responsável]] &amp; " - " &amp; DBA[[#This Row],[Estado Responsável]]</f>
        <v>ITAJUBÁ - MG</v>
      </c>
    </row>
    <row r="1979" spans="1:26" x14ac:dyDescent="0.25">
      <c r="A1979">
        <v>1982</v>
      </c>
      <c r="B1979" t="s">
        <v>9142</v>
      </c>
      <c r="C1979" s="1">
        <v>44147</v>
      </c>
      <c r="D1979">
        <v>587047240</v>
      </c>
      <c r="E1979" t="s">
        <v>9143</v>
      </c>
      <c r="F1979" s="1">
        <v>37009</v>
      </c>
      <c r="G1979" t="s">
        <v>9144</v>
      </c>
      <c r="H1979">
        <v>169</v>
      </c>
      <c r="I1979" t="s">
        <v>9145</v>
      </c>
      <c r="J1979" t="s">
        <v>9131</v>
      </c>
      <c r="K1979" t="s">
        <v>1999</v>
      </c>
      <c r="L1979" t="s">
        <v>9132</v>
      </c>
      <c r="M1979" t="s">
        <v>9142</v>
      </c>
      <c r="N1979">
        <v>587047240</v>
      </c>
      <c r="O1979" t="s">
        <v>9143</v>
      </c>
      <c r="P1979" s="1">
        <v>37009</v>
      </c>
      <c r="Q1979" t="s">
        <v>9144</v>
      </c>
      <c r="R1979">
        <v>169</v>
      </c>
      <c r="S1979" t="s">
        <v>9145</v>
      </c>
      <c r="T1979" t="s">
        <v>786</v>
      </c>
      <c r="U1979" t="s">
        <v>26</v>
      </c>
      <c r="V1979" t="str">
        <f>TRIM(DBA[[#This Row],[Endereço Responsável]])</f>
        <v>RUA 1, 169</v>
      </c>
      <c r="W1979" t="str">
        <f>TRIM(DBA[[#This Row],[Nº Responsável]])</f>
        <v>169</v>
      </c>
      <c r="X1979" t="str">
        <f>TRIM(DBA[[#This Row],[Bairro Responsável]])</f>
        <v>JARDIM DOS EUCALIPTOS</v>
      </c>
      <c r="Y1979" t="str">
        <f>DBA[[#This Row],[End]] &amp;", N° " &amp; DBA[[#This Row],[Num]] &amp;", Bairro "&amp; DBA[[#This Row],[Bairro2]]</f>
        <v>RUA 1, 169, N° 169, Bairro JARDIM DOS EUCALIPTOS</v>
      </c>
      <c r="Z1979" t="str">
        <f>DBA[[#This Row],[Cidade Responsável]] &amp; " - " &amp; DBA[[#This Row],[Estado Responsável]]</f>
        <v>JACUI - MG</v>
      </c>
    </row>
    <row r="1980" spans="1:26" x14ac:dyDescent="0.25">
      <c r="A1980">
        <v>1983</v>
      </c>
      <c r="B1980" t="s">
        <v>9146</v>
      </c>
      <c r="C1980" s="1">
        <v>44147</v>
      </c>
      <c r="D1980">
        <v>21842405</v>
      </c>
      <c r="E1980" t="s">
        <v>9147</v>
      </c>
      <c r="F1980" s="1">
        <v>36700</v>
      </c>
      <c r="G1980" t="s">
        <v>9148</v>
      </c>
      <c r="H1980">
        <v>440</v>
      </c>
      <c r="I1980" t="s">
        <v>6485</v>
      </c>
      <c r="J1980" t="s">
        <v>9100</v>
      </c>
      <c r="K1980" t="s">
        <v>26</v>
      </c>
      <c r="M1980" t="s">
        <v>9146</v>
      </c>
      <c r="N1980">
        <v>21842405</v>
      </c>
      <c r="O1980" t="s">
        <v>9147</v>
      </c>
      <c r="P1980" s="1">
        <v>36700</v>
      </c>
      <c r="Q1980" t="s">
        <v>9148</v>
      </c>
      <c r="R1980">
        <v>440</v>
      </c>
      <c r="S1980" t="s">
        <v>6485</v>
      </c>
      <c r="T1980" t="s">
        <v>9100</v>
      </c>
      <c r="U1980" t="s">
        <v>26</v>
      </c>
      <c r="V1980" t="str">
        <f>TRIM(DBA[[#This Row],[Endereço Responsável]])</f>
        <v>RUA IVONE FLORIANO BARBOSA,440</v>
      </c>
      <c r="W1980" t="str">
        <f>TRIM(DBA[[#This Row],[Nº Responsável]])</f>
        <v>440</v>
      </c>
      <c r="X1980" t="str">
        <f>TRIM(DBA[[#This Row],[Bairro Responsável]])</f>
        <v>SANTA ROSA</v>
      </c>
      <c r="Y1980" t="str">
        <f>DBA[[#This Row],[End]] &amp;", N° " &amp; DBA[[#This Row],[Num]] &amp;", Bairro "&amp; DBA[[#This Row],[Bairro2]]</f>
        <v>RUA IVONE FLORIANO BARBOSA,440, N° 440, Bairro SANTA ROSA</v>
      </c>
      <c r="Z1980" t="str">
        <f>DBA[[#This Row],[Cidade Responsável]] &amp; " - " &amp; DBA[[#This Row],[Estado Responsável]]</f>
        <v>ITAJUBÁ - MG</v>
      </c>
    </row>
    <row r="1981" spans="1:26" x14ac:dyDescent="0.25">
      <c r="A1981">
        <v>1984</v>
      </c>
      <c r="B1981" t="s">
        <v>9149</v>
      </c>
      <c r="C1981" s="1">
        <v>44147</v>
      </c>
      <c r="D1981">
        <v>16108080</v>
      </c>
      <c r="E1981" t="s">
        <v>9150</v>
      </c>
      <c r="F1981" s="1">
        <v>32060</v>
      </c>
      <c r="G1981" t="s">
        <v>9151</v>
      </c>
      <c r="H1981">
        <v>31</v>
      </c>
      <c r="I1981" t="s">
        <v>9152</v>
      </c>
      <c r="J1981" t="s">
        <v>9100</v>
      </c>
      <c r="K1981" t="s">
        <v>26</v>
      </c>
      <c r="L1981" t="s">
        <v>9153</v>
      </c>
      <c r="M1981" t="s">
        <v>9149</v>
      </c>
      <c r="N1981">
        <v>16108080</v>
      </c>
      <c r="O1981" t="s">
        <v>9150</v>
      </c>
      <c r="P1981" s="1">
        <v>32060</v>
      </c>
      <c r="Q1981" t="s">
        <v>9151</v>
      </c>
      <c r="R1981">
        <v>31</v>
      </c>
      <c r="S1981" t="s">
        <v>9152</v>
      </c>
      <c r="T1981" t="s">
        <v>9100</v>
      </c>
      <c r="U1981" t="s">
        <v>26</v>
      </c>
      <c r="V1981" t="str">
        <f>TRIM(DBA[[#This Row],[Endereço Responsável]])</f>
        <v>RUA JOSÉ BERNARDES FILHO,31</v>
      </c>
      <c r="W1981" t="str">
        <f>TRIM(DBA[[#This Row],[Nº Responsável]])</f>
        <v>31</v>
      </c>
      <c r="X1981" t="str">
        <f>TRIM(DBA[[#This Row],[Bairro Responsável]])</f>
        <v>ESTIVA</v>
      </c>
      <c r="Y1981" t="str">
        <f>DBA[[#This Row],[End]] &amp;", N° " &amp; DBA[[#This Row],[Num]] &amp;", Bairro "&amp; DBA[[#This Row],[Bairro2]]</f>
        <v>RUA JOSÉ BERNARDES FILHO,31, N° 31, Bairro ESTIVA</v>
      </c>
      <c r="Z1981" t="str">
        <f>DBA[[#This Row],[Cidade Responsável]] &amp; " - " &amp; DBA[[#This Row],[Estado Responsável]]</f>
        <v>ITAJUBÁ - MG</v>
      </c>
    </row>
    <row r="1982" spans="1:26" x14ac:dyDescent="0.25">
      <c r="A1982">
        <v>1985</v>
      </c>
      <c r="B1982" t="s">
        <v>9154</v>
      </c>
      <c r="C1982" s="1">
        <v>44147</v>
      </c>
      <c r="F1982" s="1">
        <v>37777</v>
      </c>
      <c r="G1982" t="s">
        <v>9155</v>
      </c>
      <c r="H1982">
        <v>20</v>
      </c>
      <c r="I1982" t="s">
        <v>9156</v>
      </c>
      <c r="J1982" t="s">
        <v>9157</v>
      </c>
      <c r="K1982" t="s">
        <v>26</v>
      </c>
      <c r="L1982" t="s">
        <v>9067</v>
      </c>
      <c r="M1982" t="s">
        <v>9158</v>
      </c>
      <c r="N1982" t="s">
        <v>9159</v>
      </c>
      <c r="O1982" t="s">
        <v>9160</v>
      </c>
      <c r="P1982" s="1">
        <v>26073</v>
      </c>
      <c r="Q1982" t="s">
        <v>9155</v>
      </c>
      <c r="R1982">
        <v>20</v>
      </c>
      <c r="S1982" t="s">
        <v>9156</v>
      </c>
      <c r="T1982" t="s">
        <v>9157</v>
      </c>
      <c r="U1982" t="s">
        <v>26</v>
      </c>
      <c r="V1982" t="str">
        <f>TRIM(DBA[[#This Row],[Endereço Responsável]])</f>
        <v>RUA: VEREADOR JOSÉ JANINI DE SOUZA, 20</v>
      </c>
      <c r="W1982" t="str">
        <f>TRIM(DBA[[#This Row],[Nº Responsável]])</f>
        <v>20</v>
      </c>
      <c r="X1982" t="str">
        <f>TRIM(DBA[[#This Row],[Bairro Responsável]])</f>
        <v>SAN MARINO</v>
      </c>
      <c r="Y1982" t="str">
        <f>DBA[[#This Row],[End]] &amp;", N° " &amp; DBA[[#This Row],[Num]] &amp;", Bairro "&amp; DBA[[#This Row],[Bairro2]]</f>
        <v>RUA: VEREADOR JOSÉ JANINI DE SOUZA, 20, N° 20, Bairro SAN MARINO</v>
      </c>
      <c r="Z1982" t="str">
        <f>DBA[[#This Row],[Cidade Responsável]] &amp; " - " &amp; DBA[[#This Row],[Estado Responsável]]</f>
        <v>IPUINA - MG</v>
      </c>
    </row>
    <row r="1983" spans="1:26" x14ac:dyDescent="0.25">
      <c r="A1983">
        <v>1986</v>
      </c>
      <c r="B1983" t="s">
        <v>9161</v>
      </c>
      <c r="C1983" s="1">
        <v>44148</v>
      </c>
      <c r="D1983" t="s">
        <v>9162</v>
      </c>
      <c r="E1983" t="s">
        <v>9163</v>
      </c>
      <c r="F1983" s="1">
        <v>37153</v>
      </c>
      <c r="G1983" t="s">
        <v>9164</v>
      </c>
      <c r="H1983">
        <v>735</v>
      </c>
      <c r="I1983" t="s">
        <v>9165</v>
      </c>
      <c r="J1983" t="s">
        <v>9100</v>
      </c>
      <c r="K1983" t="s">
        <v>26</v>
      </c>
      <c r="L1983" t="s">
        <v>9166</v>
      </c>
      <c r="M1983" t="s">
        <v>9161</v>
      </c>
      <c r="N1983" t="s">
        <v>9162</v>
      </c>
      <c r="O1983" t="s">
        <v>9163</v>
      </c>
      <c r="P1983" s="1">
        <v>37153</v>
      </c>
      <c r="Q1983" t="s">
        <v>9164</v>
      </c>
      <c r="R1983">
        <v>735</v>
      </c>
      <c r="S1983" t="s">
        <v>9165</v>
      </c>
      <c r="T1983" t="s">
        <v>9100</v>
      </c>
      <c r="U1983" t="s">
        <v>26</v>
      </c>
      <c r="V1983" t="str">
        <f>TRIM(DBA[[#This Row],[Endereço Responsável]])</f>
        <v>RUA: MARIA CELESTINO PEREIRA DOS SANTOS</v>
      </c>
      <c r="W1983" t="str">
        <f>TRIM(DBA[[#This Row],[Nº Responsável]])</f>
        <v>735</v>
      </c>
      <c r="X1983" t="str">
        <f>TRIM(DBA[[#This Row],[Bairro Responsável]])</f>
        <v>REBORJÃO</v>
      </c>
      <c r="Y1983" t="str">
        <f>DBA[[#This Row],[End]] &amp;", N° " &amp; DBA[[#This Row],[Num]] &amp;", Bairro "&amp; DBA[[#This Row],[Bairro2]]</f>
        <v>RUA: MARIA CELESTINO PEREIRA DOS SANTOS, N° 735, Bairro REBORJÃO</v>
      </c>
      <c r="Z1983" t="str">
        <f>DBA[[#This Row],[Cidade Responsável]] &amp; " - " &amp; DBA[[#This Row],[Estado Responsável]]</f>
        <v>ITAJUBÁ - MG</v>
      </c>
    </row>
    <row r="1984" spans="1:26" x14ac:dyDescent="0.25">
      <c r="A1984">
        <v>1987</v>
      </c>
      <c r="B1984" t="s">
        <v>9167</v>
      </c>
      <c r="C1984" s="1">
        <v>44148</v>
      </c>
      <c r="D1984">
        <v>22167733</v>
      </c>
      <c r="E1984" t="s">
        <v>9168</v>
      </c>
      <c r="F1984" s="1">
        <v>37376</v>
      </c>
      <c r="G1984" t="s">
        <v>9169</v>
      </c>
      <c r="H1984">
        <v>834</v>
      </c>
      <c r="I1984" t="s">
        <v>7086</v>
      </c>
      <c r="J1984" t="s">
        <v>9100</v>
      </c>
      <c r="K1984" t="s">
        <v>26</v>
      </c>
      <c r="L1984" t="s">
        <v>9170</v>
      </c>
      <c r="M1984" t="s">
        <v>9167</v>
      </c>
      <c r="N1984">
        <v>22167733</v>
      </c>
      <c r="O1984" t="s">
        <v>9168</v>
      </c>
      <c r="P1984" s="1">
        <v>37376</v>
      </c>
      <c r="Q1984" t="s">
        <v>9169</v>
      </c>
      <c r="R1984">
        <v>834</v>
      </c>
      <c r="S1984" t="s">
        <v>7086</v>
      </c>
      <c r="T1984" t="s">
        <v>9100</v>
      </c>
      <c r="U1984" t="s">
        <v>26</v>
      </c>
      <c r="V1984" t="str">
        <f>TRIM(DBA[[#This Row],[Endereço Responsável]])</f>
        <v>RUA LUZIA RENO PEREIRA,834</v>
      </c>
      <c r="W1984" t="str">
        <f>TRIM(DBA[[#This Row],[Nº Responsável]])</f>
        <v>834</v>
      </c>
      <c r="X1984" t="str">
        <f>TRIM(DBA[[#This Row],[Bairro Responsável]])</f>
        <v>SANTA LUZIA</v>
      </c>
      <c r="Y1984" t="str">
        <f>DBA[[#This Row],[End]] &amp;", N° " &amp; DBA[[#This Row],[Num]] &amp;", Bairro "&amp; DBA[[#This Row],[Bairro2]]</f>
        <v>RUA LUZIA RENO PEREIRA,834, N° 834, Bairro SANTA LUZIA</v>
      </c>
      <c r="Z1984" t="str">
        <f>DBA[[#This Row],[Cidade Responsável]] &amp; " - " &amp; DBA[[#This Row],[Estado Responsável]]</f>
        <v>ITAJUBÁ - MG</v>
      </c>
    </row>
    <row r="1985" spans="1:26" x14ac:dyDescent="0.25">
      <c r="A1985">
        <v>1988</v>
      </c>
      <c r="B1985" t="s">
        <v>9171</v>
      </c>
      <c r="C1985" s="1">
        <v>44148</v>
      </c>
      <c r="D1985" t="s">
        <v>9172</v>
      </c>
      <c r="E1985" t="s">
        <v>9173</v>
      </c>
      <c r="F1985" s="1">
        <v>31326</v>
      </c>
      <c r="G1985" t="s">
        <v>9174</v>
      </c>
      <c r="H1985">
        <v>150</v>
      </c>
      <c r="I1985" t="s">
        <v>9175</v>
      </c>
      <c r="J1985" t="s">
        <v>9082</v>
      </c>
      <c r="K1985" t="s">
        <v>26</v>
      </c>
      <c r="L1985" t="s">
        <v>4774</v>
      </c>
      <c r="M1985" t="s">
        <v>9171</v>
      </c>
      <c r="N1985" t="s">
        <v>9172</v>
      </c>
      <c r="O1985" t="s">
        <v>9173</v>
      </c>
      <c r="P1985" s="1">
        <v>31326</v>
      </c>
      <c r="Q1985" t="s">
        <v>9174</v>
      </c>
      <c r="R1985">
        <v>150</v>
      </c>
      <c r="S1985" t="s">
        <v>9175</v>
      </c>
      <c r="T1985" t="s">
        <v>9082</v>
      </c>
      <c r="U1985" t="s">
        <v>26</v>
      </c>
      <c r="V1985" t="str">
        <f>TRIM(DBA[[#This Row],[Endereço Responsável]])</f>
        <v>RUA: JOAREZ DE OLIVEIRA RIBEIRO, 150</v>
      </c>
      <c r="W1985" t="str">
        <f>TRIM(DBA[[#This Row],[Nº Responsável]])</f>
        <v>150</v>
      </c>
      <c r="X1985" t="str">
        <f>TRIM(DBA[[#This Row],[Bairro Responsável]])</f>
        <v>CHACARÁ PEDRO SANCHEZ VILELA</v>
      </c>
      <c r="Y1985" t="str">
        <f>DBA[[#This Row],[End]] &amp;", N° " &amp; DBA[[#This Row],[Num]] &amp;", Bairro "&amp; DBA[[#This Row],[Bairro2]]</f>
        <v>RUA: JOAREZ DE OLIVEIRA RIBEIRO, 150, N° 150, Bairro CHACARÁ PEDRO SANCHEZ VILELA</v>
      </c>
      <c r="Z1985" t="str">
        <f>DBA[[#This Row],[Cidade Responsável]] &amp; " - " &amp; DBA[[#This Row],[Estado Responsável]]</f>
        <v>SANTA RITA DO SAPUCAI  - MG</v>
      </c>
    </row>
    <row r="1986" spans="1:26" x14ac:dyDescent="0.25">
      <c r="A1986">
        <v>1989</v>
      </c>
      <c r="B1986" t="s">
        <v>9176</v>
      </c>
      <c r="C1986" s="1">
        <v>44148</v>
      </c>
      <c r="D1986" t="s">
        <v>9177</v>
      </c>
      <c r="E1986" t="s">
        <v>9178</v>
      </c>
      <c r="F1986" s="1">
        <v>35882</v>
      </c>
      <c r="G1986" t="s">
        <v>9179</v>
      </c>
      <c r="H1986">
        <v>600</v>
      </c>
      <c r="I1986" t="s">
        <v>9180</v>
      </c>
      <c r="J1986" t="s">
        <v>9054</v>
      </c>
      <c r="K1986" t="s">
        <v>1999</v>
      </c>
      <c r="L1986" t="s">
        <v>9181</v>
      </c>
      <c r="M1986" t="s">
        <v>9176</v>
      </c>
      <c r="N1986" t="s">
        <v>9177</v>
      </c>
      <c r="O1986" t="s">
        <v>9178</v>
      </c>
      <c r="P1986" s="1">
        <v>35882</v>
      </c>
      <c r="Q1986" t="s">
        <v>9179</v>
      </c>
      <c r="R1986">
        <v>600</v>
      </c>
      <c r="S1986" t="s">
        <v>9180</v>
      </c>
      <c r="T1986" t="s">
        <v>9054</v>
      </c>
      <c r="U1986" t="s">
        <v>1999</v>
      </c>
      <c r="V1986" t="str">
        <f>TRIM(DBA[[#This Row],[Endereço Responsável]])</f>
        <v>AVENIDA ANA MARIA,600</v>
      </c>
      <c r="W1986" t="str">
        <f>TRIM(DBA[[#This Row],[Nº Responsável]])</f>
        <v>600</v>
      </c>
      <c r="X1986" t="str">
        <f>TRIM(DBA[[#This Row],[Bairro Responsável]])</f>
        <v>JARDIM CAPITOLIO</v>
      </c>
      <c r="Y1986" t="str">
        <f>DBA[[#This Row],[End]] &amp;", N° " &amp; DBA[[#This Row],[Num]] &amp;", Bairro "&amp; DBA[[#This Row],[Bairro2]]</f>
        <v>AVENIDA ANA MARIA,600, N° 600, Bairro JARDIM CAPITOLIO</v>
      </c>
      <c r="Z1986" t="str">
        <f>DBA[[#This Row],[Cidade Responsável]] &amp; " - " &amp; DBA[[#This Row],[Estado Responsável]]</f>
        <v>LEME - SP</v>
      </c>
    </row>
    <row r="1987" spans="1:26" x14ac:dyDescent="0.25">
      <c r="A1987">
        <v>1990</v>
      </c>
      <c r="B1987" t="s">
        <v>9182</v>
      </c>
      <c r="C1987" s="1">
        <v>44148</v>
      </c>
      <c r="F1987" s="1">
        <v>38152</v>
      </c>
      <c r="G1987" t="s">
        <v>9183</v>
      </c>
      <c r="H1987">
        <v>189</v>
      </c>
      <c r="I1987" t="s">
        <v>1950</v>
      </c>
      <c r="J1987" t="s">
        <v>8810</v>
      </c>
      <c r="K1987" t="s">
        <v>26</v>
      </c>
      <c r="L1987" t="s">
        <v>8806</v>
      </c>
      <c r="M1987" t="s">
        <v>9184</v>
      </c>
      <c r="P1987" s="1"/>
      <c r="V1987" t="str">
        <f>TRIM(DBA[[#This Row],[Endereço Responsável]])</f>
        <v/>
      </c>
      <c r="W1987" t="str">
        <f>TRIM(DBA[[#This Row],[Nº Responsável]])</f>
        <v/>
      </c>
      <c r="X1987" t="str">
        <f>TRIM(DBA[[#This Row],[Bairro Responsável]])</f>
        <v/>
      </c>
      <c r="Y1987" t="str">
        <f>DBA[[#This Row],[End]] &amp;", N° " &amp; DBA[[#This Row],[Num]] &amp;", Bairro "&amp; DBA[[#This Row],[Bairro2]]</f>
        <v xml:space="preserve">, N° , Bairro </v>
      </c>
      <c r="Z1987" t="str">
        <f>DBA[[#This Row],[Cidade Responsável]] &amp; " - " &amp; DBA[[#This Row],[Estado Responsável]]</f>
        <v xml:space="preserve"> - </v>
      </c>
    </row>
    <row r="1988" spans="1:26" x14ac:dyDescent="0.25">
      <c r="A1988">
        <v>1991</v>
      </c>
      <c r="B1988" t="s">
        <v>9185</v>
      </c>
      <c r="C1988" s="1">
        <v>44148</v>
      </c>
      <c r="D1988">
        <v>478455021</v>
      </c>
      <c r="E1988" t="s">
        <v>9186</v>
      </c>
      <c r="F1988" s="1">
        <v>33210</v>
      </c>
      <c r="G1988" t="s">
        <v>9187</v>
      </c>
      <c r="H1988">
        <v>648</v>
      </c>
      <c r="I1988" t="s">
        <v>9188</v>
      </c>
      <c r="J1988" t="s">
        <v>9131</v>
      </c>
      <c r="K1988" t="s">
        <v>1999</v>
      </c>
      <c r="L1988" t="s">
        <v>9132</v>
      </c>
      <c r="M1988" t="s">
        <v>9185</v>
      </c>
      <c r="N1988">
        <v>478455021</v>
      </c>
      <c r="O1988" t="s">
        <v>9186</v>
      </c>
      <c r="P1988" s="1">
        <v>33210</v>
      </c>
      <c r="Q1988" t="s">
        <v>9187</v>
      </c>
      <c r="R1988">
        <v>648</v>
      </c>
      <c r="S1988" t="s">
        <v>9188</v>
      </c>
      <c r="T1988" t="s">
        <v>9131</v>
      </c>
      <c r="U1988" t="s">
        <v>1999</v>
      </c>
      <c r="V1988" t="str">
        <f>TRIM(DBA[[#This Row],[Endereço Responsável]])</f>
        <v>RUA BORORÓS,648</v>
      </c>
      <c r="W1988" t="str">
        <f>TRIM(DBA[[#This Row],[Nº Responsável]])</f>
        <v>648</v>
      </c>
      <c r="X1988" t="str">
        <f>TRIM(DBA[[#This Row],[Bairro Responsável]])</f>
        <v>NOVA ITIRAPINA</v>
      </c>
      <c r="Y1988" t="str">
        <f>DBA[[#This Row],[End]] &amp;", N° " &amp; DBA[[#This Row],[Num]] &amp;", Bairro "&amp; DBA[[#This Row],[Bairro2]]</f>
        <v>RUA BORORÓS,648, N° 648, Bairro NOVA ITIRAPINA</v>
      </c>
      <c r="Z1988" t="str">
        <f>DBA[[#This Row],[Cidade Responsável]] &amp; " - " &amp; DBA[[#This Row],[Estado Responsável]]</f>
        <v>ITIRAPINA - SP</v>
      </c>
    </row>
    <row r="1989" spans="1:26" x14ac:dyDescent="0.25">
      <c r="A1989">
        <v>1992</v>
      </c>
      <c r="B1989" t="s">
        <v>9189</v>
      </c>
      <c r="C1989" s="1">
        <v>44148</v>
      </c>
      <c r="D1989">
        <v>14795664</v>
      </c>
      <c r="E1989" t="s">
        <v>9190</v>
      </c>
      <c r="F1989" s="1">
        <v>34414</v>
      </c>
      <c r="G1989" t="s">
        <v>9191</v>
      </c>
      <c r="H1989">
        <v>45</v>
      </c>
      <c r="I1989" t="s">
        <v>9192</v>
      </c>
      <c r="J1989" t="s">
        <v>9100</v>
      </c>
      <c r="K1989" t="s">
        <v>26</v>
      </c>
      <c r="L1989" t="s">
        <v>9193</v>
      </c>
      <c r="M1989" t="s">
        <v>9189</v>
      </c>
      <c r="N1989">
        <v>14795664</v>
      </c>
      <c r="O1989" t="s">
        <v>9190</v>
      </c>
      <c r="P1989" s="1">
        <v>34414</v>
      </c>
      <c r="Q1989" t="s">
        <v>9191</v>
      </c>
      <c r="R1989">
        <v>45</v>
      </c>
      <c r="S1989" t="s">
        <v>9192</v>
      </c>
      <c r="T1989" t="s">
        <v>9100</v>
      </c>
      <c r="U1989" t="s">
        <v>26</v>
      </c>
      <c r="V1989" t="str">
        <f>TRIM(DBA[[#This Row],[Endereço Responsável]])</f>
        <v>RUA DOUTOR VITAL DIAS,45</v>
      </c>
      <c r="W1989" t="str">
        <f>TRIM(DBA[[#This Row],[Nº Responsável]])</f>
        <v>45</v>
      </c>
      <c r="X1989" t="str">
        <f>TRIM(DBA[[#This Row],[Bairro Responsável]])</f>
        <v>JARDIM BERNARDETE</v>
      </c>
      <c r="Y1989" t="str">
        <f>DBA[[#This Row],[End]] &amp;", N° " &amp; DBA[[#This Row],[Num]] &amp;", Bairro "&amp; DBA[[#This Row],[Bairro2]]</f>
        <v>RUA DOUTOR VITAL DIAS,45, N° 45, Bairro JARDIM BERNARDETE</v>
      </c>
      <c r="Z1989" t="str">
        <f>DBA[[#This Row],[Cidade Responsável]] &amp; " - " &amp; DBA[[#This Row],[Estado Responsável]]</f>
        <v>ITAJUBÁ - MG</v>
      </c>
    </row>
    <row r="1990" spans="1:26" x14ac:dyDescent="0.25">
      <c r="A1990">
        <v>1993</v>
      </c>
      <c r="B1990" t="s">
        <v>9194</v>
      </c>
      <c r="C1990" s="1">
        <v>44148</v>
      </c>
      <c r="D1990" t="s">
        <v>9195</v>
      </c>
      <c r="E1990" t="s">
        <v>9196</v>
      </c>
      <c r="F1990" s="1">
        <v>34088</v>
      </c>
      <c r="G1990" t="s">
        <v>9197</v>
      </c>
      <c r="H1990">
        <v>32</v>
      </c>
      <c r="I1990" t="s">
        <v>9198</v>
      </c>
      <c r="J1990" t="s">
        <v>9082</v>
      </c>
      <c r="K1990" t="s">
        <v>26</v>
      </c>
      <c r="L1990" t="s">
        <v>4774</v>
      </c>
      <c r="M1990" t="s">
        <v>9194</v>
      </c>
      <c r="N1990" t="s">
        <v>9195</v>
      </c>
      <c r="O1990" t="s">
        <v>9196</v>
      </c>
      <c r="P1990" s="1">
        <v>34088</v>
      </c>
      <c r="Q1990" t="s">
        <v>9197</v>
      </c>
      <c r="R1990">
        <v>32</v>
      </c>
      <c r="S1990" t="s">
        <v>9198</v>
      </c>
      <c r="T1990" t="s">
        <v>9082</v>
      </c>
      <c r="U1990" t="s">
        <v>26</v>
      </c>
      <c r="V1990" t="str">
        <f>TRIM(DBA[[#This Row],[Endereço Responsável]])</f>
        <v>RUA: CREPÚSCULO, 32</v>
      </c>
      <c r="W1990" t="str">
        <f>TRIM(DBA[[#This Row],[Nº Responsável]])</f>
        <v>32</v>
      </c>
      <c r="X1990" t="str">
        <f>TRIM(DBA[[#This Row],[Bairro Responsável]])</f>
        <v>VISTA ALEGRE</v>
      </c>
      <c r="Y1990" t="str">
        <f>DBA[[#This Row],[End]] &amp;", N° " &amp; DBA[[#This Row],[Num]] &amp;", Bairro "&amp; DBA[[#This Row],[Bairro2]]</f>
        <v>RUA: CREPÚSCULO, 32, N° 32, Bairro VISTA ALEGRE</v>
      </c>
      <c r="Z1990" t="str">
        <f>DBA[[#This Row],[Cidade Responsável]] &amp; " - " &amp; DBA[[#This Row],[Estado Responsável]]</f>
        <v>SANTA RITA DO SAPUCAI  - MG</v>
      </c>
    </row>
    <row r="1991" spans="1:26" x14ac:dyDescent="0.25">
      <c r="A1991">
        <v>1994</v>
      </c>
      <c r="B1991" t="s">
        <v>9199</v>
      </c>
      <c r="C1991" s="1">
        <v>44148</v>
      </c>
      <c r="D1991">
        <v>5481064</v>
      </c>
      <c r="E1991" t="s">
        <v>9200</v>
      </c>
      <c r="F1991" s="1">
        <v>35770</v>
      </c>
      <c r="G1991" t="s">
        <v>9201</v>
      </c>
      <c r="H1991">
        <v>1429</v>
      </c>
      <c r="I1991" t="s">
        <v>9202</v>
      </c>
      <c r="J1991" t="s">
        <v>9203</v>
      </c>
      <c r="K1991" t="s">
        <v>9204</v>
      </c>
      <c r="L1991" t="s">
        <v>9205</v>
      </c>
      <c r="M1991" t="s">
        <v>9199</v>
      </c>
      <c r="N1991">
        <v>5481064</v>
      </c>
      <c r="O1991" t="s">
        <v>9200</v>
      </c>
      <c r="P1991" s="1">
        <v>35770</v>
      </c>
      <c r="Q1991" t="s">
        <v>9201</v>
      </c>
      <c r="R1991">
        <v>1429</v>
      </c>
      <c r="S1991" t="s">
        <v>9202</v>
      </c>
      <c r="T1991" t="s">
        <v>1904</v>
      </c>
      <c r="U1991" t="s">
        <v>26</v>
      </c>
      <c r="V1991" t="str">
        <f>TRIM(DBA[[#This Row],[Endereço Responsável]])</f>
        <v>ESTRADA PERREGUEIRAS,1429</v>
      </c>
      <c r="W1991" t="str">
        <f>TRIM(DBA[[#This Row],[Nº Responsável]])</f>
        <v>1429</v>
      </c>
      <c r="X1991" t="str">
        <f>TRIM(DBA[[#This Row],[Bairro Responsável]])</f>
        <v>DONA FRANCISCA</v>
      </c>
      <c r="Y1991" t="str">
        <f>DBA[[#This Row],[End]] &amp;", N° " &amp; DBA[[#This Row],[Num]] &amp;", Bairro "&amp; DBA[[#This Row],[Bairro2]]</f>
        <v>ESTRADA PERREGUEIRAS,1429, N° 1429, Bairro DONA FRANCISCA</v>
      </c>
      <c r="Z1991" t="str">
        <f>DBA[[#This Row],[Cidade Responsável]] &amp; " - " &amp; DBA[[#This Row],[Estado Responsável]]</f>
        <v>SAO PEDRO DA UNIAO - MG</v>
      </c>
    </row>
    <row r="1992" spans="1:26" x14ac:dyDescent="0.25">
      <c r="A1992">
        <v>1995</v>
      </c>
      <c r="B1992" t="s">
        <v>9206</v>
      </c>
      <c r="C1992" s="1">
        <v>44148</v>
      </c>
      <c r="D1992">
        <v>557320379</v>
      </c>
      <c r="E1992" t="s">
        <v>9207</v>
      </c>
      <c r="F1992" s="1">
        <v>37283</v>
      </c>
      <c r="G1992" t="s">
        <v>9208</v>
      </c>
      <c r="H1992">
        <v>785</v>
      </c>
      <c r="I1992" t="s">
        <v>9209</v>
      </c>
      <c r="J1992" t="s">
        <v>9054</v>
      </c>
      <c r="K1992" t="s">
        <v>1999</v>
      </c>
      <c r="L1992" t="s">
        <v>9210</v>
      </c>
      <c r="M1992" t="s">
        <v>9206</v>
      </c>
      <c r="N1992">
        <v>557320379</v>
      </c>
      <c r="O1992" t="s">
        <v>9207</v>
      </c>
      <c r="P1992" s="1">
        <v>37283</v>
      </c>
      <c r="Q1992" t="s">
        <v>9208</v>
      </c>
      <c r="R1992">
        <v>785</v>
      </c>
      <c r="S1992" t="s">
        <v>9209</v>
      </c>
      <c r="T1992" t="s">
        <v>9054</v>
      </c>
      <c r="U1992" t="s">
        <v>1999</v>
      </c>
      <c r="V1992" t="str">
        <f>TRIM(DBA[[#This Row],[Endereço Responsável]])</f>
        <v>RUA BERNARDO GARCIA</v>
      </c>
      <c r="W1992" t="str">
        <f>TRIM(DBA[[#This Row],[Nº Responsável]])</f>
        <v>785</v>
      </c>
      <c r="X1992" t="str">
        <f>TRIM(DBA[[#This Row],[Bairro Responsável]])</f>
        <v>SÃO MANUEL</v>
      </c>
      <c r="Y1992" t="str">
        <f>DBA[[#This Row],[End]] &amp;", N° " &amp; DBA[[#This Row],[Num]] &amp;", Bairro "&amp; DBA[[#This Row],[Bairro2]]</f>
        <v>RUA BERNARDO GARCIA, N° 785, Bairro SÃO MANUEL</v>
      </c>
      <c r="Z1992" t="str">
        <f>DBA[[#This Row],[Cidade Responsável]] &amp; " - " &amp; DBA[[#This Row],[Estado Responsável]]</f>
        <v>LEME - SP</v>
      </c>
    </row>
    <row r="1993" spans="1:26" x14ac:dyDescent="0.25">
      <c r="A1993">
        <v>1996</v>
      </c>
      <c r="B1993" t="s">
        <v>9211</v>
      </c>
      <c r="C1993" s="1">
        <v>44148</v>
      </c>
      <c r="F1993" s="1">
        <v>28604</v>
      </c>
      <c r="G1993" t="s">
        <v>9212</v>
      </c>
      <c r="H1993">
        <v>567</v>
      </c>
      <c r="I1993" t="s">
        <v>9213</v>
      </c>
      <c r="J1993" t="s">
        <v>9100</v>
      </c>
      <c r="K1993" t="s">
        <v>26</v>
      </c>
      <c r="M1993" t="s">
        <v>9211</v>
      </c>
      <c r="P1993" s="1">
        <v>28604</v>
      </c>
      <c r="Q1993" t="s">
        <v>9212</v>
      </c>
      <c r="R1993">
        <v>567</v>
      </c>
      <c r="S1993" t="s">
        <v>9213</v>
      </c>
      <c r="T1993" t="s">
        <v>9100</v>
      </c>
      <c r="U1993" t="s">
        <v>26</v>
      </c>
      <c r="V1993" t="str">
        <f>TRIM(DBA[[#This Row],[Endereço Responsável]])</f>
        <v>TOM PEREIRA RENÓ 567</v>
      </c>
      <c r="W1993" t="str">
        <f>TRIM(DBA[[#This Row],[Nº Responsável]])</f>
        <v>567</v>
      </c>
      <c r="X1993" t="str">
        <f>TRIM(DBA[[#This Row],[Bairro Responsável]])</f>
        <v>SANTA LUIZA</v>
      </c>
      <c r="Y1993" t="str">
        <f>DBA[[#This Row],[End]] &amp;", N° " &amp; DBA[[#This Row],[Num]] &amp;", Bairro "&amp; DBA[[#This Row],[Bairro2]]</f>
        <v>TOM PEREIRA RENÓ 567, N° 567, Bairro SANTA LUIZA</v>
      </c>
      <c r="Z1993" t="str">
        <f>DBA[[#This Row],[Cidade Responsável]] &amp; " - " &amp; DBA[[#This Row],[Estado Responsável]]</f>
        <v>ITAJUBÁ - MG</v>
      </c>
    </row>
    <row r="1994" spans="1:26" x14ac:dyDescent="0.25">
      <c r="A1994">
        <v>1997</v>
      </c>
      <c r="B1994" t="s">
        <v>9214</v>
      </c>
      <c r="C1994" s="1">
        <v>44149</v>
      </c>
      <c r="D1994" t="s">
        <v>9215</v>
      </c>
      <c r="E1994" t="s">
        <v>9216</v>
      </c>
      <c r="F1994" s="1">
        <v>35691</v>
      </c>
      <c r="G1994" t="s">
        <v>9217</v>
      </c>
      <c r="H1994">
        <v>75</v>
      </c>
      <c r="I1994" t="s">
        <v>9218</v>
      </c>
      <c r="J1994" t="s">
        <v>9050</v>
      </c>
      <c r="K1994" t="s">
        <v>26</v>
      </c>
      <c r="L1994" t="s">
        <v>4774</v>
      </c>
      <c r="M1994" t="s">
        <v>9214</v>
      </c>
      <c r="N1994" t="s">
        <v>9215</v>
      </c>
      <c r="O1994" t="s">
        <v>9216</v>
      </c>
      <c r="P1994" s="1">
        <v>35691</v>
      </c>
      <c r="Q1994" t="s">
        <v>9217</v>
      </c>
      <c r="R1994">
        <v>75</v>
      </c>
      <c r="S1994" t="s">
        <v>9218</v>
      </c>
      <c r="T1994" t="s">
        <v>9050</v>
      </c>
      <c r="U1994" t="s">
        <v>26</v>
      </c>
      <c r="V1994" t="str">
        <f>TRIM(DBA[[#This Row],[Endereço Responsável]])</f>
        <v>RUA DO CHAFARIZ, 75</v>
      </c>
      <c r="W1994" t="str">
        <f>TRIM(DBA[[#This Row],[Nº Responsável]])</f>
        <v>75</v>
      </c>
      <c r="X1994" t="str">
        <f>TRIM(DBA[[#This Row],[Bairro Responsável]])</f>
        <v>RUA NOVA</v>
      </c>
      <c r="Y1994" t="str">
        <f>DBA[[#This Row],[End]] &amp;", N° " &amp; DBA[[#This Row],[Num]] &amp;", Bairro "&amp; DBA[[#This Row],[Bairro2]]</f>
        <v>RUA DO CHAFARIZ, 75, N° 75, Bairro RUA NOVA</v>
      </c>
      <c r="Z1994" t="str">
        <f>DBA[[#This Row],[Cidade Responsável]] &amp; " - " &amp; DBA[[#This Row],[Estado Responsável]]</f>
        <v>SANTA RITA DO SAPUCAÍ - MG</v>
      </c>
    </row>
    <row r="1995" spans="1:26" x14ac:dyDescent="0.25">
      <c r="A1995">
        <v>1998</v>
      </c>
      <c r="B1995" t="s">
        <v>9219</v>
      </c>
      <c r="C1995" s="1">
        <v>44149</v>
      </c>
      <c r="F1995" s="1">
        <v>32038</v>
      </c>
      <c r="G1995" t="s">
        <v>9220</v>
      </c>
      <c r="H1995">
        <v>1015</v>
      </c>
      <c r="I1995" t="s">
        <v>73</v>
      </c>
      <c r="J1995" t="s">
        <v>9221</v>
      </c>
      <c r="K1995" t="s">
        <v>26</v>
      </c>
      <c r="L1995" t="s">
        <v>9222</v>
      </c>
      <c r="M1995" t="s">
        <v>9219</v>
      </c>
      <c r="P1995" s="1">
        <v>32038</v>
      </c>
      <c r="Q1995" t="s">
        <v>9220</v>
      </c>
      <c r="R1995">
        <v>1015</v>
      </c>
      <c r="S1995" t="s">
        <v>73</v>
      </c>
      <c r="T1995" t="s">
        <v>9221</v>
      </c>
      <c r="U1995" t="s">
        <v>26</v>
      </c>
      <c r="V1995" t="str">
        <f>TRIM(DBA[[#This Row],[Endereço Responsável]])</f>
        <v>RUA: CAPITÃO FRANCISCO LIMA, 1015</v>
      </c>
      <c r="W1995" t="str">
        <f>TRIM(DBA[[#This Row],[Nº Responsável]])</f>
        <v>1015</v>
      </c>
      <c r="X1995" t="str">
        <f>TRIM(DBA[[#This Row],[Bairro Responsável]])</f>
        <v>CENTRO</v>
      </c>
      <c r="Y1995" t="str">
        <f>DBA[[#This Row],[End]] &amp;", N° " &amp; DBA[[#This Row],[Num]] &amp;", Bairro "&amp; DBA[[#This Row],[Bairro2]]</f>
        <v>RUA: CAPITÃO FRANCISCO LIMA, 1015, N° 1015, Bairro CENTRO</v>
      </c>
      <c r="Z1995" t="str">
        <f>DBA[[#This Row],[Cidade Responsável]] &amp; " - " &amp; DBA[[#This Row],[Estado Responsável]]</f>
        <v>NEPOMUCENO - MG</v>
      </c>
    </row>
    <row r="1996" spans="1:26" x14ac:dyDescent="0.25">
      <c r="A1996">
        <v>1999</v>
      </c>
      <c r="B1996" t="s">
        <v>9223</v>
      </c>
      <c r="C1996" s="1">
        <v>44151</v>
      </c>
      <c r="D1996">
        <v>20024033</v>
      </c>
      <c r="E1996" t="s">
        <v>9224</v>
      </c>
      <c r="F1996" s="1">
        <v>34554</v>
      </c>
      <c r="G1996" t="s">
        <v>9225</v>
      </c>
      <c r="H1996">
        <v>405</v>
      </c>
      <c r="I1996" t="s">
        <v>5781</v>
      </c>
      <c r="J1996" t="s">
        <v>9226</v>
      </c>
      <c r="K1996" t="s">
        <v>26</v>
      </c>
      <c r="L1996" t="s">
        <v>9227</v>
      </c>
      <c r="M1996" t="s">
        <v>9223</v>
      </c>
      <c r="N1996">
        <v>20024033</v>
      </c>
      <c r="O1996" t="s">
        <v>9224</v>
      </c>
      <c r="P1996" s="1">
        <v>34554</v>
      </c>
      <c r="Q1996" t="s">
        <v>9225</v>
      </c>
      <c r="R1996">
        <v>405</v>
      </c>
      <c r="S1996" t="s">
        <v>5781</v>
      </c>
      <c r="T1996" t="s">
        <v>9226</v>
      </c>
      <c r="U1996" t="s">
        <v>26</v>
      </c>
      <c r="V1996" t="str">
        <f>TRIM(DBA[[#This Row],[Endereço Responsável]])</f>
        <v>RUA JOSÉ SIMIÃO DUTRA,405</v>
      </c>
      <c r="W1996" t="str">
        <f>TRIM(DBA[[#This Row],[Nº Responsável]])</f>
        <v>405</v>
      </c>
      <c r="X1996" t="str">
        <f>TRIM(DBA[[#This Row],[Bairro Responsável]])</f>
        <v>NOSSA SENHORA DE LOURDES</v>
      </c>
      <c r="Y1996" t="str">
        <f>DBA[[#This Row],[End]] &amp;", N° " &amp; DBA[[#This Row],[Num]] &amp;", Bairro "&amp; DBA[[#This Row],[Bairro2]]</f>
        <v>RUA JOSÉ SIMIÃO DUTRA,405, N° 405, Bairro NOSSA SENHORA DE LOURDES</v>
      </c>
      <c r="Z1996" t="str">
        <f>DBA[[#This Row],[Cidade Responsável]] &amp; " - " &amp; DBA[[#This Row],[Estado Responsável]]</f>
        <v>SÃO LOURENÇO - MG</v>
      </c>
    </row>
    <row r="1997" spans="1:26" x14ac:dyDescent="0.25">
      <c r="A1997">
        <v>2000</v>
      </c>
      <c r="B1997" t="s">
        <v>9228</v>
      </c>
      <c r="C1997" s="1">
        <v>44151</v>
      </c>
      <c r="D1997">
        <v>19249742</v>
      </c>
      <c r="E1997" t="s">
        <v>9229</v>
      </c>
      <c r="F1997" s="1">
        <v>34789</v>
      </c>
      <c r="G1997" t="s">
        <v>9230</v>
      </c>
      <c r="H1997">
        <v>905</v>
      </c>
      <c r="I1997" t="s">
        <v>610</v>
      </c>
      <c r="J1997" t="s">
        <v>9226</v>
      </c>
      <c r="K1997" t="s">
        <v>26</v>
      </c>
      <c r="L1997" t="s">
        <v>9227</v>
      </c>
      <c r="M1997" t="s">
        <v>9228</v>
      </c>
      <c r="N1997">
        <v>19249742</v>
      </c>
      <c r="O1997" t="s">
        <v>9229</v>
      </c>
      <c r="P1997" s="1">
        <v>34789</v>
      </c>
      <c r="Q1997" t="s">
        <v>9230</v>
      </c>
      <c r="R1997">
        <v>905</v>
      </c>
      <c r="S1997" t="s">
        <v>610</v>
      </c>
      <c r="T1997" t="s">
        <v>9226</v>
      </c>
      <c r="U1997" t="s">
        <v>26</v>
      </c>
      <c r="V1997" t="str">
        <f>TRIM(DBA[[#This Row],[Endereço Responsável]])</f>
        <v>RUA DR OLAVO GOMES PINTO , 905</v>
      </c>
      <c r="W1997" t="str">
        <f>TRIM(DBA[[#This Row],[Nº Responsável]])</f>
        <v>905</v>
      </c>
      <c r="X1997" t="str">
        <f>TRIM(DBA[[#This Row],[Bairro Responsável]])</f>
        <v>VILA NOVA</v>
      </c>
      <c r="Y1997" t="str">
        <f>DBA[[#This Row],[End]] &amp;", N° " &amp; DBA[[#This Row],[Num]] &amp;", Bairro "&amp; DBA[[#This Row],[Bairro2]]</f>
        <v>RUA DR OLAVO GOMES PINTO , 905, N° 905, Bairro VILA NOVA</v>
      </c>
      <c r="Z1997" t="str">
        <f>DBA[[#This Row],[Cidade Responsável]] &amp; " - " &amp; DBA[[#This Row],[Estado Responsável]]</f>
        <v>SÃO LOURENÇO - MG</v>
      </c>
    </row>
    <row r="1998" spans="1:26" x14ac:dyDescent="0.25">
      <c r="A1998">
        <v>2001</v>
      </c>
      <c r="B1998" t="s">
        <v>9231</v>
      </c>
      <c r="C1998" s="1">
        <v>44151</v>
      </c>
      <c r="D1998">
        <v>17888611</v>
      </c>
      <c r="E1998" t="s">
        <v>9232</v>
      </c>
      <c r="F1998" s="1">
        <v>35892</v>
      </c>
      <c r="G1998" t="s">
        <v>9233</v>
      </c>
      <c r="H1998">
        <v>25</v>
      </c>
      <c r="I1998" t="s">
        <v>3648</v>
      </c>
      <c r="J1998" t="s">
        <v>9226</v>
      </c>
      <c r="K1998" t="s">
        <v>26</v>
      </c>
      <c r="L1998" t="s">
        <v>9227</v>
      </c>
      <c r="M1998" t="s">
        <v>9231</v>
      </c>
      <c r="N1998">
        <v>17888611</v>
      </c>
      <c r="O1998" t="s">
        <v>9232</v>
      </c>
      <c r="P1998" s="1">
        <v>35892</v>
      </c>
      <c r="Q1998" t="s">
        <v>9233</v>
      </c>
      <c r="R1998">
        <v>25</v>
      </c>
      <c r="S1998" t="s">
        <v>3648</v>
      </c>
      <c r="T1998" t="s">
        <v>9226</v>
      </c>
      <c r="U1998" t="s">
        <v>26</v>
      </c>
      <c r="V1998" t="str">
        <f>TRIM(DBA[[#This Row],[Endereço Responsável]])</f>
        <v>RUA MARIA VAZ DA COSTA,25</v>
      </c>
      <c r="W1998" t="str">
        <f>TRIM(DBA[[#This Row],[Nº Responsável]])</f>
        <v>25</v>
      </c>
      <c r="X1998" t="str">
        <f>TRIM(DBA[[#This Row],[Bairro Responsável]])</f>
        <v>JARDIM DAS ACACIAS</v>
      </c>
      <c r="Y1998" t="str">
        <f>DBA[[#This Row],[End]] &amp;", N° " &amp; DBA[[#This Row],[Num]] &amp;", Bairro "&amp; DBA[[#This Row],[Bairro2]]</f>
        <v>RUA MARIA VAZ DA COSTA,25, N° 25, Bairro JARDIM DAS ACACIAS</v>
      </c>
      <c r="Z1998" t="str">
        <f>DBA[[#This Row],[Cidade Responsável]] &amp; " - " &amp; DBA[[#This Row],[Estado Responsável]]</f>
        <v>SÃO LOURENÇO - MG</v>
      </c>
    </row>
    <row r="1999" spans="1:26" x14ac:dyDescent="0.25">
      <c r="A1999">
        <v>2002</v>
      </c>
      <c r="B1999" t="s">
        <v>9234</v>
      </c>
      <c r="C1999" s="1">
        <v>44151</v>
      </c>
      <c r="D1999">
        <v>621582669</v>
      </c>
      <c r="E1999" t="s">
        <v>9235</v>
      </c>
      <c r="F1999" s="1">
        <v>36878</v>
      </c>
      <c r="G1999" t="s">
        <v>9236</v>
      </c>
      <c r="H1999">
        <v>216</v>
      </c>
      <c r="I1999" t="s">
        <v>9237</v>
      </c>
      <c r="J1999" t="s">
        <v>9238</v>
      </c>
      <c r="K1999" t="s">
        <v>1999</v>
      </c>
      <c r="L1999" t="s">
        <v>9239</v>
      </c>
      <c r="M1999" t="s">
        <v>9234</v>
      </c>
      <c r="N1999">
        <v>621582669</v>
      </c>
      <c r="O1999" t="s">
        <v>9235</v>
      </c>
      <c r="P1999" s="1">
        <v>36878</v>
      </c>
      <c r="Q1999" t="s">
        <v>9236</v>
      </c>
      <c r="R1999">
        <v>216</v>
      </c>
      <c r="S1999" t="s">
        <v>9237</v>
      </c>
      <c r="T1999" t="s">
        <v>9238</v>
      </c>
      <c r="U1999" t="s">
        <v>1999</v>
      </c>
      <c r="V1999" t="str">
        <f>TRIM(DBA[[#This Row],[Endereço Responsável]])</f>
        <v>RUA JOÃO DE BARRO,216</v>
      </c>
      <c r="W1999" t="str">
        <f>TRIM(DBA[[#This Row],[Nº Responsável]])</f>
        <v>216</v>
      </c>
      <c r="X1999" t="str">
        <f>TRIM(DBA[[#This Row],[Bairro Responsável]])</f>
        <v>NARCISO GOMES</v>
      </c>
      <c r="Y1999" t="str">
        <f>DBA[[#This Row],[End]] &amp;", N° " &amp; DBA[[#This Row],[Num]] &amp;", Bairro "&amp; DBA[[#This Row],[Bairro2]]</f>
        <v>RUA JOÃO DE BARRO,216, N° 216, Bairro NARCISO GOMES</v>
      </c>
      <c r="Z1999" t="str">
        <f>DBA[[#This Row],[Cidade Responsável]] &amp; " - " &amp; DBA[[#This Row],[Estado Responsável]]</f>
        <v>ARARAS - SP</v>
      </c>
    </row>
    <row r="2000" spans="1:26" x14ac:dyDescent="0.25">
      <c r="A2000">
        <v>2003</v>
      </c>
      <c r="B2000" t="s">
        <v>9240</v>
      </c>
      <c r="C2000" s="1">
        <v>44151</v>
      </c>
      <c r="D2000">
        <v>631822124</v>
      </c>
      <c r="E2000" t="s">
        <v>9241</v>
      </c>
      <c r="F2000" s="1">
        <v>31685</v>
      </c>
      <c r="G2000" t="s">
        <v>9242</v>
      </c>
      <c r="H2000">
        <v>193</v>
      </c>
      <c r="I2000" t="s">
        <v>9238</v>
      </c>
      <c r="J2000" t="s">
        <v>9238</v>
      </c>
      <c r="K2000" t="s">
        <v>1999</v>
      </c>
      <c r="L2000" t="s">
        <v>9243</v>
      </c>
      <c r="M2000" t="s">
        <v>9240</v>
      </c>
      <c r="N2000">
        <v>631822124</v>
      </c>
      <c r="O2000" t="s">
        <v>9241</v>
      </c>
      <c r="P2000" s="1">
        <v>31685</v>
      </c>
      <c r="Q2000" t="s">
        <v>9242</v>
      </c>
      <c r="R2000">
        <v>193</v>
      </c>
      <c r="S2000" t="s">
        <v>9238</v>
      </c>
      <c r="T2000" t="s">
        <v>9238</v>
      </c>
      <c r="U2000" t="s">
        <v>1999</v>
      </c>
      <c r="V2000" t="str">
        <f>TRIM(DBA[[#This Row],[Endereço Responsável]])</f>
        <v>RUA DOS CRAVOS,193</v>
      </c>
      <c r="W2000" t="str">
        <f>TRIM(DBA[[#This Row],[Nº Responsável]])</f>
        <v>193</v>
      </c>
      <c r="X2000" t="str">
        <f>TRIM(DBA[[#This Row],[Bairro Responsável]])</f>
        <v>ARARAS</v>
      </c>
      <c r="Y2000" t="str">
        <f>DBA[[#This Row],[End]] &amp;", N° " &amp; DBA[[#This Row],[Num]] &amp;", Bairro "&amp; DBA[[#This Row],[Bairro2]]</f>
        <v>RUA DOS CRAVOS,193, N° 193, Bairro ARARAS</v>
      </c>
      <c r="Z2000" t="str">
        <f>DBA[[#This Row],[Cidade Responsável]] &amp; " - " &amp; DBA[[#This Row],[Estado Responsável]]</f>
        <v>ARARAS - SP</v>
      </c>
    </row>
    <row r="2001" spans="1:26" x14ac:dyDescent="0.25">
      <c r="A2001">
        <v>2004</v>
      </c>
      <c r="B2001" t="s">
        <v>9244</v>
      </c>
      <c r="C2001" s="1">
        <v>44151</v>
      </c>
      <c r="D2001">
        <v>19183683</v>
      </c>
      <c r="E2001" t="s">
        <v>9245</v>
      </c>
      <c r="F2001" s="1">
        <v>35570</v>
      </c>
      <c r="G2001" t="s">
        <v>44</v>
      </c>
      <c r="I2001" t="s">
        <v>44</v>
      </c>
      <c r="J2001" t="s">
        <v>9246</v>
      </c>
      <c r="K2001" t="s">
        <v>26</v>
      </c>
      <c r="L2001" t="s">
        <v>9247</v>
      </c>
      <c r="M2001" t="s">
        <v>9244</v>
      </c>
      <c r="N2001">
        <v>19183683</v>
      </c>
      <c r="O2001" t="s">
        <v>9245</v>
      </c>
      <c r="P2001" s="1">
        <v>35570</v>
      </c>
      <c r="Q2001" t="s">
        <v>44</v>
      </c>
      <c r="S2001" t="s">
        <v>44</v>
      </c>
      <c r="T2001" t="s">
        <v>9246</v>
      </c>
      <c r="U2001" t="s">
        <v>26</v>
      </c>
      <c r="V2001" t="str">
        <f>TRIM(DBA[[#This Row],[Endereço Responsável]])</f>
        <v>ZONA RURAL</v>
      </c>
      <c r="W2001" t="str">
        <f>TRIM(DBA[[#This Row],[Nº Responsável]])</f>
        <v/>
      </c>
      <c r="X2001" t="str">
        <f>TRIM(DBA[[#This Row],[Bairro Responsável]])</f>
        <v>ZONA RURAL</v>
      </c>
      <c r="Y2001" t="str">
        <f>DBA[[#This Row],[End]] &amp;", N° " &amp; DBA[[#This Row],[Num]] &amp;", Bairro "&amp; DBA[[#This Row],[Bairro2]]</f>
        <v>ZONA RURAL, N° , Bairro ZONA RURAL</v>
      </c>
      <c r="Z2001" t="str">
        <f>DBA[[#This Row],[Cidade Responsável]] &amp; " - " &amp; DBA[[#This Row],[Estado Responsável]]</f>
        <v>DOM VIÇOSO - MG</v>
      </c>
    </row>
    <row r="2002" spans="1:26" x14ac:dyDescent="0.25">
      <c r="A2002">
        <v>2005</v>
      </c>
      <c r="B2002" t="s">
        <v>9248</v>
      </c>
      <c r="C2002" s="1">
        <v>44151</v>
      </c>
      <c r="D2002" t="s">
        <v>9249</v>
      </c>
      <c r="E2002" t="s">
        <v>9250</v>
      </c>
      <c r="F2002" s="1">
        <v>33700</v>
      </c>
      <c r="G2002" t="s">
        <v>9251</v>
      </c>
      <c r="H2002">
        <v>81</v>
      </c>
      <c r="I2002" t="s">
        <v>9252</v>
      </c>
      <c r="J2002" t="s">
        <v>9226</v>
      </c>
      <c r="K2002" t="s">
        <v>26</v>
      </c>
      <c r="L2002" t="s">
        <v>9227</v>
      </c>
      <c r="M2002" t="s">
        <v>9248</v>
      </c>
      <c r="N2002" t="s">
        <v>9249</v>
      </c>
      <c r="O2002" t="s">
        <v>9250</v>
      </c>
      <c r="P2002" s="1">
        <v>33700</v>
      </c>
      <c r="Q2002" t="s">
        <v>9251</v>
      </c>
      <c r="R2002">
        <v>81</v>
      </c>
      <c r="S2002" t="s">
        <v>9252</v>
      </c>
      <c r="T2002" t="s">
        <v>9226</v>
      </c>
      <c r="U2002" t="s">
        <v>26</v>
      </c>
      <c r="V2002" t="str">
        <f>TRIM(DBA[[#This Row],[Endereço Responsável]])</f>
        <v>RUA: RUI BARBOSA, 81</v>
      </c>
      <c r="W2002" t="str">
        <f>TRIM(DBA[[#This Row],[Nº Responsável]])</f>
        <v>81</v>
      </c>
      <c r="X2002" t="str">
        <f>TRIM(DBA[[#This Row],[Bairro Responsável]])</f>
        <v>CARIOCA</v>
      </c>
      <c r="Y2002" t="str">
        <f>DBA[[#This Row],[End]] &amp;", N° " &amp; DBA[[#This Row],[Num]] &amp;", Bairro "&amp; DBA[[#This Row],[Bairro2]]</f>
        <v>RUA: RUI BARBOSA, 81, N° 81, Bairro CARIOCA</v>
      </c>
      <c r="Z2002" t="str">
        <f>DBA[[#This Row],[Cidade Responsável]] &amp; " - " &amp; DBA[[#This Row],[Estado Responsável]]</f>
        <v>SÃO LOURENÇO - MG</v>
      </c>
    </row>
    <row r="2003" spans="1:26" x14ac:dyDescent="0.25">
      <c r="A2003">
        <v>2006</v>
      </c>
      <c r="B2003" t="s">
        <v>9253</v>
      </c>
      <c r="C2003" s="1">
        <v>44151</v>
      </c>
      <c r="D2003">
        <v>10107528</v>
      </c>
      <c r="E2003" t="s">
        <v>9254</v>
      </c>
      <c r="F2003" s="1">
        <v>27535</v>
      </c>
      <c r="G2003" t="s">
        <v>9255</v>
      </c>
      <c r="H2003">
        <v>174</v>
      </c>
      <c r="I2003" t="s">
        <v>861</v>
      </c>
      <c r="J2003" t="s">
        <v>9226</v>
      </c>
      <c r="K2003" t="s">
        <v>26</v>
      </c>
      <c r="L2003" t="s">
        <v>9227</v>
      </c>
      <c r="M2003" t="s">
        <v>9253</v>
      </c>
      <c r="N2003">
        <v>10107528</v>
      </c>
      <c r="O2003" t="s">
        <v>9254</v>
      </c>
      <c r="P2003" s="1">
        <v>27535</v>
      </c>
      <c r="Q2003" t="s">
        <v>9255</v>
      </c>
      <c r="R2003">
        <v>174</v>
      </c>
      <c r="S2003" t="s">
        <v>861</v>
      </c>
      <c r="T2003" t="s">
        <v>9226</v>
      </c>
      <c r="U2003" t="s">
        <v>26</v>
      </c>
      <c r="V2003" t="str">
        <f>TRIM(DBA[[#This Row],[Endereço Responsável]])</f>
        <v>RUA ALAMEDA JOAQUM SIQUEIRA,174</v>
      </c>
      <c r="W2003" t="str">
        <f>TRIM(DBA[[#This Row],[Nº Responsável]])</f>
        <v>174</v>
      </c>
      <c r="X2003" t="str">
        <f>TRIM(DBA[[#This Row],[Bairro Responsável]])</f>
        <v>NOVO HORIZONTE</v>
      </c>
      <c r="Y2003" t="str">
        <f>DBA[[#This Row],[End]] &amp;", N° " &amp; DBA[[#This Row],[Num]] &amp;", Bairro "&amp; DBA[[#This Row],[Bairro2]]</f>
        <v>RUA ALAMEDA JOAQUM SIQUEIRA,174, N° 174, Bairro NOVO HORIZONTE</v>
      </c>
      <c r="Z2003" t="str">
        <f>DBA[[#This Row],[Cidade Responsável]] &amp; " - " &amp; DBA[[#This Row],[Estado Responsável]]</f>
        <v>SÃO LOURENÇO - MG</v>
      </c>
    </row>
    <row r="2004" spans="1:26" x14ac:dyDescent="0.25">
      <c r="A2004">
        <v>2007</v>
      </c>
      <c r="B2004" t="s">
        <v>9256</v>
      </c>
      <c r="C2004" s="1">
        <v>44151</v>
      </c>
      <c r="D2004">
        <v>18301391</v>
      </c>
      <c r="E2004" t="s">
        <v>9257</v>
      </c>
      <c r="F2004" s="1">
        <v>36490</v>
      </c>
      <c r="G2004" t="s">
        <v>9258</v>
      </c>
      <c r="H2004">
        <v>445</v>
      </c>
      <c r="I2004" t="s">
        <v>9259</v>
      </c>
      <c r="J2004" t="s">
        <v>9226</v>
      </c>
      <c r="K2004" t="s">
        <v>26</v>
      </c>
      <c r="L2004" t="s">
        <v>9227</v>
      </c>
      <c r="M2004" t="s">
        <v>9256</v>
      </c>
      <c r="N2004">
        <v>18301391</v>
      </c>
      <c r="O2004" t="s">
        <v>9257</v>
      </c>
      <c r="P2004" s="1">
        <v>36490</v>
      </c>
      <c r="Q2004" t="s">
        <v>9258</v>
      </c>
      <c r="R2004">
        <v>445</v>
      </c>
      <c r="S2004" t="s">
        <v>9259</v>
      </c>
      <c r="T2004" t="s">
        <v>9226</v>
      </c>
      <c r="U2004" t="s">
        <v>26</v>
      </c>
      <c r="V2004" t="str">
        <f>TRIM(DBA[[#This Row],[Endereço Responsável]])</f>
        <v>RUA HEITOR MODESTO, 445</v>
      </c>
      <c r="W2004" t="str">
        <f>TRIM(DBA[[#This Row],[Nº Responsável]])</f>
        <v>445</v>
      </c>
      <c r="X2004" t="str">
        <f>TRIM(DBA[[#This Row],[Bairro Responsável]])</f>
        <v>ESTAÇÃO</v>
      </c>
      <c r="Y2004" t="str">
        <f>DBA[[#This Row],[End]] &amp;", N° " &amp; DBA[[#This Row],[Num]] &amp;", Bairro "&amp; DBA[[#This Row],[Bairro2]]</f>
        <v>RUA HEITOR MODESTO, 445, N° 445, Bairro ESTAÇÃO</v>
      </c>
      <c r="Z2004" t="str">
        <f>DBA[[#This Row],[Cidade Responsável]] &amp; " - " &amp; DBA[[#This Row],[Estado Responsável]]</f>
        <v>SÃO LOURENÇO - MG</v>
      </c>
    </row>
    <row r="2005" spans="1:26" x14ac:dyDescent="0.25">
      <c r="A2005">
        <v>2008</v>
      </c>
      <c r="B2005" t="s">
        <v>9260</v>
      </c>
      <c r="C2005" s="1">
        <v>44151</v>
      </c>
      <c r="D2005" t="s">
        <v>9261</v>
      </c>
      <c r="E2005" t="s">
        <v>9262</v>
      </c>
      <c r="F2005" s="1">
        <v>30518</v>
      </c>
      <c r="G2005" t="s">
        <v>9263</v>
      </c>
      <c r="H2005">
        <v>41</v>
      </c>
      <c r="I2005" t="s">
        <v>904</v>
      </c>
      <c r="J2005" t="s">
        <v>9105</v>
      </c>
      <c r="K2005" t="s">
        <v>1999</v>
      </c>
      <c r="L2005" t="s">
        <v>9106</v>
      </c>
      <c r="M2005" t="s">
        <v>9260</v>
      </c>
      <c r="N2005" t="s">
        <v>9261</v>
      </c>
      <c r="O2005" t="s">
        <v>9262</v>
      </c>
      <c r="P2005" s="1">
        <v>30518</v>
      </c>
      <c r="Q2005" t="s">
        <v>9263</v>
      </c>
      <c r="R2005">
        <v>41</v>
      </c>
      <c r="S2005" t="s">
        <v>904</v>
      </c>
      <c r="T2005" t="s">
        <v>9105</v>
      </c>
      <c r="U2005" t="s">
        <v>1999</v>
      </c>
      <c r="V2005" t="str">
        <f>TRIM(DBA[[#This Row],[Endereço Responsável]])</f>
        <v>RUA: FIORAVANTE BIASOLI, 41</v>
      </c>
      <c r="W2005" t="str">
        <f>TRIM(DBA[[#This Row],[Nº Responsável]])</f>
        <v>41</v>
      </c>
      <c r="X2005" t="str">
        <f>TRIM(DBA[[#This Row],[Bairro Responsável]])</f>
        <v>SANTA CRUZ</v>
      </c>
      <c r="Y2005" t="str">
        <f>DBA[[#This Row],[End]] &amp;", N° " &amp; DBA[[#This Row],[Num]] &amp;", Bairro "&amp; DBA[[#This Row],[Bairro2]]</f>
        <v>RUA: FIORAVANTE BIASOLI, 41, N° 41, Bairro SANTA CRUZ</v>
      </c>
      <c r="Z2005" t="str">
        <f>DBA[[#This Row],[Cidade Responsável]] &amp; " - " &amp; DBA[[#This Row],[Estado Responsável]]</f>
        <v>PEDREGULHO - SP</v>
      </c>
    </row>
    <row r="2006" spans="1:26" x14ac:dyDescent="0.25">
      <c r="A2006">
        <v>2009</v>
      </c>
      <c r="B2006" t="s">
        <v>9264</v>
      </c>
      <c r="C2006" s="1">
        <v>44151</v>
      </c>
      <c r="D2006">
        <v>433783</v>
      </c>
      <c r="E2006" t="s">
        <v>9265</v>
      </c>
      <c r="F2006" s="1">
        <v>35146</v>
      </c>
      <c r="G2006" t="s">
        <v>9266</v>
      </c>
      <c r="H2006">
        <v>534</v>
      </c>
      <c r="I2006" t="s">
        <v>6515</v>
      </c>
      <c r="J2006" t="s">
        <v>8682</v>
      </c>
      <c r="K2006" t="s">
        <v>1999</v>
      </c>
      <c r="L2006" t="s">
        <v>9267</v>
      </c>
      <c r="M2006" t="s">
        <v>9264</v>
      </c>
      <c r="N2006">
        <v>433783</v>
      </c>
      <c r="O2006" t="s">
        <v>9265</v>
      </c>
      <c r="P2006" s="1">
        <v>35146</v>
      </c>
      <c r="Q2006" t="s">
        <v>9266</v>
      </c>
      <c r="R2006">
        <v>534</v>
      </c>
      <c r="S2006" t="s">
        <v>6515</v>
      </c>
      <c r="T2006" t="s">
        <v>8682</v>
      </c>
      <c r="U2006" t="s">
        <v>1999</v>
      </c>
      <c r="V2006" t="str">
        <f>TRIM(DBA[[#This Row],[Endereço Responsável]])</f>
        <v>RUA JOSÉ NANDES COSTA, 534</v>
      </c>
      <c r="W2006" t="str">
        <f>TRIM(DBA[[#This Row],[Nº Responsável]])</f>
        <v>534</v>
      </c>
      <c r="X2006" t="str">
        <f>TRIM(DBA[[#This Row],[Bairro Responsável]])</f>
        <v>VILA MARIA</v>
      </c>
      <c r="Y2006" t="str">
        <f>DBA[[#This Row],[End]] &amp;", N° " &amp; DBA[[#This Row],[Num]] &amp;", Bairro "&amp; DBA[[#This Row],[Bairro2]]</f>
        <v>RUA JOSÉ NANDES COSTA, 534, N° 534, Bairro VILA MARIA</v>
      </c>
      <c r="Z2006" t="str">
        <f>DBA[[#This Row],[Cidade Responsável]] &amp; " - " &amp; DBA[[#This Row],[Estado Responsável]]</f>
        <v>IBITINGA - SP</v>
      </c>
    </row>
    <row r="2007" spans="1:26" x14ac:dyDescent="0.25">
      <c r="A2007">
        <v>2010</v>
      </c>
      <c r="B2007" t="s">
        <v>9268</v>
      </c>
      <c r="C2007" s="1">
        <v>44151</v>
      </c>
      <c r="D2007" t="s">
        <v>9269</v>
      </c>
      <c r="E2007" t="s">
        <v>9270</v>
      </c>
      <c r="F2007" s="1">
        <v>34374</v>
      </c>
      <c r="G2007" t="s">
        <v>9271</v>
      </c>
      <c r="H2007">
        <v>30</v>
      </c>
      <c r="I2007" t="s">
        <v>8113</v>
      </c>
      <c r="J2007" t="s">
        <v>6466</v>
      </c>
      <c r="K2007" t="s">
        <v>26</v>
      </c>
      <c r="L2007" t="s">
        <v>8673</v>
      </c>
      <c r="M2007" t="s">
        <v>9268</v>
      </c>
      <c r="N2007" t="s">
        <v>9269</v>
      </c>
      <c r="O2007" t="s">
        <v>9270</v>
      </c>
      <c r="P2007" s="1">
        <v>34374</v>
      </c>
      <c r="Q2007" t="s">
        <v>9271</v>
      </c>
      <c r="R2007">
        <v>30</v>
      </c>
      <c r="S2007" t="s">
        <v>8113</v>
      </c>
      <c r="T2007" t="s">
        <v>6466</v>
      </c>
      <c r="U2007" t="s">
        <v>26</v>
      </c>
      <c r="V2007" t="str">
        <f>TRIM(DBA[[#This Row],[Endereço Responsável]])</f>
        <v>PRAÇA DAS NAÇÕES,30</v>
      </c>
      <c r="W2007" t="str">
        <f>TRIM(DBA[[#This Row],[Nº Responsável]])</f>
        <v>30</v>
      </c>
      <c r="X2007" t="str">
        <f>TRIM(DBA[[#This Row],[Bairro Responsável]])</f>
        <v>JARDIM AMÉRICA</v>
      </c>
      <c r="Y2007" t="str">
        <f>DBA[[#This Row],[End]] &amp;", N° " &amp; DBA[[#This Row],[Num]] &amp;", Bairro "&amp; DBA[[#This Row],[Bairro2]]</f>
        <v>PRAÇA DAS NAÇÕES,30, N° 30, Bairro JARDIM AMÉRICA</v>
      </c>
      <c r="Z2007" t="str">
        <f>DBA[[#This Row],[Cidade Responsável]] &amp; " - " &amp; DBA[[#This Row],[Estado Responsável]]</f>
        <v>CAMPO BELO - MG</v>
      </c>
    </row>
    <row r="2008" spans="1:26" x14ac:dyDescent="0.25">
      <c r="A2008">
        <v>2011</v>
      </c>
      <c r="B2008" t="s">
        <v>9272</v>
      </c>
      <c r="C2008" s="1">
        <v>44151</v>
      </c>
      <c r="D2008">
        <v>20770903</v>
      </c>
      <c r="E2008" t="s">
        <v>9273</v>
      </c>
      <c r="F2008" s="1">
        <v>36986</v>
      </c>
      <c r="G2008" t="s">
        <v>9274</v>
      </c>
      <c r="H2008">
        <v>22</v>
      </c>
      <c r="I2008" t="s">
        <v>9275</v>
      </c>
      <c r="J2008" t="s">
        <v>9226</v>
      </c>
      <c r="K2008" t="s">
        <v>26</v>
      </c>
      <c r="L2008" t="s">
        <v>9227</v>
      </c>
      <c r="M2008" t="s">
        <v>9272</v>
      </c>
      <c r="N2008">
        <v>20770903</v>
      </c>
      <c r="O2008" t="s">
        <v>9273</v>
      </c>
      <c r="P2008" s="1">
        <v>36986</v>
      </c>
      <c r="Q2008" t="s">
        <v>9274</v>
      </c>
      <c r="R2008">
        <v>22</v>
      </c>
      <c r="S2008" t="s">
        <v>9275</v>
      </c>
      <c r="T2008" t="s">
        <v>9226</v>
      </c>
      <c r="U2008" t="s">
        <v>26</v>
      </c>
      <c r="V2008" t="str">
        <f>TRIM(DBA[[#This Row],[Endereço Responsável]])</f>
        <v>RUA VANDO DE BORGES,22</v>
      </c>
      <c r="W2008" t="str">
        <f>TRIM(DBA[[#This Row],[Nº Responsável]])</f>
        <v>22</v>
      </c>
      <c r="X2008" t="str">
        <f>TRIM(DBA[[#This Row],[Bairro Responsável]])</f>
        <v>SÃO LOURENÇO VELHO</v>
      </c>
      <c r="Y2008" t="str">
        <f>DBA[[#This Row],[End]] &amp;", N° " &amp; DBA[[#This Row],[Num]] &amp;", Bairro "&amp; DBA[[#This Row],[Bairro2]]</f>
        <v>RUA VANDO DE BORGES,22, N° 22, Bairro SÃO LOURENÇO VELHO</v>
      </c>
      <c r="Z2008" t="str">
        <f>DBA[[#This Row],[Cidade Responsável]] &amp; " - " &amp; DBA[[#This Row],[Estado Responsável]]</f>
        <v>SÃO LOURENÇO - MG</v>
      </c>
    </row>
    <row r="2009" spans="1:26" x14ac:dyDescent="0.25">
      <c r="A2009">
        <v>2012</v>
      </c>
      <c r="B2009" t="s">
        <v>9276</v>
      </c>
      <c r="C2009" s="1">
        <v>44151</v>
      </c>
      <c r="D2009">
        <v>18518843</v>
      </c>
      <c r="E2009" t="s">
        <v>9277</v>
      </c>
      <c r="F2009" s="1">
        <v>34898</v>
      </c>
      <c r="G2009" t="s">
        <v>9278</v>
      </c>
      <c r="H2009">
        <v>5</v>
      </c>
      <c r="I2009" t="s">
        <v>5781</v>
      </c>
      <c r="J2009" t="s">
        <v>9226</v>
      </c>
      <c r="K2009" t="s">
        <v>26</v>
      </c>
      <c r="L2009" t="s">
        <v>9227</v>
      </c>
      <c r="M2009" t="s">
        <v>9276</v>
      </c>
      <c r="N2009">
        <v>18518843</v>
      </c>
      <c r="O2009" t="s">
        <v>9277</v>
      </c>
      <c r="P2009" s="1">
        <v>34898</v>
      </c>
      <c r="Q2009" t="s">
        <v>9278</v>
      </c>
      <c r="R2009">
        <v>5</v>
      </c>
      <c r="S2009" t="s">
        <v>5781</v>
      </c>
      <c r="T2009" t="s">
        <v>9226</v>
      </c>
      <c r="U2009" t="s">
        <v>26</v>
      </c>
      <c r="V2009" t="str">
        <f>TRIM(DBA[[#This Row],[Endereço Responsável]])</f>
        <v>RUA JOSÉ AÇUCAR,05</v>
      </c>
      <c r="W2009" t="str">
        <f>TRIM(DBA[[#This Row],[Nº Responsável]])</f>
        <v>5</v>
      </c>
      <c r="X2009" t="str">
        <f>TRIM(DBA[[#This Row],[Bairro Responsável]])</f>
        <v>NOSSA SENHORA DE LOURDES</v>
      </c>
      <c r="Y2009" t="str">
        <f>DBA[[#This Row],[End]] &amp;", N° " &amp; DBA[[#This Row],[Num]] &amp;", Bairro "&amp; DBA[[#This Row],[Bairro2]]</f>
        <v>RUA JOSÉ AÇUCAR,05, N° 5, Bairro NOSSA SENHORA DE LOURDES</v>
      </c>
      <c r="Z2009" t="str">
        <f>DBA[[#This Row],[Cidade Responsável]] &amp; " - " &amp; DBA[[#This Row],[Estado Responsável]]</f>
        <v>SÃO LOURENÇO - MG</v>
      </c>
    </row>
    <row r="2010" spans="1:26" x14ac:dyDescent="0.25">
      <c r="A2010">
        <v>2013</v>
      </c>
      <c r="B2010" t="s">
        <v>9279</v>
      </c>
      <c r="C2010" s="1">
        <v>44152</v>
      </c>
      <c r="D2010">
        <v>7915813</v>
      </c>
      <c r="E2010" t="s">
        <v>9280</v>
      </c>
      <c r="F2010" s="1">
        <v>37056</v>
      </c>
      <c r="G2010" t="s">
        <v>9281</v>
      </c>
      <c r="H2010">
        <v>96</v>
      </c>
      <c r="I2010" t="s">
        <v>280</v>
      </c>
      <c r="J2010" t="s">
        <v>9282</v>
      </c>
      <c r="K2010" t="s">
        <v>9204</v>
      </c>
      <c r="L2010" t="s">
        <v>9283</v>
      </c>
      <c r="M2010" t="s">
        <v>9279</v>
      </c>
      <c r="N2010">
        <v>7915813</v>
      </c>
      <c r="O2010" t="s">
        <v>9280</v>
      </c>
      <c r="P2010" s="1">
        <v>37056</v>
      </c>
      <c r="Q2010" t="s">
        <v>9281</v>
      </c>
      <c r="R2010">
        <v>96</v>
      </c>
      <c r="S2010" t="s">
        <v>280</v>
      </c>
      <c r="T2010" t="s">
        <v>9282</v>
      </c>
      <c r="U2010" t="s">
        <v>9204</v>
      </c>
      <c r="V2010" t="str">
        <f>TRIM(DBA[[#This Row],[Endereço Responsável]])</f>
        <v>RUA MARIA ANGÉLICA BARBOSA,96</v>
      </c>
      <c r="W2010" t="str">
        <f>TRIM(DBA[[#This Row],[Nº Responsável]])</f>
        <v>96</v>
      </c>
      <c r="X2010" t="str">
        <f>TRIM(DBA[[#This Row],[Bairro Responsável]])</f>
        <v>BELA VISTA</v>
      </c>
      <c r="Y2010" t="str">
        <f>DBA[[#This Row],[End]] &amp;", N° " &amp; DBA[[#This Row],[Num]] &amp;", Bairro "&amp; DBA[[#This Row],[Bairro2]]</f>
        <v>RUA MARIA ANGÉLICA BARBOSA,96, N° 96, Bairro BELA VISTA</v>
      </c>
      <c r="Z2010" t="str">
        <f>DBA[[#This Row],[Cidade Responsável]] &amp; " - " &amp; DBA[[#This Row],[Estado Responsável]]</f>
        <v>LAGES - SC</v>
      </c>
    </row>
    <row r="2011" spans="1:26" x14ac:dyDescent="0.25">
      <c r="A2011">
        <v>2014</v>
      </c>
      <c r="B2011" t="s">
        <v>9284</v>
      </c>
      <c r="C2011" s="1">
        <v>44152</v>
      </c>
      <c r="D2011" t="s">
        <v>9285</v>
      </c>
      <c r="E2011" t="s">
        <v>9286</v>
      </c>
      <c r="F2011" s="1">
        <v>32649</v>
      </c>
      <c r="G2011" t="s">
        <v>9287</v>
      </c>
      <c r="H2011">
        <v>151</v>
      </c>
      <c r="I2011" t="s">
        <v>9288</v>
      </c>
      <c r="J2011" t="s">
        <v>9289</v>
      </c>
      <c r="K2011" t="s">
        <v>9204</v>
      </c>
      <c r="L2011" t="s">
        <v>9290</v>
      </c>
      <c r="M2011" t="s">
        <v>9284</v>
      </c>
      <c r="N2011" t="s">
        <v>9285</v>
      </c>
      <c r="O2011" t="s">
        <v>9286</v>
      </c>
      <c r="P2011" s="1">
        <v>32649</v>
      </c>
      <c r="Q2011" t="s">
        <v>9287</v>
      </c>
      <c r="R2011">
        <v>151</v>
      </c>
      <c r="S2011" t="s">
        <v>9288</v>
      </c>
      <c r="T2011" t="s">
        <v>9289</v>
      </c>
      <c r="U2011" t="s">
        <v>9204</v>
      </c>
      <c r="V2011" t="str">
        <f>TRIM(DBA[[#This Row],[Endereço Responsável]])</f>
        <v>RUA: JUVENAL BRAULIO BACELAR, 151</v>
      </c>
      <c r="W2011" t="str">
        <f>TRIM(DBA[[#This Row],[Nº Responsável]])</f>
        <v>151</v>
      </c>
      <c r="X2011" t="str">
        <f>TRIM(DBA[[#This Row],[Bairro Responsável]])</f>
        <v>SÃO LUIZ</v>
      </c>
      <c r="Y2011" t="str">
        <f>DBA[[#This Row],[End]] &amp;", N° " &amp; DBA[[#This Row],[Num]] &amp;", Bairro "&amp; DBA[[#This Row],[Bairro2]]</f>
        <v>RUA: JUVENAL BRAULIO BACELAR, 151, N° 151, Bairro SÃO LUIZ</v>
      </c>
      <c r="Z2011" t="str">
        <f>DBA[[#This Row],[Cidade Responsável]] &amp; " - " &amp; DBA[[#This Row],[Estado Responsável]]</f>
        <v>CURITIBANOS - SC</v>
      </c>
    </row>
    <row r="2012" spans="1:26" x14ac:dyDescent="0.25">
      <c r="A2012">
        <v>2015</v>
      </c>
      <c r="B2012" t="s">
        <v>9291</v>
      </c>
      <c r="C2012" s="1">
        <v>44152</v>
      </c>
      <c r="D2012">
        <v>404733803</v>
      </c>
      <c r="E2012" t="s">
        <v>9292</v>
      </c>
      <c r="F2012" s="1">
        <v>35038</v>
      </c>
      <c r="G2012" t="s">
        <v>9293</v>
      </c>
      <c r="H2012">
        <v>168</v>
      </c>
      <c r="I2012" t="s">
        <v>9294</v>
      </c>
      <c r="J2012" t="s">
        <v>9238</v>
      </c>
      <c r="K2012" t="s">
        <v>1999</v>
      </c>
      <c r="L2012" t="s">
        <v>9295</v>
      </c>
      <c r="M2012" t="s">
        <v>9291</v>
      </c>
      <c r="N2012">
        <v>404733803</v>
      </c>
      <c r="O2012" t="s">
        <v>9292</v>
      </c>
      <c r="P2012" s="1">
        <v>35038</v>
      </c>
      <c r="Q2012" t="s">
        <v>9293</v>
      </c>
      <c r="R2012">
        <v>168</v>
      </c>
      <c r="S2012" t="s">
        <v>9294</v>
      </c>
      <c r="T2012" t="s">
        <v>9238</v>
      </c>
      <c r="U2012" t="s">
        <v>1999</v>
      </c>
      <c r="V2012" t="str">
        <f>TRIM(DBA[[#This Row],[Endereço Responsável]])</f>
        <v>RUA FRANCISCO BENETTI,168</v>
      </c>
      <c r="W2012" t="str">
        <f>TRIM(DBA[[#This Row],[Nº Responsável]])</f>
        <v>168</v>
      </c>
      <c r="X2012" t="str">
        <f>TRIM(DBA[[#This Row],[Bairro Responsável]])</f>
        <v>MILTON SEVERINO</v>
      </c>
      <c r="Y2012" t="str">
        <f>DBA[[#This Row],[End]] &amp;", N° " &amp; DBA[[#This Row],[Num]] &amp;", Bairro "&amp; DBA[[#This Row],[Bairro2]]</f>
        <v>RUA FRANCISCO BENETTI,168, N° 168, Bairro MILTON SEVERINO</v>
      </c>
      <c r="Z2012" t="str">
        <f>DBA[[#This Row],[Cidade Responsável]] &amp; " - " &amp; DBA[[#This Row],[Estado Responsável]]</f>
        <v>ARARAS - SP</v>
      </c>
    </row>
    <row r="2013" spans="1:26" x14ac:dyDescent="0.25">
      <c r="A2013">
        <v>2016</v>
      </c>
      <c r="B2013" t="s">
        <v>9296</v>
      </c>
      <c r="C2013" s="1">
        <v>44152</v>
      </c>
      <c r="F2013" s="1">
        <v>37888</v>
      </c>
      <c r="G2013" t="s">
        <v>9297</v>
      </c>
      <c r="H2013">
        <v>435</v>
      </c>
      <c r="I2013" t="s">
        <v>8634</v>
      </c>
      <c r="J2013" t="s">
        <v>9298</v>
      </c>
      <c r="K2013" t="s">
        <v>9204</v>
      </c>
      <c r="L2013" t="s">
        <v>9299</v>
      </c>
      <c r="M2013" t="s">
        <v>9300</v>
      </c>
      <c r="N2013">
        <v>4377734</v>
      </c>
      <c r="O2013" t="s">
        <v>9301</v>
      </c>
      <c r="P2013" s="1">
        <v>37888</v>
      </c>
      <c r="Q2013" t="s">
        <v>9297</v>
      </c>
      <c r="R2013">
        <v>435</v>
      </c>
      <c r="S2013" t="s">
        <v>8634</v>
      </c>
      <c r="T2013" t="s">
        <v>9298</v>
      </c>
      <c r="U2013" t="s">
        <v>9204</v>
      </c>
      <c r="V2013" t="str">
        <f>TRIM(DBA[[#This Row],[Endereço Responsável]])</f>
        <v>RUA: DOMINGOS GEOVANI PERGURARO, 435</v>
      </c>
      <c r="W2013" t="str">
        <f>TRIM(DBA[[#This Row],[Nº Responsável]])</f>
        <v>435</v>
      </c>
      <c r="X2013" t="str">
        <f>TRIM(DBA[[#This Row],[Bairro Responsável]])</f>
        <v>SÃO CRISTOVÃO</v>
      </c>
      <c r="Y2013" t="str">
        <f>DBA[[#This Row],[End]] &amp;", N° " &amp; DBA[[#This Row],[Num]] &amp;", Bairro "&amp; DBA[[#This Row],[Bairro2]]</f>
        <v>RUA: DOMINGOS GEOVANI PERGURARO, 435, N° 435, Bairro SÃO CRISTOVÃO</v>
      </c>
      <c r="Z2013" t="str">
        <f>DBA[[#This Row],[Cidade Responsável]] &amp; " - " &amp; DBA[[#This Row],[Estado Responsável]]</f>
        <v>CAÇADOR - SC</v>
      </c>
    </row>
    <row r="2014" spans="1:26" x14ac:dyDescent="0.25">
      <c r="A2014">
        <v>2017</v>
      </c>
      <c r="B2014" t="s">
        <v>9302</v>
      </c>
      <c r="C2014" s="1">
        <v>44152</v>
      </c>
      <c r="F2014" s="1">
        <v>37793</v>
      </c>
      <c r="G2014" t="s">
        <v>9303</v>
      </c>
      <c r="H2014">
        <v>80</v>
      </c>
      <c r="I2014" t="s">
        <v>9304</v>
      </c>
      <c r="J2014" t="s">
        <v>9282</v>
      </c>
      <c r="K2014" t="s">
        <v>9204</v>
      </c>
      <c r="L2014" t="s">
        <v>9305</v>
      </c>
      <c r="M2014" t="s">
        <v>9306</v>
      </c>
      <c r="N2014">
        <v>4379407</v>
      </c>
      <c r="O2014" t="s">
        <v>9307</v>
      </c>
      <c r="P2014" s="1"/>
      <c r="Q2014" t="s">
        <v>9303</v>
      </c>
      <c r="R2014">
        <v>80</v>
      </c>
      <c r="S2014" t="s">
        <v>9304</v>
      </c>
      <c r="T2014" t="s">
        <v>9282</v>
      </c>
      <c r="U2014" t="s">
        <v>9204</v>
      </c>
      <c r="V2014" t="str">
        <f>TRIM(DBA[[#This Row],[Endereço Responsável]])</f>
        <v>RUA: BENEDITO MARCONDES DO AMARAL, 80</v>
      </c>
      <c r="W2014" t="str">
        <f>TRIM(DBA[[#This Row],[Nº Responsável]])</f>
        <v>80</v>
      </c>
      <c r="X2014" t="str">
        <f>TRIM(DBA[[#This Row],[Bairro Responsável]])</f>
        <v>SAGRADO CORAÇÃO DE JESUS</v>
      </c>
      <c r="Y2014" t="str">
        <f>DBA[[#This Row],[End]] &amp;", N° " &amp; DBA[[#This Row],[Num]] &amp;", Bairro "&amp; DBA[[#This Row],[Bairro2]]</f>
        <v>RUA: BENEDITO MARCONDES DO AMARAL, 80, N° 80, Bairro SAGRADO CORAÇÃO DE JESUS</v>
      </c>
      <c r="Z2014" t="str">
        <f>DBA[[#This Row],[Cidade Responsável]] &amp; " - " &amp; DBA[[#This Row],[Estado Responsável]]</f>
        <v>LAGES - SC</v>
      </c>
    </row>
    <row r="2015" spans="1:26" x14ac:dyDescent="0.25">
      <c r="A2015">
        <v>2018</v>
      </c>
      <c r="B2015" t="s">
        <v>9308</v>
      </c>
      <c r="C2015" s="1">
        <v>44152</v>
      </c>
      <c r="D2015">
        <v>3966995</v>
      </c>
      <c r="E2015" t="s">
        <v>9309</v>
      </c>
      <c r="F2015" s="1">
        <v>30668</v>
      </c>
      <c r="G2015" t="s">
        <v>9310</v>
      </c>
      <c r="H2015">
        <v>484</v>
      </c>
      <c r="I2015" t="s">
        <v>9311</v>
      </c>
      <c r="J2015" t="s">
        <v>9282</v>
      </c>
      <c r="K2015" t="s">
        <v>9204</v>
      </c>
      <c r="L2015" t="s">
        <v>9312</v>
      </c>
      <c r="M2015" t="s">
        <v>9308</v>
      </c>
      <c r="N2015">
        <v>3966995</v>
      </c>
      <c r="O2015" t="s">
        <v>9309</v>
      </c>
      <c r="P2015" s="1">
        <v>30668</v>
      </c>
      <c r="Q2015" t="s">
        <v>9313</v>
      </c>
      <c r="R2015">
        <v>484</v>
      </c>
      <c r="S2015" t="s">
        <v>9311</v>
      </c>
      <c r="T2015" t="s">
        <v>9282</v>
      </c>
      <c r="U2015" t="s">
        <v>9204</v>
      </c>
      <c r="V2015" t="str">
        <f>TRIM(DBA[[#This Row],[Endereço Responsável]])</f>
        <v>RUA RONALDO DO ATÔNIO DO PILAR</v>
      </c>
      <c r="W2015" t="str">
        <f>TRIM(DBA[[#This Row],[Nº Responsável]])</f>
        <v>484</v>
      </c>
      <c r="X2015" t="str">
        <f>TRIM(DBA[[#This Row],[Bairro Responsável]])</f>
        <v>FREI ROGÉRIO</v>
      </c>
      <c r="Y2015" t="str">
        <f>DBA[[#This Row],[End]] &amp;", N° " &amp; DBA[[#This Row],[Num]] &amp;", Bairro "&amp; DBA[[#This Row],[Bairro2]]</f>
        <v>RUA RONALDO DO ATÔNIO DO PILAR, N° 484, Bairro FREI ROGÉRIO</v>
      </c>
      <c r="Z2015" t="str">
        <f>DBA[[#This Row],[Cidade Responsável]] &amp; " - " &amp; DBA[[#This Row],[Estado Responsável]]</f>
        <v>LAGES - SC</v>
      </c>
    </row>
    <row r="2016" spans="1:26" x14ac:dyDescent="0.25">
      <c r="A2016">
        <v>2019</v>
      </c>
      <c r="B2016" t="s">
        <v>9314</v>
      </c>
      <c r="C2016" s="1">
        <v>44152</v>
      </c>
      <c r="D2016">
        <v>7238782</v>
      </c>
      <c r="E2016" t="s">
        <v>9315</v>
      </c>
      <c r="F2016" s="1">
        <v>37308</v>
      </c>
      <c r="G2016" t="s">
        <v>9316</v>
      </c>
      <c r="H2016">
        <v>212</v>
      </c>
      <c r="I2016" t="s">
        <v>9317</v>
      </c>
      <c r="J2016" t="s">
        <v>9298</v>
      </c>
      <c r="K2016" t="s">
        <v>9204</v>
      </c>
      <c r="L2016" t="s">
        <v>9318</v>
      </c>
      <c r="M2016" t="s">
        <v>9314</v>
      </c>
      <c r="N2016">
        <v>7238782</v>
      </c>
      <c r="O2016" t="s">
        <v>9315</v>
      </c>
      <c r="P2016" s="1">
        <v>37308</v>
      </c>
      <c r="Q2016" t="s">
        <v>9316</v>
      </c>
      <c r="R2016">
        <v>212</v>
      </c>
      <c r="S2016" t="s">
        <v>9317</v>
      </c>
      <c r="T2016" t="s">
        <v>9298</v>
      </c>
      <c r="U2016" t="s">
        <v>9204</v>
      </c>
      <c r="V2016" t="str">
        <f>TRIM(DBA[[#This Row],[Endereço Responsável]])</f>
        <v>RUA: CLÓVIS LUIS DENARDI, 212</v>
      </c>
      <c r="W2016" t="str">
        <f>TRIM(DBA[[#This Row],[Nº Responsável]])</f>
        <v>212</v>
      </c>
      <c r="X2016" t="str">
        <f>TRIM(DBA[[#This Row],[Bairro Responsável]])</f>
        <v>INDUSTRIAL</v>
      </c>
      <c r="Y2016" t="str">
        <f>DBA[[#This Row],[End]] &amp;", N° " &amp; DBA[[#This Row],[Num]] &amp;", Bairro "&amp; DBA[[#This Row],[Bairro2]]</f>
        <v>RUA: CLÓVIS LUIS DENARDI, 212, N° 212, Bairro INDUSTRIAL</v>
      </c>
      <c r="Z2016" t="str">
        <f>DBA[[#This Row],[Cidade Responsável]] &amp; " - " &amp; DBA[[#This Row],[Estado Responsável]]</f>
        <v>CAÇADOR - SC</v>
      </c>
    </row>
    <row r="2017" spans="1:26" x14ac:dyDescent="0.25">
      <c r="A2017">
        <v>2020</v>
      </c>
      <c r="B2017" t="s">
        <v>9319</v>
      </c>
      <c r="C2017" s="1">
        <v>44152</v>
      </c>
      <c r="D2017">
        <v>5928992</v>
      </c>
      <c r="E2017" t="s">
        <v>9320</v>
      </c>
      <c r="F2017" s="1">
        <v>33592</v>
      </c>
      <c r="G2017" t="s">
        <v>9321</v>
      </c>
      <c r="H2017">
        <v>580</v>
      </c>
      <c r="I2017" t="s">
        <v>9322</v>
      </c>
      <c r="J2017" t="s">
        <v>9298</v>
      </c>
      <c r="K2017" t="s">
        <v>9204</v>
      </c>
      <c r="L2017" t="s">
        <v>9323</v>
      </c>
      <c r="M2017" t="s">
        <v>9319</v>
      </c>
      <c r="N2017">
        <v>5928992</v>
      </c>
      <c r="O2017" t="s">
        <v>9320</v>
      </c>
      <c r="P2017" s="1">
        <v>33592</v>
      </c>
      <c r="Q2017" t="s">
        <v>9321</v>
      </c>
      <c r="R2017">
        <v>580</v>
      </c>
      <c r="S2017" t="s">
        <v>9322</v>
      </c>
      <c r="T2017" t="s">
        <v>9298</v>
      </c>
      <c r="U2017" t="s">
        <v>9204</v>
      </c>
      <c r="V2017" t="str">
        <f>TRIM(DBA[[#This Row],[Endereço Responsável]])</f>
        <v>JOSÉ GIOPPO</v>
      </c>
      <c r="W2017" t="str">
        <f>TRIM(DBA[[#This Row],[Nº Responsável]])</f>
        <v>580</v>
      </c>
      <c r="X2017" t="str">
        <f>TRIM(DBA[[#This Row],[Bairro Responsável]])</f>
        <v>BELO</v>
      </c>
      <c r="Y2017" t="str">
        <f>DBA[[#This Row],[End]] &amp;", N° " &amp; DBA[[#This Row],[Num]] &amp;", Bairro "&amp; DBA[[#This Row],[Bairro2]]</f>
        <v>JOSÉ GIOPPO, N° 580, Bairro BELO</v>
      </c>
      <c r="Z2017" t="str">
        <f>DBA[[#This Row],[Cidade Responsável]] &amp; " - " &amp; DBA[[#This Row],[Estado Responsável]]</f>
        <v>CAÇADOR - SC</v>
      </c>
    </row>
    <row r="2018" spans="1:26" x14ac:dyDescent="0.25">
      <c r="A2018">
        <v>2021</v>
      </c>
      <c r="B2018" t="s">
        <v>9324</v>
      </c>
      <c r="C2018" s="1">
        <v>44152</v>
      </c>
      <c r="D2018">
        <v>5904465</v>
      </c>
      <c r="E2018" t="s">
        <v>9325</v>
      </c>
      <c r="F2018" s="1">
        <v>35609</v>
      </c>
      <c r="G2018" t="s">
        <v>9326</v>
      </c>
      <c r="H2018">
        <v>50</v>
      </c>
      <c r="I2018" t="s">
        <v>9327</v>
      </c>
      <c r="J2018" t="s">
        <v>9298</v>
      </c>
      <c r="K2018" t="s">
        <v>9204</v>
      </c>
      <c r="L2018" t="s">
        <v>9328</v>
      </c>
      <c r="M2018" t="s">
        <v>9324</v>
      </c>
      <c r="N2018">
        <v>5904465</v>
      </c>
      <c r="O2018" t="s">
        <v>9325</v>
      </c>
      <c r="P2018" s="1">
        <v>35609</v>
      </c>
      <c r="Q2018" t="s">
        <v>9326</v>
      </c>
      <c r="R2018">
        <v>50</v>
      </c>
      <c r="S2018" t="s">
        <v>9327</v>
      </c>
      <c r="T2018" t="s">
        <v>9298</v>
      </c>
      <c r="U2018" t="s">
        <v>9204</v>
      </c>
      <c r="V2018" t="str">
        <f>TRIM(DBA[[#This Row],[Endereço Responsável]])</f>
        <v>RUA: CAPITULINO DE MORAIS, 50</v>
      </c>
      <c r="W2018" t="str">
        <f>TRIM(DBA[[#This Row],[Nº Responsável]])</f>
        <v>50</v>
      </c>
      <c r="X2018" t="str">
        <f>TRIM(DBA[[#This Row],[Bairro Responsável]])</f>
        <v>BERGER</v>
      </c>
      <c r="Y2018" t="str">
        <f>DBA[[#This Row],[End]] &amp;", N° " &amp; DBA[[#This Row],[Num]] &amp;", Bairro "&amp; DBA[[#This Row],[Bairro2]]</f>
        <v>RUA: CAPITULINO DE MORAIS, 50, N° 50, Bairro BERGER</v>
      </c>
      <c r="Z2018" t="str">
        <f>DBA[[#This Row],[Cidade Responsável]] &amp; " - " &amp; DBA[[#This Row],[Estado Responsável]]</f>
        <v>CAÇADOR - SC</v>
      </c>
    </row>
    <row r="2019" spans="1:26" x14ac:dyDescent="0.25">
      <c r="A2019">
        <v>2022</v>
      </c>
      <c r="B2019" t="s">
        <v>9329</v>
      </c>
      <c r="C2019" s="1">
        <v>44152</v>
      </c>
      <c r="D2019">
        <v>7710791</v>
      </c>
      <c r="E2019" t="s">
        <v>9330</v>
      </c>
      <c r="F2019" s="1">
        <v>34943</v>
      </c>
      <c r="G2019" t="s">
        <v>9331</v>
      </c>
      <c r="H2019">
        <v>323</v>
      </c>
      <c r="I2019" t="s">
        <v>9332</v>
      </c>
      <c r="J2019" t="s">
        <v>9298</v>
      </c>
      <c r="K2019" t="s">
        <v>9204</v>
      </c>
      <c r="L2019" t="s">
        <v>9333</v>
      </c>
      <c r="M2019" t="s">
        <v>9329</v>
      </c>
      <c r="N2019">
        <v>7710791</v>
      </c>
      <c r="O2019" t="s">
        <v>9330</v>
      </c>
      <c r="P2019" s="1">
        <v>34943</v>
      </c>
      <c r="Q2019" t="s">
        <v>9331</v>
      </c>
      <c r="R2019">
        <v>323</v>
      </c>
      <c r="S2019" t="s">
        <v>9332</v>
      </c>
      <c r="T2019" t="s">
        <v>9298</v>
      </c>
      <c r="U2019" t="s">
        <v>9204</v>
      </c>
      <c r="V2019" t="str">
        <f>TRIM(DBA[[#This Row],[Endereço Responsável]])</f>
        <v>RUA: AUGUSTO SANTOS PERRETE, 323</v>
      </c>
      <c r="W2019" t="str">
        <f>TRIM(DBA[[#This Row],[Nº Responsável]])</f>
        <v>323</v>
      </c>
      <c r="X2019" t="str">
        <f>TRIM(DBA[[#This Row],[Bairro Responsável]])</f>
        <v>DOS MUNICIPIOS</v>
      </c>
      <c r="Y2019" t="str">
        <f>DBA[[#This Row],[End]] &amp;", N° " &amp; DBA[[#This Row],[Num]] &amp;", Bairro "&amp; DBA[[#This Row],[Bairro2]]</f>
        <v>RUA: AUGUSTO SANTOS PERRETE, 323, N° 323, Bairro DOS MUNICIPIOS</v>
      </c>
      <c r="Z2019" t="str">
        <f>DBA[[#This Row],[Cidade Responsável]] &amp; " - " &amp; DBA[[#This Row],[Estado Responsável]]</f>
        <v>CAÇADOR - SC</v>
      </c>
    </row>
    <row r="2020" spans="1:26" x14ac:dyDescent="0.25">
      <c r="A2020">
        <v>2023</v>
      </c>
      <c r="B2020" t="s">
        <v>9334</v>
      </c>
      <c r="C2020" s="1">
        <v>44153</v>
      </c>
      <c r="D2020">
        <v>6224898</v>
      </c>
      <c r="E2020" t="s">
        <v>9335</v>
      </c>
      <c r="F2020" s="1">
        <v>37765</v>
      </c>
      <c r="G2020" t="s">
        <v>9336</v>
      </c>
      <c r="H2020">
        <v>127</v>
      </c>
      <c r="I2020" t="s">
        <v>9337</v>
      </c>
      <c r="J2020" t="s">
        <v>9338</v>
      </c>
      <c r="K2020" t="s">
        <v>9204</v>
      </c>
      <c r="L2020" t="s">
        <v>9339</v>
      </c>
      <c r="M2020" t="s">
        <v>9340</v>
      </c>
      <c r="N2020">
        <v>5018117</v>
      </c>
      <c r="O2020">
        <v>5677620920</v>
      </c>
      <c r="P2020" s="1">
        <v>31798</v>
      </c>
      <c r="Q2020" t="s">
        <v>9336</v>
      </c>
      <c r="R2020">
        <v>127</v>
      </c>
      <c r="S2020" t="s">
        <v>9337</v>
      </c>
      <c r="T2020" t="s">
        <v>9338</v>
      </c>
      <c r="U2020" t="s">
        <v>9204</v>
      </c>
      <c r="V2020" t="str">
        <f>TRIM(DBA[[#This Row],[Endereço Responsável]])</f>
        <v>RUA OLGA TURECK, 127</v>
      </c>
      <c r="W2020" t="str">
        <f>TRIM(DBA[[#This Row],[Nº Responsável]])</f>
        <v>127</v>
      </c>
      <c r="X2020" t="str">
        <f>TRIM(DBA[[#This Row],[Bairro Responsável]])</f>
        <v>QUINTANDINHA</v>
      </c>
      <c r="Y2020" t="str">
        <f>DBA[[#This Row],[End]] &amp;", N° " &amp; DBA[[#This Row],[Num]] &amp;", Bairro "&amp; DBA[[#This Row],[Bairro2]]</f>
        <v>RUA OLGA TURECK, 127, N° 127, Bairro QUINTANDINHA</v>
      </c>
      <c r="Z2020" t="str">
        <f>DBA[[#This Row],[Cidade Responsável]] &amp; " - " &amp; DBA[[#This Row],[Estado Responsável]]</f>
        <v>RIO NEGRINHO  - SC</v>
      </c>
    </row>
    <row r="2021" spans="1:26" x14ac:dyDescent="0.25">
      <c r="A2021">
        <v>2024</v>
      </c>
      <c r="B2021" t="s">
        <v>9341</v>
      </c>
      <c r="C2021" s="1">
        <v>44153</v>
      </c>
      <c r="D2021" t="s">
        <v>9342</v>
      </c>
      <c r="E2021" t="s">
        <v>9343</v>
      </c>
      <c r="F2021" s="1">
        <v>35937</v>
      </c>
      <c r="G2021" t="s">
        <v>9344</v>
      </c>
      <c r="H2021">
        <v>1563</v>
      </c>
      <c r="I2021" t="s">
        <v>9345</v>
      </c>
      <c r="J2021" t="s">
        <v>9226</v>
      </c>
      <c r="K2021" t="s">
        <v>26</v>
      </c>
      <c r="L2021" t="s">
        <v>9227</v>
      </c>
      <c r="M2021" t="s">
        <v>9341</v>
      </c>
      <c r="N2021" t="s">
        <v>9342</v>
      </c>
      <c r="O2021" t="s">
        <v>9343</v>
      </c>
      <c r="P2021" s="1">
        <v>35937</v>
      </c>
      <c r="Q2021" t="s">
        <v>9344</v>
      </c>
      <c r="R2021">
        <v>1563</v>
      </c>
      <c r="S2021" t="s">
        <v>9345</v>
      </c>
      <c r="T2021" t="s">
        <v>9226</v>
      </c>
      <c r="U2021" t="s">
        <v>26</v>
      </c>
      <c r="V2021" t="str">
        <f>TRIM(DBA[[#This Row],[Endereço Responsável]])</f>
        <v>AVENIDA DR. GETULIO VARGAS, 1563</v>
      </c>
      <c r="W2021" t="str">
        <f>TRIM(DBA[[#This Row],[Nº Responsável]])</f>
        <v>1563</v>
      </c>
      <c r="X2021" t="str">
        <f>TRIM(DBA[[#This Row],[Bairro Responsável]])</f>
        <v>VILA CARNEIRO</v>
      </c>
      <c r="Y2021" t="str">
        <f>DBA[[#This Row],[End]] &amp;", N° " &amp; DBA[[#This Row],[Num]] &amp;", Bairro "&amp; DBA[[#This Row],[Bairro2]]</f>
        <v>AVENIDA DR. GETULIO VARGAS, 1563, N° 1563, Bairro VILA CARNEIRO</v>
      </c>
      <c r="Z2021" t="str">
        <f>DBA[[#This Row],[Cidade Responsável]] &amp; " - " &amp; DBA[[#This Row],[Estado Responsável]]</f>
        <v>SÃO LOURENÇO - MG</v>
      </c>
    </row>
    <row r="2022" spans="1:26" x14ac:dyDescent="0.25">
      <c r="A2022">
        <v>2025</v>
      </c>
      <c r="B2022" t="s">
        <v>9346</v>
      </c>
      <c r="C2022" s="1">
        <v>44153</v>
      </c>
      <c r="D2022">
        <v>7588319</v>
      </c>
      <c r="E2022" t="s">
        <v>9347</v>
      </c>
      <c r="F2022" s="1">
        <v>36722</v>
      </c>
      <c r="G2022" t="s">
        <v>9348</v>
      </c>
      <c r="H2022">
        <v>757</v>
      </c>
      <c r="I2022" t="s">
        <v>9349</v>
      </c>
      <c r="J2022" t="s">
        <v>9338</v>
      </c>
      <c r="K2022" t="s">
        <v>9204</v>
      </c>
      <c r="L2022" t="s">
        <v>9339</v>
      </c>
      <c r="M2022" t="s">
        <v>9346</v>
      </c>
      <c r="N2022">
        <v>7588319</v>
      </c>
      <c r="O2022" t="s">
        <v>9347</v>
      </c>
      <c r="P2022" s="1">
        <v>36722</v>
      </c>
      <c r="Q2022" t="s">
        <v>9348</v>
      </c>
      <c r="R2022">
        <v>757</v>
      </c>
      <c r="S2022" t="s">
        <v>9349</v>
      </c>
      <c r="T2022" t="s">
        <v>9338</v>
      </c>
      <c r="U2022" t="s">
        <v>9204</v>
      </c>
      <c r="V2022" t="str">
        <f>TRIM(DBA[[#This Row],[Endereço Responsável]])</f>
        <v>RUA CARLOS SPEICHER,757</v>
      </c>
      <c r="W2022" t="str">
        <f>TRIM(DBA[[#This Row],[Nº Responsável]])</f>
        <v>757</v>
      </c>
      <c r="X2022" t="str">
        <f>TRIM(DBA[[#This Row],[Bairro Responsável]])</f>
        <v>INDUSTRIAL SUL</v>
      </c>
      <c r="Y2022" t="str">
        <f>DBA[[#This Row],[End]] &amp;", N° " &amp; DBA[[#This Row],[Num]] &amp;", Bairro "&amp; DBA[[#This Row],[Bairro2]]</f>
        <v>RUA CARLOS SPEICHER,757, N° 757, Bairro INDUSTRIAL SUL</v>
      </c>
      <c r="Z2022" t="str">
        <f>DBA[[#This Row],[Cidade Responsável]] &amp; " - " &amp; DBA[[#This Row],[Estado Responsável]]</f>
        <v>RIO NEGRINHO  - SC</v>
      </c>
    </row>
    <row r="2023" spans="1:26" x14ac:dyDescent="0.25">
      <c r="A2023">
        <v>2026</v>
      </c>
      <c r="B2023" t="s">
        <v>9350</v>
      </c>
      <c r="C2023" s="1">
        <v>44153</v>
      </c>
      <c r="D2023">
        <v>19895242</v>
      </c>
      <c r="E2023" t="s">
        <v>9351</v>
      </c>
      <c r="F2023" s="1">
        <v>35553</v>
      </c>
      <c r="G2023" t="s">
        <v>9352</v>
      </c>
      <c r="H2023">
        <v>484</v>
      </c>
      <c r="I2023" t="s">
        <v>4936</v>
      </c>
      <c r="J2023" t="s">
        <v>9353</v>
      </c>
      <c r="K2023" t="s">
        <v>26</v>
      </c>
      <c r="L2023" t="s">
        <v>9354</v>
      </c>
      <c r="M2023" t="s">
        <v>9350</v>
      </c>
      <c r="N2023">
        <v>19895242</v>
      </c>
      <c r="O2023" t="s">
        <v>9351</v>
      </c>
      <c r="P2023" s="1">
        <v>35553</v>
      </c>
      <c r="Q2023" t="s">
        <v>9352</v>
      </c>
      <c r="R2023">
        <v>484</v>
      </c>
      <c r="S2023" t="s">
        <v>4936</v>
      </c>
      <c r="T2023" t="s">
        <v>9353</v>
      </c>
      <c r="U2023" t="s">
        <v>26</v>
      </c>
      <c r="V2023" t="str">
        <f>TRIM(DBA[[#This Row],[Endereço Responsável]])</f>
        <v>RUA TOMAZ ANTÔNIO GONZAGA,484</v>
      </c>
      <c r="W2023" t="str">
        <f>TRIM(DBA[[#This Row],[Nº Responsável]])</f>
        <v>484</v>
      </c>
      <c r="X2023" t="str">
        <f>TRIM(DBA[[#This Row],[Bairro Responsável]])</f>
        <v>INCONFIDENTES</v>
      </c>
      <c r="Y2023" t="str">
        <f>DBA[[#This Row],[End]] &amp;", N° " &amp; DBA[[#This Row],[Num]] &amp;", Bairro "&amp; DBA[[#This Row],[Bairro2]]</f>
        <v>RUA TOMAZ ANTÔNIO GONZAGA,484, N° 484, Bairro INCONFIDENTES</v>
      </c>
      <c r="Z2023" t="str">
        <f>DBA[[#This Row],[Cidade Responsável]] &amp; " - " &amp; DBA[[#This Row],[Estado Responsável]]</f>
        <v>SÃO GONÇALO DO SAPUCAI - MG</v>
      </c>
    </row>
    <row r="2024" spans="1:26" x14ac:dyDescent="0.25">
      <c r="A2024">
        <v>2027</v>
      </c>
      <c r="B2024" t="s">
        <v>9355</v>
      </c>
      <c r="C2024" s="1">
        <v>44153</v>
      </c>
      <c r="D2024">
        <v>14118682</v>
      </c>
      <c r="E2024" t="s">
        <v>9356</v>
      </c>
      <c r="F2024" s="1">
        <v>30985</v>
      </c>
      <c r="G2024" t="s">
        <v>9357</v>
      </c>
      <c r="H2024">
        <v>26</v>
      </c>
      <c r="I2024" t="s">
        <v>8592</v>
      </c>
      <c r="J2024" t="s">
        <v>9221</v>
      </c>
      <c r="K2024" t="s">
        <v>26</v>
      </c>
      <c r="L2024" t="s">
        <v>9222</v>
      </c>
      <c r="M2024" t="s">
        <v>9355</v>
      </c>
      <c r="N2024">
        <v>14118682</v>
      </c>
      <c r="O2024" t="s">
        <v>9356</v>
      </c>
      <c r="P2024" s="1">
        <v>30985</v>
      </c>
      <c r="Q2024" t="s">
        <v>9357</v>
      </c>
      <c r="R2024">
        <v>26</v>
      </c>
      <c r="S2024" t="s">
        <v>8592</v>
      </c>
      <c r="T2024" t="s">
        <v>9221</v>
      </c>
      <c r="U2024" t="s">
        <v>26</v>
      </c>
      <c r="V2024" t="str">
        <f>TRIM(DBA[[#This Row],[Endereço Responsável]])</f>
        <v>RUA JOSÉ COSTA,26</v>
      </c>
      <c r="W2024" t="str">
        <f>TRIM(DBA[[#This Row],[Nº Responsável]])</f>
        <v>26</v>
      </c>
      <c r="X2024" t="str">
        <f>TRIM(DBA[[#This Row],[Bairro Responsável]])</f>
        <v>NOVO HORIZONTE</v>
      </c>
      <c r="Y2024" t="str">
        <f>DBA[[#This Row],[End]] &amp;", N° " &amp; DBA[[#This Row],[Num]] &amp;", Bairro "&amp; DBA[[#This Row],[Bairro2]]</f>
        <v>RUA JOSÉ COSTA,26, N° 26, Bairro NOVO HORIZONTE</v>
      </c>
      <c r="Z2024" t="str">
        <f>DBA[[#This Row],[Cidade Responsável]] &amp; " - " &amp; DBA[[#This Row],[Estado Responsável]]</f>
        <v>NEPOMUCENO - MG</v>
      </c>
    </row>
    <row r="2025" spans="1:26" x14ac:dyDescent="0.25">
      <c r="A2025">
        <v>2028</v>
      </c>
      <c r="B2025" t="s">
        <v>9358</v>
      </c>
      <c r="C2025" s="1">
        <v>44153</v>
      </c>
      <c r="D2025">
        <v>6992313</v>
      </c>
      <c r="E2025" t="s">
        <v>9359</v>
      </c>
      <c r="F2025" s="1">
        <v>36368</v>
      </c>
      <c r="G2025" t="s">
        <v>9360</v>
      </c>
      <c r="H2025">
        <v>65</v>
      </c>
      <c r="I2025" t="s">
        <v>9361</v>
      </c>
      <c r="J2025" t="s">
        <v>9338</v>
      </c>
      <c r="K2025" t="s">
        <v>9204</v>
      </c>
      <c r="L2025" t="s">
        <v>9339</v>
      </c>
      <c r="M2025" t="s">
        <v>9358</v>
      </c>
      <c r="N2025">
        <v>6992313</v>
      </c>
      <c r="O2025" t="s">
        <v>9359</v>
      </c>
      <c r="P2025" s="1">
        <v>36368</v>
      </c>
      <c r="Q2025" t="s">
        <v>9360</v>
      </c>
      <c r="R2025">
        <v>65</v>
      </c>
      <c r="S2025" t="s">
        <v>9361</v>
      </c>
      <c r="T2025" t="s">
        <v>9338</v>
      </c>
      <c r="U2025" t="s">
        <v>9204</v>
      </c>
      <c r="V2025" t="str">
        <f>TRIM(DBA[[#This Row],[Endereço Responsável]])</f>
        <v>RUA HENRIQUE HATSCHBACK,65</v>
      </c>
      <c r="W2025" t="str">
        <f>TRIM(DBA[[#This Row],[Nº Responsável]])</f>
        <v>65</v>
      </c>
      <c r="X2025" t="str">
        <f>TRIM(DBA[[#This Row],[Bairro Responsável]])</f>
        <v>SÃO RAFAEL</v>
      </c>
      <c r="Y2025" t="str">
        <f>DBA[[#This Row],[End]] &amp;", N° " &amp; DBA[[#This Row],[Num]] &amp;", Bairro "&amp; DBA[[#This Row],[Bairro2]]</f>
        <v>RUA HENRIQUE HATSCHBACK,65, N° 65, Bairro SÃO RAFAEL</v>
      </c>
      <c r="Z2025" t="str">
        <f>DBA[[#This Row],[Cidade Responsável]] &amp; " - " &amp; DBA[[#This Row],[Estado Responsável]]</f>
        <v>RIO NEGRINHO  - SC</v>
      </c>
    </row>
    <row r="2026" spans="1:26" x14ac:dyDescent="0.25">
      <c r="A2026">
        <v>2029</v>
      </c>
      <c r="B2026" t="s">
        <v>9362</v>
      </c>
      <c r="C2026" s="1">
        <v>44153</v>
      </c>
      <c r="F2026" s="1">
        <v>37743</v>
      </c>
      <c r="G2026" t="s">
        <v>9363</v>
      </c>
      <c r="H2026">
        <v>210</v>
      </c>
      <c r="I2026" t="s">
        <v>9364</v>
      </c>
      <c r="J2026" t="s">
        <v>9298</v>
      </c>
      <c r="K2026" t="s">
        <v>9204</v>
      </c>
      <c r="L2026" t="s">
        <v>9365</v>
      </c>
      <c r="M2026" t="s">
        <v>9366</v>
      </c>
      <c r="N2026" t="s">
        <v>9367</v>
      </c>
      <c r="O2026" t="s">
        <v>9368</v>
      </c>
      <c r="P2026" s="1">
        <v>21231</v>
      </c>
      <c r="Q2026" t="s">
        <v>9363</v>
      </c>
      <c r="R2026">
        <v>210</v>
      </c>
      <c r="S2026" t="s">
        <v>9364</v>
      </c>
      <c r="T2026" t="s">
        <v>9298</v>
      </c>
      <c r="U2026" t="s">
        <v>9204</v>
      </c>
      <c r="V2026" t="str">
        <f>TRIM(DBA[[#This Row],[Endereço Responsável]])</f>
        <v>RUA: MARIA ANTONIA BUSATO ZANDAVALI, 210</v>
      </c>
      <c r="W2026" t="str">
        <f>TRIM(DBA[[#This Row],[Nº Responsável]])</f>
        <v>210</v>
      </c>
      <c r="X2026" t="str">
        <f>TRIM(DBA[[#This Row],[Bairro Responsável]])</f>
        <v>ALTO BONITO</v>
      </c>
      <c r="Y2026" t="str">
        <f>DBA[[#This Row],[End]] &amp;", N° " &amp; DBA[[#This Row],[Num]] &amp;", Bairro "&amp; DBA[[#This Row],[Bairro2]]</f>
        <v>RUA: MARIA ANTONIA BUSATO ZANDAVALI, 210, N° 210, Bairro ALTO BONITO</v>
      </c>
      <c r="Z2026" t="str">
        <f>DBA[[#This Row],[Cidade Responsável]] &amp; " - " &amp; DBA[[#This Row],[Estado Responsável]]</f>
        <v>CAÇADOR - SC</v>
      </c>
    </row>
    <row r="2027" spans="1:26" x14ac:dyDescent="0.25">
      <c r="A2027">
        <v>2030</v>
      </c>
      <c r="B2027" t="s">
        <v>9369</v>
      </c>
      <c r="C2027" s="1">
        <v>44153</v>
      </c>
      <c r="D2027">
        <v>20973110</v>
      </c>
      <c r="E2027" t="s">
        <v>9370</v>
      </c>
      <c r="F2027" s="1">
        <v>38494</v>
      </c>
      <c r="G2027" t="s">
        <v>9371</v>
      </c>
      <c r="H2027">
        <v>180</v>
      </c>
      <c r="I2027" t="s">
        <v>9372</v>
      </c>
      <c r="J2027" t="s">
        <v>9226</v>
      </c>
      <c r="K2027" t="s">
        <v>26</v>
      </c>
      <c r="L2027" t="s">
        <v>9227</v>
      </c>
      <c r="M2027" t="s">
        <v>9373</v>
      </c>
      <c r="N2027">
        <v>12366970</v>
      </c>
      <c r="O2027">
        <v>3171100630</v>
      </c>
      <c r="P2027" s="1">
        <v>27253</v>
      </c>
      <c r="Q2027" t="s">
        <v>9371</v>
      </c>
      <c r="R2027">
        <v>180</v>
      </c>
      <c r="S2027" t="s">
        <v>9372</v>
      </c>
      <c r="T2027" t="s">
        <v>9226</v>
      </c>
      <c r="U2027" t="s">
        <v>26</v>
      </c>
      <c r="V2027" t="str">
        <f>TRIM(DBA[[#This Row],[Endereço Responsável]])</f>
        <v>RUA ALAMEDA LEONIDAS DE BORGES,180</v>
      </c>
      <c r="W2027" t="str">
        <f>TRIM(DBA[[#This Row],[Nº Responsável]])</f>
        <v>180</v>
      </c>
      <c r="X2027" t="str">
        <f>TRIM(DBA[[#This Row],[Bairro Responsável]])</f>
        <v>SERRA AZUL</v>
      </c>
      <c r="Y2027" t="str">
        <f>DBA[[#This Row],[End]] &amp;", N° " &amp; DBA[[#This Row],[Num]] &amp;", Bairro "&amp; DBA[[#This Row],[Bairro2]]</f>
        <v>RUA ALAMEDA LEONIDAS DE BORGES,180, N° 180, Bairro SERRA AZUL</v>
      </c>
      <c r="Z2027" t="str">
        <f>DBA[[#This Row],[Cidade Responsável]] &amp; " - " &amp; DBA[[#This Row],[Estado Responsável]]</f>
        <v>SÃO LOURENÇO - MG</v>
      </c>
    </row>
    <row r="2028" spans="1:26" x14ac:dyDescent="0.25">
      <c r="A2028">
        <v>2031</v>
      </c>
      <c r="B2028" t="s">
        <v>9374</v>
      </c>
      <c r="C2028" s="1">
        <v>44153</v>
      </c>
      <c r="D2028">
        <v>5622223</v>
      </c>
      <c r="E2028" t="s">
        <v>9375</v>
      </c>
      <c r="F2028" s="1">
        <v>35989</v>
      </c>
      <c r="G2028" t="s">
        <v>9376</v>
      </c>
      <c r="H2028">
        <v>58</v>
      </c>
      <c r="I2028" t="s">
        <v>9377</v>
      </c>
      <c r="J2028" t="s">
        <v>9203</v>
      </c>
      <c r="K2028" t="s">
        <v>9204</v>
      </c>
      <c r="L2028" t="s">
        <v>9378</v>
      </c>
      <c r="M2028" t="s">
        <v>9374</v>
      </c>
      <c r="N2028">
        <v>5622223</v>
      </c>
      <c r="O2028" t="s">
        <v>9375</v>
      </c>
      <c r="P2028" s="1">
        <v>35989</v>
      </c>
      <c r="Q2028" t="s">
        <v>9376</v>
      </c>
      <c r="R2028">
        <v>58</v>
      </c>
      <c r="S2028" t="s">
        <v>9377</v>
      </c>
      <c r="T2028" t="s">
        <v>9203</v>
      </c>
      <c r="U2028" t="s">
        <v>9204</v>
      </c>
      <c r="V2028" t="str">
        <f>TRIM(DBA[[#This Row],[Endereço Responsável]])</f>
        <v>RUA: ROTHEMBAUM, 58</v>
      </c>
      <c r="W2028" t="str">
        <f>TRIM(DBA[[#This Row],[Nº Responsável]])</f>
        <v>58</v>
      </c>
      <c r="X2028" t="str">
        <f>TRIM(DBA[[#This Row],[Bairro Responsável]])</f>
        <v>COLONIAL</v>
      </c>
      <c r="Y2028" t="str">
        <f>DBA[[#This Row],[End]] &amp;", N° " &amp; DBA[[#This Row],[Num]] &amp;", Bairro "&amp; DBA[[#This Row],[Bairro2]]</f>
        <v>RUA: ROTHEMBAUM, 58, N° 58, Bairro COLONIAL</v>
      </c>
      <c r="Z2028" t="str">
        <f>DBA[[#This Row],[Cidade Responsável]] &amp; " - " &amp; DBA[[#This Row],[Estado Responsável]]</f>
        <v>SÃO BENTO DO SUL - SC</v>
      </c>
    </row>
    <row r="2029" spans="1:26" x14ac:dyDescent="0.25">
      <c r="A2029">
        <v>2032</v>
      </c>
      <c r="B2029" t="s">
        <v>9379</v>
      </c>
      <c r="C2029" s="1">
        <v>44153</v>
      </c>
      <c r="D2029">
        <v>4341330</v>
      </c>
      <c r="E2029" t="s">
        <v>9380</v>
      </c>
      <c r="F2029" s="1">
        <v>33045</v>
      </c>
      <c r="G2029" t="s">
        <v>9381</v>
      </c>
      <c r="H2029">
        <v>29</v>
      </c>
      <c r="I2029" t="s">
        <v>9382</v>
      </c>
      <c r="J2029" t="s">
        <v>9338</v>
      </c>
      <c r="K2029" t="s">
        <v>9204</v>
      </c>
      <c r="L2029" t="s">
        <v>9339</v>
      </c>
      <c r="M2029" t="s">
        <v>9379</v>
      </c>
      <c r="N2029">
        <v>4341330</v>
      </c>
      <c r="O2029" t="s">
        <v>9380</v>
      </c>
      <c r="P2029" s="1">
        <v>33045</v>
      </c>
      <c r="Q2029" t="s">
        <v>9381</v>
      </c>
      <c r="R2029">
        <v>29</v>
      </c>
      <c r="S2029" t="s">
        <v>9382</v>
      </c>
      <c r="T2029" t="s">
        <v>9338</v>
      </c>
      <c r="U2029" t="s">
        <v>9204</v>
      </c>
      <c r="V2029" t="str">
        <f>TRIM(DBA[[#This Row],[Endereço Responsável]])</f>
        <v>RUA: ERICO FROCHINE, 29</v>
      </c>
      <c r="W2029" t="str">
        <f>TRIM(DBA[[#This Row],[Nº Responsável]])</f>
        <v>29</v>
      </c>
      <c r="X2029" t="str">
        <f>TRIM(DBA[[#This Row],[Bairro Responsável]])</f>
        <v>ALEGRE</v>
      </c>
      <c r="Y2029" t="str">
        <f>DBA[[#This Row],[End]] &amp;", N° " &amp; DBA[[#This Row],[Num]] &amp;", Bairro "&amp; DBA[[#This Row],[Bairro2]]</f>
        <v>RUA: ERICO FROCHINE, 29, N° 29, Bairro ALEGRE</v>
      </c>
      <c r="Z2029" t="str">
        <f>DBA[[#This Row],[Cidade Responsável]] &amp; " - " &amp; DBA[[#This Row],[Estado Responsável]]</f>
        <v>RIO NEGRINHO  - SC</v>
      </c>
    </row>
    <row r="2030" spans="1:26" x14ac:dyDescent="0.25">
      <c r="A2030">
        <v>2033</v>
      </c>
      <c r="B2030" t="s">
        <v>9383</v>
      </c>
      <c r="C2030" s="1">
        <v>44153</v>
      </c>
      <c r="D2030">
        <v>507919038</v>
      </c>
      <c r="E2030" t="s">
        <v>9384</v>
      </c>
      <c r="F2030" s="1">
        <v>32540</v>
      </c>
      <c r="G2030" t="s">
        <v>9385</v>
      </c>
      <c r="H2030">
        <v>268</v>
      </c>
      <c r="I2030" t="s">
        <v>73</v>
      </c>
      <c r="J2030" t="s">
        <v>9353</v>
      </c>
      <c r="K2030" t="s">
        <v>26</v>
      </c>
      <c r="L2030" t="s">
        <v>9354</v>
      </c>
      <c r="M2030" t="s">
        <v>9383</v>
      </c>
      <c r="N2030">
        <v>507919038</v>
      </c>
      <c r="O2030" t="s">
        <v>9384</v>
      </c>
      <c r="P2030" s="1">
        <v>32540</v>
      </c>
      <c r="Q2030" t="s">
        <v>9385</v>
      </c>
      <c r="R2030">
        <v>268</v>
      </c>
      <c r="S2030" t="s">
        <v>73</v>
      </c>
      <c r="T2030" t="s">
        <v>9353</v>
      </c>
      <c r="U2030" t="s">
        <v>26</v>
      </c>
      <c r="V2030" t="str">
        <f>TRIM(DBA[[#This Row],[Endereço Responsável]])</f>
        <v>TRAVESSA MARIA EEFIGENIA ,268</v>
      </c>
      <c r="W2030" t="str">
        <f>TRIM(DBA[[#This Row],[Nº Responsável]])</f>
        <v>268</v>
      </c>
      <c r="X2030" t="str">
        <f>TRIM(DBA[[#This Row],[Bairro Responsável]])</f>
        <v>CENTRO</v>
      </c>
      <c r="Y2030" t="str">
        <f>DBA[[#This Row],[End]] &amp;", N° " &amp; DBA[[#This Row],[Num]] &amp;", Bairro "&amp; DBA[[#This Row],[Bairro2]]</f>
        <v>TRAVESSA MARIA EEFIGENIA ,268, N° 268, Bairro CENTRO</v>
      </c>
      <c r="Z2030" t="str">
        <f>DBA[[#This Row],[Cidade Responsável]] &amp; " - " &amp; DBA[[#This Row],[Estado Responsável]]</f>
        <v>SÃO GONÇALO DO SAPUCAI - MG</v>
      </c>
    </row>
    <row r="2031" spans="1:26" x14ac:dyDescent="0.25">
      <c r="A2031">
        <v>2034</v>
      </c>
      <c r="B2031" t="s">
        <v>9386</v>
      </c>
      <c r="C2031" s="1">
        <v>44153</v>
      </c>
      <c r="D2031">
        <v>6733160</v>
      </c>
      <c r="E2031" t="s">
        <v>9387</v>
      </c>
      <c r="F2031" s="1">
        <v>36132</v>
      </c>
      <c r="G2031" t="s">
        <v>9388</v>
      </c>
      <c r="H2031">
        <v>461</v>
      </c>
      <c r="I2031" t="s">
        <v>9389</v>
      </c>
      <c r="J2031" t="s">
        <v>9282</v>
      </c>
      <c r="K2031" t="s">
        <v>9204</v>
      </c>
      <c r="L2031" t="s">
        <v>9390</v>
      </c>
      <c r="M2031" t="s">
        <v>9386</v>
      </c>
      <c r="N2031">
        <v>6733160</v>
      </c>
      <c r="O2031" t="s">
        <v>9387</v>
      </c>
      <c r="P2031" s="1">
        <v>36132</v>
      </c>
      <c r="Q2031" t="s">
        <v>9388</v>
      </c>
      <c r="R2031">
        <v>461</v>
      </c>
      <c r="S2031" t="s">
        <v>9389</v>
      </c>
      <c r="T2031" t="s">
        <v>9282</v>
      </c>
      <c r="U2031" t="s">
        <v>9204</v>
      </c>
      <c r="V2031" t="str">
        <f>TRIM(DBA[[#This Row],[Endereço Responsável]])</f>
        <v>RUA FRANCISCO SOARES DE ANHAYA,461</v>
      </c>
      <c r="W2031" t="str">
        <f>TRIM(DBA[[#This Row],[Nº Responsável]])</f>
        <v>461</v>
      </c>
      <c r="X2031" t="str">
        <f>TRIM(DBA[[#This Row],[Bairro Responsável]])</f>
        <v>SÃO MIGUEL</v>
      </c>
      <c r="Y2031" t="str">
        <f>DBA[[#This Row],[End]] &amp;", N° " &amp; DBA[[#This Row],[Num]] &amp;", Bairro "&amp; DBA[[#This Row],[Bairro2]]</f>
        <v>RUA FRANCISCO SOARES DE ANHAYA,461, N° 461, Bairro SÃO MIGUEL</v>
      </c>
      <c r="Z2031" t="str">
        <f>DBA[[#This Row],[Cidade Responsável]] &amp; " - " &amp; DBA[[#This Row],[Estado Responsável]]</f>
        <v>LAGES - SC</v>
      </c>
    </row>
    <row r="2032" spans="1:26" x14ac:dyDescent="0.25">
      <c r="A2032">
        <v>2035</v>
      </c>
      <c r="B2032" t="s">
        <v>9391</v>
      </c>
      <c r="C2032" s="1">
        <v>44153</v>
      </c>
      <c r="D2032">
        <v>4621090</v>
      </c>
      <c r="E2032" t="s">
        <v>9392</v>
      </c>
      <c r="F2032" s="1">
        <v>36195</v>
      </c>
      <c r="G2032" t="s">
        <v>9393</v>
      </c>
      <c r="H2032">
        <v>1236</v>
      </c>
      <c r="I2032" t="s">
        <v>1610</v>
      </c>
      <c r="J2032" t="s">
        <v>8081</v>
      </c>
      <c r="K2032" t="s">
        <v>7795</v>
      </c>
      <c r="L2032" t="s">
        <v>9394</v>
      </c>
      <c r="M2032" t="s">
        <v>9391</v>
      </c>
      <c r="N2032">
        <v>4621090</v>
      </c>
      <c r="O2032" t="s">
        <v>9392</v>
      </c>
      <c r="P2032" s="1">
        <v>36195</v>
      </c>
      <c r="Q2032" t="s">
        <v>9393</v>
      </c>
      <c r="R2032">
        <v>1236</v>
      </c>
      <c r="S2032" t="s">
        <v>1610</v>
      </c>
      <c r="T2032" t="s">
        <v>8081</v>
      </c>
      <c r="U2032" t="s">
        <v>7795</v>
      </c>
      <c r="V2032" t="str">
        <f>TRIM(DBA[[#This Row],[Endereço Responsável]])</f>
        <v>RUA: PORTO ALEGRE,1236</v>
      </c>
      <c r="W2032" t="str">
        <f>TRIM(DBA[[#This Row],[Nº Responsável]])</f>
        <v>1236</v>
      </c>
      <c r="X2032" t="str">
        <f>TRIM(DBA[[#This Row],[Bairro Responsável]])</f>
        <v>SANTA HELENA</v>
      </c>
      <c r="Y2032" t="str">
        <f>DBA[[#This Row],[End]] &amp;", N° " &amp; DBA[[#This Row],[Num]] &amp;", Bairro "&amp; DBA[[#This Row],[Bairro2]]</f>
        <v>RUA: PORTO ALEGRE,1236, N° 1236, Bairro SANTA HELENA</v>
      </c>
      <c r="Z2032" t="str">
        <f>DBA[[#This Row],[Cidade Responsável]] &amp; " - " &amp; DBA[[#This Row],[Estado Responsável]]</f>
        <v>LADARIO - MS</v>
      </c>
    </row>
    <row r="2033" spans="1:26" x14ac:dyDescent="0.25">
      <c r="A2033">
        <v>2036</v>
      </c>
      <c r="B2033" t="s">
        <v>9395</v>
      </c>
      <c r="C2033" s="1">
        <v>44153</v>
      </c>
      <c r="D2033">
        <v>374213768</v>
      </c>
      <c r="E2033" t="s">
        <v>9396</v>
      </c>
      <c r="F2033" s="1">
        <v>30168</v>
      </c>
      <c r="G2033" t="s">
        <v>9397</v>
      </c>
      <c r="H2033">
        <v>602</v>
      </c>
      <c r="I2033" t="s">
        <v>674</v>
      </c>
      <c r="J2033" t="s">
        <v>9353</v>
      </c>
      <c r="K2033" t="s">
        <v>26</v>
      </c>
      <c r="L2033" t="s">
        <v>9354</v>
      </c>
      <c r="M2033" t="s">
        <v>9395</v>
      </c>
      <c r="N2033">
        <v>374213768</v>
      </c>
      <c r="O2033" t="s">
        <v>9396</v>
      </c>
      <c r="P2033" s="1">
        <v>30168</v>
      </c>
      <c r="Q2033" t="s">
        <v>9397</v>
      </c>
      <c r="R2033">
        <v>602</v>
      </c>
      <c r="S2033" t="s">
        <v>674</v>
      </c>
      <c r="T2033" t="s">
        <v>9353</v>
      </c>
      <c r="U2033" t="s">
        <v>26</v>
      </c>
      <c r="V2033" t="str">
        <f>TRIM(DBA[[#This Row],[Endereço Responsável]])</f>
        <v>AVENIDA DOS IPÊS,602</v>
      </c>
      <c r="W2033" t="str">
        <f>TRIM(DBA[[#This Row],[Nº Responsável]])</f>
        <v>602</v>
      </c>
      <c r="X2033" t="str">
        <f>TRIM(DBA[[#This Row],[Bairro Responsável]])</f>
        <v>MORADA DO SOL</v>
      </c>
      <c r="Y2033" t="str">
        <f>DBA[[#This Row],[End]] &amp;", N° " &amp; DBA[[#This Row],[Num]] &amp;", Bairro "&amp; DBA[[#This Row],[Bairro2]]</f>
        <v>AVENIDA DOS IPÊS,602, N° 602, Bairro MORADA DO SOL</v>
      </c>
      <c r="Z2033" t="str">
        <f>DBA[[#This Row],[Cidade Responsável]] &amp; " - " &amp; DBA[[#This Row],[Estado Responsável]]</f>
        <v>SÃO GONÇALO DO SAPUCAI - MG</v>
      </c>
    </row>
    <row r="2034" spans="1:26" x14ac:dyDescent="0.25">
      <c r="A2034">
        <v>2037</v>
      </c>
      <c r="B2034" t="s">
        <v>9398</v>
      </c>
      <c r="C2034" s="1">
        <v>44153</v>
      </c>
      <c r="D2034">
        <v>18820866</v>
      </c>
      <c r="E2034" t="s">
        <v>9399</v>
      </c>
      <c r="F2034" s="1">
        <v>34121</v>
      </c>
      <c r="G2034" t="s">
        <v>9400</v>
      </c>
      <c r="H2034">
        <v>135</v>
      </c>
      <c r="I2034" t="s">
        <v>861</v>
      </c>
      <c r="J2034" t="s">
        <v>9353</v>
      </c>
      <c r="K2034" t="s">
        <v>26</v>
      </c>
      <c r="L2034" t="s">
        <v>9354</v>
      </c>
      <c r="M2034" t="s">
        <v>9398</v>
      </c>
      <c r="N2034">
        <v>18820866</v>
      </c>
      <c r="O2034" t="s">
        <v>9399</v>
      </c>
      <c r="P2034" s="1">
        <v>34121</v>
      </c>
      <c r="Q2034" t="s">
        <v>9400</v>
      </c>
      <c r="R2034">
        <v>135</v>
      </c>
      <c r="S2034" t="s">
        <v>861</v>
      </c>
      <c r="T2034" t="s">
        <v>9353</v>
      </c>
      <c r="U2034" t="s">
        <v>26</v>
      </c>
      <c r="V2034" t="str">
        <f>TRIM(DBA[[#This Row],[Endereço Responsável]])</f>
        <v>JOSÉ EMBRAIM,135</v>
      </c>
      <c r="W2034" t="str">
        <f>TRIM(DBA[[#This Row],[Nº Responsável]])</f>
        <v>135</v>
      </c>
      <c r="X2034" t="str">
        <f>TRIM(DBA[[#This Row],[Bairro Responsável]])</f>
        <v>NOVO HORIZONTE</v>
      </c>
      <c r="Y2034" t="str">
        <f>DBA[[#This Row],[End]] &amp;", N° " &amp; DBA[[#This Row],[Num]] &amp;", Bairro "&amp; DBA[[#This Row],[Bairro2]]</f>
        <v>JOSÉ EMBRAIM,135, N° 135, Bairro NOVO HORIZONTE</v>
      </c>
      <c r="Z2034" t="str">
        <f>DBA[[#This Row],[Cidade Responsável]] &amp; " - " &amp; DBA[[#This Row],[Estado Responsável]]</f>
        <v>SÃO GONÇALO DO SAPUCAI - MG</v>
      </c>
    </row>
    <row r="2035" spans="1:26" x14ac:dyDescent="0.25">
      <c r="A2035">
        <v>2038</v>
      </c>
      <c r="B2035" t="s">
        <v>9401</v>
      </c>
      <c r="C2035" s="1">
        <v>44153</v>
      </c>
      <c r="D2035" t="s">
        <v>9402</v>
      </c>
      <c r="E2035" t="s">
        <v>9403</v>
      </c>
      <c r="F2035" s="1">
        <v>36089</v>
      </c>
      <c r="G2035" t="s">
        <v>9404</v>
      </c>
      <c r="H2035">
        <v>39</v>
      </c>
      <c r="I2035" t="s">
        <v>142</v>
      </c>
      <c r="J2035" t="s">
        <v>9405</v>
      </c>
      <c r="K2035" t="s">
        <v>26</v>
      </c>
      <c r="L2035" t="s">
        <v>9354</v>
      </c>
      <c r="M2035" t="s">
        <v>9401</v>
      </c>
      <c r="N2035" t="s">
        <v>9402</v>
      </c>
      <c r="O2035" t="s">
        <v>9403</v>
      </c>
      <c r="P2035" s="1">
        <v>36089</v>
      </c>
      <c r="Q2035" t="s">
        <v>9404</v>
      </c>
      <c r="R2035">
        <v>39</v>
      </c>
      <c r="S2035" t="s">
        <v>142</v>
      </c>
      <c r="T2035" t="s">
        <v>9405</v>
      </c>
      <c r="U2035" t="s">
        <v>26</v>
      </c>
      <c r="V2035" t="str">
        <f>TRIM(DBA[[#This Row],[Endereço Responsável]])</f>
        <v>RUA: PARANAÍBA, 39</v>
      </c>
      <c r="W2035" t="str">
        <f>TRIM(DBA[[#This Row],[Nº Responsável]])</f>
        <v>39</v>
      </c>
      <c r="X2035" t="str">
        <f>TRIM(DBA[[#This Row],[Bairro Responsável]])</f>
        <v>SANTA RITA</v>
      </c>
      <c r="Y2035" t="str">
        <f>DBA[[#This Row],[End]] &amp;", N° " &amp; DBA[[#This Row],[Num]] &amp;", Bairro "&amp; DBA[[#This Row],[Bairro2]]</f>
        <v>RUA: PARANAÍBA, 39, N° 39, Bairro SANTA RITA</v>
      </c>
      <c r="Z2035" t="str">
        <f>DBA[[#This Row],[Cidade Responsável]] &amp; " - " &amp; DBA[[#This Row],[Estado Responsável]]</f>
        <v>SÃO GONÇALO DO SAPUCAÍ - MG</v>
      </c>
    </row>
    <row r="2036" spans="1:26" x14ac:dyDescent="0.25">
      <c r="A2036">
        <v>2039</v>
      </c>
      <c r="B2036" t="s">
        <v>9406</v>
      </c>
      <c r="C2036" s="1">
        <v>44153</v>
      </c>
      <c r="D2036">
        <v>4364117</v>
      </c>
      <c r="E2036" t="s">
        <v>9407</v>
      </c>
      <c r="F2036" s="1">
        <v>31181</v>
      </c>
      <c r="G2036" t="s">
        <v>9408</v>
      </c>
      <c r="H2036">
        <v>490</v>
      </c>
      <c r="I2036" t="s">
        <v>3824</v>
      </c>
      <c r="J2036" t="s">
        <v>9289</v>
      </c>
      <c r="K2036" t="s">
        <v>9204</v>
      </c>
      <c r="L2036" t="s">
        <v>9290</v>
      </c>
      <c r="M2036" t="s">
        <v>9406</v>
      </c>
      <c r="N2036">
        <v>4364117</v>
      </c>
      <c r="O2036" t="s">
        <v>9407</v>
      </c>
      <c r="P2036" s="1">
        <v>31181</v>
      </c>
      <c r="Q2036" t="s">
        <v>9408</v>
      </c>
      <c r="R2036">
        <v>490</v>
      </c>
      <c r="S2036" t="s">
        <v>3824</v>
      </c>
      <c r="T2036" t="s">
        <v>9289</v>
      </c>
      <c r="U2036" t="s">
        <v>9204</v>
      </c>
      <c r="V2036" t="str">
        <f>TRIM(DBA[[#This Row],[Endereço Responsável]])</f>
        <v>RUA: CARLOS GOSTTEN, 490</v>
      </c>
      <c r="W2036" t="str">
        <f>TRIM(DBA[[#This Row],[Nº Responsável]])</f>
        <v>490</v>
      </c>
      <c r="X2036" t="str">
        <f>TRIM(DBA[[#This Row],[Bairro Responsável]])</f>
        <v>BOM JESUS</v>
      </c>
      <c r="Y2036" t="str">
        <f>DBA[[#This Row],[End]] &amp;", N° " &amp; DBA[[#This Row],[Num]] &amp;", Bairro "&amp; DBA[[#This Row],[Bairro2]]</f>
        <v>RUA: CARLOS GOSTTEN, 490, N° 490, Bairro BOM JESUS</v>
      </c>
      <c r="Z2036" t="str">
        <f>DBA[[#This Row],[Cidade Responsável]] &amp; " - " &amp; DBA[[#This Row],[Estado Responsável]]</f>
        <v>CURITIBANOS - SC</v>
      </c>
    </row>
    <row r="2037" spans="1:26" x14ac:dyDescent="0.25">
      <c r="A2037">
        <v>2040</v>
      </c>
      <c r="B2037" t="s">
        <v>9409</v>
      </c>
      <c r="C2037" s="1">
        <v>44154</v>
      </c>
      <c r="F2037" s="1">
        <v>37957</v>
      </c>
      <c r="G2037" t="s">
        <v>9410</v>
      </c>
      <c r="H2037">
        <v>64</v>
      </c>
      <c r="I2037" t="s">
        <v>9411</v>
      </c>
      <c r="J2037" t="s">
        <v>32</v>
      </c>
      <c r="K2037" t="s">
        <v>26</v>
      </c>
      <c r="L2037" t="s">
        <v>33</v>
      </c>
      <c r="M2037" t="s">
        <v>9412</v>
      </c>
      <c r="P2037" s="1">
        <v>24473</v>
      </c>
      <c r="Q2037" t="s">
        <v>9410</v>
      </c>
      <c r="R2037">
        <v>64</v>
      </c>
      <c r="S2037" t="s">
        <v>9411</v>
      </c>
      <c r="T2037" t="s">
        <v>32</v>
      </c>
      <c r="U2037" t="s">
        <v>26</v>
      </c>
      <c r="V2037" t="str">
        <f>TRIM(DBA[[#This Row],[Endereço Responsável]])</f>
        <v>PRACA DA SAUDE</v>
      </c>
      <c r="W2037" t="str">
        <f>TRIM(DBA[[#This Row],[Nº Responsável]])</f>
        <v>64</v>
      </c>
      <c r="X2037" t="str">
        <f>TRIM(DBA[[#This Row],[Bairro Responsável]])</f>
        <v>VILA MARIANA</v>
      </c>
      <c r="Y2037" t="str">
        <f>DBA[[#This Row],[End]] &amp;", N° " &amp; DBA[[#This Row],[Num]] &amp;", Bairro "&amp; DBA[[#This Row],[Bairro2]]</f>
        <v>PRACA DA SAUDE, N° 64, Bairro VILA MARIANA</v>
      </c>
      <c r="Z2037" t="str">
        <f>DBA[[#This Row],[Cidade Responsável]] &amp; " - " &amp; DBA[[#This Row],[Estado Responsável]]</f>
        <v>SAO SEBASTIÃO DO PARAISO - MG</v>
      </c>
    </row>
    <row r="2038" spans="1:26" x14ac:dyDescent="0.25">
      <c r="A2038">
        <v>2041</v>
      </c>
      <c r="B2038" t="s">
        <v>9413</v>
      </c>
      <c r="C2038" s="1">
        <v>44154</v>
      </c>
      <c r="D2038">
        <v>486050117</v>
      </c>
      <c r="E2038" t="s">
        <v>9414</v>
      </c>
      <c r="F2038" s="1">
        <v>33449</v>
      </c>
      <c r="G2038" t="s">
        <v>9415</v>
      </c>
      <c r="H2038">
        <v>45</v>
      </c>
      <c r="I2038" t="s">
        <v>280</v>
      </c>
      <c r="J2038" t="s">
        <v>3795</v>
      </c>
      <c r="K2038" t="s">
        <v>1999</v>
      </c>
      <c r="L2038" t="s">
        <v>3796</v>
      </c>
      <c r="M2038" t="s">
        <v>9413</v>
      </c>
      <c r="N2038">
        <v>486050117</v>
      </c>
      <c r="O2038" t="s">
        <v>9414</v>
      </c>
      <c r="P2038" s="1">
        <v>33449</v>
      </c>
      <c r="Q2038" t="s">
        <v>9415</v>
      </c>
      <c r="R2038">
        <v>45</v>
      </c>
      <c r="S2038" t="s">
        <v>280</v>
      </c>
      <c r="T2038" t="s">
        <v>3795</v>
      </c>
      <c r="U2038" t="s">
        <v>1999</v>
      </c>
      <c r="V2038" t="str">
        <f>TRIM(DBA[[#This Row],[Endereço Responsável]])</f>
        <v>RUA ESPECIONARIO CASA,45</v>
      </c>
      <c r="W2038" t="str">
        <f>TRIM(DBA[[#This Row],[Nº Responsável]])</f>
        <v>45</v>
      </c>
      <c r="X2038" t="str">
        <f>TRIM(DBA[[#This Row],[Bairro Responsável]])</f>
        <v>BELA VISTA</v>
      </c>
      <c r="Y2038" t="str">
        <f>DBA[[#This Row],[End]] &amp;", N° " &amp; DBA[[#This Row],[Num]] &amp;", Bairro "&amp; DBA[[#This Row],[Bairro2]]</f>
        <v>RUA ESPECIONARIO CASA,45, N° 45, Bairro BELA VISTA</v>
      </c>
      <c r="Z2038" t="str">
        <f>DBA[[#This Row],[Cidade Responsável]] &amp; " - " &amp; DBA[[#This Row],[Estado Responsável]]</f>
        <v>CACONDE - SP</v>
      </c>
    </row>
    <row r="2039" spans="1:26" x14ac:dyDescent="0.25">
      <c r="A2039">
        <v>2042</v>
      </c>
      <c r="B2039" t="s">
        <v>9416</v>
      </c>
      <c r="C2039" s="1">
        <v>44154</v>
      </c>
      <c r="D2039">
        <v>551933318</v>
      </c>
      <c r="E2039" t="s">
        <v>9417</v>
      </c>
      <c r="F2039" s="1">
        <v>33881</v>
      </c>
      <c r="G2039" t="s">
        <v>9418</v>
      </c>
      <c r="H2039">
        <v>440</v>
      </c>
      <c r="I2039" t="s">
        <v>9419</v>
      </c>
      <c r="J2039" t="s">
        <v>9420</v>
      </c>
      <c r="K2039" t="s">
        <v>26</v>
      </c>
      <c r="L2039" t="s">
        <v>9421</v>
      </c>
      <c r="M2039" t="s">
        <v>9416</v>
      </c>
      <c r="N2039">
        <v>551933318</v>
      </c>
      <c r="O2039" t="s">
        <v>9417</v>
      </c>
      <c r="P2039" s="1">
        <v>33881</v>
      </c>
      <c r="Q2039" t="s">
        <v>9418</v>
      </c>
      <c r="R2039">
        <v>440</v>
      </c>
      <c r="S2039" t="s">
        <v>9419</v>
      </c>
      <c r="T2039" t="s">
        <v>9420</v>
      </c>
      <c r="U2039" t="s">
        <v>26</v>
      </c>
      <c r="V2039" t="str">
        <f>TRIM(DBA[[#This Row],[Endereço Responsável]])</f>
        <v>RUA DA GLORIA,440</v>
      </c>
      <c r="W2039" t="str">
        <f>TRIM(DBA[[#This Row],[Nº Responsável]])</f>
        <v>440</v>
      </c>
      <c r="X2039" t="str">
        <f>TRIM(DBA[[#This Row],[Bairro Responsável]])</f>
        <v>DA GLORIA</v>
      </c>
      <c r="Y2039" t="str">
        <f>DBA[[#This Row],[End]] &amp;", N° " &amp; DBA[[#This Row],[Num]] &amp;", Bairro "&amp; DBA[[#This Row],[Bairro2]]</f>
        <v>RUA DA GLORIA,440, N° 440, Bairro DA GLORIA</v>
      </c>
      <c r="Z2039" t="str">
        <f>DBA[[#This Row],[Cidade Responsável]] &amp; " - " &amp; DBA[[#This Row],[Estado Responsável]]</f>
        <v>PARAISOPOLIS - MG</v>
      </c>
    </row>
    <row r="2040" spans="1:26" x14ac:dyDescent="0.25">
      <c r="A2040">
        <v>2043</v>
      </c>
      <c r="B2040" t="s">
        <v>9422</v>
      </c>
      <c r="C2040" s="1">
        <v>44154</v>
      </c>
      <c r="D2040">
        <v>16616529</v>
      </c>
      <c r="E2040" t="s">
        <v>9423</v>
      </c>
      <c r="F2040" s="1">
        <v>32504</v>
      </c>
      <c r="G2040" t="s">
        <v>9424</v>
      </c>
      <c r="H2040">
        <v>131</v>
      </c>
      <c r="I2040" t="s">
        <v>9425</v>
      </c>
      <c r="J2040" t="s">
        <v>9420</v>
      </c>
      <c r="K2040" t="s">
        <v>26</v>
      </c>
      <c r="L2040" t="s">
        <v>9421</v>
      </c>
      <c r="M2040" t="s">
        <v>9422</v>
      </c>
      <c r="N2040">
        <v>16616529</v>
      </c>
      <c r="O2040" t="s">
        <v>9423</v>
      </c>
      <c r="P2040" s="1">
        <v>32504</v>
      </c>
      <c r="Q2040" t="s">
        <v>9424</v>
      </c>
      <c r="R2040">
        <v>131</v>
      </c>
      <c r="S2040" t="s">
        <v>9425</v>
      </c>
      <c r="T2040" t="s">
        <v>9420</v>
      </c>
      <c r="U2040" t="s">
        <v>26</v>
      </c>
      <c r="V2040" t="str">
        <f>TRIM(DBA[[#This Row],[Endereço Responsável]])</f>
        <v>RUA ADELINO DIAS DE CARVALHO,131</v>
      </c>
      <c r="W2040" t="str">
        <f>TRIM(DBA[[#This Row],[Nº Responsável]])</f>
        <v>131</v>
      </c>
      <c r="X2040" t="str">
        <f>TRIM(DBA[[#This Row],[Bairro Responsável]])</f>
        <v>BOA VISTA 2</v>
      </c>
      <c r="Y2040" t="str">
        <f>DBA[[#This Row],[End]] &amp;", N° " &amp; DBA[[#This Row],[Num]] &amp;", Bairro "&amp; DBA[[#This Row],[Bairro2]]</f>
        <v>RUA ADELINO DIAS DE CARVALHO,131, N° 131, Bairro BOA VISTA 2</v>
      </c>
      <c r="Z2040" t="str">
        <f>DBA[[#This Row],[Cidade Responsável]] &amp; " - " &amp; DBA[[#This Row],[Estado Responsável]]</f>
        <v>PARAISOPOLIS - MG</v>
      </c>
    </row>
    <row r="2041" spans="1:26" x14ac:dyDescent="0.25">
      <c r="A2041">
        <v>2044</v>
      </c>
      <c r="B2041" t="s">
        <v>9426</v>
      </c>
      <c r="C2041" s="1">
        <v>44154</v>
      </c>
      <c r="D2041">
        <v>22336348</v>
      </c>
      <c r="E2041" t="s">
        <v>9427</v>
      </c>
      <c r="F2041" s="1">
        <v>37603</v>
      </c>
      <c r="G2041" t="s">
        <v>9428</v>
      </c>
      <c r="H2041">
        <v>120</v>
      </c>
      <c r="I2041" t="s">
        <v>9429</v>
      </c>
      <c r="J2041" t="s">
        <v>32</v>
      </c>
      <c r="K2041" t="s">
        <v>26</v>
      </c>
      <c r="L2041" t="s">
        <v>33</v>
      </c>
      <c r="M2041" t="s">
        <v>9430</v>
      </c>
      <c r="N2041">
        <v>10989195</v>
      </c>
      <c r="P2041" s="1">
        <v>25320</v>
      </c>
      <c r="Q2041" t="s">
        <v>9428</v>
      </c>
      <c r="R2041">
        <v>120</v>
      </c>
      <c r="S2041" t="s">
        <v>9429</v>
      </c>
      <c r="T2041" t="s">
        <v>32</v>
      </c>
      <c r="U2041" t="s">
        <v>26</v>
      </c>
      <c r="V2041" t="str">
        <f>TRIM(DBA[[#This Row],[Endereço Responsável]])</f>
        <v>AUGUSTO CAETANO DA SILVA, 120</v>
      </c>
      <c r="W2041" t="str">
        <f>TRIM(DBA[[#This Row],[Nº Responsável]])</f>
        <v>120</v>
      </c>
      <c r="X2041" t="str">
        <f>TRIM(DBA[[#This Row],[Bairro Responsável]])</f>
        <v>SÃO SEBASTIÃO DO PARAÍSO</v>
      </c>
      <c r="Y2041" t="str">
        <f>DBA[[#This Row],[End]] &amp;", N° " &amp; DBA[[#This Row],[Num]] &amp;", Bairro "&amp; DBA[[#This Row],[Bairro2]]</f>
        <v>AUGUSTO CAETANO DA SILVA, 120, N° 120, Bairro SÃO SEBASTIÃO DO PARAÍSO</v>
      </c>
      <c r="Z2041" t="str">
        <f>DBA[[#This Row],[Cidade Responsável]] &amp; " - " &amp; DBA[[#This Row],[Estado Responsável]]</f>
        <v>SAO SEBASTIÃO DO PARAISO - MG</v>
      </c>
    </row>
    <row r="2042" spans="1:26" x14ac:dyDescent="0.25">
      <c r="A2042">
        <v>2045</v>
      </c>
      <c r="B2042" t="s">
        <v>9431</v>
      </c>
      <c r="C2042" s="1">
        <v>44154</v>
      </c>
      <c r="D2042">
        <v>8380534</v>
      </c>
      <c r="E2042" t="s">
        <v>9432</v>
      </c>
      <c r="F2042" s="1">
        <v>37233</v>
      </c>
      <c r="G2042" t="s">
        <v>9433</v>
      </c>
      <c r="H2042">
        <v>1321</v>
      </c>
      <c r="I2042" t="s">
        <v>9434</v>
      </c>
      <c r="J2042" t="s">
        <v>9298</v>
      </c>
      <c r="K2042" t="s">
        <v>9204</v>
      </c>
      <c r="L2042" t="s">
        <v>9435</v>
      </c>
      <c r="M2042" t="s">
        <v>9431</v>
      </c>
      <c r="N2042">
        <v>8380534</v>
      </c>
      <c r="O2042" t="s">
        <v>9432</v>
      </c>
      <c r="P2042" s="1">
        <v>37233</v>
      </c>
      <c r="Q2042" t="s">
        <v>9433</v>
      </c>
      <c r="R2042">
        <v>1321</v>
      </c>
      <c r="S2042" t="s">
        <v>9434</v>
      </c>
      <c r="T2042" t="s">
        <v>9298</v>
      </c>
      <c r="U2042" t="s">
        <v>9204</v>
      </c>
      <c r="V2042" t="str">
        <f>TRIM(DBA[[#This Row],[Endereço Responsável]])</f>
        <v>RUA: LUIZ TORTATO, 1321</v>
      </c>
      <c r="W2042" t="str">
        <f>TRIM(DBA[[#This Row],[Nº Responsável]])</f>
        <v>1321</v>
      </c>
      <c r="X2042" t="str">
        <f>TRIM(DBA[[#This Row],[Bairro Responsável]])</f>
        <v>NOSSA SENHORA SALÉTE</v>
      </c>
      <c r="Y2042" t="str">
        <f>DBA[[#This Row],[End]] &amp;", N° " &amp; DBA[[#This Row],[Num]] &amp;", Bairro "&amp; DBA[[#This Row],[Bairro2]]</f>
        <v>RUA: LUIZ TORTATO, 1321, N° 1321, Bairro NOSSA SENHORA SALÉTE</v>
      </c>
      <c r="Z2042" t="str">
        <f>DBA[[#This Row],[Cidade Responsável]] &amp; " - " &amp; DBA[[#This Row],[Estado Responsável]]</f>
        <v>CAÇADOR - SC</v>
      </c>
    </row>
    <row r="2043" spans="1:26" x14ac:dyDescent="0.25">
      <c r="A2043">
        <v>2046</v>
      </c>
      <c r="B2043" t="s">
        <v>9436</v>
      </c>
      <c r="C2043" s="1">
        <v>44154</v>
      </c>
      <c r="E2043" t="s">
        <v>9437</v>
      </c>
      <c r="F2043" s="1">
        <v>38882</v>
      </c>
      <c r="G2043" t="s">
        <v>9438</v>
      </c>
      <c r="H2043">
        <v>276</v>
      </c>
      <c r="I2043" t="s">
        <v>9439</v>
      </c>
      <c r="J2043" t="s">
        <v>32</v>
      </c>
      <c r="K2043" t="s">
        <v>26</v>
      </c>
      <c r="L2043" t="s">
        <v>33</v>
      </c>
      <c r="M2043" t="s">
        <v>9440</v>
      </c>
      <c r="N2043" t="s">
        <v>9441</v>
      </c>
      <c r="O2043" t="s">
        <v>9442</v>
      </c>
      <c r="P2043" s="1">
        <v>30467</v>
      </c>
      <c r="Q2043" t="s">
        <v>9438</v>
      </c>
      <c r="R2043">
        <v>276</v>
      </c>
      <c r="S2043" t="s">
        <v>9439</v>
      </c>
      <c r="T2043" t="s">
        <v>32</v>
      </c>
      <c r="U2043" t="s">
        <v>26</v>
      </c>
      <c r="V2043" t="str">
        <f>TRIM(DBA[[#This Row],[Endereço Responsável]])</f>
        <v>RUA: DR. PLACIDINO BRIGAGÃO,276</v>
      </c>
      <c r="W2043" t="str">
        <f>TRIM(DBA[[#This Row],[Nº Responsável]])</f>
        <v>276</v>
      </c>
      <c r="X2043" t="str">
        <f>TRIM(DBA[[#This Row],[Bairro Responsável]])</f>
        <v>VILA MARIANA</v>
      </c>
      <c r="Y2043" t="str">
        <f>DBA[[#This Row],[End]] &amp;", N° " &amp; DBA[[#This Row],[Num]] &amp;", Bairro "&amp; DBA[[#This Row],[Bairro2]]</f>
        <v>RUA: DR. PLACIDINO BRIGAGÃO,276, N° 276, Bairro VILA MARIANA</v>
      </c>
      <c r="Z2043" t="str">
        <f>DBA[[#This Row],[Cidade Responsável]] &amp; " - " &amp; DBA[[#This Row],[Estado Responsável]]</f>
        <v>SAO SEBASTIÃO DO PARAISO - MG</v>
      </c>
    </row>
    <row r="2044" spans="1:26" x14ac:dyDescent="0.25">
      <c r="A2044">
        <v>2047</v>
      </c>
      <c r="B2044" t="s">
        <v>9443</v>
      </c>
      <c r="C2044" s="1">
        <v>44154</v>
      </c>
      <c r="F2044" s="1">
        <v>38019</v>
      </c>
      <c r="G2044" t="s">
        <v>9444</v>
      </c>
      <c r="H2044">
        <v>115</v>
      </c>
      <c r="I2044" t="s">
        <v>1376</v>
      </c>
      <c r="J2044" t="s">
        <v>32</v>
      </c>
      <c r="K2044" t="s">
        <v>26</v>
      </c>
      <c r="L2044" t="s">
        <v>33</v>
      </c>
      <c r="M2044" t="s">
        <v>9445</v>
      </c>
      <c r="N2044" t="s">
        <v>9446</v>
      </c>
      <c r="O2044" t="s">
        <v>9447</v>
      </c>
      <c r="P2044" s="1">
        <v>25821</v>
      </c>
      <c r="Q2044" t="s">
        <v>9444</v>
      </c>
      <c r="R2044">
        <v>115</v>
      </c>
      <c r="S2044" t="s">
        <v>1376</v>
      </c>
      <c r="T2044" t="s">
        <v>32</v>
      </c>
      <c r="U2044" t="s">
        <v>26</v>
      </c>
      <c r="V2044" t="str">
        <f>TRIM(DBA[[#This Row],[Endereço Responsável]])</f>
        <v>RUA ANTONIO D PADUA NETO</v>
      </c>
      <c r="W2044" t="str">
        <f>TRIM(DBA[[#This Row],[Nº Responsável]])</f>
        <v>115</v>
      </c>
      <c r="X2044" t="str">
        <f>TRIM(DBA[[#This Row],[Bairro Responsável]])</f>
        <v>JARDIM AMERICA</v>
      </c>
      <c r="Y2044" t="str">
        <f>DBA[[#This Row],[End]] &amp;", N° " &amp; DBA[[#This Row],[Num]] &amp;", Bairro "&amp; DBA[[#This Row],[Bairro2]]</f>
        <v>RUA ANTONIO D PADUA NETO, N° 115, Bairro JARDIM AMERICA</v>
      </c>
      <c r="Z2044" t="str">
        <f>DBA[[#This Row],[Cidade Responsável]] &amp; " - " &amp; DBA[[#This Row],[Estado Responsável]]</f>
        <v>SAO SEBASTIÃO DO PARAISO - MG</v>
      </c>
    </row>
    <row r="2045" spans="1:26" x14ac:dyDescent="0.25">
      <c r="A2045">
        <v>2048</v>
      </c>
      <c r="B2045" t="s">
        <v>9448</v>
      </c>
      <c r="C2045" s="1">
        <v>44154</v>
      </c>
      <c r="F2045" s="1">
        <v>37975</v>
      </c>
      <c r="G2045" t="s">
        <v>9449</v>
      </c>
      <c r="H2045">
        <v>330</v>
      </c>
      <c r="I2045" t="s">
        <v>1981</v>
      </c>
      <c r="J2045" t="s">
        <v>32</v>
      </c>
      <c r="K2045" t="s">
        <v>26</v>
      </c>
      <c r="L2045" t="s">
        <v>33</v>
      </c>
      <c r="M2045" t="s">
        <v>9450</v>
      </c>
      <c r="N2045" t="s">
        <v>9451</v>
      </c>
      <c r="P2045" s="1">
        <v>26409</v>
      </c>
      <c r="Q2045" t="s">
        <v>9449</v>
      </c>
      <c r="R2045">
        <v>330</v>
      </c>
      <c r="S2045" t="s">
        <v>1981</v>
      </c>
      <c r="T2045" t="s">
        <v>32</v>
      </c>
      <c r="U2045" t="s">
        <v>26</v>
      </c>
      <c r="V2045" t="str">
        <f>TRIM(DBA[[#This Row],[Endereço Responsável]])</f>
        <v>RUA JOSE FRANCISCO CASTRO</v>
      </c>
      <c r="W2045" t="str">
        <f>TRIM(DBA[[#This Row],[Nº Responsável]])</f>
        <v>330</v>
      </c>
      <c r="X2045" t="str">
        <f>TRIM(DBA[[#This Row],[Bairro Responsável]])</f>
        <v>LAGOINHA</v>
      </c>
      <c r="Y2045" t="str">
        <f>DBA[[#This Row],[End]] &amp;", N° " &amp; DBA[[#This Row],[Num]] &amp;", Bairro "&amp; DBA[[#This Row],[Bairro2]]</f>
        <v>RUA JOSE FRANCISCO CASTRO, N° 330, Bairro LAGOINHA</v>
      </c>
      <c r="Z2045" t="str">
        <f>DBA[[#This Row],[Cidade Responsável]] &amp; " - " &amp; DBA[[#This Row],[Estado Responsável]]</f>
        <v>SAO SEBASTIÃO DO PARAISO - MG</v>
      </c>
    </row>
    <row r="2046" spans="1:26" x14ac:dyDescent="0.25">
      <c r="A2046">
        <v>2049</v>
      </c>
      <c r="B2046" t="s">
        <v>9452</v>
      </c>
      <c r="C2046" s="1">
        <v>44154</v>
      </c>
      <c r="D2046">
        <v>627969653</v>
      </c>
      <c r="F2046" s="1">
        <v>38334</v>
      </c>
      <c r="G2046" t="s">
        <v>9453</v>
      </c>
      <c r="H2046">
        <v>90</v>
      </c>
      <c r="I2046" t="s">
        <v>9454</v>
      </c>
      <c r="J2046" t="s">
        <v>32</v>
      </c>
      <c r="K2046" t="s">
        <v>26</v>
      </c>
      <c r="L2046" t="s">
        <v>33</v>
      </c>
      <c r="M2046" t="s">
        <v>9455</v>
      </c>
      <c r="N2046">
        <v>424180856</v>
      </c>
      <c r="O2046" t="s">
        <v>9456</v>
      </c>
      <c r="P2046" s="1">
        <v>31322</v>
      </c>
      <c r="Q2046" t="s">
        <v>9453</v>
      </c>
      <c r="R2046">
        <v>90</v>
      </c>
      <c r="S2046" t="s">
        <v>9454</v>
      </c>
      <c r="T2046" t="s">
        <v>32</v>
      </c>
      <c r="U2046" t="s">
        <v>26</v>
      </c>
      <c r="V2046" t="str">
        <f>TRIM(DBA[[#This Row],[Endereço Responsável]])</f>
        <v>RUA CAFE FILHO, 90</v>
      </c>
      <c r="W2046" t="str">
        <f>TRIM(DBA[[#This Row],[Nº Responsável]])</f>
        <v>90</v>
      </c>
      <c r="X2046" t="str">
        <f>TRIM(DBA[[#This Row],[Bairro Responsável]])</f>
        <v>JARDIM COLAPA</v>
      </c>
      <c r="Y2046" t="str">
        <f>DBA[[#This Row],[End]] &amp;", N° " &amp; DBA[[#This Row],[Num]] &amp;", Bairro "&amp; DBA[[#This Row],[Bairro2]]</f>
        <v>RUA CAFE FILHO, 90, N° 90, Bairro JARDIM COLAPA</v>
      </c>
      <c r="Z2046" t="str">
        <f>DBA[[#This Row],[Cidade Responsável]] &amp; " - " &amp; DBA[[#This Row],[Estado Responsável]]</f>
        <v>SAO SEBASTIÃO DO PARAISO - MG</v>
      </c>
    </row>
    <row r="2047" spans="1:26" x14ac:dyDescent="0.25">
      <c r="A2047">
        <v>2050</v>
      </c>
      <c r="B2047" t="s">
        <v>9457</v>
      </c>
      <c r="C2047" s="1">
        <v>44154</v>
      </c>
      <c r="D2047" t="s">
        <v>9458</v>
      </c>
      <c r="E2047" t="s">
        <v>9459</v>
      </c>
      <c r="F2047" s="1">
        <v>38379</v>
      </c>
      <c r="G2047" t="s">
        <v>9460</v>
      </c>
      <c r="H2047">
        <v>155</v>
      </c>
      <c r="I2047" t="s">
        <v>9461</v>
      </c>
      <c r="J2047" t="s">
        <v>32</v>
      </c>
      <c r="K2047" t="s">
        <v>26</v>
      </c>
      <c r="L2047" t="s">
        <v>33</v>
      </c>
      <c r="M2047" t="s">
        <v>9462</v>
      </c>
      <c r="P2047" s="1">
        <v>24519</v>
      </c>
      <c r="Q2047" t="s">
        <v>9460</v>
      </c>
      <c r="R2047">
        <v>155</v>
      </c>
      <c r="S2047" t="s">
        <v>9461</v>
      </c>
      <c r="T2047" t="s">
        <v>32</v>
      </c>
      <c r="U2047" t="s">
        <v>26</v>
      </c>
      <c r="V2047" t="str">
        <f>TRIM(DBA[[#This Row],[Endereço Responsável]])</f>
        <v>RUA CAETANO LAURIA</v>
      </c>
      <c r="W2047" t="str">
        <f>TRIM(DBA[[#This Row],[Nº Responsável]])</f>
        <v>155</v>
      </c>
      <c r="X2047" t="str">
        <f>TRIM(DBA[[#This Row],[Bairro Responsável]])</f>
        <v>SAN GENARO</v>
      </c>
      <c r="Y2047" t="str">
        <f>DBA[[#This Row],[End]] &amp;", N° " &amp; DBA[[#This Row],[Num]] &amp;", Bairro "&amp; DBA[[#This Row],[Bairro2]]</f>
        <v>RUA CAETANO LAURIA, N° 155, Bairro SAN GENARO</v>
      </c>
      <c r="Z2047" t="str">
        <f>DBA[[#This Row],[Cidade Responsável]] &amp; " - " &amp; DBA[[#This Row],[Estado Responsável]]</f>
        <v>SAO SEBASTIÃO DO PARAISO - MG</v>
      </c>
    </row>
    <row r="2048" spans="1:26" x14ac:dyDescent="0.25">
      <c r="A2048">
        <v>2051</v>
      </c>
      <c r="B2048" t="s">
        <v>9463</v>
      </c>
      <c r="C2048" s="1">
        <v>44154</v>
      </c>
      <c r="F2048" s="1">
        <v>38070</v>
      </c>
      <c r="G2048" t="s">
        <v>9464</v>
      </c>
      <c r="H2048">
        <v>142</v>
      </c>
      <c r="I2048" t="s">
        <v>1981</v>
      </c>
      <c r="J2048" t="s">
        <v>32</v>
      </c>
      <c r="K2048" t="s">
        <v>26</v>
      </c>
      <c r="L2048" t="s">
        <v>33</v>
      </c>
      <c r="M2048" t="s">
        <v>9465</v>
      </c>
      <c r="N2048" t="s">
        <v>9466</v>
      </c>
      <c r="O2048" t="s">
        <v>9467</v>
      </c>
      <c r="P2048" s="1">
        <v>23094</v>
      </c>
      <c r="Q2048" t="s">
        <v>9464</v>
      </c>
      <c r="R2048">
        <v>142</v>
      </c>
      <c r="S2048" t="s">
        <v>1981</v>
      </c>
      <c r="T2048" t="s">
        <v>32</v>
      </c>
      <c r="U2048" t="s">
        <v>26</v>
      </c>
      <c r="V2048" t="str">
        <f>TRIM(DBA[[#This Row],[Endereço Responsável]])</f>
        <v>RUA GERALDO FROES</v>
      </c>
      <c r="W2048" t="str">
        <f>TRIM(DBA[[#This Row],[Nº Responsável]])</f>
        <v>142</v>
      </c>
      <c r="X2048" t="str">
        <f>TRIM(DBA[[#This Row],[Bairro Responsável]])</f>
        <v>LAGOINHA</v>
      </c>
      <c r="Y2048" t="str">
        <f>DBA[[#This Row],[End]] &amp;", N° " &amp; DBA[[#This Row],[Num]] &amp;", Bairro "&amp; DBA[[#This Row],[Bairro2]]</f>
        <v>RUA GERALDO FROES, N° 142, Bairro LAGOINHA</v>
      </c>
      <c r="Z2048" t="str">
        <f>DBA[[#This Row],[Cidade Responsável]] &amp; " - " &amp; DBA[[#This Row],[Estado Responsável]]</f>
        <v>SAO SEBASTIÃO DO PARAISO - MG</v>
      </c>
    </row>
    <row r="2049" spans="1:26" x14ac:dyDescent="0.25">
      <c r="A2049">
        <v>2052</v>
      </c>
      <c r="B2049" t="s">
        <v>9468</v>
      </c>
      <c r="C2049" s="1">
        <v>44154</v>
      </c>
      <c r="F2049" s="1">
        <v>38034</v>
      </c>
      <c r="G2049" t="s">
        <v>9469</v>
      </c>
      <c r="H2049">
        <v>235</v>
      </c>
      <c r="I2049" t="s">
        <v>1322</v>
      </c>
      <c r="J2049" t="s">
        <v>32</v>
      </c>
      <c r="K2049" t="s">
        <v>26</v>
      </c>
      <c r="L2049" t="s">
        <v>33</v>
      </c>
      <c r="M2049" t="s">
        <v>9470</v>
      </c>
      <c r="N2049" t="s">
        <v>9471</v>
      </c>
      <c r="O2049" t="s">
        <v>9472</v>
      </c>
      <c r="P2049" s="1">
        <v>27297</v>
      </c>
      <c r="Q2049" t="s">
        <v>9469</v>
      </c>
      <c r="R2049">
        <v>235</v>
      </c>
      <c r="S2049" t="s">
        <v>1322</v>
      </c>
      <c r="T2049" t="s">
        <v>32</v>
      </c>
      <c r="U2049" t="s">
        <v>26</v>
      </c>
      <c r="V2049" t="str">
        <f>TRIM(DBA[[#This Row],[Endereço Responsável]])</f>
        <v>RUA MONACO</v>
      </c>
      <c r="W2049" t="str">
        <f>TRIM(DBA[[#This Row],[Nº Responsável]])</f>
        <v>235</v>
      </c>
      <c r="X2049" t="str">
        <f>TRIM(DBA[[#This Row],[Bairro Responsável]])</f>
        <v>JARDIM EUROPA</v>
      </c>
      <c r="Y2049" t="str">
        <f>DBA[[#This Row],[End]] &amp;", N° " &amp; DBA[[#This Row],[Num]] &amp;", Bairro "&amp; DBA[[#This Row],[Bairro2]]</f>
        <v>RUA MONACO, N° 235, Bairro JARDIM EUROPA</v>
      </c>
      <c r="Z2049" t="str">
        <f>DBA[[#This Row],[Cidade Responsável]] &amp; " - " &amp; DBA[[#This Row],[Estado Responsável]]</f>
        <v>SAO SEBASTIÃO DO PARAISO - MG</v>
      </c>
    </row>
    <row r="2050" spans="1:26" x14ac:dyDescent="0.25">
      <c r="A2050">
        <v>2053</v>
      </c>
      <c r="B2050" t="s">
        <v>9473</v>
      </c>
      <c r="C2050" s="1">
        <v>44154</v>
      </c>
      <c r="F2050" s="1">
        <v>38029</v>
      </c>
      <c r="G2050" t="s">
        <v>9474</v>
      </c>
      <c r="H2050">
        <v>75</v>
      </c>
      <c r="I2050" t="s">
        <v>9475</v>
      </c>
      <c r="J2050" t="s">
        <v>32</v>
      </c>
      <c r="K2050" t="s">
        <v>26</v>
      </c>
      <c r="L2050" t="s">
        <v>33</v>
      </c>
      <c r="M2050" t="s">
        <v>9476</v>
      </c>
      <c r="N2050" t="s">
        <v>9477</v>
      </c>
      <c r="O2050" t="s">
        <v>9478</v>
      </c>
      <c r="P2050" s="1">
        <v>24473</v>
      </c>
      <c r="Q2050" t="s">
        <v>9474</v>
      </c>
      <c r="R2050">
        <v>75</v>
      </c>
      <c r="S2050" t="s">
        <v>9475</v>
      </c>
      <c r="T2050" t="s">
        <v>32</v>
      </c>
      <c r="U2050" t="s">
        <v>26</v>
      </c>
      <c r="V2050" t="str">
        <f>TRIM(DBA[[#This Row],[Endereço Responsável]])</f>
        <v>RUA GASTAO SIQUEIRA VIELA</v>
      </c>
      <c r="W2050" t="str">
        <f>TRIM(DBA[[#This Row],[Nº Responsável]])</f>
        <v>75</v>
      </c>
      <c r="X2050" t="str">
        <f>TRIM(DBA[[#This Row],[Bairro Responsável]])</f>
        <v>PORTAL DOS YPES</v>
      </c>
      <c r="Y2050" t="str">
        <f>DBA[[#This Row],[End]] &amp;", N° " &amp; DBA[[#This Row],[Num]] &amp;", Bairro "&amp; DBA[[#This Row],[Bairro2]]</f>
        <v>RUA GASTAO SIQUEIRA VIELA, N° 75, Bairro PORTAL DOS YPES</v>
      </c>
      <c r="Z2050" t="str">
        <f>DBA[[#This Row],[Cidade Responsável]] &amp; " - " &amp; DBA[[#This Row],[Estado Responsável]]</f>
        <v>SAO SEBASTIÃO DO PARAISO - MG</v>
      </c>
    </row>
    <row r="2051" spans="1:26" x14ac:dyDescent="0.25">
      <c r="A2051">
        <v>2054</v>
      </c>
      <c r="B2051" t="s">
        <v>9479</v>
      </c>
      <c r="C2051" s="1">
        <v>44154</v>
      </c>
      <c r="D2051" t="s">
        <v>9480</v>
      </c>
      <c r="E2051" t="s">
        <v>9481</v>
      </c>
      <c r="F2051" s="1">
        <v>29778</v>
      </c>
      <c r="G2051" t="s">
        <v>9482</v>
      </c>
      <c r="H2051">
        <v>268</v>
      </c>
      <c r="I2051" t="s">
        <v>9483</v>
      </c>
      <c r="J2051" t="s">
        <v>32</v>
      </c>
      <c r="K2051" t="s">
        <v>26</v>
      </c>
      <c r="L2051" t="s">
        <v>33</v>
      </c>
      <c r="M2051" t="s">
        <v>9479</v>
      </c>
      <c r="N2051" t="s">
        <v>9480</v>
      </c>
      <c r="O2051" t="s">
        <v>9481</v>
      </c>
      <c r="P2051" s="1">
        <v>29778</v>
      </c>
      <c r="Q2051" t="s">
        <v>9482</v>
      </c>
      <c r="R2051">
        <v>268</v>
      </c>
      <c r="S2051" t="s">
        <v>9483</v>
      </c>
      <c r="T2051" t="s">
        <v>32</v>
      </c>
      <c r="U2051" t="s">
        <v>26</v>
      </c>
      <c r="V2051" t="str">
        <f>TRIM(DBA[[#This Row],[Endereço Responsável]])</f>
        <v>RUA JOSÉ GONÇALVES DE PADUA</v>
      </c>
      <c r="W2051" t="str">
        <f>TRIM(DBA[[#This Row],[Nº Responsável]])</f>
        <v>268</v>
      </c>
      <c r="X2051" t="str">
        <f>TRIM(DBA[[#This Row],[Bairro Responsável]])</f>
        <v>VENEZA 1</v>
      </c>
      <c r="Y2051" t="str">
        <f>DBA[[#This Row],[End]] &amp;", N° " &amp; DBA[[#This Row],[Num]] &amp;", Bairro "&amp; DBA[[#This Row],[Bairro2]]</f>
        <v>RUA JOSÉ GONÇALVES DE PADUA, N° 268, Bairro VENEZA 1</v>
      </c>
      <c r="Z2051" t="str">
        <f>DBA[[#This Row],[Cidade Responsável]] &amp; " - " &amp; DBA[[#This Row],[Estado Responsável]]</f>
        <v>SAO SEBASTIÃO DO PARAISO - MG</v>
      </c>
    </row>
    <row r="2052" spans="1:26" x14ac:dyDescent="0.25">
      <c r="A2052">
        <v>2055</v>
      </c>
      <c r="B2052" t="s">
        <v>9484</v>
      </c>
      <c r="C2052" s="1">
        <v>44154</v>
      </c>
      <c r="D2052" t="s">
        <v>9485</v>
      </c>
      <c r="F2052" s="1">
        <v>31528</v>
      </c>
      <c r="G2052" t="s">
        <v>9486</v>
      </c>
      <c r="H2052">
        <v>156</v>
      </c>
      <c r="J2052" t="s">
        <v>32</v>
      </c>
      <c r="K2052" t="s">
        <v>26</v>
      </c>
      <c r="M2052" t="s">
        <v>9484</v>
      </c>
      <c r="N2052" t="s">
        <v>9485</v>
      </c>
      <c r="P2052" s="1">
        <v>31528</v>
      </c>
      <c r="Q2052" t="s">
        <v>9486</v>
      </c>
      <c r="R2052">
        <v>156</v>
      </c>
      <c r="T2052" t="s">
        <v>32</v>
      </c>
      <c r="U2052" t="s">
        <v>26</v>
      </c>
      <c r="V2052" t="str">
        <f>TRIM(DBA[[#This Row],[Endereço Responsável]])</f>
        <v>RUA CLAUDIO DE FATIMA ALMEIDA</v>
      </c>
      <c r="W2052" t="str">
        <f>TRIM(DBA[[#This Row],[Nº Responsável]])</f>
        <v>156</v>
      </c>
      <c r="X2052" t="str">
        <f>TRIM(DBA[[#This Row],[Bairro Responsável]])</f>
        <v/>
      </c>
      <c r="Y2052" t="str">
        <f>DBA[[#This Row],[End]] &amp;", N° " &amp; DBA[[#This Row],[Num]] &amp;", Bairro "&amp; DBA[[#This Row],[Bairro2]]</f>
        <v xml:space="preserve">RUA CLAUDIO DE FATIMA ALMEIDA, N° 156, Bairro </v>
      </c>
      <c r="Z2052" t="str">
        <f>DBA[[#This Row],[Cidade Responsável]] &amp; " - " &amp; DBA[[#This Row],[Estado Responsável]]</f>
        <v>SAO SEBASTIÃO DO PARAISO - MG</v>
      </c>
    </row>
    <row r="2053" spans="1:26" x14ac:dyDescent="0.25">
      <c r="A2053">
        <v>2056</v>
      </c>
      <c r="B2053" t="s">
        <v>9487</v>
      </c>
      <c r="C2053" s="1">
        <v>44154</v>
      </c>
      <c r="D2053" t="s">
        <v>9488</v>
      </c>
      <c r="E2053" t="s">
        <v>9489</v>
      </c>
      <c r="F2053" s="1">
        <v>36621</v>
      </c>
      <c r="G2053" t="s">
        <v>9490</v>
      </c>
      <c r="H2053">
        <v>428</v>
      </c>
      <c r="J2053" t="s">
        <v>32</v>
      </c>
      <c r="K2053" t="s">
        <v>26</v>
      </c>
      <c r="L2053" t="s">
        <v>33</v>
      </c>
      <c r="M2053" t="s">
        <v>9491</v>
      </c>
      <c r="N2053" t="s">
        <v>9492</v>
      </c>
      <c r="O2053" t="s">
        <v>9493</v>
      </c>
      <c r="P2053" s="1">
        <v>24183</v>
      </c>
      <c r="Q2053" t="s">
        <v>9490</v>
      </c>
      <c r="R2053">
        <v>428</v>
      </c>
      <c r="T2053" t="s">
        <v>32</v>
      </c>
      <c r="U2053" t="s">
        <v>26</v>
      </c>
      <c r="V2053" t="str">
        <f>TRIM(DBA[[#This Row],[Endereço Responsável]])</f>
        <v>RUA ANGELO CORSI</v>
      </c>
      <c r="W2053" t="str">
        <f>TRIM(DBA[[#This Row],[Nº Responsável]])</f>
        <v>428</v>
      </c>
      <c r="X2053" t="str">
        <f>TRIM(DBA[[#This Row],[Bairro Responsável]])</f>
        <v/>
      </c>
      <c r="Y2053" t="str">
        <f>DBA[[#This Row],[End]] &amp;", N° " &amp; DBA[[#This Row],[Num]] &amp;", Bairro "&amp; DBA[[#This Row],[Bairro2]]</f>
        <v xml:space="preserve">RUA ANGELO CORSI, N° 428, Bairro </v>
      </c>
      <c r="Z2053" t="str">
        <f>DBA[[#This Row],[Cidade Responsável]] &amp; " - " &amp; DBA[[#This Row],[Estado Responsável]]</f>
        <v>SAO SEBASTIÃO DO PARAISO - MG</v>
      </c>
    </row>
    <row r="2054" spans="1:26" x14ac:dyDescent="0.25">
      <c r="A2054">
        <v>2057</v>
      </c>
      <c r="B2054" t="s">
        <v>9494</v>
      </c>
      <c r="C2054" s="1">
        <v>44154</v>
      </c>
      <c r="D2054">
        <v>2065200260</v>
      </c>
      <c r="E2054" t="s">
        <v>9495</v>
      </c>
      <c r="F2054" s="1">
        <v>27839</v>
      </c>
      <c r="G2054" t="s">
        <v>9496</v>
      </c>
      <c r="H2054">
        <v>105</v>
      </c>
      <c r="I2054" t="s">
        <v>73</v>
      </c>
      <c r="J2054" t="s">
        <v>9497</v>
      </c>
      <c r="K2054" t="s">
        <v>26</v>
      </c>
      <c r="L2054" t="s">
        <v>9498</v>
      </c>
      <c r="M2054" t="s">
        <v>9494</v>
      </c>
      <c r="N2054">
        <v>2065200260</v>
      </c>
      <c r="O2054" t="s">
        <v>9495</v>
      </c>
      <c r="P2054" s="1">
        <v>27839</v>
      </c>
      <c r="Q2054" t="s">
        <v>9496</v>
      </c>
      <c r="R2054">
        <v>105</v>
      </c>
      <c r="S2054" t="s">
        <v>73</v>
      </c>
      <c r="T2054" t="s">
        <v>8002</v>
      </c>
      <c r="U2054" t="s">
        <v>1999</v>
      </c>
      <c r="V2054" t="str">
        <f>TRIM(DBA[[#This Row],[Endereço Responsável]])</f>
        <v>RUA GAUDENCIA JUNIOR,105</v>
      </c>
      <c r="W2054" t="str">
        <f>TRIM(DBA[[#This Row],[Nº Responsável]])</f>
        <v>105</v>
      </c>
      <c r="X2054" t="str">
        <f>TRIM(DBA[[#This Row],[Bairro Responsável]])</f>
        <v>CENTRO</v>
      </c>
      <c r="Y2054" t="str">
        <f>DBA[[#This Row],[End]] &amp;", N° " &amp; DBA[[#This Row],[Num]] &amp;", Bairro "&amp; DBA[[#This Row],[Bairro2]]</f>
        <v>RUA GAUDENCIA JUNIOR,105, N° 105, Bairro CENTRO</v>
      </c>
      <c r="Z2054" t="str">
        <f>DBA[[#This Row],[Cidade Responsável]] &amp; " - " &amp; DBA[[#This Row],[Estado Responsável]]</f>
        <v>SÃO SEBASTIÃO GRAMA - SP</v>
      </c>
    </row>
    <row r="2055" spans="1:26" x14ac:dyDescent="0.25">
      <c r="A2055">
        <v>2058</v>
      </c>
      <c r="B2055" t="s">
        <v>9499</v>
      </c>
      <c r="C2055" s="1">
        <v>44154</v>
      </c>
      <c r="D2055" t="s">
        <v>9500</v>
      </c>
      <c r="E2055" t="s">
        <v>9501</v>
      </c>
      <c r="F2055" s="1">
        <v>34081</v>
      </c>
      <c r="G2055" t="s">
        <v>9502</v>
      </c>
      <c r="H2055">
        <v>1095</v>
      </c>
      <c r="I2055" t="s">
        <v>2767</v>
      </c>
      <c r="J2055" t="s">
        <v>2725</v>
      </c>
      <c r="K2055" t="s">
        <v>26</v>
      </c>
      <c r="L2055" t="s">
        <v>33</v>
      </c>
      <c r="M2055" t="s">
        <v>9499</v>
      </c>
      <c r="N2055" t="s">
        <v>9500</v>
      </c>
      <c r="O2055" t="s">
        <v>9501</v>
      </c>
      <c r="P2055" s="1">
        <v>34081</v>
      </c>
      <c r="Q2055" t="s">
        <v>9502</v>
      </c>
      <c r="R2055">
        <v>1095</v>
      </c>
      <c r="S2055" t="s">
        <v>2767</v>
      </c>
      <c r="T2055" t="s">
        <v>2725</v>
      </c>
      <c r="U2055" t="s">
        <v>26</v>
      </c>
      <c r="V2055" t="str">
        <f>TRIM(DBA[[#This Row],[Endereço Responsável]])</f>
        <v>RUA MARIA MADALENA DE FREIRAS, 1095</v>
      </c>
      <c r="W2055" t="str">
        <f>TRIM(DBA[[#This Row],[Nº Responsável]])</f>
        <v>1095</v>
      </c>
      <c r="X2055" t="str">
        <f>TRIM(DBA[[#This Row],[Bairro Responsável]])</f>
        <v>VALE DO SOL</v>
      </c>
      <c r="Y2055" t="str">
        <f>DBA[[#This Row],[End]] &amp;", N° " &amp; DBA[[#This Row],[Num]] &amp;", Bairro "&amp; DBA[[#This Row],[Bairro2]]</f>
        <v>RUA MARIA MADALENA DE FREIRAS, 1095, N° 1095, Bairro VALE DO SOL</v>
      </c>
      <c r="Z2055" t="str">
        <f>DBA[[#This Row],[Cidade Responsável]] &amp; " - " &amp; DBA[[#This Row],[Estado Responsável]]</f>
        <v>ITAMOGI - MG</v>
      </c>
    </row>
    <row r="2056" spans="1:26" x14ac:dyDescent="0.25">
      <c r="A2056">
        <v>2059</v>
      </c>
      <c r="B2056" t="s">
        <v>9503</v>
      </c>
      <c r="C2056" s="1">
        <v>44154</v>
      </c>
      <c r="D2056">
        <v>17553180</v>
      </c>
      <c r="E2056" t="s">
        <v>9504</v>
      </c>
      <c r="F2056" s="1">
        <v>33231</v>
      </c>
      <c r="G2056" t="s">
        <v>9505</v>
      </c>
      <c r="H2056">
        <v>31</v>
      </c>
      <c r="I2056" t="s">
        <v>9506</v>
      </c>
      <c r="J2056" t="s">
        <v>9497</v>
      </c>
      <c r="K2056" t="s">
        <v>26</v>
      </c>
      <c r="L2056" t="s">
        <v>9507</v>
      </c>
      <c r="M2056" t="s">
        <v>9503</v>
      </c>
      <c r="N2056">
        <v>17553180</v>
      </c>
      <c r="O2056" t="s">
        <v>9504</v>
      </c>
      <c r="P2056" s="1">
        <v>33231</v>
      </c>
      <c r="Q2056" t="s">
        <v>9505</v>
      </c>
      <c r="R2056">
        <v>31</v>
      </c>
      <c r="S2056" t="s">
        <v>9506</v>
      </c>
      <c r="T2056" t="s">
        <v>9497</v>
      </c>
      <c r="U2056" t="s">
        <v>26</v>
      </c>
      <c r="V2056" t="str">
        <f>TRIM(DBA[[#This Row],[Endereço Responsável]])</f>
        <v>RUA INGLATERRA,31</v>
      </c>
      <c r="W2056" t="str">
        <f>TRIM(DBA[[#This Row],[Nº Responsável]])</f>
        <v>31</v>
      </c>
      <c r="X2056" t="str">
        <f>TRIM(DBA[[#This Row],[Bairro Responsável]])</f>
        <v>NAÇÕES UNIDAS</v>
      </c>
      <c r="Y2056" t="str">
        <f>DBA[[#This Row],[End]] &amp;", N° " &amp; DBA[[#This Row],[Num]] &amp;", Bairro "&amp; DBA[[#This Row],[Bairro2]]</f>
        <v>RUA INGLATERRA,31, N° 31, Bairro NAÇÕES UNIDAS</v>
      </c>
      <c r="Z2056" t="str">
        <f>DBA[[#This Row],[Cidade Responsável]] &amp; " - " &amp; DBA[[#This Row],[Estado Responsável]]</f>
        <v>SÃO TIAGO - MG</v>
      </c>
    </row>
    <row r="2057" spans="1:26" x14ac:dyDescent="0.25">
      <c r="A2057">
        <v>2060</v>
      </c>
      <c r="B2057" t="s">
        <v>9508</v>
      </c>
      <c r="C2057" s="1">
        <v>44154</v>
      </c>
      <c r="D2057">
        <v>21776600</v>
      </c>
      <c r="E2057" t="s">
        <v>9509</v>
      </c>
      <c r="F2057" s="1">
        <v>37009</v>
      </c>
      <c r="G2057" t="s">
        <v>9510</v>
      </c>
      <c r="H2057">
        <v>251</v>
      </c>
      <c r="I2057" t="s">
        <v>9511</v>
      </c>
      <c r="J2057" t="s">
        <v>9497</v>
      </c>
      <c r="K2057" t="s">
        <v>26</v>
      </c>
      <c r="L2057" t="s">
        <v>9498</v>
      </c>
      <c r="M2057" t="s">
        <v>9508</v>
      </c>
      <c r="N2057">
        <v>21776600</v>
      </c>
      <c r="O2057" t="s">
        <v>9509</v>
      </c>
      <c r="P2057" s="1">
        <v>37009</v>
      </c>
      <c r="Q2057" t="s">
        <v>9510</v>
      </c>
      <c r="R2057">
        <v>251</v>
      </c>
      <c r="S2057" t="s">
        <v>9511</v>
      </c>
      <c r="T2057" t="s">
        <v>9497</v>
      </c>
      <c r="U2057" t="s">
        <v>26</v>
      </c>
      <c r="V2057" t="str">
        <f>TRIM(DBA[[#This Row],[Endereço Responsável]])</f>
        <v>RUA FRANCISCO ELÓI,251</v>
      </c>
      <c r="W2057" t="str">
        <f>TRIM(DBA[[#This Row],[Nº Responsável]])</f>
        <v>251</v>
      </c>
      <c r="X2057" t="str">
        <f>TRIM(DBA[[#This Row],[Bairro Responsável]])</f>
        <v>SERRADO</v>
      </c>
      <c r="Y2057" t="str">
        <f>DBA[[#This Row],[End]] &amp;", N° " &amp; DBA[[#This Row],[Num]] &amp;", Bairro "&amp; DBA[[#This Row],[Bairro2]]</f>
        <v>RUA FRANCISCO ELÓI,251, N° 251, Bairro SERRADO</v>
      </c>
      <c r="Z2057" t="str">
        <f>DBA[[#This Row],[Cidade Responsável]] &amp; " - " &amp; DBA[[#This Row],[Estado Responsável]]</f>
        <v>SÃO TIAGO - MG</v>
      </c>
    </row>
    <row r="2058" spans="1:26" x14ac:dyDescent="0.25">
      <c r="A2058">
        <v>2061</v>
      </c>
      <c r="B2058" t="s">
        <v>9512</v>
      </c>
      <c r="C2058" s="1">
        <v>44154</v>
      </c>
      <c r="D2058">
        <v>415953066</v>
      </c>
      <c r="E2058" t="s">
        <v>9513</v>
      </c>
      <c r="F2058" s="1">
        <v>32364</v>
      </c>
      <c r="G2058" t="s">
        <v>9514</v>
      </c>
      <c r="H2058">
        <v>157</v>
      </c>
      <c r="I2058" t="s">
        <v>9515</v>
      </c>
      <c r="J2058" t="s">
        <v>9516</v>
      </c>
      <c r="K2058" t="s">
        <v>1999</v>
      </c>
      <c r="L2058" t="s">
        <v>9517</v>
      </c>
      <c r="M2058" t="s">
        <v>9512</v>
      </c>
      <c r="N2058">
        <v>415953066</v>
      </c>
      <c r="O2058" t="s">
        <v>9513</v>
      </c>
      <c r="P2058" s="1">
        <v>32364</v>
      </c>
      <c r="Q2058" t="s">
        <v>9514</v>
      </c>
      <c r="R2058">
        <v>157</v>
      </c>
      <c r="S2058" t="s">
        <v>9515</v>
      </c>
      <c r="T2058" t="s">
        <v>9516</v>
      </c>
      <c r="U2058" t="s">
        <v>1999</v>
      </c>
      <c r="V2058" t="str">
        <f>TRIM(DBA[[#This Row],[Endereço Responsável]])</f>
        <v>RUA SÃO FELIPE,157</v>
      </c>
      <c r="W2058" t="str">
        <f>TRIM(DBA[[#This Row],[Nº Responsável]])</f>
        <v>157</v>
      </c>
      <c r="X2058" t="str">
        <f>TRIM(DBA[[#This Row],[Bairro Responsável]])</f>
        <v>JARDIM SANTO ANDROSIO</v>
      </c>
      <c r="Y2058" t="str">
        <f>DBA[[#This Row],[End]] &amp;", N° " &amp; DBA[[#This Row],[Num]] &amp;", Bairro "&amp; DBA[[#This Row],[Bairro2]]</f>
        <v>RUA SÃO FELIPE,157, N° 157, Bairro JARDIM SANTO ANDROSIO</v>
      </c>
      <c r="Z2058" t="str">
        <f>DBA[[#This Row],[Cidade Responsável]] &amp; " - " &amp; DBA[[#This Row],[Estado Responsável]]</f>
        <v>DIVINOLANDIA - SP</v>
      </c>
    </row>
    <row r="2059" spans="1:26" x14ac:dyDescent="0.25">
      <c r="A2059">
        <v>2062</v>
      </c>
      <c r="B2059" t="s">
        <v>9518</v>
      </c>
      <c r="C2059" s="1">
        <v>44154</v>
      </c>
      <c r="D2059">
        <v>7318006</v>
      </c>
      <c r="E2059" t="s">
        <v>9519</v>
      </c>
      <c r="F2059" s="1">
        <v>37476</v>
      </c>
      <c r="G2059" t="s">
        <v>9520</v>
      </c>
      <c r="H2059">
        <v>282</v>
      </c>
      <c r="I2059" t="s">
        <v>3824</v>
      </c>
      <c r="J2059" t="s">
        <v>9289</v>
      </c>
      <c r="K2059" t="s">
        <v>9204</v>
      </c>
      <c r="L2059" t="s">
        <v>9290</v>
      </c>
      <c r="M2059" t="s">
        <v>9518</v>
      </c>
      <c r="N2059">
        <v>7318006</v>
      </c>
      <c r="O2059" t="s">
        <v>9519</v>
      </c>
      <c r="P2059" s="1">
        <v>37476</v>
      </c>
      <c r="Q2059" t="s">
        <v>9520</v>
      </c>
      <c r="R2059">
        <v>282</v>
      </c>
      <c r="S2059" t="s">
        <v>3824</v>
      </c>
      <c r="T2059" t="s">
        <v>9289</v>
      </c>
      <c r="U2059" t="s">
        <v>9204</v>
      </c>
      <c r="V2059" t="str">
        <f>TRIM(DBA[[#This Row],[Endereço Responsável]])</f>
        <v>RUA SALVADOR CALOMENO ,282</v>
      </c>
      <c r="W2059" t="str">
        <f>TRIM(DBA[[#This Row],[Nº Responsável]])</f>
        <v>282</v>
      </c>
      <c r="X2059" t="str">
        <f>TRIM(DBA[[#This Row],[Bairro Responsável]])</f>
        <v>BOM JESUS</v>
      </c>
      <c r="Y2059" t="str">
        <f>DBA[[#This Row],[End]] &amp;", N° " &amp; DBA[[#This Row],[Num]] &amp;", Bairro "&amp; DBA[[#This Row],[Bairro2]]</f>
        <v>RUA SALVADOR CALOMENO ,282, N° 282, Bairro BOM JESUS</v>
      </c>
      <c r="Z2059" t="str">
        <f>DBA[[#This Row],[Cidade Responsável]] &amp; " - " &amp; DBA[[#This Row],[Estado Responsável]]</f>
        <v>CURITIBANOS - SC</v>
      </c>
    </row>
    <row r="2060" spans="1:26" x14ac:dyDescent="0.25">
      <c r="A2060">
        <v>2063</v>
      </c>
      <c r="B2060" t="s">
        <v>9521</v>
      </c>
      <c r="C2060" s="1">
        <v>44154</v>
      </c>
      <c r="D2060">
        <v>4249150</v>
      </c>
      <c r="E2060" t="s">
        <v>9522</v>
      </c>
      <c r="F2060" s="1">
        <v>31267</v>
      </c>
      <c r="G2060" t="s">
        <v>9523</v>
      </c>
      <c r="H2060" t="s">
        <v>119</v>
      </c>
      <c r="I2060" t="s">
        <v>9524</v>
      </c>
      <c r="J2060" t="s">
        <v>9338</v>
      </c>
      <c r="K2060" t="s">
        <v>9204</v>
      </c>
      <c r="L2060" t="s">
        <v>9339</v>
      </c>
      <c r="M2060" t="s">
        <v>9521</v>
      </c>
      <c r="N2060">
        <v>4249150</v>
      </c>
      <c r="O2060" t="s">
        <v>9522</v>
      </c>
      <c r="P2060" s="1">
        <v>31267</v>
      </c>
      <c r="Q2060" t="s">
        <v>9523</v>
      </c>
      <c r="R2060" t="s">
        <v>119</v>
      </c>
      <c r="S2060" t="s">
        <v>9524</v>
      </c>
      <c r="T2060" t="s">
        <v>9338</v>
      </c>
      <c r="U2060" t="s">
        <v>9204</v>
      </c>
      <c r="V2060" t="str">
        <f>TRIM(DBA[[#This Row],[Endereço Responsável]])</f>
        <v>ASSENTAMENTO NORILDA DA CRUZ</v>
      </c>
      <c r="W2060" t="str">
        <f>TRIM(DBA[[#This Row],[Nº Responsável]])</f>
        <v>s/n</v>
      </c>
      <c r="X2060" t="str">
        <f>TRIM(DBA[[#This Row],[Bairro Responsável]])</f>
        <v>DISTRITO VOLTA GRANDE</v>
      </c>
      <c r="Y2060" t="str">
        <f>DBA[[#This Row],[End]] &amp;", N° " &amp; DBA[[#This Row],[Num]] &amp;", Bairro "&amp; DBA[[#This Row],[Bairro2]]</f>
        <v>ASSENTAMENTO NORILDA DA CRUZ, N° s/n, Bairro DISTRITO VOLTA GRANDE</v>
      </c>
      <c r="Z2060" t="str">
        <f>DBA[[#This Row],[Cidade Responsável]] &amp; " - " &amp; DBA[[#This Row],[Estado Responsável]]</f>
        <v>RIO NEGRINHO  - SC</v>
      </c>
    </row>
    <row r="2061" spans="1:26" x14ac:dyDescent="0.25">
      <c r="A2061">
        <v>2064</v>
      </c>
      <c r="B2061" t="s">
        <v>9525</v>
      </c>
      <c r="C2061" s="1">
        <v>44154</v>
      </c>
      <c r="D2061">
        <v>19992333</v>
      </c>
      <c r="E2061" t="s">
        <v>9526</v>
      </c>
      <c r="F2061" s="1">
        <v>35423</v>
      </c>
      <c r="G2061" t="s">
        <v>9527</v>
      </c>
      <c r="H2061">
        <v>182</v>
      </c>
      <c r="I2061" t="s">
        <v>73</v>
      </c>
      <c r="J2061" t="s">
        <v>9528</v>
      </c>
      <c r="K2061" t="s">
        <v>26</v>
      </c>
      <c r="L2061" t="s">
        <v>9529</v>
      </c>
      <c r="M2061" t="s">
        <v>9525</v>
      </c>
      <c r="N2061">
        <v>19992333</v>
      </c>
      <c r="O2061" t="s">
        <v>9526</v>
      </c>
      <c r="P2061" s="1">
        <v>35423</v>
      </c>
      <c r="Q2061" t="s">
        <v>9527</v>
      </c>
      <c r="R2061">
        <v>182</v>
      </c>
      <c r="S2061" t="s">
        <v>73</v>
      </c>
      <c r="T2061" t="s">
        <v>9528</v>
      </c>
      <c r="U2061" t="s">
        <v>26</v>
      </c>
      <c r="V2061" t="str">
        <f>TRIM(DBA[[#This Row],[Endereço Responsável]])</f>
        <v>PRAÇA DR. JORGE,182</v>
      </c>
      <c r="W2061" t="str">
        <f>TRIM(DBA[[#This Row],[Nº Responsável]])</f>
        <v>182</v>
      </c>
      <c r="X2061" t="str">
        <f>TRIM(DBA[[#This Row],[Bairro Responsável]])</f>
        <v>CENTRO</v>
      </c>
      <c r="Y2061" t="str">
        <f>DBA[[#This Row],[End]] &amp;", N° " &amp; DBA[[#This Row],[Num]] &amp;", Bairro "&amp; DBA[[#This Row],[Bairro2]]</f>
        <v>PRAÇA DR. JORGE,182, N° 182, Bairro CENTRO</v>
      </c>
      <c r="Z2061" t="str">
        <f>DBA[[#This Row],[Cidade Responsável]] &amp; " - " &amp; DBA[[#This Row],[Estado Responsável]]</f>
        <v>LAVRAS - MG</v>
      </c>
    </row>
    <row r="2062" spans="1:26" x14ac:dyDescent="0.25">
      <c r="A2062">
        <v>2065</v>
      </c>
      <c r="B2062" t="s">
        <v>9530</v>
      </c>
      <c r="C2062" s="1">
        <v>44154</v>
      </c>
      <c r="D2062" t="s">
        <v>9531</v>
      </c>
      <c r="E2062" t="s">
        <v>9532</v>
      </c>
      <c r="F2062" s="1">
        <v>37078</v>
      </c>
      <c r="G2062" t="s">
        <v>9533</v>
      </c>
      <c r="H2062">
        <v>25</v>
      </c>
      <c r="I2062" t="s">
        <v>9534</v>
      </c>
      <c r="J2062" t="s">
        <v>9516</v>
      </c>
      <c r="K2062" t="s">
        <v>1999</v>
      </c>
      <c r="L2062" t="s">
        <v>9517</v>
      </c>
      <c r="M2062" t="s">
        <v>9530</v>
      </c>
      <c r="N2062" t="s">
        <v>9531</v>
      </c>
      <c r="O2062" t="s">
        <v>9532</v>
      </c>
      <c r="P2062" s="1">
        <v>37078</v>
      </c>
      <c r="Q2062" t="s">
        <v>9533</v>
      </c>
      <c r="R2062">
        <v>25</v>
      </c>
      <c r="S2062" t="s">
        <v>9534</v>
      </c>
      <c r="T2062" t="s">
        <v>9516</v>
      </c>
      <c r="U2062" t="s">
        <v>1999</v>
      </c>
      <c r="V2062" t="str">
        <f>TRIM(DBA[[#This Row],[Endereço Responsável]])</f>
        <v>RUA: ANGELO ELIZEU FRANCHI, 25</v>
      </c>
      <c r="W2062" t="str">
        <f>TRIM(DBA[[#This Row],[Nº Responsável]])</f>
        <v>25</v>
      </c>
      <c r="X2062" t="str">
        <f>TRIM(DBA[[#This Row],[Bairro Responsável]])</f>
        <v>NOVA DIVINOLÂNDIA</v>
      </c>
      <c r="Y2062" t="str">
        <f>DBA[[#This Row],[End]] &amp;", N° " &amp; DBA[[#This Row],[Num]] &amp;", Bairro "&amp; DBA[[#This Row],[Bairro2]]</f>
        <v>RUA: ANGELO ELIZEU FRANCHI, 25, N° 25, Bairro NOVA DIVINOLÂNDIA</v>
      </c>
      <c r="Z2062" t="str">
        <f>DBA[[#This Row],[Cidade Responsável]] &amp; " - " &amp; DBA[[#This Row],[Estado Responsável]]</f>
        <v>DIVINOLANDIA - SP</v>
      </c>
    </row>
    <row r="2063" spans="1:26" x14ac:dyDescent="0.25">
      <c r="A2063">
        <v>2066</v>
      </c>
      <c r="B2063" t="s">
        <v>9535</v>
      </c>
      <c r="C2063" s="1">
        <v>44154</v>
      </c>
      <c r="D2063" t="s">
        <v>9536</v>
      </c>
      <c r="E2063" t="s">
        <v>9537</v>
      </c>
      <c r="F2063" s="1">
        <v>36685</v>
      </c>
      <c r="G2063" t="s">
        <v>9538</v>
      </c>
      <c r="H2063">
        <v>90</v>
      </c>
      <c r="I2063" t="s">
        <v>73</v>
      </c>
      <c r="J2063" t="s">
        <v>9516</v>
      </c>
      <c r="K2063" t="s">
        <v>1999</v>
      </c>
      <c r="L2063" t="s">
        <v>9517</v>
      </c>
      <c r="M2063" t="s">
        <v>9535</v>
      </c>
      <c r="N2063" t="s">
        <v>9536</v>
      </c>
      <c r="O2063" t="s">
        <v>9537</v>
      </c>
      <c r="P2063" s="1">
        <v>36685</v>
      </c>
      <c r="Q2063" t="s">
        <v>9538</v>
      </c>
      <c r="R2063">
        <v>90</v>
      </c>
      <c r="S2063" t="s">
        <v>73</v>
      </c>
      <c r="T2063" t="s">
        <v>9516</v>
      </c>
      <c r="U2063" t="s">
        <v>1999</v>
      </c>
      <c r="V2063" t="str">
        <f>TRIM(DBA[[#This Row],[Endereço Responsável]])</f>
        <v>RUA: ACRE, 90</v>
      </c>
      <c r="W2063" t="str">
        <f>TRIM(DBA[[#This Row],[Nº Responsável]])</f>
        <v>90</v>
      </c>
      <c r="X2063" t="str">
        <f>TRIM(DBA[[#This Row],[Bairro Responsável]])</f>
        <v>CENTRO</v>
      </c>
      <c r="Y2063" t="str">
        <f>DBA[[#This Row],[End]] &amp;", N° " &amp; DBA[[#This Row],[Num]] &amp;", Bairro "&amp; DBA[[#This Row],[Bairro2]]</f>
        <v>RUA: ACRE, 90, N° 90, Bairro CENTRO</v>
      </c>
      <c r="Z2063" t="str">
        <f>DBA[[#This Row],[Cidade Responsável]] &amp; " - " &amp; DBA[[#This Row],[Estado Responsável]]</f>
        <v>DIVINOLANDIA - SP</v>
      </c>
    </row>
    <row r="2064" spans="1:26" x14ac:dyDescent="0.25">
      <c r="A2064">
        <v>2067</v>
      </c>
      <c r="B2064" t="s">
        <v>9539</v>
      </c>
      <c r="C2064" s="1">
        <v>44156</v>
      </c>
      <c r="D2064">
        <v>7091429</v>
      </c>
      <c r="E2064" t="s">
        <v>9540</v>
      </c>
      <c r="F2064" s="1">
        <v>36194</v>
      </c>
      <c r="G2064" t="s">
        <v>9541</v>
      </c>
      <c r="H2064">
        <v>36</v>
      </c>
      <c r="I2064" t="s">
        <v>610</v>
      </c>
      <c r="J2064" t="s">
        <v>9338</v>
      </c>
      <c r="K2064" t="s">
        <v>9204</v>
      </c>
      <c r="L2064" t="s">
        <v>9339</v>
      </c>
      <c r="M2064" t="s">
        <v>9539</v>
      </c>
      <c r="N2064">
        <v>7091429</v>
      </c>
      <c r="O2064" t="s">
        <v>9540</v>
      </c>
      <c r="P2064" s="1">
        <v>36194</v>
      </c>
      <c r="Q2064" t="s">
        <v>9541</v>
      </c>
      <c r="R2064">
        <v>36</v>
      </c>
      <c r="S2064" t="s">
        <v>610</v>
      </c>
      <c r="T2064" t="s">
        <v>9338</v>
      </c>
      <c r="U2064" t="s">
        <v>9204</v>
      </c>
      <c r="V2064" t="str">
        <f>TRIM(DBA[[#This Row],[Endereço Responsável]])</f>
        <v>RUA: JOSEPH STRENZEL, 36</v>
      </c>
      <c r="W2064" t="str">
        <f>TRIM(DBA[[#This Row],[Nº Responsável]])</f>
        <v>36</v>
      </c>
      <c r="X2064" t="str">
        <f>TRIM(DBA[[#This Row],[Bairro Responsável]])</f>
        <v>VILA NOVA</v>
      </c>
      <c r="Y2064" t="str">
        <f>DBA[[#This Row],[End]] &amp;", N° " &amp; DBA[[#This Row],[Num]] &amp;", Bairro "&amp; DBA[[#This Row],[Bairro2]]</f>
        <v>RUA: JOSEPH STRENZEL, 36, N° 36, Bairro VILA NOVA</v>
      </c>
      <c r="Z2064" t="str">
        <f>DBA[[#This Row],[Cidade Responsável]] &amp; " - " &amp; DBA[[#This Row],[Estado Responsável]]</f>
        <v>RIO NEGRINHO  - SC</v>
      </c>
    </row>
    <row r="2065" spans="1:26" x14ac:dyDescent="0.25">
      <c r="A2065">
        <v>2068</v>
      </c>
      <c r="B2065" t="s">
        <v>9542</v>
      </c>
      <c r="C2065" s="1">
        <v>44156</v>
      </c>
      <c r="F2065" s="1">
        <v>37521</v>
      </c>
      <c r="J2065" t="s">
        <v>8091</v>
      </c>
      <c r="K2065" t="s">
        <v>26</v>
      </c>
      <c r="M2065" t="s">
        <v>9542</v>
      </c>
      <c r="P2065" s="1">
        <v>37521</v>
      </c>
      <c r="T2065" t="s">
        <v>8091</v>
      </c>
      <c r="U2065" t="s">
        <v>26</v>
      </c>
      <c r="V2065" t="str">
        <f>TRIM(DBA[[#This Row],[Endereço Responsável]])</f>
        <v/>
      </c>
      <c r="W2065" t="str">
        <f>TRIM(DBA[[#This Row],[Nº Responsável]])</f>
        <v/>
      </c>
      <c r="X2065" t="str">
        <f>TRIM(DBA[[#This Row],[Bairro Responsável]])</f>
        <v/>
      </c>
      <c r="Y2065" t="str">
        <f>DBA[[#This Row],[End]] &amp;", N° " &amp; DBA[[#This Row],[Num]] &amp;", Bairro "&amp; DBA[[#This Row],[Bairro2]]</f>
        <v xml:space="preserve">, N° , Bairro </v>
      </c>
      <c r="Z2065" t="str">
        <f>DBA[[#This Row],[Cidade Responsável]] &amp; " - " &amp; DBA[[#This Row],[Estado Responsável]]</f>
        <v>SÃO JOSÉ DO RIO PARDO - MG</v>
      </c>
    </row>
    <row r="2066" spans="1:26" x14ac:dyDescent="0.25">
      <c r="A2066">
        <v>2069</v>
      </c>
      <c r="B2066" t="s">
        <v>1740</v>
      </c>
      <c r="C2066" s="1">
        <v>44158</v>
      </c>
      <c r="D2066">
        <v>20906597</v>
      </c>
      <c r="E2066" t="s">
        <v>9543</v>
      </c>
      <c r="F2066" s="1">
        <v>31673</v>
      </c>
      <c r="G2066" t="s">
        <v>9544</v>
      </c>
      <c r="H2066">
        <v>860</v>
      </c>
      <c r="I2066" t="s">
        <v>9506</v>
      </c>
      <c r="J2066" t="s">
        <v>9497</v>
      </c>
      <c r="K2066" t="s">
        <v>26</v>
      </c>
      <c r="L2066" t="s">
        <v>9498</v>
      </c>
      <c r="M2066" t="s">
        <v>1740</v>
      </c>
      <c r="N2066">
        <v>20906597</v>
      </c>
      <c r="O2066" t="s">
        <v>9543</v>
      </c>
      <c r="P2066" s="1">
        <v>31673</v>
      </c>
      <c r="Q2066" t="s">
        <v>9544</v>
      </c>
      <c r="R2066">
        <v>860</v>
      </c>
      <c r="S2066" t="s">
        <v>9506</v>
      </c>
      <c r="T2066" t="s">
        <v>9497</v>
      </c>
      <c r="U2066" t="s">
        <v>26</v>
      </c>
      <c r="V2066" t="str">
        <f>TRIM(DBA[[#This Row],[Endereço Responsável]])</f>
        <v>RUA MARECHAL DEODORO,860</v>
      </c>
      <c r="W2066" t="str">
        <f>TRIM(DBA[[#This Row],[Nº Responsável]])</f>
        <v>860</v>
      </c>
      <c r="X2066" t="str">
        <f>TRIM(DBA[[#This Row],[Bairro Responsável]])</f>
        <v>NAÇÕES UNIDAS</v>
      </c>
      <c r="Y2066" t="str">
        <f>DBA[[#This Row],[End]] &amp;", N° " &amp; DBA[[#This Row],[Num]] &amp;", Bairro "&amp; DBA[[#This Row],[Bairro2]]</f>
        <v>RUA MARECHAL DEODORO,860, N° 860, Bairro NAÇÕES UNIDAS</v>
      </c>
      <c r="Z2066" t="str">
        <f>DBA[[#This Row],[Cidade Responsável]] &amp; " - " &amp; DBA[[#This Row],[Estado Responsável]]</f>
        <v>SÃO TIAGO - MG</v>
      </c>
    </row>
    <row r="2067" spans="1:26" x14ac:dyDescent="0.25">
      <c r="A2067">
        <v>2070</v>
      </c>
      <c r="B2067" t="s">
        <v>9545</v>
      </c>
      <c r="C2067" s="1">
        <v>44158</v>
      </c>
      <c r="D2067" t="s">
        <v>9546</v>
      </c>
      <c r="E2067" t="s">
        <v>9547</v>
      </c>
      <c r="F2067" s="1">
        <v>35332</v>
      </c>
      <c r="G2067" t="s">
        <v>9548</v>
      </c>
      <c r="H2067">
        <v>159</v>
      </c>
      <c r="I2067" t="s">
        <v>2836</v>
      </c>
      <c r="J2067" t="s">
        <v>9497</v>
      </c>
      <c r="K2067" t="s">
        <v>26</v>
      </c>
      <c r="L2067" t="s">
        <v>9498</v>
      </c>
      <c r="M2067" t="s">
        <v>9545</v>
      </c>
      <c r="N2067" t="s">
        <v>9546</v>
      </c>
      <c r="O2067" t="s">
        <v>9547</v>
      </c>
      <c r="P2067" s="1">
        <v>35332</v>
      </c>
      <c r="Q2067" t="s">
        <v>9548</v>
      </c>
      <c r="R2067">
        <v>159</v>
      </c>
      <c r="S2067" t="s">
        <v>2836</v>
      </c>
      <c r="T2067" t="s">
        <v>9497</v>
      </c>
      <c r="U2067" t="s">
        <v>26</v>
      </c>
      <c r="V2067" t="str">
        <f>TRIM(DBA[[#This Row],[Endereço Responsável]])</f>
        <v>RUA: TUPINAMBÁS, 159</v>
      </c>
      <c r="W2067" t="str">
        <f>TRIM(DBA[[#This Row],[Nº Responsável]])</f>
        <v>159</v>
      </c>
      <c r="X2067" t="str">
        <f>TRIM(DBA[[#This Row],[Bairro Responsável]])</f>
        <v>CERRADO</v>
      </c>
      <c r="Y2067" t="str">
        <f>DBA[[#This Row],[End]] &amp;", N° " &amp; DBA[[#This Row],[Num]] &amp;", Bairro "&amp; DBA[[#This Row],[Bairro2]]</f>
        <v>RUA: TUPINAMBÁS, 159, N° 159, Bairro CERRADO</v>
      </c>
      <c r="Z2067" t="str">
        <f>DBA[[#This Row],[Cidade Responsável]] &amp; " - " &amp; DBA[[#This Row],[Estado Responsável]]</f>
        <v>SÃO TIAGO - MG</v>
      </c>
    </row>
    <row r="2068" spans="1:26" x14ac:dyDescent="0.25">
      <c r="A2068">
        <v>2071</v>
      </c>
      <c r="B2068" t="s">
        <v>9549</v>
      </c>
      <c r="C2068" s="1">
        <v>44158</v>
      </c>
      <c r="D2068">
        <v>10818093</v>
      </c>
      <c r="E2068" t="s">
        <v>9550</v>
      </c>
      <c r="F2068" s="1">
        <v>28718</v>
      </c>
      <c r="G2068" t="s">
        <v>9544</v>
      </c>
      <c r="H2068">
        <v>860</v>
      </c>
      <c r="I2068" t="s">
        <v>9551</v>
      </c>
      <c r="J2068" t="s">
        <v>9497</v>
      </c>
      <c r="K2068" t="s">
        <v>26</v>
      </c>
      <c r="L2068" t="s">
        <v>9498</v>
      </c>
      <c r="M2068" t="s">
        <v>9549</v>
      </c>
      <c r="N2068">
        <v>10818093</v>
      </c>
      <c r="O2068" t="s">
        <v>9550</v>
      </c>
      <c r="P2068" s="1">
        <v>28718</v>
      </c>
      <c r="Q2068" t="s">
        <v>9544</v>
      </c>
      <c r="R2068">
        <v>860</v>
      </c>
      <c r="S2068" t="s">
        <v>9551</v>
      </c>
      <c r="T2068" t="s">
        <v>9497</v>
      </c>
      <c r="U2068" t="s">
        <v>26</v>
      </c>
      <c r="V2068" t="str">
        <f>TRIM(DBA[[#This Row],[Endereço Responsável]])</f>
        <v>RUA MARECHAL DEODORO,860</v>
      </c>
      <c r="W2068" t="str">
        <f>TRIM(DBA[[#This Row],[Nº Responsável]])</f>
        <v>860</v>
      </c>
      <c r="X2068" t="str">
        <f>TRIM(DBA[[#This Row],[Bairro Responsável]])</f>
        <v>NAÇÕES UNIDA</v>
      </c>
      <c r="Y2068" t="str">
        <f>DBA[[#This Row],[End]] &amp;", N° " &amp; DBA[[#This Row],[Num]] &amp;", Bairro "&amp; DBA[[#This Row],[Bairro2]]</f>
        <v>RUA MARECHAL DEODORO,860, N° 860, Bairro NAÇÕES UNIDA</v>
      </c>
      <c r="Z2068" t="str">
        <f>DBA[[#This Row],[Cidade Responsável]] &amp; " - " &amp; DBA[[#This Row],[Estado Responsável]]</f>
        <v>SÃO TIAGO - MG</v>
      </c>
    </row>
    <row r="2069" spans="1:26" x14ac:dyDescent="0.25">
      <c r="A2069">
        <v>2072</v>
      </c>
      <c r="B2069" t="s">
        <v>9552</v>
      </c>
      <c r="C2069" s="1">
        <v>44158</v>
      </c>
      <c r="D2069">
        <v>419020263</v>
      </c>
      <c r="E2069" t="s">
        <v>9553</v>
      </c>
      <c r="F2069" s="1">
        <v>30811</v>
      </c>
      <c r="G2069" t="s">
        <v>9554</v>
      </c>
      <c r="H2069">
        <v>30</v>
      </c>
      <c r="I2069" t="s">
        <v>73</v>
      </c>
      <c r="J2069" t="s">
        <v>9420</v>
      </c>
      <c r="K2069" t="s">
        <v>26</v>
      </c>
      <c r="L2069" t="s">
        <v>9421</v>
      </c>
      <c r="M2069" t="s">
        <v>9552</v>
      </c>
      <c r="N2069">
        <v>419020263</v>
      </c>
      <c r="O2069" t="s">
        <v>9553</v>
      </c>
      <c r="P2069" s="1">
        <v>30811</v>
      </c>
      <c r="Q2069" t="s">
        <v>9554</v>
      </c>
      <c r="R2069">
        <v>30</v>
      </c>
      <c r="S2069" t="s">
        <v>73</v>
      </c>
      <c r="T2069" t="s">
        <v>9420</v>
      </c>
      <c r="U2069" t="s">
        <v>26</v>
      </c>
      <c r="V2069" t="str">
        <f>TRIM(DBA[[#This Row],[Endereço Responsável]])</f>
        <v>RUA: SEBASTIÃO BRAZ SOBRINHO, 30</v>
      </c>
      <c r="W2069" t="str">
        <f>TRIM(DBA[[#This Row],[Nº Responsável]])</f>
        <v>30</v>
      </c>
      <c r="X2069" t="str">
        <f>TRIM(DBA[[#This Row],[Bairro Responsável]])</f>
        <v>CENTRO</v>
      </c>
      <c r="Y2069" t="str">
        <f>DBA[[#This Row],[End]] &amp;", N° " &amp; DBA[[#This Row],[Num]] &amp;", Bairro "&amp; DBA[[#This Row],[Bairro2]]</f>
        <v>RUA: SEBASTIÃO BRAZ SOBRINHO, 30, N° 30, Bairro CENTRO</v>
      </c>
      <c r="Z2069" t="str">
        <f>DBA[[#This Row],[Cidade Responsável]] &amp; " - " &amp; DBA[[#This Row],[Estado Responsável]]</f>
        <v>PARAISOPOLIS - MG</v>
      </c>
    </row>
    <row r="2070" spans="1:26" x14ac:dyDescent="0.25">
      <c r="A2070">
        <v>2073</v>
      </c>
      <c r="B2070" t="s">
        <v>9555</v>
      </c>
      <c r="C2070" s="1">
        <v>44158</v>
      </c>
      <c r="D2070" t="s">
        <v>9556</v>
      </c>
      <c r="E2070" t="s">
        <v>9557</v>
      </c>
      <c r="F2070" s="1">
        <v>31636</v>
      </c>
      <c r="G2070" t="s">
        <v>9558</v>
      </c>
      <c r="H2070">
        <v>154</v>
      </c>
      <c r="I2070" t="s">
        <v>329</v>
      </c>
      <c r="J2070" t="s">
        <v>3795</v>
      </c>
      <c r="K2070" t="s">
        <v>1999</v>
      </c>
      <c r="L2070" t="s">
        <v>3796</v>
      </c>
      <c r="M2070" t="s">
        <v>9555</v>
      </c>
      <c r="N2070" t="s">
        <v>9556</v>
      </c>
      <c r="O2070" t="s">
        <v>9557</v>
      </c>
      <c r="P2070" s="1">
        <v>31636</v>
      </c>
      <c r="Q2070" t="s">
        <v>9558</v>
      </c>
      <c r="R2070">
        <v>154</v>
      </c>
      <c r="S2070" t="s">
        <v>329</v>
      </c>
      <c r="T2070" t="s">
        <v>3795</v>
      </c>
      <c r="U2070" t="s">
        <v>1999</v>
      </c>
      <c r="V2070" t="str">
        <f>TRIM(DBA[[#This Row],[Endereço Responsável]])</f>
        <v>RUA: DOS ESTADOS,154</v>
      </c>
      <c r="W2070" t="str">
        <f>TRIM(DBA[[#This Row],[Nº Responsável]])</f>
        <v>154</v>
      </c>
      <c r="X2070" t="str">
        <f>TRIM(DBA[[#This Row],[Bairro Responsável]])</f>
        <v>SANTO ANTÔNIO</v>
      </c>
      <c r="Y2070" t="str">
        <f>DBA[[#This Row],[End]] &amp;", N° " &amp; DBA[[#This Row],[Num]] &amp;", Bairro "&amp; DBA[[#This Row],[Bairro2]]</f>
        <v>RUA: DOS ESTADOS,154, N° 154, Bairro SANTO ANTÔNIO</v>
      </c>
      <c r="Z2070" t="str">
        <f>DBA[[#This Row],[Cidade Responsável]] &amp; " - " &amp; DBA[[#This Row],[Estado Responsável]]</f>
        <v>CACONDE - SP</v>
      </c>
    </row>
    <row r="2071" spans="1:26" x14ac:dyDescent="0.25">
      <c r="A2071">
        <v>2074</v>
      </c>
      <c r="B2071" t="s">
        <v>9559</v>
      </c>
      <c r="C2071" s="1">
        <v>44158</v>
      </c>
      <c r="D2071">
        <v>578104854</v>
      </c>
      <c r="E2071" t="s">
        <v>9560</v>
      </c>
      <c r="F2071" s="1">
        <v>31485</v>
      </c>
      <c r="G2071" t="s">
        <v>9561</v>
      </c>
      <c r="H2071">
        <v>363</v>
      </c>
      <c r="I2071" t="s">
        <v>4949</v>
      </c>
      <c r="J2071" t="s">
        <v>9562</v>
      </c>
      <c r="K2071" t="s">
        <v>1999</v>
      </c>
      <c r="L2071" t="s">
        <v>9563</v>
      </c>
      <c r="M2071" t="s">
        <v>9559</v>
      </c>
      <c r="N2071">
        <v>578104854</v>
      </c>
      <c r="O2071" t="s">
        <v>9560</v>
      </c>
      <c r="P2071" s="1">
        <v>31485</v>
      </c>
      <c r="Q2071" t="s">
        <v>9561</v>
      </c>
      <c r="R2071">
        <v>363</v>
      </c>
      <c r="S2071" t="s">
        <v>4949</v>
      </c>
      <c r="T2071" t="s">
        <v>9562</v>
      </c>
      <c r="U2071" t="s">
        <v>1999</v>
      </c>
      <c r="V2071" t="str">
        <f>TRIM(DBA[[#This Row],[Endereço Responsável]])</f>
        <v>RUA NISTARDA,363</v>
      </c>
      <c r="W2071" t="str">
        <f>TRIM(DBA[[#This Row],[Nº Responsável]])</f>
        <v>363</v>
      </c>
      <c r="X2071" t="str">
        <f>TRIM(DBA[[#This Row],[Bairro Responsável]])</f>
        <v>BOA VISTA</v>
      </c>
      <c r="Y2071" t="str">
        <f>DBA[[#This Row],[End]] &amp;", N° " &amp; DBA[[#This Row],[Num]] &amp;", Bairro "&amp; DBA[[#This Row],[Bairro2]]</f>
        <v>RUA NISTARDA,363, N° 363, Bairro BOA VISTA</v>
      </c>
      <c r="Z2071" t="str">
        <f>DBA[[#This Row],[Cidade Responsável]] &amp; " - " &amp; DBA[[#This Row],[Estado Responsável]]</f>
        <v>JAGUARIUNA - SP</v>
      </c>
    </row>
    <row r="2072" spans="1:26" x14ac:dyDescent="0.25">
      <c r="A2072">
        <v>2075</v>
      </c>
      <c r="B2072" t="s">
        <v>9564</v>
      </c>
      <c r="C2072" s="1">
        <v>44158</v>
      </c>
      <c r="F2072" s="1">
        <v>29188</v>
      </c>
      <c r="G2072" t="s">
        <v>9565</v>
      </c>
      <c r="H2072">
        <v>208</v>
      </c>
      <c r="I2072" t="s">
        <v>318</v>
      </c>
      <c r="J2072" t="s">
        <v>9566</v>
      </c>
      <c r="K2072" t="s">
        <v>26</v>
      </c>
      <c r="L2072" t="s">
        <v>9567</v>
      </c>
      <c r="M2072" t="s">
        <v>9564</v>
      </c>
      <c r="P2072" s="1">
        <v>29188</v>
      </c>
      <c r="Q2072" t="s">
        <v>9565</v>
      </c>
      <c r="R2072">
        <v>208</v>
      </c>
      <c r="S2072" t="s">
        <v>318</v>
      </c>
      <c r="T2072" t="s">
        <v>9566</v>
      </c>
      <c r="U2072" t="s">
        <v>26</v>
      </c>
      <c r="V2072" t="str">
        <f>TRIM(DBA[[#This Row],[Endereço Responsável]])</f>
        <v>RUA FLORITA,208</v>
      </c>
      <c r="W2072" t="str">
        <f>TRIM(DBA[[#This Row],[Nº Responsável]])</f>
        <v>208</v>
      </c>
      <c r="X2072" t="str">
        <f>TRIM(DBA[[#This Row],[Bairro Responsável]])</f>
        <v>SÃO LUCAS</v>
      </c>
      <c r="Y2072" t="str">
        <f>DBA[[#This Row],[End]] &amp;", N° " &amp; DBA[[#This Row],[Num]] &amp;", Bairro "&amp; DBA[[#This Row],[Bairro2]]</f>
        <v>RUA FLORITA,208, N° 208, Bairro SÃO LUCAS</v>
      </c>
      <c r="Z2072" t="str">
        <f>DBA[[#This Row],[Cidade Responsável]] &amp; " - " &amp; DBA[[#This Row],[Estado Responsável]]</f>
        <v>ENTRE RIOS  - MG</v>
      </c>
    </row>
    <row r="2073" spans="1:26" x14ac:dyDescent="0.25">
      <c r="A2073">
        <v>2076</v>
      </c>
      <c r="B2073" t="s">
        <v>9568</v>
      </c>
      <c r="C2073" s="1">
        <v>44158</v>
      </c>
      <c r="D2073">
        <v>15372896</v>
      </c>
      <c r="E2073" t="s">
        <v>9569</v>
      </c>
      <c r="F2073" s="1">
        <v>31643</v>
      </c>
      <c r="G2073" t="s">
        <v>9570</v>
      </c>
      <c r="H2073">
        <v>30</v>
      </c>
      <c r="I2073" t="s">
        <v>9571</v>
      </c>
      <c r="J2073" t="s">
        <v>9420</v>
      </c>
      <c r="K2073" t="s">
        <v>26</v>
      </c>
      <c r="L2073" t="s">
        <v>9421</v>
      </c>
      <c r="M2073" t="s">
        <v>9568</v>
      </c>
      <c r="N2073">
        <v>15372896</v>
      </c>
      <c r="O2073" t="s">
        <v>9569</v>
      </c>
      <c r="P2073" s="1">
        <v>31643</v>
      </c>
      <c r="Q2073" t="s">
        <v>9570</v>
      </c>
      <c r="R2073">
        <v>30</v>
      </c>
      <c r="S2073" t="s">
        <v>9571</v>
      </c>
      <c r="T2073" t="s">
        <v>9420</v>
      </c>
      <c r="U2073" t="s">
        <v>26</v>
      </c>
      <c r="V2073" t="str">
        <f>TRIM(DBA[[#This Row],[Endereço Responsável]])</f>
        <v>TRAVESSA ANTONIO LOPES DE LIMA, 30</v>
      </c>
      <c r="W2073" t="str">
        <f>TRIM(DBA[[#This Row],[Nº Responsável]])</f>
        <v>30</v>
      </c>
      <c r="X2073" t="str">
        <f>TRIM(DBA[[#This Row],[Bairro Responsável]])</f>
        <v>RESIDENCIAL PARAISO</v>
      </c>
      <c r="Y2073" t="str">
        <f>DBA[[#This Row],[End]] &amp;", N° " &amp; DBA[[#This Row],[Num]] &amp;", Bairro "&amp; DBA[[#This Row],[Bairro2]]</f>
        <v>TRAVESSA ANTONIO LOPES DE LIMA, 30, N° 30, Bairro RESIDENCIAL PARAISO</v>
      </c>
      <c r="Z2073" t="str">
        <f>DBA[[#This Row],[Cidade Responsável]] &amp; " - " &amp; DBA[[#This Row],[Estado Responsável]]</f>
        <v>PARAISOPOLIS - MG</v>
      </c>
    </row>
    <row r="2074" spans="1:26" x14ac:dyDescent="0.25">
      <c r="A2074">
        <v>2077</v>
      </c>
      <c r="B2074" t="s">
        <v>9572</v>
      </c>
      <c r="C2074" s="1">
        <v>44158</v>
      </c>
      <c r="D2074">
        <v>446340960</v>
      </c>
      <c r="E2074" t="s">
        <v>9573</v>
      </c>
      <c r="F2074" s="1">
        <v>32680</v>
      </c>
      <c r="G2074" t="s">
        <v>9574</v>
      </c>
      <c r="H2074">
        <v>1008</v>
      </c>
      <c r="I2074" t="s">
        <v>9575</v>
      </c>
      <c r="J2074" t="s">
        <v>9562</v>
      </c>
      <c r="K2074" t="s">
        <v>1999</v>
      </c>
      <c r="L2074" t="s">
        <v>9563</v>
      </c>
      <c r="M2074" t="s">
        <v>9572</v>
      </c>
      <c r="N2074">
        <v>446340960</v>
      </c>
      <c r="O2074" t="s">
        <v>9573</v>
      </c>
      <c r="P2074" s="1">
        <v>32680</v>
      </c>
      <c r="Q2074" t="s">
        <v>9574</v>
      </c>
      <c r="R2074">
        <v>1008</v>
      </c>
      <c r="S2074" t="s">
        <v>9575</v>
      </c>
      <c r="T2074" t="s">
        <v>9562</v>
      </c>
      <c r="U2074" t="s">
        <v>1999</v>
      </c>
      <c r="V2074" t="str">
        <f>TRIM(DBA[[#This Row],[Endereço Responsável]])</f>
        <v>RUA: FRANCISCO DALBO</v>
      </c>
      <c r="W2074" t="str">
        <f>TRIM(DBA[[#This Row],[Nº Responsável]])</f>
        <v>1008</v>
      </c>
      <c r="X2074" t="str">
        <f>TRIM(DBA[[#This Row],[Bairro Responsável]])</f>
        <v>GUEDES</v>
      </c>
      <c r="Y2074" t="str">
        <f>DBA[[#This Row],[End]] &amp;", N° " &amp; DBA[[#This Row],[Num]] &amp;", Bairro "&amp; DBA[[#This Row],[Bairro2]]</f>
        <v>RUA: FRANCISCO DALBO, N° 1008, Bairro GUEDES</v>
      </c>
      <c r="Z2074" t="str">
        <f>DBA[[#This Row],[Cidade Responsável]] &amp; " - " &amp; DBA[[#This Row],[Estado Responsável]]</f>
        <v>JAGUARIUNA - SP</v>
      </c>
    </row>
    <row r="2075" spans="1:26" x14ac:dyDescent="0.25">
      <c r="A2075">
        <v>2078</v>
      </c>
      <c r="B2075" t="s">
        <v>9576</v>
      </c>
      <c r="C2075" s="1">
        <v>44158</v>
      </c>
      <c r="D2075" t="s">
        <v>9577</v>
      </c>
      <c r="E2075" t="s">
        <v>9578</v>
      </c>
      <c r="F2075" s="1">
        <v>37392</v>
      </c>
      <c r="G2075" t="s">
        <v>9579</v>
      </c>
      <c r="H2075">
        <v>2925</v>
      </c>
      <c r="I2075" t="s">
        <v>9580</v>
      </c>
      <c r="J2075" t="s">
        <v>9562</v>
      </c>
      <c r="K2075" t="s">
        <v>1999</v>
      </c>
      <c r="L2075" t="s">
        <v>9581</v>
      </c>
      <c r="M2075" t="s">
        <v>9576</v>
      </c>
      <c r="N2075" t="s">
        <v>9577</v>
      </c>
      <c r="O2075" t="s">
        <v>9578</v>
      </c>
      <c r="P2075" s="1">
        <v>37392</v>
      </c>
      <c r="Q2075" t="s">
        <v>9579</v>
      </c>
      <c r="R2075">
        <v>2925</v>
      </c>
      <c r="S2075" t="s">
        <v>9580</v>
      </c>
      <c r="T2075" t="s">
        <v>9562</v>
      </c>
      <c r="U2075" t="s">
        <v>1999</v>
      </c>
      <c r="V2075" t="str">
        <f>TRIM(DBA[[#This Row],[Endereço Responsável]])</f>
        <v>AVENIDA PACIFICO MANEDA, 2925</v>
      </c>
      <c r="W2075" t="str">
        <f>TRIM(DBA[[#This Row],[Nº Responsável]])</f>
        <v>2925</v>
      </c>
      <c r="X2075" t="str">
        <f>TRIM(DBA[[#This Row],[Bairro Responsável]])</f>
        <v>VARGEÃO</v>
      </c>
      <c r="Y2075" t="str">
        <f>DBA[[#This Row],[End]] &amp;", N° " &amp; DBA[[#This Row],[Num]] &amp;", Bairro "&amp; DBA[[#This Row],[Bairro2]]</f>
        <v>AVENIDA PACIFICO MANEDA, 2925, N° 2925, Bairro VARGEÃO</v>
      </c>
      <c r="Z2075" t="str">
        <f>DBA[[#This Row],[Cidade Responsável]] &amp; " - " &amp; DBA[[#This Row],[Estado Responsável]]</f>
        <v>JAGUARIUNA - SP</v>
      </c>
    </row>
    <row r="2076" spans="1:26" x14ac:dyDescent="0.25">
      <c r="A2076">
        <v>2079</v>
      </c>
      <c r="B2076" t="s">
        <v>9582</v>
      </c>
      <c r="C2076" s="1">
        <v>44158</v>
      </c>
      <c r="D2076" t="s">
        <v>9583</v>
      </c>
      <c r="E2076" t="s">
        <v>9584</v>
      </c>
      <c r="F2076" s="1">
        <v>36922</v>
      </c>
      <c r="G2076" t="s">
        <v>9585</v>
      </c>
      <c r="H2076">
        <v>384</v>
      </c>
      <c r="I2076" t="s">
        <v>9586</v>
      </c>
      <c r="J2076" t="s">
        <v>9566</v>
      </c>
      <c r="K2076" t="s">
        <v>26</v>
      </c>
      <c r="L2076" t="s">
        <v>9567</v>
      </c>
      <c r="M2076" t="s">
        <v>9582</v>
      </c>
      <c r="N2076" t="s">
        <v>9583</v>
      </c>
      <c r="O2076" t="s">
        <v>9584</v>
      </c>
      <c r="P2076" s="1">
        <v>36922</v>
      </c>
      <c r="Q2076" t="s">
        <v>9585</v>
      </c>
      <c r="R2076">
        <v>384</v>
      </c>
      <c r="S2076" t="s">
        <v>9586</v>
      </c>
      <c r="T2076" t="s">
        <v>9566</v>
      </c>
      <c r="U2076" t="s">
        <v>26</v>
      </c>
      <c r="V2076" t="str">
        <f>TRIM(DBA[[#This Row],[Endereço Responsável]])</f>
        <v>RUA: PADRE PEDRO SAUSEN, 384</v>
      </c>
      <c r="W2076" t="str">
        <f>TRIM(DBA[[#This Row],[Nº Responsável]])</f>
        <v>384</v>
      </c>
      <c r="X2076" t="str">
        <f>TRIM(DBA[[#This Row],[Bairro Responsável]])</f>
        <v>SASSAFRAS</v>
      </c>
      <c r="Y2076" t="str">
        <f>DBA[[#This Row],[End]] &amp;", N° " &amp; DBA[[#This Row],[Num]] &amp;", Bairro "&amp; DBA[[#This Row],[Bairro2]]</f>
        <v>RUA: PADRE PEDRO SAUSEN, 384, N° 384, Bairro SASSAFRAS</v>
      </c>
      <c r="Z2076" t="str">
        <f>DBA[[#This Row],[Cidade Responsável]] &amp; " - " &amp; DBA[[#This Row],[Estado Responsável]]</f>
        <v>ENTRE RIOS  - MG</v>
      </c>
    </row>
    <row r="2077" spans="1:26" x14ac:dyDescent="0.25">
      <c r="A2077">
        <v>2080</v>
      </c>
      <c r="B2077" t="s">
        <v>9587</v>
      </c>
      <c r="C2077" s="1">
        <v>44158</v>
      </c>
      <c r="D2077" t="s">
        <v>9588</v>
      </c>
      <c r="E2077" t="s">
        <v>9589</v>
      </c>
      <c r="F2077" s="1">
        <v>35527</v>
      </c>
      <c r="G2077" t="s">
        <v>9590</v>
      </c>
      <c r="H2077">
        <v>38</v>
      </c>
      <c r="I2077" t="s">
        <v>9591</v>
      </c>
      <c r="J2077" t="s">
        <v>9566</v>
      </c>
      <c r="K2077" t="s">
        <v>26</v>
      </c>
      <c r="L2077" t="s">
        <v>9567</v>
      </c>
      <c r="M2077" t="s">
        <v>9587</v>
      </c>
      <c r="N2077" t="s">
        <v>9588</v>
      </c>
      <c r="O2077" t="s">
        <v>9589</v>
      </c>
      <c r="P2077" s="1">
        <v>35527</v>
      </c>
      <c r="Q2077" t="s">
        <v>9590</v>
      </c>
      <c r="R2077">
        <v>38</v>
      </c>
      <c r="S2077" t="s">
        <v>9591</v>
      </c>
      <c r="T2077" t="s">
        <v>9566</v>
      </c>
      <c r="U2077" t="s">
        <v>26</v>
      </c>
      <c r="V2077" t="str">
        <f>TRIM(DBA[[#This Row],[Endereço Responsável]])</f>
        <v>TRAVESSA VICENTE CHAGAS, 38</v>
      </c>
      <c r="W2077" t="str">
        <f>TRIM(DBA[[#This Row],[Nº Responsável]])</f>
        <v>38</v>
      </c>
      <c r="X2077" t="str">
        <f>TRIM(DBA[[#This Row],[Bairro Responsável]])</f>
        <v>SANTA EFIGÊNIA</v>
      </c>
      <c r="Y2077" t="str">
        <f>DBA[[#This Row],[End]] &amp;", N° " &amp; DBA[[#This Row],[Num]] &amp;", Bairro "&amp; DBA[[#This Row],[Bairro2]]</f>
        <v>TRAVESSA VICENTE CHAGAS, 38, N° 38, Bairro SANTA EFIGÊNIA</v>
      </c>
      <c r="Z2077" t="str">
        <f>DBA[[#This Row],[Cidade Responsável]] &amp; " - " &amp; DBA[[#This Row],[Estado Responsável]]</f>
        <v>ENTRE RIOS  - MG</v>
      </c>
    </row>
    <row r="2078" spans="1:26" x14ac:dyDescent="0.25">
      <c r="A2078">
        <v>2081</v>
      </c>
      <c r="B2078" t="s">
        <v>9592</v>
      </c>
      <c r="C2078" s="1">
        <v>44159</v>
      </c>
      <c r="D2078" t="s">
        <v>9593</v>
      </c>
      <c r="E2078" t="s">
        <v>9594</v>
      </c>
      <c r="F2078" s="1">
        <v>38260</v>
      </c>
      <c r="G2078" t="s">
        <v>9595</v>
      </c>
      <c r="H2078">
        <v>355</v>
      </c>
      <c r="I2078" t="s">
        <v>9596</v>
      </c>
      <c r="J2078" t="s">
        <v>9597</v>
      </c>
      <c r="K2078" t="s">
        <v>1999</v>
      </c>
      <c r="L2078" t="s">
        <v>9598</v>
      </c>
      <c r="M2078" t="s">
        <v>9599</v>
      </c>
      <c r="N2078">
        <v>303887023</v>
      </c>
      <c r="O2078">
        <v>30739734865</v>
      </c>
      <c r="P2078" s="1">
        <v>28177</v>
      </c>
      <c r="Q2078" t="s">
        <v>9595</v>
      </c>
      <c r="R2078">
        <v>355</v>
      </c>
      <c r="S2078" t="s">
        <v>9596</v>
      </c>
      <c r="T2078" t="s">
        <v>9597</v>
      </c>
      <c r="U2078" t="s">
        <v>1999</v>
      </c>
      <c r="V2078" t="str">
        <f>TRIM(DBA[[#This Row],[Endereço Responsável]])</f>
        <v>RUA HENRIQUE DO AMARAL MESQUITA,355</v>
      </c>
      <c r="W2078" t="str">
        <f>TRIM(DBA[[#This Row],[Nº Responsável]])</f>
        <v>355</v>
      </c>
      <c r="X2078" t="str">
        <f>TRIM(DBA[[#This Row],[Bairro Responsável]])</f>
        <v>JARDIM RENASCER</v>
      </c>
      <c r="Y2078" t="str">
        <f>DBA[[#This Row],[End]] &amp;", N° " &amp; DBA[[#This Row],[Num]] &amp;", Bairro "&amp; DBA[[#This Row],[Bairro2]]</f>
        <v>RUA HENRIQUE DO AMARAL MESQUITA,355, N° 355, Bairro JARDIM RENASCER</v>
      </c>
      <c r="Z2078" t="str">
        <f>DBA[[#This Row],[Cidade Responsável]] &amp; " - " &amp; DBA[[#This Row],[Estado Responsável]]</f>
        <v>TAPIRATIBA  - SP</v>
      </c>
    </row>
    <row r="2079" spans="1:26" x14ac:dyDescent="0.25">
      <c r="A2079">
        <v>2082</v>
      </c>
      <c r="B2079" t="s">
        <v>9600</v>
      </c>
      <c r="C2079" s="1">
        <v>44159</v>
      </c>
      <c r="D2079" t="s">
        <v>9601</v>
      </c>
      <c r="E2079" t="s">
        <v>9602</v>
      </c>
      <c r="F2079" s="1">
        <v>34371</v>
      </c>
      <c r="G2079" t="s">
        <v>9603</v>
      </c>
      <c r="H2079">
        <v>477</v>
      </c>
      <c r="I2079" t="s">
        <v>9596</v>
      </c>
      <c r="J2079" t="s">
        <v>9597</v>
      </c>
      <c r="K2079" t="s">
        <v>1999</v>
      </c>
      <c r="L2079" t="s">
        <v>9598</v>
      </c>
      <c r="M2079" t="s">
        <v>9600</v>
      </c>
      <c r="N2079" t="s">
        <v>9601</v>
      </c>
      <c r="O2079" t="s">
        <v>9602</v>
      </c>
      <c r="P2079" s="1">
        <v>34371</v>
      </c>
      <c r="Q2079" t="s">
        <v>9603</v>
      </c>
      <c r="R2079">
        <v>477</v>
      </c>
      <c r="S2079" t="s">
        <v>9596</v>
      </c>
      <c r="T2079" t="s">
        <v>9597</v>
      </c>
      <c r="U2079" t="s">
        <v>1999</v>
      </c>
      <c r="V2079" t="str">
        <f>TRIM(DBA[[#This Row],[Endereço Responsável]])</f>
        <v>RUA: PROFº JANDIRA DEL TEDESCO NABUCO,</v>
      </c>
      <c r="W2079" t="str">
        <f>TRIM(DBA[[#This Row],[Nº Responsável]])</f>
        <v>477</v>
      </c>
      <c r="X2079" t="str">
        <f>TRIM(DBA[[#This Row],[Bairro Responsável]])</f>
        <v>JARDIM RENASCER</v>
      </c>
      <c r="Y2079" t="str">
        <f>DBA[[#This Row],[End]] &amp;", N° " &amp; DBA[[#This Row],[Num]] &amp;", Bairro "&amp; DBA[[#This Row],[Bairro2]]</f>
        <v>RUA: PROFº JANDIRA DEL TEDESCO NABUCO,, N° 477, Bairro JARDIM RENASCER</v>
      </c>
      <c r="Z2079" t="str">
        <f>DBA[[#This Row],[Cidade Responsável]] &amp; " - " &amp; DBA[[#This Row],[Estado Responsável]]</f>
        <v>TAPIRATIBA  - SP</v>
      </c>
    </row>
    <row r="2080" spans="1:26" x14ac:dyDescent="0.25">
      <c r="A2080">
        <v>2083</v>
      </c>
      <c r="B2080" t="s">
        <v>9604</v>
      </c>
      <c r="C2080" s="1">
        <v>44159</v>
      </c>
      <c r="D2080" t="s">
        <v>9605</v>
      </c>
      <c r="E2080" t="s">
        <v>9606</v>
      </c>
      <c r="F2080" s="1">
        <v>35941</v>
      </c>
      <c r="G2080" t="s">
        <v>9607</v>
      </c>
      <c r="H2080">
        <v>192</v>
      </c>
      <c r="I2080" t="s">
        <v>9608</v>
      </c>
      <c r="J2080" t="s">
        <v>9597</v>
      </c>
      <c r="K2080" t="s">
        <v>1999</v>
      </c>
      <c r="L2080" t="s">
        <v>9598</v>
      </c>
      <c r="M2080" t="s">
        <v>9604</v>
      </c>
      <c r="N2080" t="s">
        <v>9605</v>
      </c>
      <c r="O2080" t="s">
        <v>9606</v>
      </c>
      <c r="P2080" s="1">
        <v>35941</v>
      </c>
      <c r="Q2080" t="s">
        <v>9607</v>
      </c>
      <c r="R2080">
        <v>192</v>
      </c>
      <c r="S2080" t="s">
        <v>9608</v>
      </c>
      <c r="T2080" t="s">
        <v>9597</v>
      </c>
      <c r="U2080" t="s">
        <v>1999</v>
      </c>
      <c r="V2080" t="str">
        <f>TRIM(DBA[[#This Row],[Endereço Responsável]])</f>
        <v>GABRIELA SIQUEIRA PRADO, 192</v>
      </c>
      <c r="W2080" t="str">
        <f>TRIM(DBA[[#This Row],[Nº Responsável]])</f>
        <v>192</v>
      </c>
      <c r="X2080" t="str">
        <f>TRIM(DBA[[#This Row],[Bairro Responsável]])</f>
        <v>MARIO COVAS</v>
      </c>
      <c r="Y2080" t="str">
        <f>DBA[[#This Row],[End]] &amp;", N° " &amp; DBA[[#This Row],[Num]] &amp;", Bairro "&amp; DBA[[#This Row],[Bairro2]]</f>
        <v>GABRIELA SIQUEIRA PRADO, 192, N° 192, Bairro MARIO COVAS</v>
      </c>
      <c r="Z2080" t="str">
        <f>DBA[[#This Row],[Cidade Responsável]] &amp; " - " &amp; DBA[[#This Row],[Estado Responsável]]</f>
        <v>TAPIRATIBA  - SP</v>
      </c>
    </row>
    <row r="2081" spans="1:26" x14ac:dyDescent="0.25">
      <c r="A2081">
        <v>2084</v>
      </c>
      <c r="B2081" t="s">
        <v>9609</v>
      </c>
      <c r="C2081" s="1">
        <v>44159</v>
      </c>
      <c r="E2081" t="s">
        <v>9610</v>
      </c>
      <c r="F2081" s="1">
        <v>25740</v>
      </c>
      <c r="G2081" t="s">
        <v>9611</v>
      </c>
      <c r="H2081">
        <v>495</v>
      </c>
      <c r="I2081" t="s">
        <v>9612</v>
      </c>
      <c r="J2081" t="s">
        <v>9597</v>
      </c>
      <c r="K2081" t="s">
        <v>1999</v>
      </c>
      <c r="L2081" t="s">
        <v>9598</v>
      </c>
      <c r="M2081" t="s">
        <v>9609</v>
      </c>
      <c r="O2081" t="s">
        <v>9610</v>
      </c>
      <c r="P2081" s="1">
        <v>25740</v>
      </c>
      <c r="Q2081" t="s">
        <v>9611</v>
      </c>
      <c r="R2081">
        <v>495</v>
      </c>
      <c r="S2081" t="s">
        <v>9612</v>
      </c>
      <c r="T2081" t="s">
        <v>9597</v>
      </c>
      <c r="U2081" t="s">
        <v>1999</v>
      </c>
      <c r="V2081" t="str">
        <f>TRIM(DBA[[#This Row],[Endereço Responsável]])</f>
        <v>AVENIDA DR JOÃO BRABO CALDEIRA,495</v>
      </c>
      <c r="W2081" t="str">
        <f>TRIM(DBA[[#This Row],[Nº Responsável]])</f>
        <v>495</v>
      </c>
      <c r="X2081" t="str">
        <f>TRIM(DBA[[#This Row],[Bairro Responsável]])</f>
        <v>JARDIM SOLEDADE</v>
      </c>
      <c r="Y2081" t="str">
        <f>DBA[[#This Row],[End]] &amp;", N° " &amp; DBA[[#This Row],[Num]] &amp;", Bairro "&amp; DBA[[#This Row],[Bairro2]]</f>
        <v>AVENIDA DR JOÃO BRABO CALDEIRA,495, N° 495, Bairro JARDIM SOLEDADE</v>
      </c>
      <c r="Z2081" t="str">
        <f>DBA[[#This Row],[Cidade Responsável]] &amp; " - " &amp; DBA[[#This Row],[Estado Responsável]]</f>
        <v>TAPIRATIBA  - SP</v>
      </c>
    </row>
    <row r="2082" spans="1:26" x14ac:dyDescent="0.25">
      <c r="A2082">
        <v>2085</v>
      </c>
      <c r="B2082" t="s">
        <v>9613</v>
      </c>
      <c r="C2082" s="1">
        <v>44159</v>
      </c>
      <c r="D2082">
        <v>628241124</v>
      </c>
      <c r="E2082" t="s">
        <v>9614</v>
      </c>
      <c r="F2082" s="1">
        <v>37316</v>
      </c>
      <c r="G2082" t="s">
        <v>9615</v>
      </c>
      <c r="H2082">
        <v>114</v>
      </c>
      <c r="I2082" t="s">
        <v>329</v>
      </c>
      <c r="J2082" t="s">
        <v>9597</v>
      </c>
      <c r="K2082" t="s">
        <v>1999</v>
      </c>
      <c r="L2082" t="s">
        <v>9598</v>
      </c>
      <c r="M2082" t="s">
        <v>9613</v>
      </c>
      <c r="N2082">
        <v>628241124</v>
      </c>
      <c r="O2082" t="s">
        <v>9614</v>
      </c>
      <c r="P2082" s="1">
        <v>37316</v>
      </c>
      <c r="Q2082" t="s">
        <v>9615</v>
      </c>
      <c r="R2082">
        <v>114</v>
      </c>
      <c r="S2082" t="s">
        <v>329</v>
      </c>
      <c r="T2082" t="s">
        <v>9597</v>
      </c>
      <c r="U2082" t="s">
        <v>1999</v>
      </c>
      <c r="V2082" t="str">
        <f>TRIM(DBA[[#This Row],[Endereço Responsável]])</f>
        <v>RUA JOSÉ ROSA PEREIRA,114</v>
      </c>
      <c r="W2082" t="str">
        <f>TRIM(DBA[[#This Row],[Nº Responsável]])</f>
        <v>114</v>
      </c>
      <c r="X2082" t="str">
        <f>TRIM(DBA[[#This Row],[Bairro Responsável]])</f>
        <v>SANTO ANTÔNIO</v>
      </c>
      <c r="Y2082" t="str">
        <f>DBA[[#This Row],[End]] &amp;", N° " &amp; DBA[[#This Row],[Num]] &amp;", Bairro "&amp; DBA[[#This Row],[Bairro2]]</f>
        <v>RUA JOSÉ ROSA PEREIRA,114, N° 114, Bairro SANTO ANTÔNIO</v>
      </c>
      <c r="Z2082" t="str">
        <f>DBA[[#This Row],[Cidade Responsável]] &amp; " - " &amp; DBA[[#This Row],[Estado Responsável]]</f>
        <v>TAPIRATIBA  - SP</v>
      </c>
    </row>
    <row r="2083" spans="1:26" x14ac:dyDescent="0.25">
      <c r="A2083">
        <v>2086</v>
      </c>
      <c r="B2083" t="s">
        <v>9616</v>
      </c>
      <c r="C2083" s="1">
        <v>44159</v>
      </c>
      <c r="D2083">
        <v>397028623</v>
      </c>
      <c r="E2083" t="s">
        <v>9617</v>
      </c>
      <c r="F2083" s="1">
        <v>36579</v>
      </c>
      <c r="G2083" t="s">
        <v>9618</v>
      </c>
      <c r="H2083">
        <v>29</v>
      </c>
      <c r="I2083" t="s">
        <v>9619</v>
      </c>
      <c r="J2083" t="s">
        <v>9597</v>
      </c>
      <c r="K2083" t="s">
        <v>1999</v>
      </c>
      <c r="L2083" t="s">
        <v>9598</v>
      </c>
      <c r="M2083" t="s">
        <v>9616</v>
      </c>
      <c r="N2083">
        <v>397028623</v>
      </c>
      <c r="O2083" t="s">
        <v>9617</v>
      </c>
      <c r="P2083" s="1">
        <v>36579</v>
      </c>
      <c r="Q2083" t="s">
        <v>9618</v>
      </c>
      <c r="R2083">
        <v>29</v>
      </c>
      <c r="S2083" t="s">
        <v>9619</v>
      </c>
      <c r="T2083" t="s">
        <v>9597</v>
      </c>
      <c r="U2083" t="s">
        <v>1999</v>
      </c>
      <c r="V2083" t="str">
        <f>TRIM(DBA[[#This Row],[Endereço Responsável]])</f>
        <v>RUA ALIPIO ORÉCIO MATHIAS,29</v>
      </c>
      <c r="W2083" t="str">
        <f>TRIM(DBA[[#This Row],[Nº Responsável]])</f>
        <v>29</v>
      </c>
      <c r="X2083" t="str">
        <f>TRIM(DBA[[#This Row],[Bairro Responsável]])</f>
        <v>DR BECA</v>
      </c>
      <c r="Y2083" t="str">
        <f>DBA[[#This Row],[End]] &amp;", N° " &amp; DBA[[#This Row],[Num]] &amp;", Bairro "&amp; DBA[[#This Row],[Bairro2]]</f>
        <v>RUA ALIPIO ORÉCIO MATHIAS,29, N° 29, Bairro DR BECA</v>
      </c>
      <c r="Z2083" t="str">
        <f>DBA[[#This Row],[Cidade Responsável]] &amp; " - " &amp; DBA[[#This Row],[Estado Responsável]]</f>
        <v>TAPIRATIBA  - SP</v>
      </c>
    </row>
    <row r="2084" spans="1:26" x14ac:dyDescent="0.25">
      <c r="A2084">
        <v>2087</v>
      </c>
      <c r="B2084" t="s">
        <v>9620</v>
      </c>
      <c r="C2084" s="1">
        <v>44159</v>
      </c>
      <c r="D2084" t="s">
        <v>9621</v>
      </c>
      <c r="E2084" t="s">
        <v>9622</v>
      </c>
      <c r="F2084" s="1">
        <v>35933</v>
      </c>
      <c r="G2084" t="s">
        <v>9623</v>
      </c>
      <c r="H2084">
        <v>37</v>
      </c>
      <c r="I2084" t="s">
        <v>73</v>
      </c>
      <c r="J2084" t="s">
        <v>9420</v>
      </c>
      <c r="K2084" t="s">
        <v>26</v>
      </c>
      <c r="L2084" t="s">
        <v>9421</v>
      </c>
      <c r="M2084" t="s">
        <v>9620</v>
      </c>
      <c r="N2084" t="s">
        <v>9621</v>
      </c>
      <c r="O2084" t="s">
        <v>9622</v>
      </c>
      <c r="P2084" s="1">
        <v>35933</v>
      </c>
      <c r="Q2084" t="s">
        <v>9623</v>
      </c>
      <c r="R2084">
        <v>37</v>
      </c>
      <c r="S2084" t="s">
        <v>73</v>
      </c>
      <c r="T2084" t="s">
        <v>9420</v>
      </c>
      <c r="U2084" t="s">
        <v>26</v>
      </c>
      <c r="V2084" t="str">
        <f>TRIM(DBA[[#This Row],[Endereço Responsável]])</f>
        <v>RUA 15 DE NOVEMBRO,37</v>
      </c>
      <c r="W2084" t="str">
        <f>TRIM(DBA[[#This Row],[Nº Responsável]])</f>
        <v>37</v>
      </c>
      <c r="X2084" t="str">
        <f>TRIM(DBA[[#This Row],[Bairro Responsável]])</f>
        <v>CENTRO</v>
      </c>
      <c r="Y2084" t="str">
        <f>DBA[[#This Row],[End]] &amp;", N° " &amp; DBA[[#This Row],[Num]] &amp;", Bairro "&amp; DBA[[#This Row],[Bairro2]]</f>
        <v>RUA 15 DE NOVEMBRO,37, N° 37, Bairro CENTRO</v>
      </c>
      <c r="Z2084" t="str">
        <f>DBA[[#This Row],[Cidade Responsável]] &amp; " - " &amp; DBA[[#This Row],[Estado Responsável]]</f>
        <v>PARAISOPOLIS - MG</v>
      </c>
    </row>
    <row r="2085" spans="1:26" x14ac:dyDescent="0.25">
      <c r="A2085">
        <v>2088</v>
      </c>
      <c r="B2085" t="s">
        <v>9624</v>
      </c>
      <c r="C2085" s="1">
        <v>44159</v>
      </c>
      <c r="D2085" t="s">
        <v>9625</v>
      </c>
      <c r="E2085" t="s">
        <v>9626</v>
      </c>
      <c r="F2085" s="1">
        <v>37071</v>
      </c>
      <c r="G2085" t="s">
        <v>9627</v>
      </c>
      <c r="H2085">
        <v>75</v>
      </c>
      <c r="I2085" t="s">
        <v>9439</v>
      </c>
      <c r="J2085" t="s">
        <v>9597</v>
      </c>
      <c r="K2085" t="s">
        <v>1999</v>
      </c>
      <c r="L2085" t="s">
        <v>9598</v>
      </c>
      <c r="M2085" t="s">
        <v>9624</v>
      </c>
      <c r="N2085" t="s">
        <v>9625</v>
      </c>
      <c r="O2085" t="s">
        <v>9626</v>
      </c>
      <c r="P2085" s="1">
        <v>37071</v>
      </c>
      <c r="Q2085" t="s">
        <v>9627</v>
      </c>
      <c r="R2085">
        <v>75</v>
      </c>
      <c r="S2085" t="s">
        <v>9439</v>
      </c>
      <c r="T2085" t="s">
        <v>9597</v>
      </c>
      <c r="U2085" t="s">
        <v>1999</v>
      </c>
      <c r="V2085" t="str">
        <f>TRIM(DBA[[#This Row],[Endereço Responsável]])</f>
        <v>DAVI RIBEIRO DE ARRUDA, 75</v>
      </c>
      <c r="W2085" t="str">
        <f>TRIM(DBA[[#This Row],[Nº Responsável]])</f>
        <v>75</v>
      </c>
      <c r="X2085" t="str">
        <f>TRIM(DBA[[#This Row],[Bairro Responsável]])</f>
        <v>VILA MARIANA</v>
      </c>
      <c r="Y2085" t="str">
        <f>DBA[[#This Row],[End]] &amp;", N° " &amp; DBA[[#This Row],[Num]] &amp;", Bairro "&amp; DBA[[#This Row],[Bairro2]]</f>
        <v>DAVI RIBEIRO DE ARRUDA, 75, N° 75, Bairro VILA MARIANA</v>
      </c>
      <c r="Z2085" t="str">
        <f>DBA[[#This Row],[Cidade Responsável]] &amp; " - " &amp; DBA[[#This Row],[Estado Responsável]]</f>
        <v>TAPIRATIBA  - SP</v>
      </c>
    </row>
    <row r="2086" spans="1:26" x14ac:dyDescent="0.25">
      <c r="A2086">
        <v>2089</v>
      </c>
      <c r="B2086" t="s">
        <v>9628</v>
      </c>
      <c r="C2086" s="1">
        <v>44159</v>
      </c>
      <c r="D2086" t="s">
        <v>9629</v>
      </c>
      <c r="E2086" t="s">
        <v>9630</v>
      </c>
      <c r="F2086" s="1">
        <v>33371</v>
      </c>
      <c r="G2086" t="s">
        <v>9631</v>
      </c>
      <c r="H2086">
        <v>38</v>
      </c>
      <c r="I2086" t="s">
        <v>9596</v>
      </c>
      <c r="J2086" t="s">
        <v>9597</v>
      </c>
      <c r="K2086" t="s">
        <v>1999</v>
      </c>
      <c r="L2086" t="s">
        <v>9598</v>
      </c>
      <c r="M2086" t="s">
        <v>9628</v>
      </c>
      <c r="N2086" t="s">
        <v>9629</v>
      </c>
      <c r="O2086" t="s">
        <v>9630</v>
      </c>
      <c r="P2086" s="1">
        <v>33371</v>
      </c>
      <c r="Q2086" t="s">
        <v>9631</v>
      </c>
      <c r="R2086">
        <v>38</v>
      </c>
      <c r="S2086" t="s">
        <v>9596</v>
      </c>
      <c r="T2086" t="s">
        <v>9597</v>
      </c>
      <c r="U2086" t="s">
        <v>1999</v>
      </c>
      <c r="V2086" t="str">
        <f>TRIM(DBA[[#This Row],[Endereço Responsável]])</f>
        <v>RUA BENEDITO ANDRE PEDROZA TECCO, 38</v>
      </c>
      <c r="W2086" t="str">
        <f>TRIM(DBA[[#This Row],[Nº Responsável]])</f>
        <v>38</v>
      </c>
      <c r="X2086" t="str">
        <f>TRIM(DBA[[#This Row],[Bairro Responsável]])</f>
        <v>JARDIM RENASCER</v>
      </c>
      <c r="Y2086" t="str">
        <f>DBA[[#This Row],[End]] &amp;", N° " &amp; DBA[[#This Row],[Num]] &amp;", Bairro "&amp; DBA[[#This Row],[Bairro2]]</f>
        <v>RUA BENEDITO ANDRE PEDROZA TECCO, 38, N° 38, Bairro JARDIM RENASCER</v>
      </c>
      <c r="Z2086" t="str">
        <f>DBA[[#This Row],[Cidade Responsável]] &amp; " - " &amp; DBA[[#This Row],[Estado Responsável]]</f>
        <v>TAPIRATIBA  - SP</v>
      </c>
    </row>
    <row r="2087" spans="1:26" x14ac:dyDescent="0.25">
      <c r="A2087">
        <v>2090</v>
      </c>
      <c r="B2087" t="s">
        <v>9632</v>
      </c>
      <c r="C2087" s="1">
        <v>44159</v>
      </c>
      <c r="D2087" t="s">
        <v>9633</v>
      </c>
      <c r="E2087" t="s">
        <v>9634</v>
      </c>
      <c r="F2087" s="1">
        <v>35831</v>
      </c>
      <c r="G2087" t="s">
        <v>9635</v>
      </c>
      <c r="H2087">
        <v>179</v>
      </c>
      <c r="I2087" t="s">
        <v>9636</v>
      </c>
      <c r="J2087" t="s">
        <v>9597</v>
      </c>
      <c r="K2087" t="s">
        <v>1999</v>
      </c>
      <c r="L2087" t="s">
        <v>9598</v>
      </c>
      <c r="M2087" t="s">
        <v>9632</v>
      </c>
      <c r="N2087" t="s">
        <v>9633</v>
      </c>
      <c r="O2087" t="s">
        <v>9634</v>
      </c>
      <c r="P2087" s="1">
        <v>35831</v>
      </c>
      <c r="Q2087" t="s">
        <v>9635</v>
      </c>
      <c r="R2087">
        <v>179</v>
      </c>
      <c r="S2087" t="s">
        <v>9636</v>
      </c>
      <c r="T2087" t="s">
        <v>9597</v>
      </c>
      <c r="U2087" t="s">
        <v>1999</v>
      </c>
      <c r="V2087" t="str">
        <f>TRIM(DBA[[#This Row],[Endereço Responsável]])</f>
        <v>RUA: VITOR PEREZ CAMPÓI, 179</v>
      </c>
      <c r="W2087" t="str">
        <f>TRIM(DBA[[#This Row],[Nº Responsável]])</f>
        <v>179</v>
      </c>
      <c r="X2087" t="str">
        <f>TRIM(DBA[[#This Row],[Bairro Responsável]])</f>
        <v>EULAMPIO PEDROZA</v>
      </c>
      <c r="Y2087" t="str">
        <f>DBA[[#This Row],[End]] &amp;", N° " &amp; DBA[[#This Row],[Num]] &amp;", Bairro "&amp; DBA[[#This Row],[Bairro2]]</f>
        <v>RUA: VITOR PEREZ CAMPÓI, 179, N° 179, Bairro EULAMPIO PEDROZA</v>
      </c>
      <c r="Z2087" t="str">
        <f>DBA[[#This Row],[Cidade Responsável]] &amp; " - " &amp; DBA[[#This Row],[Estado Responsável]]</f>
        <v>TAPIRATIBA  - SP</v>
      </c>
    </row>
    <row r="2088" spans="1:26" x14ac:dyDescent="0.25">
      <c r="A2088">
        <v>2091</v>
      </c>
      <c r="B2088" t="s">
        <v>9637</v>
      </c>
      <c r="C2088" s="1">
        <v>44159</v>
      </c>
      <c r="D2088" t="s">
        <v>9638</v>
      </c>
      <c r="E2088" t="s">
        <v>9639</v>
      </c>
      <c r="F2088" s="1">
        <v>35003</v>
      </c>
      <c r="G2088" t="s">
        <v>9640</v>
      </c>
      <c r="H2088" t="s">
        <v>194</v>
      </c>
      <c r="I2088" t="s">
        <v>44</v>
      </c>
      <c r="J2088" t="s">
        <v>9597</v>
      </c>
      <c r="K2088" t="s">
        <v>1999</v>
      </c>
      <c r="L2088" t="s">
        <v>9598</v>
      </c>
      <c r="M2088" t="s">
        <v>9637</v>
      </c>
      <c r="N2088" t="s">
        <v>9638</v>
      </c>
      <c r="O2088" t="s">
        <v>9639</v>
      </c>
      <c r="P2088" s="1">
        <v>35003</v>
      </c>
      <c r="Q2088" t="s">
        <v>9640</v>
      </c>
      <c r="R2088" t="s">
        <v>194</v>
      </c>
      <c r="S2088" t="s">
        <v>44</v>
      </c>
      <c r="T2088" t="s">
        <v>9597</v>
      </c>
      <c r="U2088" t="s">
        <v>1999</v>
      </c>
      <c r="V2088" t="str">
        <f>TRIM(DBA[[#This Row],[Endereço Responsável]])</f>
        <v>FAZENDA MIRANTE</v>
      </c>
      <c r="W2088" t="str">
        <f>TRIM(DBA[[#This Row],[Nº Responsável]])</f>
        <v>S/N</v>
      </c>
      <c r="X2088" t="str">
        <f>TRIM(DBA[[#This Row],[Bairro Responsável]])</f>
        <v>ZONA RURAL</v>
      </c>
      <c r="Y2088" t="str">
        <f>DBA[[#This Row],[End]] &amp;", N° " &amp; DBA[[#This Row],[Num]] &amp;", Bairro "&amp; DBA[[#This Row],[Bairro2]]</f>
        <v>FAZENDA MIRANTE, N° S/N, Bairro ZONA RURAL</v>
      </c>
      <c r="Z2088" t="str">
        <f>DBA[[#This Row],[Cidade Responsável]] &amp; " - " &amp; DBA[[#This Row],[Estado Responsável]]</f>
        <v>TAPIRATIBA  - SP</v>
      </c>
    </row>
    <row r="2089" spans="1:26" x14ac:dyDescent="0.25">
      <c r="A2089">
        <v>2092</v>
      </c>
      <c r="B2089" t="s">
        <v>9641</v>
      </c>
      <c r="C2089" s="1">
        <v>44160</v>
      </c>
      <c r="D2089" t="s">
        <v>9642</v>
      </c>
      <c r="E2089" t="s">
        <v>9643</v>
      </c>
      <c r="F2089" s="1">
        <v>28417</v>
      </c>
      <c r="G2089" t="s">
        <v>9644</v>
      </c>
      <c r="H2089">
        <v>78</v>
      </c>
      <c r="I2089" t="s">
        <v>9645</v>
      </c>
      <c r="J2089" t="s">
        <v>9646</v>
      </c>
      <c r="K2089" t="s">
        <v>26</v>
      </c>
      <c r="L2089" t="s">
        <v>9647</v>
      </c>
      <c r="M2089" t="s">
        <v>9641</v>
      </c>
      <c r="N2089" t="s">
        <v>9642</v>
      </c>
      <c r="O2089" t="s">
        <v>9643</v>
      </c>
      <c r="P2089" s="1">
        <v>28417</v>
      </c>
      <c r="Q2089" t="s">
        <v>9644</v>
      </c>
      <c r="R2089">
        <v>78</v>
      </c>
      <c r="S2089" t="s">
        <v>9645</v>
      </c>
      <c r="T2089" t="s">
        <v>9646</v>
      </c>
      <c r="U2089" t="s">
        <v>26</v>
      </c>
      <c r="V2089" t="str">
        <f>TRIM(DBA[[#This Row],[Endereço Responsável]])</f>
        <v>PRAÇA CORREGO HEITOR</v>
      </c>
      <c r="W2089" t="str">
        <f>TRIM(DBA[[#This Row],[Nº Responsável]])</f>
        <v>78</v>
      </c>
      <c r="X2089" t="str">
        <f>TRIM(DBA[[#This Row],[Bairro Responsável]])</f>
        <v>SÃO SEBASTIÃO DA VITORIA</v>
      </c>
      <c r="Y2089" t="str">
        <f>DBA[[#This Row],[End]] &amp;", N° " &amp; DBA[[#This Row],[Num]] &amp;", Bairro "&amp; DBA[[#This Row],[Bairro2]]</f>
        <v>PRAÇA CORREGO HEITOR, N° 78, Bairro SÃO SEBASTIÃO DA VITORIA</v>
      </c>
      <c r="Z2089" t="str">
        <f>DBA[[#This Row],[Cidade Responsável]] &amp; " - " &amp; DBA[[#This Row],[Estado Responsável]]</f>
        <v>SÃO JOÃO DEL REI - MG</v>
      </c>
    </row>
    <row r="2090" spans="1:26" x14ac:dyDescent="0.25">
      <c r="A2090">
        <v>2093</v>
      </c>
      <c r="B2090" t="s">
        <v>9648</v>
      </c>
      <c r="C2090" s="1">
        <v>44160</v>
      </c>
      <c r="D2090" t="s">
        <v>9649</v>
      </c>
      <c r="E2090" t="s">
        <v>9650</v>
      </c>
      <c r="F2090" s="1">
        <v>36738</v>
      </c>
      <c r="G2090" t="s">
        <v>9651</v>
      </c>
      <c r="H2090">
        <v>186</v>
      </c>
      <c r="I2090" t="s">
        <v>73</v>
      </c>
      <c r="J2090" t="s">
        <v>9652</v>
      </c>
      <c r="K2090" t="s">
        <v>26</v>
      </c>
      <c r="L2090" t="s">
        <v>9653</v>
      </c>
      <c r="M2090" t="s">
        <v>9648</v>
      </c>
      <c r="N2090" t="s">
        <v>9649</v>
      </c>
      <c r="O2090" t="s">
        <v>9650</v>
      </c>
      <c r="P2090" s="1">
        <v>36738</v>
      </c>
      <c r="Q2090" t="s">
        <v>9651</v>
      </c>
      <c r="R2090">
        <v>186</v>
      </c>
      <c r="S2090" t="s">
        <v>73</v>
      </c>
      <c r="T2090" t="s">
        <v>9652</v>
      </c>
      <c r="U2090" t="s">
        <v>26</v>
      </c>
      <c r="V2090" t="str">
        <f>TRIM(DBA[[#This Row],[Endereço Responsável]])</f>
        <v>RUA MARIETA BRASILINA, 186</v>
      </c>
      <c r="W2090" t="str">
        <f>TRIM(DBA[[#This Row],[Nº Responsável]])</f>
        <v>186</v>
      </c>
      <c r="X2090" t="str">
        <f>TRIM(DBA[[#This Row],[Bairro Responsável]])</f>
        <v>CENTRO</v>
      </c>
      <c r="Y2090" t="str">
        <f>DBA[[#This Row],[End]] &amp;", N° " &amp; DBA[[#This Row],[Num]] &amp;", Bairro "&amp; DBA[[#This Row],[Bairro2]]</f>
        <v>RUA MARIETA BRASILINA, 186, N° 186, Bairro CENTRO</v>
      </c>
      <c r="Z2090" t="str">
        <f>DBA[[#This Row],[Cidade Responsável]] &amp; " - " &amp; DBA[[#This Row],[Estado Responsável]]</f>
        <v>SANTA CRUZ DE MINAS - MG</v>
      </c>
    </row>
    <row r="2091" spans="1:26" x14ac:dyDescent="0.25">
      <c r="A2091">
        <v>2094</v>
      </c>
      <c r="B2091" t="s">
        <v>9654</v>
      </c>
      <c r="C2091" s="1">
        <v>44160</v>
      </c>
      <c r="D2091" t="s">
        <v>9655</v>
      </c>
      <c r="E2091" t="s">
        <v>9656</v>
      </c>
      <c r="F2091" s="1">
        <v>33184</v>
      </c>
      <c r="G2091" t="s">
        <v>9657</v>
      </c>
      <c r="H2091">
        <v>171</v>
      </c>
      <c r="I2091" t="s">
        <v>9658</v>
      </c>
      <c r="J2091" t="s">
        <v>9646</v>
      </c>
      <c r="K2091" t="s">
        <v>26</v>
      </c>
      <c r="L2091" t="s">
        <v>9659</v>
      </c>
      <c r="M2091" t="s">
        <v>9654</v>
      </c>
      <c r="N2091" t="s">
        <v>9655</v>
      </c>
      <c r="O2091" t="s">
        <v>9656</v>
      </c>
      <c r="P2091" s="1">
        <v>33184</v>
      </c>
      <c r="Q2091" t="s">
        <v>9657</v>
      </c>
      <c r="R2091">
        <v>171</v>
      </c>
      <c r="S2091" t="s">
        <v>9658</v>
      </c>
      <c r="T2091" t="s">
        <v>9646</v>
      </c>
      <c r="U2091" t="s">
        <v>26</v>
      </c>
      <c r="V2091" t="str">
        <f>TRIM(DBA[[#This Row],[Endereço Responsável]])</f>
        <v>RUA: FREI OPTATO, 171</v>
      </c>
      <c r="W2091" t="str">
        <f>TRIM(DBA[[#This Row],[Nº Responsável]])</f>
        <v>171</v>
      </c>
      <c r="X2091" t="str">
        <f>TRIM(DBA[[#This Row],[Bairro Responsável]])</f>
        <v>SÃO JOSÉ OPERÁRIO</v>
      </c>
      <c r="Y2091" t="str">
        <f>DBA[[#This Row],[End]] &amp;", N° " &amp; DBA[[#This Row],[Num]] &amp;", Bairro "&amp; DBA[[#This Row],[Bairro2]]</f>
        <v>RUA: FREI OPTATO, 171, N° 171, Bairro SÃO JOSÉ OPERÁRIO</v>
      </c>
      <c r="Z2091" t="str">
        <f>DBA[[#This Row],[Cidade Responsável]] &amp; " - " &amp; DBA[[#This Row],[Estado Responsável]]</f>
        <v>SÃO JOÃO DEL REI - MG</v>
      </c>
    </row>
    <row r="2092" spans="1:26" x14ac:dyDescent="0.25">
      <c r="A2092">
        <v>2095</v>
      </c>
      <c r="B2092" t="s">
        <v>9660</v>
      </c>
      <c r="C2092" s="1">
        <v>44160</v>
      </c>
      <c r="D2092" t="s">
        <v>9661</v>
      </c>
      <c r="E2092" t="s">
        <v>9662</v>
      </c>
      <c r="F2092" s="1">
        <v>28987</v>
      </c>
      <c r="G2092" t="s">
        <v>9663</v>
      </c>
      <c r="H2092">
        <v>63</v>
      </c>
      <c r="I2092" t="s">
        <v>9664</v>
      </c>
      <c r="J2092" t="s">
        <v>9646</v>
      </c>
      <c r="K2092" t="s">
        <v>26</v>
      </c>
      <c r="L2092" t="s">
        <v>9665</v>
      </c>
      <c r="M2092" t="s">
        <v>9660</v>
      </c>
      <c r="N2092" t="s">
        <v>9661</v>
      </c>
      <c r="O2092" t="s">
        <v>9662</v>
      </c>
      <c r="P2092" s="1">
        <v>28987</v>
      </c>
      <c r="Q2092" t="s">
        <v>9663</v>
      </c>
      <c r="R2092">
        <v>63</v>
      </c>
      <c r="S2092" t="s">
        <v>9664</v>
      </c>
      <c r="T2092" t="s">
        <v>9646</v>
      </c>
      <c r="U2092" t="s">
        <v>26</v>
      </c>
      <c r="V2092" t="str">
        <f>TRIM(DBA[[#This Row],[Endereço Responsável]])</f>
        <v>RUA: JOÃO MANOEL TEIXEIRA, 63</v>
      </c>
      <c r="W2092" t="str">
        <f>TRIM(DBA[[#This Row],[Nº Responsável]])</f>
        <v>63</v>
      </c>
      <c r="X2092" t="str">
        <f>TRIM(DBA[[#This Row],[Bairro Responsável]])</f>
        <v>BOMFIM</v>
      </c>
      <c r="Y2092" t="str">
        <f>DBA[[#This Row],[End]] &amp;", N° " &amp; DBA[[#This Row],[Num]] &amp;", Bairro "&amp; DBA[[#This Row],[Bairro2]]</f>
        <v>RUA: JOÃO MANOEL TEIXEIRA, 63, N° 63, Bairro BOMFIM</v>
      </c>
      <c r="Z2092" t="str">
        <f>DBA[[#This Row],[Cidade Responsável]] &amp; " - " &amp; DBA[[#This Row],[Estado Responsável]]</f>
        <v>SÃO JOÃO DEL REI - MG</v>
      </c>
    </row>
    <row r="2093" spans="1:26" x14ac:dyDescent="0.25">
      <c r="A2093">
        <v>2096</v>
      </c>
      <c r="B2093" t="s">
        <v>9666</v>
      </c>
      <c r="C2093" s="1">
        <v>44160</v>
      </c>
      <c r="D2093" t="s">
        <v>9667</v>
      </c>
      <c r="E2093" t="s">
        <v>9668</v>
      </c>
      <c r="F2093" s="1">
        <v>31570</v>
      </c>
      <c r="G2093" t="s">
        <v>9669</v>
      </c>
      <c r="H2093">
        <v>283</v>
      </c>
      <c r="I2093" t="s">
        <v>9670</v>
      </c>
      <c r="J2093" t="s">
        <v>9566</v>
      </c>
      <c r="K2093" t="s">
        <v>26</v>
      </c>
      <c r="L2093" t="s">
        <v>9567</v>
      </c>
      <c r="M2093" t="s">
        <v>9666</v>
      </c>
      <c r="N2093" t="s">
        <v>9667</v>
      </c>
      <c r="O2093" t="s">
        <v>9668</v>
      </c>
      <c r="P2093" s="1">
        <v>31570</v>
      </c>
      <c r="Q2093" t="s">
        <v>9669</v>
      </c>
      <c r="R2093">
        <v>283</v>
      </c>
      <c r="S2093" t="s">
        <v>9670</v>
      </c>
      <c r="T2093" t="s">
        <v>9566</v>
      </c>
      <c r="U2093" t="s">
        <v>26</v>
      </c>
      <c r="V2093" t="str">
        <f>TRIM(DBA[[#This Row],[Endereço Responsável]])</f>
        <v>RUA SÃO JOSÉ</v>
      </c>
      <c r="W2093" t="str">
        <f>TRIM(DBA[[#This Row],[Nº Responsável]])</f>
        <v>283</v>
      </c>
      <c r="X2093" t="str">
        <f>TRIM(DBA[[#This Row],[Bairro Responsável]])</f>
        <v>SENHOR DOS PASSOS</v>
      </c>
      <c r="Y2093" t="str">
        <f>DBA[[#This Row],[End]] &amp;", N° " &amp; DBA[[#This Row],[Num]] &amp;", Bairro "&amp; DBA[[#This Row],[Bairro2]]</f>
        <v>RUA SÃO JOSÉ, N° 283, Bairro SENHOR DOS PASSOS</v>
      </c>
      <c r="Z2093" t="str">
        <f>DBA[[#This Row],[Cidade Responsável]] &amp; " - " &amp; DBA[[#This Row],[Estado Responsável]]</f>
        <v>ENTRE RIOS  - MG</v>
      </c>
    </row>
    <row r="2094" spans="1:26" x14ac:dyDescent="0.25">
      <c r="A2094">
        <v>2097</v>
      </c>
      <c r="B2094" t="s">
        <v>9671</v>
      </c>
      <c r="C2094" s="1">
        <v>44160</v>
      </c>
      <c r="D2094">
        <v>424124086</v>
      </c>
      <c r="E2094" t="s">
        <v>9672</v>
      </c>
      <c r="F2094" s="1">
        <v>36258</v>
      </c>
      <c r="G2094" t="s">
        <v>9673</v>
      </c>
      <c r="H2094">
        <v>49</v>
      </c>
      <c r="I2094" t="s">
        <v>5986</v>
      </c>
      <c r="J2094" t="s">
        <v>9674</v>
      </c>
      <c r="K2094" t="s">
        <v>1999</v>
      </c>
      <c r="L2094" t="s">
        <v>9675</v>
      </c>
      <c r="M2094" t="s">
        <v>9671</v>
      </c>
      <c r="N2094">
        <v>424124086</v>
      </c>
      <c r="O2094" t="s">
        <v>9672</v>
      </c>
      <c r="P2094" s="1">
        <v>36258</v>
      </c>
      <c r="Q2094" t="s">
        <v>9673</v>
      </c>
      <c r="R2094">
        <v>49</v>
      </c>
      <c r="S2094" t="s">
        <v>5986</v>
      </c>
      <c r="T2094" t="s">
        <v>9674</v>
      </c>
      <c r="U2094" t="s">
        <v>1999</v>
      </c>
      <c r="V2094" t="str">
        <f>TRIM(DBA[[#This Row],[Endereço Responsável]])</f>
        <v>RUA TEREZA CRISTINA FERREIRA</v>
      </c>
      <c r="W2094" t="str">
        <f>TRIM(DBA[[#This Row],[Nº Responsável]])</f>
        <v>49</v>
      </c>
      <c r="X2094" t="str">
        <f>TRIM(DBA[[#This Row],[Bairro Responsável]])</f>
        <v>JARDIM PLANALTO</v>
      </c>
      <c r="Y2094" t="str">
        <f>DBA[[#This Row],[End]] &amp;", N° " &amp; DBA[[#This Row],[Num]] &amp;", Bairro "&amp; DBA[[#This Row],[Bairro2]]</f>
        <v>RUA TEREZA CRISTINA FERREIRA, N° 49, Bairro JARDIM PLANALTO</v>
      </c>
      <c r="Z2094" t="str">
        <f>DBA[[#This Row],[Cidade Responsável]] &amp; " - " &amp; DBA[[#This Row],[Estado Responsável]]</f>
        <v>PAULINIA - SP</v>
      </c>
    </row>
    <row r="2095" spans="1:26" x14ac:dyDescent="0.25">
      <c r="A2095">
        <v>2098</v>
      </c>
      <c r="B2095" t="s">
        <v>9676</v>
      </c>
      <c r="C2095" s="1">
        <v>44160</v>
      </c>
      <c r="D2095" t="s">
        <v>9677</v>
      </c>
      <c r="E2095" t="s">
        <v>9678</v>
      </c>
      <c r="F2095" s="1">
        <v>29705</v>
      </c>
      <c r="G2095" t="s">
        <v>9679</v>
      </c>
      <c r="H2095">
        <v>421</v>
      </c>
      <c r="I2095" t="s">
        <v>9680</v>
      </c>
      <c r="J2095" t="s">
        <v>9674</v>
      </c>
      <c r="K2095" t="s">
        <v>1999</v>
      </c>
      <c r="L2095" t="s">
        <v>9681</v>
      </c>
      <c r="M2095" t="s">
        <v>9676</v>
      </c>
      <c r="N2095" t="s">
        <v>9677</v>
      </c>
      <c r="O2095" t="s">
        <v>9678</v>
      </c>
      <c r="P2095" s="1">
        <v>29705</v>
      </c>
      <c r="Q2095" t="s">
        <v>9679</v>
      </c>
      <c r="R2095">
        <v>421</v>
      </c>
      <c r="S2095" t="s">
        <v>9680</v>
      </c>
      <c r="T2095" t="s">
        <v>9674</v>
      </c>
      <c r="U2095" t="s">
        <v>1999</v>
      </c>
      <c r="V2095" t="str">
        <f>TRIM(DBA[[#This Row],[Endereço Responsável]])</f>
        <v>RUA ALBERTO BELINTANI</v>
      </c>
      <c r="W2095" t="str">
        <f>TRIM(DBA[[#This Row],[Nº Responsável]])</f>
        <v>421</v>
      </c>
      <c r="X2095" t="str">
        <f>TRIM(DBA[[#This Row],[Bairro Responsável]])</f>
        <v>JARDIM FLAMBOYANT</v>
      </c>
      <c r="Y2095" t="str">
        <f>DBA[[#This Row],[End]] &amp;", N° " &amp; DBA[[#This Row],[Num]] &amp;", Bairro "&amp; DBA[[#This Row],[Bairro2]]</f>
        <v>RUA ALBERTO BELINTANI, N° 421, Bairro JARDIM FLAMBOYANT</v>
      </c>
      <c r="Z2095" t="str">
        <f>DBA[[#This Row],[Cidade Responsável]] &amp; " - " &amp; DBA[[#This Row],[Estado Responsável]]</f>
        <v>PAULINIA - SP</v>
      </c>
    </row>
    <row r="2096" spans="1:26" x14ac:dyDescent="0.25">
      <c r="A2096">
        <v>2099</v>
      </c>
      <c r="B2096" t="s">
        <v>9682</v>
      </c>
      <c r="C2096" s="1">
        <v>44160</v>
      </c>
      <c r="D2096">
        <v>397298778</v>
      </c>
      <c r="E2096" t="s">
        <v>9683</v>
      </c>
      <c r="F2096" s="1">
        <v>35468</v>
      </c>
      <c r="G2096" t="s">
        <v>9684</v>
      </c>
      <c r="H2096">
        <v>144</v>
      </c>
      <c r="I2096" t="s">
        <v>9685</v>
      </c>
      <c r="J2096" t="s">
        <v>9597</v>
      </c>
      <c r="K2096" t="s">
        <v>1999</v>
      </c>
      <c r="L2096" t="s">
        <v>9598</v>
      </c>
      <c r="M2096" t="s">
        <v>9682</v>
      </c>
      <c r="N2096">
        <v>397298778</v>
      </c>
      <c r="O2096" t="s">
        <v>9683</v>
      </c>
      <c r="P2096" s="1">
        <v>35468</v>
      </c>
      <c r="Q2096" t="s">
        <v>9684</v>
      </c>
      <c r="R2096">
        <v>144</v>
      </c>
      <c r="S2096" t="s">
        <v>9685</v>
      </c>
      <c r="T2096" t="s">
        <v>9597</v>
      </c>
      <c r="U2096" t="s">
        <v>1999</v>
      </c>
      <c r="V2096" t="str">
        <f>TRIM(DBA[[#This Row],[Endereço Responsável]])</f>
        <v>RUA FRANCISCO DA COSTA VIEIRA</v>
      </c>
      <c r="W2096" t="str">
        <f>TRIM(DBA[[#This Row],[Nº Responsável]])</f>
        <v>144</v>
      </c>
      <c r="X2096" t="str">
        <f>TRIM(DBA[[#This Row],[Bairro Responsável]])</f>
        <v>JARDIM SOLEDADE</v>
      </c>
      <c r="Y2096" t="str">
        <f>DBA[[#This Row],[End]] &amp;", N° " &amp; DBA[[#This Row],[Num]] &amp;", Bairro "&amp; DBA[[#This Row],[Bairro2]]</f>
        <v>RUA FRANCISCO DA COSTA VIEIRA, N° 144, Bairro JARDIM SOLEDADE</v>
      </c>
      <c r="Z2096" t="str">
        <f>DBA[[#This Row],[Cidade Responsável]] &amp; " - " &amp; DBA[[#This Row],[Estado Responsável]]</f>
        <v>TAPIRATIBA  - SP</v>
      </c>
    </row>
    <row r="2097" spans="1:26" x14ac:dyDescent="0.25">
      <c r="A2097">
        <v>2100</v>
      </c>
      <c r="B2097" t="s">
        <v>9686</v>
      </c>
      <c r="C2097" s="1">
        <v>44160</v>
      </c>
      <c r="D2097" t="s">
        <v>9687</v>
      </c>
      <c r="E2097" t="s">
        <v>9688</v>
      </c>
      <c r="F2097" s="1">
        <v>26091</v>
      </c>
      <c r="G2097" t="s">
        <v>9689</v>
      </c>
      <c r="H2097">
        <v>134</v>
      </c>
      <c r="I2097" t="s">
        <v>100</v>
      </c>
      <c r="J2097" t="s">
        <v>9674</v>
      </c>
      <c r="K2097" t="s">
        <v>1999</v>
      </c>
      <c r="L2097" t="s">
        <v>9690</v>
      </c>
      <c r="M2097" t="s">
        <v>9686</v>
      </c>
      <c r="N2097" t="s">
        <v>9687</v>
      </c>
      <c r="O2097" t="s">
        <v>9688</v>
      </c>
      <c r="P2097" s="1">
        <v>26091</v>
      </c>
      <c r="Q2097" t="s">
        <v>9689</v>
      </c>
      <c r="R2097">
        <v>134</v>
      </c>
      <c r="S2097" t="s">
        <v>100</v>
      </c>
      <c r="T2097" t="s">
        <v>9674</v>
      </c>
      <c r="U2097" t="s">
        <v>1999</v>
      </c>
      <c r="V2097" t="str">
        <f>TRIM(DBA[[#This Row],[Endereço Responsável]])</f>
        <v>RUA NATAN GUILHERME COSTA</v>
      </c>
      <c r="W2097" t="str">
        <f>TRIM(DBA[[#This Row],[Nº Responsável]])</f>
        <v>134</v>
      </c>
      <c r="X2097" t="str">
        <f>TRIM(DBA[[#This Row],[Bairro Responsável]])</f>
        <v>SÃO JOSÉ</v>
      </c>
      <c r="Y2097" t="str">
        <f>DBA[[#This Row],[End]] &amp;", N° " &amp; DBA[[#This Row],[Num]] &amp;", Bairro "&amp; DBA[[#This Row],[Bairro2]]</f>
        <v>RUA NATAN GUILHERME COSTA, N° 134, Bairro SÃO JOSÉ</v>
      </c>
      <c r="Z2097" t="str">
        <f>DBA[[#This Row],[Cidade Responsável]] &amp; " - " &amp; DBA[[#This Row],[Estado Responsável]]</f>
        <v>PAULINIA - SP</v>
      </c>
    </row>
    <row r="2098" spans="1:26" x14ac:dyDescent="0.25">
      <c r="A2098">
        <v>2101</v>
      </c>
      <c r="B2098" t="s">
        <v>9691</v>
      </c>
      <c r="C2098" s="1">
        <v>44160</v>
      </c>
      <c r="D2098">
        <v>632878538</v>
      </c>
      <c r="E2098" t="s">
        <v>9692</v>
      </c>
      <c r="F2098" s="1">
        <v>32722</v>
      </c>
      <c r="G2098" t="s">
        <v>9693</v>
      </c>
      <c r="H2098">
        <v>158</v>
      </c>
      <c r="I2098" t="s">
        <v>9694</v>
      </c>
      <c r="J2098" t="s">
        <v>9674</v>
      </c>
      <c r="K2098" t="s">
        <v>1999</v>
      </c>
      <c r="L2098" t="s">
        <v>9695</v>
      </c>
      <c r="M2098" t="s">
        <v>9691</v>
      </c>
      <c r="N2098">
        <v>632878538</v>
      </c>
      <c r="O2098" t="s">
        <v>9692</v>
      </c>
      <c r="P2098" s="1">
        <v>32722</v>
      </c>
      <c r="Q2098" t="s">
        <v>9693</v>
      </c>
      <c r="R2098">
        <v>158</v>
      </c>
      <c r="S2098" t="s">
        <v>9694</v>
      </c>
      <c r="T2098" t="s">
        <v>9674</v>
      </c>
      <c r="U2098" t="s">
        <v>1999</v>
      </c>
      <c r="V2098" t="str">
        <f>TRIM(DBA[[#This Row],[Endereço Responsável]])</f>
        <v>RUA BENTO LUCIANO FIORINI</v>
      </c>
      <c r="W2098" t="str">
        <f>TRIM(DBA[[#This Row],[Nº Responsável]])</f>
        <v>158</v>
      </c>
      <c r="X2098" t="str">
        <f>TRIM(DBA[[#This Row],[Bairro Responsável]])</f>
        <v>SANTA TEREZINHA</v>
      </c>
      <c r="Y2098" t="str">
        <f>DBA[[#This Row],[End]] &amp;", N° " &amp; DBA[[#This Row],[Num]] &amp;", Bairro "&amp; DBA[[#This Row],[Bairro2]]</f>
        <v>RUA BENTO LUCIANO FIORINI, N° 158, Bairro SANTA TEREZINHA</v>
      </c>
      <c r="Z2098" t="str">
        <f>DBA[[#This Row],[Cidade Responsável]] &amp; " - " &amp; DBA[[#This Row],[Estado Responsável]]</f>
        <v>PAULINIA - SP</v>
      </c>
    </row>
    <row r="2099" spans="1:26" x14ac:dyDescent="0.25">
      <c r="A2099">
        <v>2102</v>
      </c>
      <c r="B2099" t="s">
        <v>9696</v>
      </c>
      <c r="C2099" s="1">
        <v>44160</v>
      </c>
      <c r="D2099" t="s">
        <v>9697</v>
      </c>
      <c r="E2099" t="s">
        <v>9698</v>
      </c>
      <c r="F2099" s="1">
        <v>37315</v>
      </c>
      <c r="G2099" t="s">
        <v>9699</v>
      </c>
      <c r="H2099">
        <v>365</v>
      </c>
      <c r="I2099" t="s">
        <v>9700</v>
      </c>
      <c r="J2099" t="s">
        <v>9646</v>
      </c>
      <c r="K2099" t="s">
        <v>26</v>
      </c>
      <c r="L2099" t="s">
        <v>9701</v>
      </c>
      <c r="M2099" t="s">
        <v>9696</v>
      </c>
      <c r="N2099" t="s">
        <v>9697</v>
      </c>
      <c r="O2099" t="s">
        <v>9698</v>
      </c>
      <c r="P2099" s="1">
        <v>37315</v>
      </c>
      <c r="Q2099" t="s">
        <v>9699</v>
      </c>
      <c r="R2099">
        <v>365</v>
      </c>
      <c r="S2099" t="s">
        <v>9700</v>
      </c>
      <c r="T2099" t="s">
        <v>9646</v>
      </c>
      <c r="U2099" t="s">
        <v>26</v>
      </c>
      <c r="V2099" t="str">
        <f>TRIM(DBA[[#This Row],[Endereço Responsável]])</f>
        <v>RUA: CARLOS ZANSAVIO,365</v>
      </c>
      <c r="W2099" t="str">
        <f>TRIM(DBA[[#This Row],[Nº Responsável]])</f>
        <v>365</v>
      </c>
      <c r="X2099" t="str">
        <f>TRIM(DBA[[#This Row],[Bairro Responsável]])</f>
        <v>FABRICA</v>
      </c>
      <c r="Y2099" t="str">
        <f>DBA[[#This Row],[End]] &amp;", N° " &amp; DBA[[#This Row],[Num]] &amp;", Bairro "&amp; DBA[[#This Row],[Bairro2]]</f>
        <v>RUA: CARLOS ZANSAVIO,365, N° 365, Bairro FABRICA</v>
      </c>
      <c r="Z2099" t="str">
        <f>DBA[[#This Row],[Cidade Responsável]] &amp; " - " &amp; DBA[[#This Row],[Estado Responsável]]</f>
        <v>SÃO JOÃO DEL REI - MG</v>
      </c>
    </row>
    <row r="2100" spans="1:26" x14ac:dyDescent="0.25">
      <c r="A2100">
        <v>2103</v>
      </c>
      <c r="B2100" t="s">
        <v>9702</v>
      </c>
      <c r="C2100" s="1">
        <v>44160</v>
      </c>
      <c r="D2100" t="s">
        <v>9703</v>
      </c>
      <c r="E2100" t="s">
        <v>9704</v>
      </c>
      <c r="F2100" s="1">
        <v>32840</v>
      </c>
      <c r="G2100" t="s">
        <v>9705</v>
      </c>
      <c r="H2100">
        <v>30</v>
      </c>
      <c r="I2100" t="s">
        <v>9706</v>
      </c>
      <c r="J2100" t="s">
        <v>9646</v>
      </c>
      <c r="K2100" t="s">
        <v>26</v>
      </c>
      <c r="L2100" t="s">
        <v>9707</v>
      </c>
      <c r="M2100" t="s">
        <v>9702</v>
      </c>
      <c r="N2100" t="s">
        <v>9703</v>
      </c>
      <c r="O2100" t="s">
        <v>9704</v>
      </c>
      <c r="P2100" s="1">
        <v>32840</v>
      </c>
      <c r="Q2100" t="s">
        <v>9705</v>
      </c>
      <c r="R2100">
        <v>30</v>
      </c>
      <c r="S2100" t="s">
        <v>9706</v>
      </c>
      <c r="T2100" t="s">
        <v>9646</v>
      </c>
      <c r="U2100" t="s">
        <v>26</v>
      </c>
      <c r="V2100" t="str">
        <f>TRIM(DBA[[#This Row],[Endereço Responsável]])</f>
        <v>RUA: JOAQUIM MOREIRA DA SILVA, 30</v>
      </c>
      <c r="W2100" t="str">
        <f>TRIM(DBA[[#This Row],[Nº Responsável]])</f>
        <v>30</v>
      </c>
      <c r="X2100" t="str">
        <f>TRIM(DBA[[#This Row],[Bairro Responsável]])</f>
        <v>ÁGUAS FÉRREAS</v>
      </c>
      <c r="Y2100" t="str">
        <f>DBA[[#This Row],[End]] &amp;", N° " &amp; DBA[[#This Row],[Num]] &amp;", Bairro "&amp; DBA[[#This Row],[Bairro2]]</f>
        <v>RUA: JOAQUIM MOREIRA DA SILVA, 30, N° 30, Bairro ÁGUAS FÉRREAS</v>
      </c>
      <c r="Z2100" t="str">
        <f>DBA[[#This Row],[Cidade Responsável]] &amp; " - " &amp; DBA[[#This Row],[Estado Responsável]]</f>
        <v>SÃO JOÃO DEL REI - MG</v>
      </c>
    </row>
    <row r="2101" spans="1:26" x14ac:dyDescent="0.25">
      <c r="A2101">
        <v>2104</v>
      </c>
      <c r="B2101" t="s">
        <v>9708</v>
      </c>
      <c r="C2101" s="1">
        <v>44161</v>
      </c>
      <c r="D2101">
        <v>21315416</v>
      </c>
      <c r="E2101" t="s">
        <v>9709</v>
      </c>
      <c r="F2101" s="1">
        <v>36544</v>
      </c>
      <c r="G2101" t="s">
        <v>9710</v>
      </c>
      <c r="H2101">
        <v>95</v>
      </c>
      <c r="I2101" t="s">
        <v>9711</v>
      </c>
      <c r="J2101" t="s">
        <v>9712</v>
      </c>
      <c r="K2101" t="s">
        <v>26</v>
      </c>
      <c r="L2101" t="s">
        <v>9713</v>
      </c>
      <c r="M2101" t="s">
        <v>9708</v>
      </c>
      <c r="N2101">
        <v>21315416</v>
      </c>
      <c r="O2101" t="s">
        <v>9709</v>
      </c>
      <c r="P2101" s="1">
        <v>36544</v>
      </c>
      <c r="Q2101" t="s">
        <v>9710</v>
      </c>
      <c r="R2101">
        <v>95</v>
      </c>
      <c r="S2101" t="s">
        <v>9711</v>
      </c>
      <c r="T2101" t="s">
        <v>9712</v>
      </c>
      <c r="U2101" t="s">
        <v>26</v>
      </c>
      <c r="V2101" t="str">
        <f>TRIM(DBA[[#This Row],[Endereço Responsável]])</f>
        <v>RUA RIO DE JANEIRO</v>
      </c>
      <c r="W2101" t="str">
        <f>TRIM(DBA[[#This Row],[Nº Responsável]])</f>
        <v>95</v>
      </c>
      <c r="X2101" t="str">
        <f>TRIM(DBA[[#This Row],[Bairro Responsável]])</f>
        <v>VAL PARAÍSO</v>
      </c>
      <c r="Y2101" t="str">
        <f>DBA[[#This Row],[End]] &amp;", N° " &amp; DBA[[#This Row],[Num]] &amp;", Bairro "&amp; DBA[[#This Row],[Bairro2]]</f>
        <v>RUA RIO DE JANEIRO, N° 95, Bairro VAL PARAÍSO</v>
      </c>
      <c r="Z2101" t="str">
        <f>DBA[[#This Row],[Cidade Responsável]] &amp; " - " &amp; DBA[[#This Row],[Estado Responsável]]</f>
        <v>SABARÁ - MG</v>
      </c>
    </row>
    <row r="2102" spans="1:26" x14ac:dyDescent="0.25">
      <c r="A2102">
        <v>2105</v>
      </c>
      <c r="B2102" t="s">
        <v>9714</v>
      </c>
      <c r="C2102" s="1">
        <v>44161</v>
      </c>
      <c r="D2102">
        <v>11335191</v>
      </c>
      <c r="E2102" t="s">
        <v>9715</v>
      </c>
      <c r="F2102" s="1">
        <v>28216</v>
      </c>
      <c r="G2102" t="s">
        <v>9716</v>
      </c>
      <c r="H2102">
        <v>146</v>
      </c>
      <c r="I2102" t="s">
        <v>9717</v>
      </c>
      <c r="J2102" t="s">
        <v>9712</v>
      </c>
      <c r="K2102" t="s">
        <v>26</v>
      </c>
      <c r="L2102" t="s">
        <v>9718</v>
      </c>
      <c r="M2102" t="s">
        <v>9714</v>
      </c>
      <c r="N2102">
        <v>11335191</v>
      </c>
      <c r="O2102" t="s">
        <v>9715</v>
      </c>
      <c r="P2102" s="1">
        <v>28216</v>
      </c>
      <c r="Q2102" t="s">
        <v>9716</v>
      </c>
      <c r="R2102">
        <v>146</v>
      </c>
      <c r="S2102" t="s">
        <v>9717</v>
      </c>
      <c r="T2102" t="s">
        <v>9712</v>
      </c>
      <c r="U2102" t="s">
        <v>26</v>
      </c>
      <c r="V2102" t="str">
        <f>TRIM(DBA[[#This Row],[Endereço Responsável]])</f>
        <v>RUA CHILE</v>
      </c>
      <c r="W2102" t="str">
        <f>TRIM(DBA[[#This Row],[Nº Responsável]])</f>
        <v>146</v>
      </c>
      <c r="X2102" t="str">
        <f>TRIM(DBA[[#This Row],[Bairro Responsável]])</f>
        <v>NAÇÕES UNIDAS</v>
      </c>
      <c r="Y2102" t="str">
        <f>DBA[[#This Row],[End]] &amp;", N° " &amp; DBA[[#This Row],[Num]] &amp;", Bairro "&amp; DBA[[#This Row],[Bairro2]]</f>
        <v>RUA CHILE, N° 146, Bairro NAÇÕES UNIDAS</v>
      </c>
      <c r="Z2102" t="str">
        <f>DBA[[#This Row],[Cidade Responsável]] &amp; " - " &amp; DBA[[#This Row],[Estado Responsável]]</f>
        <v>SABARÁ - MG</v>
      </c>
    </row>
    <row r="2103" spans="1:26" x14ac:dyDescent="0.25">
      <c r="A2103">
        <v>2106</v>
      </c>
      <c r="B2103" t="s">
        <v>9719</v>
      </c>
      <c r="C2103" s="1">
        <v>44161</v>
      </c>
      <c r="D2103" t="s">
        <v>9720</v>
      </c>
      <c r="E2103" t="s">
        <v>9721</v>
      </c>
      <c r="F2103" s="1">
        <v>29225</v>
      </c>
      <c r="G2103" t="s">
        <v>9722</v>
      </c>
      <c r="H2103">
        <v>282</v>
      </c>
      <c r="I2103" t="s">
        <v>9723</v>
      </c>
      <c r="J2103" t="s">
        <v>9724</v>
      </c>
      <c r="K2103" t="s">
        <v>26</v>
      </c>
      <c r="L2103" t="s">
        <v>9725</v>
      </c>
      <c r="M2103" t="s">
        <v>9719</v>
      </c>
      <c r="N2103" t="s">
        <v>9720</v>
      </c>
      <c r="O2103" t="s">
        <v>9721</v>
      </c>
      <c r="P2103" s="1">
        <v>29225</v>
      </c>
      <c r="Q2103" t="s">
        <v>9722</v>
      </c>
      <c r="R2103">
        <v>282</v>
      </c>
      <c r="S2103" t="s">
        <v>9723</v>
      </c>
      <c r="T2103" t="s">
        <v>9724</v>
      </c>
      <c r="U2103" t="s">
        <v>26</v>
      </c>
      <c r="V2103" t="str">
        <f>TRIM(DBA[[#This Row],[Endereço Responsável]])</f>
        <v>RUA PENHEIROS ALTOS</v>
      </c>
      <c r="W2103" t="str">
        <f>TRIM(DBA[[#This Row],[Nº Responsável]])</f>
        <v>282</v>
      </c>
      <c r="X2103" t="str">
        <f>TRIM(DBA[[#This Row],[Bairro Responsável]])</f>
        <v>MORRO SANTANA</v>
      </c>
      <c r="Y2103" t="str">
        <f>DBA[[#This Row],[End]] &amp;", N° " &amp; DBA[[#This Row],[Num]] &amp;", Bairro "&amp; DBA[[#This Row],[Bairro2]]</f>
        <v>RUA PENHEIROS ALTOS, N° 282, Bairro MORRO SANTANA</v>
      </c>
      <c r="Z2103" t="str">
        <f>DBA[[#This Row],[Cidade Responsável]] &amp; " - " &amp; DBA[[#This Row],[Estado Responsável]]</f>
        <v>OURO PRETO - MG</v>
      </c>
    </row>
    <row r="2104" spans="1:26" x14ac:dyDescent="0.25">
      <c r="A2104">
        <v>2107</v>
      </c>
      <c r="B2104" t="s">
        <v>9726</v>
      </c>
      <c r="C2104" s="1">
        <v>44161</v>
      </c>
      <c r="D2104" t="s">
        <v>9727</v>
      </c>
      <c r="E2104" t="s">
        <v>9728</v>
      </c>
      <c r="F2104" s="1">
        <v>37479</v>
      </c>
      <c r="G2104" t="s">
        <v>9729</v>
      </c>
      <c r="H2104">
        <v>112</v>
      </c>
      <c r="I2104" t="s">
        <v>861</v>
      </c>
      <c r="J2104" t="s">
        <v>9724</v>
      </c>
      <c r="K2104" t="s">
        <v>26</v>
      </c>
      <c r="L2104" t="s">
        <v>9725</v>
      </c>
      <c r="M2104" t="s">
        <v>9726</v>
      </c>
      <c r="N2104" t="s">
        <v>9727</v>
      </c>
      <c r="O2104" t="s">
        <v>9728</v>
      </c>
      <c r="P2104" s="1">
        <v>37479</v>
      </c>
      <c r="Q2104" t="s">
        <v>9729</v>
      </c>
      <c r="R2104">
        <v>112</v>
      </c>
      <c r="S2104" t="s">
        <v>861</v>
      </c>
      <c r="T2104" t="s">
        <v>9724</v>
      </c>
      <c r="U2104" t="s">
        <v>26</v>
      </c>
      <c r="V2104" t="str">
        <f>TRIM(DBA[[#This Row],[Endereço Responsável]])</f>
        <v>RUA ELI COELHO NETO</v>
      </c>
      <c r="W2104" t="str">
        <f>TRIM(DBA[[#This Row],[Nº Responsável]])</f>
        <v>112</v>
      </c>
      <c r="X2104" t="str">
        <f>TRIM(DBA[[#This Row],[Bairro Responsável]])</f>
        <v>NOVO HORIZONTE</v>
      </c>
      <c r="Y2104" t="str">
        <f>DBA[[#This Row],[End]] &amp;", N° " &amp; DBA[[#This Row],[Num]] &amp;", Bairro "&amp; DBA[[#This Row],[Bairro2]]</f>
        <v>RUA ELI COELHO NETO, N° 112, Bairro NOVO HORIZONTE</v>
      </c>
      <c r="Z2104" t="str">
        <f>DBA[[#This Row],[Cidade Responsável]] &amp; " - " &amp; DBA[[#This Row],[Estado Responsável]]</f>
        <v>OURO PRETO - MG</v>
      </c>
    </row>
    <row r="2105" spans="1:26" x14ac:dyDescent="0.25">
      <c r="A2105">
        <v>2108</v>
      </c>
      <c r="B2105" t="s">
        <v>9730</v>
      </c>
      <c r="C2105" s="1">
        <v>44161</v>
      </c>
      <c r="D2105" t="s">
        <v>9731</v>
      </c>
      <c r="F2105" s="1">
        <v>32567</v>
      </c>
      <c r="G2105" t="s">
        <v>9732</v>
      </c>
      <c r="H2105">
        <v>65</v>
      </c>
      <c r="I2105" t="s">
        <v>9733</v>
      </c>
      <c r="J2105" t="s">
        <v>9724</v>
      </c>
      <c r="K2105" t="s">
        <v>26</v>
      </c>
      <c r="L2105" t="s">
        <v>9725</v>
      </c>
      <c r="M2105" t="s">
        <v>9730</v>
      </c>
      <c r="N2105" t="s">
        <v>9731</v>
      </c>
      <c r="P2105" s="1">
        <v>32567</v>
      </c>
      <c r="Q2105" t="s">
        <v>9732</v>
      </c>
      <c r="R2105">
        <v>65</v>
      </c>
      <c r="S2105" t="s">
        <v>9733</v>
      </c>
      <c r="T2105" t="s">
        <v>9724</v>
      </c>
      <c r="U2105" t="s">
        <v>26</v>
      </c>
      <c r="V2105" t="str">
        <f>TRIM(DBA[[#This Row],[Endereço Responsável]])</f>
        <v>RUA DO CAMPO</v>
      </c>
      <c r="W2105" t="str">
        <f>TRIM(DBA[[#This Row],[Nº Responsável]])</f>
        <v>65</v>
      </c>
      <c r="X2105" t="str">
        <f>TRIM(DBA[[#This Row],[Bairro Responsável]])</f>
        <v>OLORIO</v>
      </c>
      <c r="Y2105" t="str">
        <f>DBA[[#This Row],[End]] &amp;", N° " &amp; DBA[[#This Row],[Num]] &amp;", Bairro "&amp; DBA[[#This Row],[Bairro2]]</f>
        <v>RUA DO CAMPO, N° 65, Bairro OLORIO</v>
      </c>
      <c r="Z2105" t="str">
        <f>DBA[[#This Row],[Cidade Responsável]] &amp; " - " &amp; DBA[[#This Row],[Estado Responsável]]</f>
        <v>OURO PRETO - MG</v>
      </c>
    </row>
    <row r="2106" spans="1:26" x14ac:dyDescent="0.25">
      <c r="A2106">
        <v>2109</v>
      </c>
      <c r="B2106" t="s">
        <v>9734</v>
      </c>
      <c r="C2106" s="1">
        <v>44161</v>
      </c>
      <c r="D2106" t="s">
        <v>9735</v>
      </c>
      <c r="E2106" t="s">
        <v>9736</v>
      </c>
      <c r="F2106" s="1">
        <v>26003</v>
      </c>
      <c r="G2106" t="s">
        <v>9737</v>
      </c>
      <c r="H2106">
        <v>10</v>
      </c>
      <c r="I2106" t="s">
        <v>9738</v>
      </c>
      <c r="J2106" t="s">
        <v>9724</v>
      </c>
      <c r="K2106" t="s">
        <v>26</v>
      </c>
      <c r="L2106" t="s">
        <v>9725</v>
      </c>
      <c r="M2106" t="s">
        <v>9734</v>
      </c>
      <c r="N2106" t="s">
        <v>9735</v>
      </c>
      <c r="O2106" t="s">
        <v>9736</v>
      </c>
      <c r="P2106" s="1">
        <v>26003</v>
      </c>
      <c r="Q2106" t="s">
        <v>9737</v>
      </c>
      <c r="R2106">
        <v>10</v>
      </c>
      <c r="S2106" t="s">
        <v>9738</v>
      </c>
      <c r="T2106" t="s">
        <v>9724</v>
      </c>
      <c r="U2106" t="s">
        <v>26</v>
      </c>
      <c r="V2106" t="str">
        <f>TRIM(DBA[[#This Row],[Endereço Responsável]])</f>
        <v>RUA NOSSA SENHORA DAS GRAÇAS</v>
      </c>
      <c r="W2106" t="str">
        <f>TRIM(DBA[[#This Row],[Nº Responsável]])</f>
        <v>10</v>
      </c>
      <c r="X2106" t="str">
        <f>TRIM(DBA[[#This Row],[Bairro Responsável]])</f>
        <v>BOCAIVA</v>
      </c>
      <c r="Y2106" t="str">
        <f>DBA[[#This Row],[End]] &amp;", N° " &amp; DBA[[#This Row],[Num]] &amp;", Bairro "&amp; DBA[[#This Row],[Bairro2]]</f>
        <v>RUA NOSSA SENHORA DAS GRAÇAS, N° 10, Bairro BOCAIVA</v>
      </c>
      <c r="Z2106" t="str">
        <f>DBA[[#This Row],[Cidade Responsável]] &amp; " - " &amp; DBA[[#This Row],[Estado Responsável]]</f>
        <v>OURO PRETO - MG</v>
      </c>
    </row>
    <row r="2107" spans="1:26" x14ac:dyDescent="0.25">
      <c r="A2107">
        <v>2110</v>
      </c>
      <c r="B2107" t="s">
        <v>9739</v>
      </c>
      <c r="C2107" s="1">
        <v>44161</v>
      </c>
      <c r="D2107" t="s">
        <v>9740</v>
      </c>
      <c r="E2107" t="s">
        <v>9741</v>
      </c>
      <c r="F2107" s="1">
        <v>34526</v>
      </c>
      <c r="G2107" t="s">
        <v>9742</v>
      </c>
      <c r="H2107">
        <v>116</v>
      </c>
      <c r="I2107" t="s">
        <v>9743</v>
      </c>
      <c r="J2107" t="s">
        <v>9724</v>
      </c>
      <c r="K2107" t="s">
        <v>26</v>
      </c>
      <c r="L2107" t="s">
        <v>9725</v>
      </c>
      <c r="M2107" t="s">
        <v>9739</v>
      </c>
      <c r="N2107" t="s">
        <v>9740</v>
      </c>
      <c r="O2107" t="s">
        <v>9741</v>
      </c>
      <c r="P2107" s="1">
        <v>34526</v>
      </c>
      <c r="Q2107" t="s">
        <v>9742</v>
      </c>
      <c r="R2107">
        <v>116</v>
      </c>
      <c r="S2107" t="s">
        <v>9743</v>
      </c>
      <c r="T2107" t="s">
        <v>9724</v>
      </c>
      <c r="U2107" t="s">
        <v>26</v>
      </c>
      <c r="V2107" t="str">
        <f>TRIM(DBA[[#This Row],[Endereço Responsável]])</f>
        <v>RUA SÃO MIGUEL ARCANJO</v>
      </c>
      <c r="W2107" t="str">
        <f>TRIM(DBA[[#This Row],[Nº Responsável]])</f>
        <v>116</v>
      </c>
      <c r="X2107" t="str">
        <f>TRIM(DBA[[#This Row],[Bairro Responsável]])</f>
        <v>ÁGUA LIMPA</v>
      </c>
      <c r="Y2107" t="str">
        <f>DBA[[#This Row],[End]] &amp;", N° " &amp; DBA[[#This Row],[Num]] &amp;", Bairro "&amp; DBA[[#This Row],[Bairro2]]</f>
        <v>RUA SÃO MIGUEL ARCANJO, N° 116, Bairro ÁGUA LIMPA</v>
      </c>
      <c r="Z2107" t="str">
        <f>DBA[[#This Row],[Cidade Responsável]] &amp; " - " &amp; DBA[[#This Row],[Estado Responsável]]</f>
        <v>OURO PRETO - MG</v>
      </c>
    </row>
    <row r="2108" spans="1:26" x14ac:dyDescent="0.25">
      <c r="A2108">
        <v>2111</v>
      </c>
      <c r="B2108" t="s">
        <v>9744</v>
      </c>
      <c r="C2108" s="1">
        <v>44161</v>
      </c>
      <c r="D2108" t="s">
        <v>9745</v>
      </c>
      <c r="E2108" t="s">
        <v>9746</v>
      </c>
      <c r="F2108" s="1">
        <v>37410</v>
      </c>
      <c r="G2108" t="s">
        <v>9747</v>
      </c>
      <c r="H2108">
        <v>19</v>
      </c>
      <c r="I2108" t="s">
        <v>9748</v>
      </c>
      <c r="J2108" t="s">
        <v>9724</v>
      </c>
      <c r="K2108" t="s">
        <v>26</v>
      </c>
      <c r="L2108" t="s">
        <v>9725</v>
      </c>
      <c r="M2108" t="s">
        <v>9744</v>
      </c>
      <c r="N2108" t="s">
        <v>9745</v>
      </c>
      <c r="O2108" t="s">
        <v>9746</v>
      </c>
      <c r="P2108" s="1">
        <v>37410</v>
      </c>
      <c r="Q2108" t="s">
        <v>9747</v>
      </c>
      <c r="R2108">
        <v>19</v>
      </c>
      <c r="S2108" t="s">
        <v>9748</v>
      </c>
      <c r="T2108" t="s">
        <v>9724</v>
      </c>
      <c r="U2108" t="s">
        <v>26</v>
      </c>
      <c r="V2108" t="str">
        <f>TRIM(DBA[[#This Row],[Endereço Responsável]])</f>
        <v>RUA PADRE VIEGAS</v>
      </c>
      <c r="W2108" t="str">
        <f>TRIM(DBA[[#This Row],[Nº Responsável]])</f>
        <v>19</v>
      </c>
      <c r="X2108" t="str">
        <f>TRIM(DBA[[#This Row],[Bairro Responsável]])</f>
        <v>ALTO DA CRUZ</v>
      </c>
      <c r="Y2108" t="str">
        <f>DBA[[#This Row],[End]] &amp;", N° " &amp; DBA[[#This Row],[Num]] &amp;", Bairro "&amp; DBA[[#This Row],[Bairro2]]</f>
        <v>RUA PADRE VIEGAS, N° 19, Bairro ALTO DA CRUZ</v>
      </c>
      <c r="Z2108" t="str">
        <f>DBA[[#This Row],[Cidade Responsável]] &amp; " - " &amp; DBA[[#This Row],[Estado Responsável]]</f>
        <v>OURO PRETO - MG</v>
      </c>
    </row>
    <row r="2109" spans="1:26" x14ac:dyDescent="0.25">
      <c r="A2109">
        <v>2112</v>
      </c>
      <c r="B2109" t="s">
        <v>9749</v>
      </c>
      <c r="C2109" s="1">
        <v>44161</v>
      </c>
      <c r="D2109">
        <v>486772202</v>
      </c>
      <c r="E2109" t="s">
        <v>9750</v>
      </c>
      <c r="F2109" s="1">
        <v>33673</v>
      </c>
      <c r="G2109" t="s">
        <v>9751</v>
      </c>
      <c r="H2109">
        <v>110</v>
      </c>
      <c r="I2109" t="s">
        <v>9752</v>
      </c>
      <c r="J2109" t="s">
        <v>9674</v>
      </c>
      <c r="K2109" t="s">
        <v>1999</v>
      </c>
      <c r="L2109" t="s">
        <v>9753</v>
      </c>
      <c r="M2109" t="s">
        <v>9749</v>
      </c>
      <c r="N2109">
        <v>486772202</v>
      </c>
      <c r="O2109" t="s">
        <v>9750</v>
      </c>
      <c r="P2109" s="1">
        <v>33673</v>
      </c>
      <c r="Q2109" t="s">
        <v>9754</v>
      </c>
      <c r="R2109">
        <v>110</v>
      </c>
      <c r="S2109" t="s">
        <v>9752</v>
      </c>
      <c r="T2109" t="s">
        <v>9674</v>
      </c>
      <c r="U2109" t="s">
        <v>1999</v>
      </c>
      <c r="V2109" t="str">
        <f>TRIM(DBA[[#This Row],[Endereço Responsável]])</f>
        <v>RUA AMERICO CALIGARI</v>
      </c>
      <c r="W2109" t="str">
        <f>TRIM(DBA[[#This Row],[Nº Responsável]])</f>
        <v>110</v>
      </c>
      <c r="X2109" t="str">
        <f>TRIM(DBA[[#This Row],[Bairro Responsável]])</f>
        <v>SALTINO</v>
      </c>
      <c r="Y2109" t="str">
        <f>DBA[[#This Row],[End]] &amp;", N° " &amp; DBA[[#This Row],[Num]] &amp;", Bairro "&amp; DBA[[#This Row],[Bairro2]]</f>
        <v>RUA AMERICO CALIGARI, N° 110, Bairro SALTINO</v>
      </c>
      <c r="Z2109" t="str">
        <f>DBA[[#This Row],[Cidade Responsável]] &amp; " - " &amp; DBA[[#This Row],[Estado Responsável]]</f>
        <v>PAULINIA - SP</v>
      </c>
    </row>
    <row r="2110" spans="1:26" x14ac:dyDescent="0.25">
      <c r="A2110">
        <v>2113</v>
      </c>
      <c r="B2110" t="s">
        <v>9755</v>
      </c>
      <c r="C2110" s="1">
        <v>44161</v>
      </c>
      <c r="D2110" t="s">
        <v>9756</v>
      </c>
      <c r="E2110" t="s">
        <v>9757</v>
      </c>
      <c r="F2110" s="1">
        <v>34857</v>
      </c>
      <c r="G2110" t="s">
        <v>9758</v>
      </c>
      <c r="H2110">
        <v>315</v>
      </c>
      <c r="I2110" t="s">
        <v>9759</v>
      </c>
      <c r="J2110" t="s">
        <v>9724</v>
      </c>
      <c r="K2110" t="s">
        <v>26</v>
      </c>
      <c r="L2110" t="s">
        <v>9725</v>
      </c>
      <c r="M2110" t="s">
        <v>9755</v>
      </c>
      <c r="N2110" t="s">
        <v>9756</v>
      </c>
      <c r="O2110" t="s">
        <v>9757</v>
      </c>
      <c r="P2110" s="1">
        <v>34857</v>
      </c>
      <c r="Q2110" t="s">
        <v>9758</v>
      </c>
      <c r="R2110">
        <v>315</v>
      </c>
      <c r="S2110" t="s">
        <v>9760</v>
      </c>
      <c r="T2110" t="s">
        <v>9724</v>
      </c>
      <c r="U2110" t="s">
        <v>26</v>
      </c>
      <c r="V2110" t="str">
        <f>TRIM(DBA[[#This Row],[Endereço Responsável]])</f>
        <v>RUA SANTO ANTONIO DO LEITE</v>
      </c>
      <c r="W2110" t="str">
        <f>TRIM(DBA[[#This Row],[Nº Responsável]])</f>
        <v>315</v>
      </c>
      <c r="X2110" t="str">
        <f>TRIM(DBA[[#This Row],[Bairro Responsável]])</f>
        <v>AMARONTINA</v>
      </c>
      <c r="Y2110" t="str">
        <f>DBA[[#This Row],[End]] &amp;", N° " &amp; DBA[[#This Row],[Num]] &amp;", Bairro "&amp; DBA[[#This Row],[Bairro2]]</f>
        <v>RUA SANTO ANTONIO DO LEITE, N° 315, Bairro AMARONTINA</v>
      </c>
      <c r="Z2110" t="str">
        <f>DBA[[#This Row],[Cidade Responsável]] &amp; " - " &amp; DBA[[#This Row],[Estado Responsável]]</f>
        <v>OURO PRETO - MG</v>
      </c>
    </row>
    <row r="2111" spans="1:26" x14ac:dyDescent="0.25">
      <c r="A2111">
        <v>2114</v>
      </c>
      <c r="B2111" t="s">
        <v>9761</v>
      </c>
      <c r="C2111" s="1">
        <v>44161</v>
      </c>
      <c r="E2111" t="s">
        <v>9762</v>
      </c>
      <c r="F2111" s="1">
        <v>35943</v>
      </c>
      <c r="G2111" t="s">
        <v>9763</v>
      </c>
      <c r="H2111">
        <v>280</v>
      </c>
      <c r="I2111" t="s">
        <v>8634</v>
      </c>
      <c r="J2111" t="s">
        <v>4464</v>
      </c>
      <c r="K2111" t="s">
        <v>26</v>
      </c>
      <c r="L2111" t="s">
        <v>9725</v>
      </c>
      <c r="M2111" t="s">
        <v>9761</v>
      </c>
      <c r="O2111" t="s">
        <v>9762</v>
      </c>
      <c r="P2111" s="1">
        <v>35943</v>
      </c>
      <c r="Q2111" t="s">
        <v>9763</v>
      </c>
      <c r="R2111">
        <v>280</v>
      </c>
      <c r="S2111" t="s">
        <v>8634</v>
      </c>
      <c r="T2111" t="s">
        <v>4464</v>
      </c>
      <c r="U2111" t="s">
        <v>26</v>
      </c>
      <c r="V2111" t="str">
        <f>TRIM(DBA[[#This Row],[Endereço Responsável]])</f>
        <v>RUA: MANGANÊS, 280 A</v>
      </c>
      <c r="W2111" t="str">
        <f>TRIM(DBA[[#This Row],[Nº Responsável]])</f>
        <v>280</v>
      </c>
      <c r="X2111" t="str">
        <f>TRIM(DBA[[#This Row],[Bairro Responsável]])</f>
        <v>SÃO CRISTOVÃO</v>
      </c>
      <c r="Y2111" t="str">
        <f>DBA[[#This Row],[End]] &amp;", N° " &amp; DBA[[#This Row],[Num]] &amp;", Bairro "&amp; DBA[[#This Row],[Bairro2]]</f>
        <v>RUA: MANGANÊS, 280 A, N° 280, Bairro SÃO CRISTOVÃO</v>
      </c>
      <c r="Z2111" t="str">
        <f>DBA[[#This Row],[Cidade Responsável]] &amp; " - " &amp; DBA[[#This Row],[Estado Responsável]]</f>
        <v>OURO FINO - MG</v>
      </c>
    </row>
    <row r="2112" spans="1:26" x14ac:dyDescent="0.25">
      <c r="A2112">
        <v>2115</v>
      </c>
      <c r="B2112" t="s">
        <v>9764</v>
      </c>
      <c r="C2112" s="1">
        <v>44162</v>
      </c>
      <c r="D2112" t="s">
        <v>9765</v>
      </c>
      <c r="E2112" t="s">
        <v>9766</v>
      </c>
      <c r="F2112" s="1">
        <v>32173</v>
      </c>
      <c r="G2112" t="s">
        <v>9767</v>
      </c>
      <c r="H2112">
        <v>119</v>
      </c>
      <c r="I2112" t="s">
        <v>9768</v>
      </c>
      <c r="J2112" t="s">
        <v>9769</v>
      </c>
      <c r="K2112" t="s">
        <v>26</v>
      </c>
      <c r="L2112" t="s">
        <v>9770</v>
      </c>
      <c r="M2112" t="s">
        <v>9764</v>
      </c>
      <c r="N2112" t="s">
        <v>9765</v>
      </c>
      <c r="O2112" t="s">
        <v>9766</v>
      </c>
      <c r="P2112" s="1">
        <v>32173</v>
      </c>
      <c r="Q2112" t="s">
        <v>9767</v>
      </c>
      <c r="R2112">
        <v>119</v>
      </c>
      <c r="S2112" t="s">
        <v>9768</v>
      </c>
      <c r="T2112" t="s">
        <v>9769</v>
      </c>
      <c r="U2112" t="s">
        <v>26</v>
      </c>
      <c r="V2112" t="str">
        <f>TRIM(DBA[[#This Row],[Endereço Responsável]])</f>
        <v>RUA: CANADA, 119A</v>
      </c>
      <c r="W2112" t="str">
        <f>TRIM(DBA[[#This Row],[Nº Responsável]])</f>
        <v>119</v>
      </c>
      <c r="X2112" t="str">
        <f>TRIM(DBA[[#This Row],[Bairro Responsável]])</f>
        <v>CIDERURGICO</v>
      </c>
      <c r="Y2112" t="str">
        <f>DBA[[#This Row],[End]] &amp;", N° " &amp; DBA[[#This Row],[Num]] &amp;", Bairro "&amp; DBA[[#This Row],[Bairro2]]</f>
        <v>RUA: CANADA, 119A, N° 119, Bairro CIDERURGICO</v>
      </c>
      <c r="Z2112" t="str">
        <f>DBA[[#This Row],[Cidade Responsável]] &amp; " - " &amp; DBA[[#This Row],[Estado Responsável]]</f>
        <v>CONSELHEIRO LAFAIATE - MG</v>
      </c>
    </row>
    <row r="2113" spans="1:26" x14ac:dyDescent="0.25">
      <c r="A2113">
        <v>2116</v>
      </c>
      <c r="B2113" t="s">
        <v>9771</v>
      </c>
      <c r="C2113" s="1">
        <v>44162</v>
      </c>
      <c r="D2113" t="s">
        <v>9772</v>
      </c>
      <c r="E2113" t="s">
        <v>9773</v>
      </c>
      <c r="F2113" s="1">
        <v>24137</v>
      </c>
      <c r="G2113" t="s">
        <v>9774</v>
      </c>
      <c r="H2113">
        <v>92</v>
      </c>
      <c r="I2113" t="s">
        <v>8634</v>
      </c>
      <c r="J2113" t="s">
        <v>9724</v>
      </c>
      <c r="K2113" t="s">
        <v>26</v>
      </c>
      <c r="L2113" t="s">
        <v>9725</v>
      </c>
      <c r="M2113" t="s">
        <v>9771</v>
      </c>
      <c r="N2113" t="s">
        <v>9772</v>
      </c>
      <c r="O2113" t="s">
        <v>9773</v>
      </c>
      <c r="P2113" s="1">
        <v>24137</v>
      </c>
      <c r="Q2113" t="s">
        <v>9774</v>
      </c>
      <c r="R2113">
        <v>92</v>
      </c>
      <c r="S2113" t="s">
        <v>8634</v>
      </c>
      <c r="T2113" t="s">
        <v>9724</v>
      </c>
      <c r="U2113" t="s">
        <v>26</v>
      </c>
      <c r="V2113" t="str">
        <f>TRIM(DBA[[#This Row],[Endereço Responsável]])</f>
        <v>RUA: DOUTOR CELSO MACHADO,92</v>
      </c>
      <c r="W2113" t="str">
        <f>TRIM(DBA[[#This Row],[Nº Responsável]])</f>
        <v>92</v>
      </c>
      <c r="X2113" t="str">
        <f>TRIM(DBA[[#This Row],[Bairro Responsável]])</f>
        <v>SÃO CRISTOVÃO</v>
      </c>
      <c r="Y2113" t="str">
        <f>DBA[[#This Row],[End]] &amp;", N° " &amp; DBA[[#This Row],[Num]] &amp;", Bairro "&amp; DBA[[#This Row],[Bairro2]]</f>
        <v>RUA: DOUTOR CELSO MACHADO,92, N° 92, Bairro SÃO CRISTOVÃO</v>
      </c>
      <c r="Z2113" t="str">
        <f>DBA[[#This Row],[Cidade Responsável]] &amp; " - " &amp; DBA[[#This Row],[Estado Responsável]]</f>
        <v>OURO PRETO - MG</v>
      </c>
    </row>
    <row r="2114" spans="1:26" x14ac:dyDescent="0.25">
      <c r="A2114">
        <v>2117</v>
      </c>
      <c r="B2114" t="s">
        <v>9775</v>
      </c>
      <c r="C2114" s="1">
        <v>44162</v>
      </c>
      <c r="D2114" t="s">
        <v>9776</v>
      </c>
      <c r="E2114" t="s">
        <v>9777</v>
      </c>
      <c r="F2114" s="1">
        <v>35025</v>
      </c>
      <c r="G2114" t="s">
        <v>9778</v>
      </c>
      <c r="H2114">
        <v>105</v>
      </c>
      <c r="I2114" t="s">
        <v>9779</v>
      </c>
      <c r="J2114" t="s">
        <v>9769</v>
      </c>
      <c r="K2114" t="s">
        <v>26</v>
      </c>
      <c r="L2114" t="s">
        <v>9780</v>
      </c>
      <c r="M2114" t="s">
        <v>9775</v>
      </c>
      <c r="N2114" t="s">
        <v>9776</v>
      </c>
      <c r="O2114" t="s">
        <v>9777</v>
      </c>
      <c r="P2114" s="1">
        <v>35025</v>
      </c>
      <c r="Q2114" t="s">
        <v>9778</v>
      </c>
      <c r="R2114">
        <v>105</v>
      </c>
      <c r="S2114" t="s">
        <v>9779</v>
      </c>
      <c r="T2114" t="s">
        <v>9769</v>
      </c>
      <c r="U2114" t="s">
        <v>26</v>
      </c>
      <c r="V2114" t="str">
        <f>TRIM(DBA[[#This Row],[Endereço Responsável]])</f>
        <v>RUA EÇA DE QUEIROZ</v>
      </c>
      <c r="W2114" t="str">
        <f>TRIM(DBA[[#This Row],[Nº Responsável]])</f>
        <v>105</v>
      </c>
      <c r="X2114" t="str">
        <f>TRIM(DBA[[#This Row],[Bairro Responsável]])</f>
        <v>QUELUZ</v>
      </c>
      <c r="Y2114" t="str">
        <f>DBA[[#This Row],[End]] &amp;", N° " &amp; DBA[[#This Row],[Num]] &amp;", Bairro "&amp; DBA[[#This Row],[Bairro2]]</f>
        <v>RUA EÇA DE QUEIROZ, N° 105, Bairro QUELUZ</v>
      </c>
      <c r="Z2114" t="str">
        <f>DBA[[#This Row],[Cidade Responsável]] &amp; " - " &amp; DBA[[#This Row],[Estado Responsável]]</f>
        <v>CONSELHEIRO LAFAIATE - MG</v>
      </c>
    </row>
    <row r="2115" spans="1:26" x14ac:dyDescent="0.25">
      <c r="A2115">
        <v>2118</v>
      </c>
      <c r="B2115" t="s">
        <v>9781</v>
      </c>
      <c r="C2115" s="1">
        <v>44162</v>
      </c>
      <c r="D2115" t="s">
        <v>9782</v>
      </c>
      <c r="E2115" t="s">
        <v>9783</v>
      </c>
      <c r="F2115" s="1">
        <v>30415</v>
      </c>
      <c r="G2115" t="s">
        <v>9784</v>
      </c>
      <c r="H2115">
        <v>45</v>
      </c>
      <c r="I2115" t="s">
        <v>9110</v>
      </c>
      <c r="J2115" t="s">
        <v>9769</v>
      </c>
      <c r="K2115" t="s">
        <v>26</v>
      </c>
      <c r="L2115" t="s">
        <v>9785</v>
      </c>
      <c r="M2115" t="s">
        <v>9781</v>
      </c>
      <c r="N2115" t="s">
        <v>9782</v>
      </c>
      <c r="O2115" t="s">
        <v>9783</v>
      </c>
      <c r="P2115" s="1">
        <v>30415</v>
      </c>
      <c r="Q2115" t="s">
        <v>9784</v>
      </c>
      <c r="R2115">
        <v>45</v>
      </c>
      <c r="S2115" t="s">
        <v>9110</v>
      </c>
      <c r="T2115" t="s">
        <v>9769</v>
      </c>
      <c r="U2115" t="s">
        <v>26</v>
      </c>
      <c r="V2115" t="str">
        <f>TRIM(DBA[[#This Row],[Endereço Responsável]])</f>
        <v>RUA DOUTOR MOREIRA</v>
      </c>
      <c r="W2115" t="str">
        <f>TRIM(DBA[[#This Row],[Nº Responsável]])</f>
        <v>45</v>
      </c>
      <c r="X2115" t="str">
        <f>TRIM(DBA[[#This Row],[Bairro Responsável]])</f>
        <v>SÃO SEBASTIÃO</v>
      </c>
      <c r="Y2115" t="str">
        <f>DBA[[#This Row],[End]] &amp;", N° " &amp; DBA[[#This Row],[Num]] &amp;", Bairro "&amp; DBA[[#This Row],[Bairro2]]</f>
        <v>RUA DOUTOR MOREIRA, N° 45, Bairro SÃO SEBASTIÃO</v>
      </c>
      <c r="Z2115" t="str">
        <f>DBA[[#This Row],[Cidade Responsável]] &amp; " - " &amp; DBA[[#This Row],[Estado Responsável]]</f>
        <v>CONSELHEIRO LAFAIATE - MG</v>
      </c>
    </row>
    <row r="2116" spans="1:26" x14ac:dyDescent="0.25">
      <c r="A2116">
        <v>2119</v>
      </c>
      <c r="B2116" t="s">
        <v>9786</v>
      </c>
      <c r="C2116" s="1">
        <v>44162</v>
      </c>
      <c r="D2116">
        <v>14198035</v>
      </c>
      <c r="E2116" t="s">
        <v>9787</v>
      </c>
      <c r="F2116" s="1">
        <v>33207</v>
      </c>
      <c r="G2116" t="s">
        <v>9788</v>
      </c>
      <c r="H2116">
        <v>1706</v>
      </c>
      <c r="I2116" t="s">
        <v>9789</v>
      </c>
      <c r="J2116" t="s">
        <v>9769</v>
      </c>
      <c r="K2116" t="s">
        <v>26</v>
      </c>
      <c r="L2116" t="s">
        <v>9790</v>
      </c>
      <c r="M2116" t="s">
        <v>9786</v>
      </c>
      <c r="N2116">
        <v>14198035</v>
      </c>
      <c r="O2116" t="s">
        <v>9787</v>
      </c>
      <c r="P2116" s="1">
        <v>33207</v>
      </c>
      <c r="Q2116" t="s">
        <v>9788</v>
      </c>
      <c r="R2116">
        <v>1706</v>
      </c>
      <c r="S2116" t="s">
        <v>9789</v>
      </c>
      <c r="T2116" t="s">
        <v>9769</v>
      </c>
      <c r="U2116" t="s">
        <v>26</v>
      </c>
      <c r="V2116" t="str">
        <f>TRIM(DBA[[#This Row],[Endereço Responsável]])</f>
        <v>RUA NOSSA SENHORA DA CONCEIÇÃO</v>
      </c>
      <c r="W2116" t="str">
        <f>TRIM(DBA[[#This Row],[Nº Responsável]])</f>
        <v>1706</v>
      </c>
      <c r="X2116" t="str">
        <f>TRIM(DBA[[#This Row],[Bairro Responsável]])</f>
        <v>MORRO DA MINA</v>
      </c>
      <c r="Y2116" t="str">
        <f>DBA[[#This Row],[End]] &amp;", N° " &amp; DBA[[#This Row],[Num]] &amp;", Bairro "&amp; DBA[[#This Row],[Bairro2]]</f>
        <v>RUA NOSSA SENHORA DA CONCEIÇÃO, N° 1706, Bairro MORRO DA MINA</v>
      </c>
      <c r="Z2116" t="str">
        <f>DBA[[#This Row],[Cidade Responsável]] &amp; " - " &amp; DBA[[#This Row],[Estado Responsável]]</f>
        <v>CONSELHEIRO LAFAIATE - MG</v>
      </c>
    </row>
    <row r="2117" spans="1:26" x14ac:dyDescent="0.25">
      <c r="A2117">
        <v>2120</v>
      </c>
      <c r="B2117" t="s">
        <v>9791</v>
      </c>
      <c r="C2117" s="1">
        <v>44162</v>
      </c>
      <c r="D2117" t="s">
        <v>9792</v>
      </c>
      <c r="E2117" t="s">
        <v>9793</v>
      </c>
      <c r="F2117" s="1">
        <v>37097</v>
      </c>
      <c r="G2117" t="s">
        <v>9794</v>
      </c>
      <c r="H2117">
        <v>233</v>
      </c>
      <c r="I2117" t="s">
        <v>5001</v>
      </c>
      <c r="J2117" t="s">
        <v>9724</v>
      </c>
      <c r="K2117" t="s">
        <v>26</v>
      </c>
      <c r="L2117" t="s">
        <v>9725</v>
      </c>
      <c r="M2117" t="s">
        <v>9791</v>
      </c>
      <c r="N2117" t="s">
        <v>9792</v>
      </c>
      <c r="O2117" t="s">
        <v>9793</v>
      </c>
      <c r="P2117" s="1">
        <v>37097</v>
      </c>
      <c r="Q2117" t="s">
        <v>9794</v>
      </c>
      <c r="R2117">
        <v>233</v>
      </c>
      <c r="S2117" t="s">
        <v>5001</v>
      </c>
      <c r="T2117" t="s">
        <v>9769</v>
      </c>
      <c r="U2117" t="s">
        <v>26</v>
      </c>
      <c r="V2117" t="str">
        <f>TRIM(DBA[[#This Row],[Endereço Responsável]])</f>
        <v>RUA DO CRUZEIRO</v>
      </c>
      <c r="W2117" t="str">
        <f>TRIM(DBA[[#This Row],[Nº Responsável]])</f>
        <v>233</v>
      </c>
      <c r="X2117" t="str">
        <f>TRIM(DBA[[#This Row],[Bairro Responsável]])</f>
        <v>BOCAINA</v>
      </c>
      <c r="Y2117" t="str">
        <f>DBA[[#This Row],[End]] &amp;", N° " &amp; DBA[[#This Row],[Num]] &amp;", Bairro "&amp; DBA[[#This Row],[Bairro2]]</f>
        <v>RUA DO CRUZEIRO, N° 233, Bairro BOCAINA</v>
      </c>
      <c r="Z2117" t="str">
        <f>DBA[[#This Row],[Cidade Responsável]] &amp; " - " &amp; DBA[[#This Row],[Estado Responsável]]</f>
        <v>CONSELHEIRO LAFAIATE - MG</v>
      </c>
    </row>
    <row r="2118" spans="1:26" x14ac:dyDescent="0.25">
      <c r="A2118">
        <v>2121</v>
      </c>
      <c r="B2118" t="s">
        <v>9795</v>
      </c>
      <c r="C2118" s="1">
        <v>44163</v>
      </c>
      <c r="D2118" t="s">
        <v>9796</v>
      </c>
      <c r="E2118" t="s">
        <v>9797</v>
      </c>
      <c r="F2118" s="1">
        <v>36523</v>
      </c>
      <c r="G2118" t="s">
        <v>9798</v>
      </c>
      <c r="H2118">
        <v>51</v>
      </c>
      <c r="I2118" t="s">
        <v>9799</v>
      </c>
      <c r="J2118" t="s">
        <v>9769</v>
      </c>
      <c r="K2118" t="s">
        <v>26</v>
      </c>
      <c r="L2118" t="s">
        <v>9800</v>
      </c>
      <c r="M2118" t="s">
        <v>9795</v>
      </c>
      <c r="N2118" t="s">
        <v>9796</v>
      </c>
      <c r="O2118" t="s">
        <v>9797</v>
      </c>
      <c r="P2118" s="1">
        <v>36523</v>
      </c>
      <c r="Q2118" t="s">
        <v>9798</v>
      </c>
      <c r="R2118">
        <v>51</v>
      </c>
      <c r="S2118" t="s">
        <v>9799</v>
      </c>
      <c r="T2118" t="s">
        <v>9769</v>
      </c>
      <c r="U2118" t="s">
        <v>26</v>
      </c>
      <c r="V2118" t="str">
        <f>TRIM(DBA[[#This Row],[Endereço Responsável]])</f>
        <v>RUA: ALAÚDE DOS SANTOS REIS, 51</v>
      </c>
      <c r="W2118" t="str">
        <f>TRIM(DBA[[#This Row],[Nº Responsável]])</f>
        <v>51</v>
      </c>
      <c r="X2118" t="str">
        <f>TRIM(DBA[[#This Row],[Bairro Responsável]])</f>
        <v>SÃO JOÃO</v>
      </c>
      <c r="Y2118" t="str">
        <f>DBA[[#This Row],[End]] &amp;", N° " &amp; DBA[[#This Row],[Num]] &amp;", Bairro "&amp; DBA[[#This Row],[Bairro2]]</f>
        <v>RUA: ALAÚDE DOS SANTOS REIS, 51, N° 51, Bairro SÃO JOÃO</v>
      </c>
      <c r="Z2118" t="str">
        <f>DBA[[#This Row],[Cidade Responsável]] &amp; " - " &amp; DBA[[#This Row],[Estado Responsável]]</f>
        <v>CONSELHEIRO LAFAIATE - MG</v>
      </c>
    </row>
    <row r="2119" spans="1:26" x14ac:dyDescent="0.25">
      <c r="A2119">
        <v>2122</v>
      </c>
      <c r="B2119" t="s">
        <v>9801</v>
      </c>
      <c r="C2119" s="1">
        <v>44163</v>
      </c>
      <c r="D2119" t="s">
        <v>9802</v>
      </c>
      <c r="E2119" t="s">
        <v>9803</v>
      </c>
      <c r="F2119" s="1">
        <v>32258</v>
      </c>
      <c r="G2119" t="s">
        <v>9804</v>
      </c>
      <c r="H2119">
        <v>91</v>
      </c>
      <c r="I2119" t="s">
        <v>9805</v>
      </c>
      <c r="J2119" t="s">
        <v>9806</v>
      </c>
      <c r="K2119" t="s">
        <v>26</v>
      </c>
      <c r="L2119" t="s">
        <v>9807</v>
      </c>
      <c r="M2119" t="s">
        <v>9801</v>
      </c>
      <c r="N2119" t="s">
        <v>9802</v>
      </c>
      <c r="O2119" t="s">
        <v>9803</v>
      </c>
      <c r="P2119" s="1">
        <v>32258</v>
      </c>
      <c r="Q2119" t="s">
        <v>9804</v>
      </c>
      <c r="R2119">
        <v>91</v>
      </c>
      <c r="S2119" t="s">
        <v>9805</v>
      </c>
      <c r="T2119" t="s">
        <v>9806</v>
      </c>
      <c r="U2119" t="s">
        <v>26</v>
      </c>
      <c r="V2119" t="str">
        <f>TRIM(DBA[[#This Row],[Endereço Responsável]])</f>
        <v>JOÃO DIAS NETO, 91</v>
      </c>
      <c r="W2119" t="str">
        <f>TRIM(DBA[[#This Row],[Nº Responsável]])</f>
        <v>91</v>
      </c>
      <c r="X2119" t="str">
        <f>TRIM(DBA[[#This Row],[Bairro Responsável]])</f>
        <v>VILA REIS</v>
      </c>
      <c r="Y2119" t="str">
        <f>DBA[[#This Row],[End]] &amp;", N° " &amp; DBA[[#This Row],[Num]] &amp;", Bairro "&amp; DBA[[#This Row],[Bairro2]]</f>
        <v>JOÃO DIAS NETO, 91, N° 91, Bairro VILA REIS</v>
      </c>
      <c r="Z2119" t="str">
        <f>DBA[[#This Row],[Cidade Responsável]] &amp; " - " &amp; DBA[[#This Row],[Estado Responsável]]</f>
        <v>CATAGUASES - MG</v>
      </c>
    </row>
    <row r="2120" spans="1:26" x14ac:dyDescent="0.25">
      <c r="A2120">
        <v>2123</v>
      </c>
      <c r="B2120" t="s">
        <v>9808</v>
      </c>
      <c r="C2120" s="1">
        <v>44163</v>
      </c>
      <c r="D2120" t="s">
        <v>9809</v>
      </c>
      <c r="E2120" t="s">
        <v>9810</v>
      </c>
      <c r="F2120" s="1">
        <v>35074</v>
      </c>
      <c r="G2120" t="s">
        <v>9811</v>
      </c>
      <c r="H2120">
        <v>25</v>
      </c>
      <c r="I2120" t="s">
        <v>73</v>
      </c>
      <c r="J2120" t="s">
        <v>9806</v>
      </c>
      <c r="K2120" t="s">
        <v>26</v>
      </c>
      <c r="L2120" t="s">
        <v>9812</v>
      </c>
      <c r="M2120" t="s">
        <v>9808</v>
      </c>
      <c r="N2120" t="s">
        <v>9809</v>
      </c>
      <c r="O2120" t="s">
        <v>9810</v>
      </c>
      <c r="P2120" s="1">
        <v>35074</v>
      </c>
      <c r="Q2120" t="s">
        <v>9811</v>
      </c>
      <c r="R2120">
        <v>25</v>
      </c>
      <c r="S2120" t="s">
        <v>73</v>
      </c>
      <c r="T2120" t="s">
        <v>9806</v>
      </c>
      <c r="U2120" t="s">
        <v>26</v>
      </c>
      <c r="V2120" t="str">
        <f>TRIM(DBA[[#This Row],[Endereço Responsável]])</f>
        <v>RUA: MÃE LIMA, 25</v>
      </c>
      <c r="W2120" t="str">
        <f>TRIM(DBA[[#This Row],[Nº Responsável]])</f>
        <v>25</v>
      </c>
      <c r="X2120" t="str">
        <f>TRIM(DBA[[#This Row],[Bairro Responsável]])</f>
        <v>CENTRO</v>
      </c>
      <c r="Y2120" t="str">
        <f>DBA[[#This Row],[End]] &amp;", N° " &amp; DBA[[#This Row],[Num]] &amp;", Bairro "&amp; DBA[[#This Row],[Bairro2]]</f>
        <v>RUA: MÃE LIMA, 25, N° 25, Bairro CENTRO</v>
      </c>
      <c r="Z2120" t="str">
        <f>DBA[[#This Row],[Cidade Responsável]] &amp; " - " &amp; DBA[[#This Row],[Estado Responsável]]</f>
        <v>CATAGUASES - MG</v>
      </c>
    </row>
    <row r="2121" spans="1:26" x14ac:dyDescent="0.25">
      <c r="A2121">
        <v>2124</v>
      </c>
      <c r="B2121" t="s">
        <v>9813</v>
      </c>
      <c r="C2121" s="1">
        <v>44165</v>
      </c>
      <c r="D2121">
        <v>6978137</v>
      </c>
      <c r="E2121" t="s">
        <v>9814</v>
      </c>
      <c r="F2121" s="1">
        <v>36494</v>
      </c>
      <c r="G2121" t="s">
        <v>9815</v>
      </c>
      <c r="H2121">
        <v>230</v>
      </c>
      <c r="I2121" t="s">
        <v>9816</v>
      </c>
      <c r="J2121" t="s">
        <v>9817</v>
      </c>
      <c r="K2121" t="s">
        <v>9204</v>
      </c>
      <c r="L2121" t="s">
        <v>9818</v>
      </c>
      <c r="M2121" t="s">
        <v>9813</v>
      </c>
      <c r="N2121">
        <v>6978137</v>
      </c>
      <c r="O2121" t="s">
        <v>9814</v>
      </c>
      <c r="P2121" s="1">
        <v>36494</v>
      </c>
      <c r="Q2121" t="s">
        <v>9815</v>
      </c>
      <c r="R2121">
        <v>230</v>
      </c>
      <c r="S2121" t="s">
        <v>9816</v>
      </c>
      <c r="T2121" t="s">
        <v>9817</v>
      </c>
      <c r="U2121" t="s">
        <v>9204</v>
      </c>
      <c r="V2121" t="str">
        <f>TRIM(DBA[[#This Row],[Endereço Responsável]])</f>
        <v>RUA AVAPONGUINHAS</v>
      </c>
      <c r="W2121" t="str">
        <f>TRIM(DBA[[#This Row],[Nº Responsável]])</f>
        <v>230</v>
      </c>
      <c r="X2121" t="str">
        <f>TRIM(DBA[[#This Row],[Bairro Responsável]])</f>
        <v>AVAPONGUINHAS</v>
      </c>
      <c r="Y2121" t="str">
        <f>DBA[[#This Row],[End]] &amp;", N° " &amp; DBA[[#This Row],[Num]] &amp;", Bairro "&amp; DBA[[#This Row],[Bairro2]]</f>
        <v>RUA AVAPONGUINHAS, N° 230, Bairro AVAPONGUINHAS</v>
      </c>
      <c r="Z2121" t="str">
        <f>DBA[[#This Row],[Cidade Responsável]] &amp; " - " &amp; DBA[[#This Row],[Estado Responsável]]</f>
        <v>TIMBÓ - SC</v>
      </c>
    </row>
    <row r="2122" spans="1:26" x14ac:dyDescent="0.25">
      <c r="A2122">
        <v>2125</v>
      </c>
      <c r="B2122" t="s">
        <v>9819</v>
      </c>
      <c r="C2122" s="1">
        <v>44165</v>
      </c>
      <c r="D2122" t="s">
        <v>9820</v>
      </c>
      <c r="E2122" t="s">
        <v>9821</v>
      </c>
      <c r="F2122" s="1">
        <v>35639</v>
      </c>
      <c r="G2122" t="s">
        <v>9822</v>
      </c>
      <c r="H2122">
        <v>107</v>
      </c>
      <c r="I2122" t="s">
        <v>9823</v>
      </c>
      <c r="J2122" t="s">
        <v>9806</v>
      </c>
      <c r="K2122" t="s">
        <v>26</v>
      </c>
      <c r="L2122" t="s">
        <v>9824</v>
      </c>
      <c r="M2122" t="s">
        <v>9819</v>
      </c>
      <c r="N2122" t="s">
        <v>9820</v>
      </c>
      <c r="O2122" t="s">
        <v>9821</v>
      </c>
      <c r="P2122" s="1">
        <v>35639</v>
      </c>
      <c r="Q2122" t="s">
        <v>9822</v>
      </c>
      <c r="R2122">
        <v>107</v>
      </c>
      <c r="S2122" t="s">
        <v>9823</v>
      </c>
      <c r="T2122" t="s">
        <v>9806</v>
      </c>
      <c r="U2122" t="s">
        <v>26</v>
      </c>
      <c r="V2122" t="str">
        <f>TRIM(DBA[[#This Row],[Endereço Responsável]])</f>
        <v>RUA ALUIR DO NASCIMENTO ARRUDA</v>
      </c>
      <c r="W2122" t="str">
        <f>TRIM(DBA[[#This Row],[Nº Responsável]])</f>
        <v>107</v>
      </c>
      <c r="X2122" t="str">
        <f>TRIM(DBA[[#This Row],[Bairro Responsável]])</f>
        <v>LEONARDO</v>
      </c>
      <c r="Y2122" t="str">
        <f>DBA[[#This Row],[End]] &amp;", N° " &amp; DBA[[#This Row],[Num]] &amp;", Bairro "&amp; DBA[[#This Row],[Bairro2]]</f>
        <v>RUA ALUIR DO NASCIMENTO ARRUDA, N° 107, Bairro LEONARDO</v>
      </c>
      <c r="Z2122" t="str">
        <f>DBA[[#This Row],[Cidade Responsável]] &amp; " - " &amp; DBA[[#This Row],[Estado Responsável]]</f>
        <v>CATAGUASES - MG</v>
      </c>
    </row>
    <row r="2123" spans="1:26" x14ac:dyDescent="0.25">
      <c r="A2123">
        <v>2126</v>
      </c>
      <c r="B2123" t="s">
        <v>9825</v>
      </c>
      <c r="C2123" s="1">
        <v>44165</v>
      </c>
      <c r="D2123">
        <v>5804902</v>
      </c>
      <c r="E2123" t="s">
        <v>9826</v>
      </c>
      <c r="F2123" s="1">
        <v>34042</v>
      </c>
      <c r="G2123" t="s">
        <v>9827</v>
      </c>
      <c r="H2123">
        <v>186</v>
      </c>
      <c r="I2123" t="s">
        <v>9828</v>
      </c>
      <c r="J2123" t="s">
        <v>9817</v>
      </c>
      <c r="K2123" t="s">
        <v>9204</v>
      </c>
      <c r="L2123" t="s">
        <v>9818</v>
      </c>
      <c r="M2123" t="s">
        <v>9825</v>
      </c>
      <c r="N2123">
        <v>5804902</v>
      </c>
      <c r="O2123" t="s">
        <v>9826</v>
      </c>
      <c r="P2123" s="1">
        <v>34042</v>
      </c>
      <c r="Q2123" t="s">
        <v>9827</v>
      </c>
      <c r="R2123">
        <v>186</v>
      </c>
      <c r="S2123" t="s">
        <v>9828</v>
      </c>
      <c r="T2123" t="s">
        <v>9817</v>
      </c>
      <c r="U2123" t="s">
        <v>9204</v>
      </c>
      <c r="V2123" t="str">
        <f>TRIM(DBA[[#This Row],[Endereço Responsável]])</f>
        <v>RUA PAINEIRA</v>
      </c>
      <c r="W2123" t="str">
        <f>TRIM(DBA[[#This Row],[Nº Responsável]])</f>
        <v>186</v>
      </c>
      <c r="X2123" t="str">
        <f>TRIM(DBA[[#This Row],[Bairro Responsável]])</f>
        <v>MARTINHO SKY</v>
      </c>
      <c r="Y2123" t="str">
        <f>DBA[[#This Row],[End]] &amp;", N° " &amp; DBA[[#This Row],[Num]] &amp;", Bairro "&amp; DBA[[#This Row],[Bairro2]]</f>
        <v>RUA PAINEIRA, N° 186, Bairro MARTINHO SKY</v>
      </c>
      <c r="Z2123" t="str">
        <f>DBA[[#This Row],[Cidade Responsável]] &amp; " - " &amp; DBA[[#This Row],[Estado Responsável]]</f>
        <v>TIMBÓ - SC</v>
      </c>
    </row>
    <row r="2124" spans="1:26" x14ac:dyDescent="0.25">
      <c r="A2124">
        <v>2127</v>
      </c>
      <c r="B2124" t="s">
        <v>9829</v>
      </c>
      <c r="C2124" s="1">
        <v>44165</v>
      </c>
      <c r="D2124" t="s">
        <v>9830</v>
      </c>
      <c r="E2124" t="s">
        <v>9831</v>
      </c>
      <c r="F2124" s="1">
        <v>35840</v>
      </c>
      <c r="G2124" t="s">
        <v>9832</v>
      </c>
      <c r="H2124">
        <v>570</v>
      </c>
      <c r="I2124" t="s">
        <v>9833</v>
      </c>
      <c r="J2124" t="s">
        <v>9806</v>
      </c>
      <c r="K2124" t="s">
        <v>26</v>
      </c>
      <c r="L2124" t="s">
        <v>9834</v>
      </c>
      <c r="M2124" t="s">
        <v>9829</v>
      </c>
      <c r="N2124" t="s">
        <v>9830</v>
      </c>
      <c r="O2124" t="s">
        <v>9831</v>
      </c>
      <c r="P2124" s="1">
        <v>35840</v>
      </c>
      <c r="Q2124" t="s">
        <v>9832</v>
      </c>
      <c r="R2124">
        <v>570</v>
      </c>
      <c r="S2124" t="s">
        <v>9833</v>
      </c>
      <c r="T2124" t="s">
        <v>9806</v>
      </c>
      <c r="U2124" t="s">
        <v>26</v>
      </c>
      <c r="V2124" t="str">
        <f>TRIM(DBA[[#This Row],[Endereço Responsável]])</f>
        <v>RUA CARLOS DRUMMOND DE ANDRADE</v>
      </c>
      <c r="W2124" t="str">
        <f>TRIM(DBA[[#This Row],[Nº Responsável]])</f>
        <v>570</v>
      </c>
      <c r="X2124" t="str">
        <f>TRIM(DBA[[#This Row],[Bairro Responsável]])</f>
        <v>TAQUARA PRETA</v>
      </c>
      <c r="Y2124" t="str">
        <f>DBA[[#This Row],[End]] &amp;", N° " &amp; DBA[[#This Row],[Num]] &amp;", Bairro "&amp; DBA[[#This Row],[Bairro2]]</f>
        <v>RUA CARLOS DRUMMOND DE ANDRADE, N° 570, Bairro TAQUARA PRETA</v>
      </c>
      <c r="Z2124" t="str">
        <f>DBA[[#This Row],[Cidade Responsável]] &amp; " - " &amp; DBA[[#This Row],[Estado Responsável]]</f>
        <v>CATAGUASES - MG</v>
      </c>
    </row>
    <row r="2125" spans="1:26" x14ac:dyDescent="0.25">
      <c r="A2125">
        <v>2128</v>
      </c>
      <c r="B2125" t="s">
        <v>9835</v>
      </c>
      <c r="C2125" s="1">
        <v>44165</v>
      </c>
      <c r="D2125">
        <v>201951110281</v>
      </c>
      <c r="E2125" t="s">
        <v>9836</v>
      </c>
      <c r="F2125" s="1">
        <v>34517</v>
      </c>
      <c r="G2125" t="s">
        <v>9837</v>
      </c>
      <c r="H2125">
        <v>464</v>
      </c>
      <c r="I2125" t="s">
        <v>9838</v>
      </c>
      <c r="J2125" t="s">
        <v>9806</v>
      </c>
      <c r="K2125" t="s">
        <v>26</v>
      </c>
      <c r="L2125" t="s">
        <v>9839</v>
      </c>
      <c r="M2125" t="s">
        <v>9835</v>
      </c>
      <c r="N2125">
        <v>201951110281</v>
      </c>
      <c r="O2125" t="s">
        <v>9836</v>
      </c>
      <c r="P2125" s="1">
        <v>34517</v>
      </c>
      <c r="Q2125" t="s">
        <v>9837</v>
      </c>
      <c r="R2125">
        <v>464</v>
      </c>
      <c r="S2125" t="s">
        <v>9838</v>
      </c>
      <c r="T2125" t="s">
        <v>9806</v>
      </c>
      <c r="U2125" t="s">
        <v>26</v>
      </c>
      <c r="V2125" t="str">
        <f>TRIM(DBA[[#This Row],[Endereço Responsável]])</f>
        <v>RUA JOSÉ GODINHO</v>
      </c>
      <c r="W2125" t="str">
        <f>TRIM(DBA[[#This Row],[Nº Responsável]])</f>
        <v>464</v>
      </c>
      <c r="X2125" t="str">
        <f>TRIM(DBA[[#This Row],[Bairro Responsável]])</f>
        <v>MENEZES</v>
      </c>
      <c r="Y2125" t="str">
        <f>DBA[[#This Row],[End]] &amp;", N° " &amp; DBA[[#This Row],[Num]] &amp;", Bairro "&amp; DBA[[#This Row],[Bairro2]]</f>
        <v>RUA JOSÉ GODINHO, N° 464, Bairro MENEZES</v>
      </c>
      <c r="Z2125" t="str">
        <f>DBA[[#This Row],[Cidade Responsável]] &amp; " - " &amp; DBA[[#This Row],[Estado Responsável]]</f>
        <v>CATAGUASES - MG</v>
      </c>
    </row>
    <row r="2126" spans="1:26" x14ac:dyDescent="0.25">
      <c r="A2126">
        <v>2129</v>
      </c>
      <c r="B2126" t="s">
        <v>9840</v>
      </c>
      <c r="C2126" s="1">
        <v>44165</v>
      </c>
      <c r="D2126">
        <v>18357188</v>
      </c>
      <c r="E2126" t="s">
        <v>9841</v>
      </c>
      <c r="F2126" s="1">
        <v>33949</v>
      </c>
      <c r="G2126" t="s">
        <v>9842</v>
      </c>
      <c r="H2126">
        <v>18</v>
      </c>
      <c r="I2126" t="s">
        <v>9843</v>
      </c>
      <c r="J2126" t="s">
        <v>9806</v>
      </c>
      <c r="K2126" t="s">
        <v>26</v>
      </c>
      <c r="L2126" t="s">
        <v>9844</v>
      </c>
      <c r="M2126" t="s">
        <v>9840</v>
      </c>
      <c r="N2126">
        <v>18357188</v>
      </c>
      <c r="O2126" t="s">
        <v>9841</v>
      </c>
      <c r="P2126" s="1">
        <v>33949</v>
      </c>
      <c r="Q2126" t="s">
        <v>9842</v>
      </c>
      <c r="R2126">
        <v>18</v>
      </c>
      <c r="S2126" t="s">
        <v>9843</v>
      </c>
      <c r="T2126" t="s">
        <v>9806</v>
      </c>
      <c r="U2126" t="s">
        <v>26</v>
      </c>
      <c r="V2126" t="str">
        <f>TRIM(DBA[[#This Row],[Endereço Responsável]])</f>
        <v>RUA EDPAR CUNHA</v>
      </c>
      <c r="W2126" t="str">
        <f>TRIM(DBA[[#This Row],[Nº Responsável]])</f>
        <v>18</v>
      </c>
      <c r="X2126" t="str">
        <f>TRIM(DBA[[#This Row],[Bairro Responsável]])</f>
        <v>BANDEIRANTES</v>
      </c>
      <c r="Y2126" t="str">
        <f>DBA[[#This Row],[End]] &amp;", N° " &amp; DBA[[#This Row],[Num]] &amp;", Bairro "&amp; DBA[[#This Row],[Bairro2]]</f>
        <v>RUA EDPAR CUNHA, N° 18, Bairro BANDEIRANTES</v>
      </c>
      <c r="Z2126" t="str">
        <f>DBA[[#This Row],[Cidade Responsável]] &amp; " - " &amp; DBA[[#This Row],[Estado Responsável]]</f>
        <v>CATAGUASES - MG</v>
      </c>
    </row>
    <row r="2127" spans="1:26" x14ac:dyDescent="0.25">
      <c r="A2127">
        <v>2130</v>
      </c>
      <c r="B2127" t="s">
        <v>9845</v>
      </c>
      <c r="C2127" s="1">
        <v>44165</v>
      </c>
      <c r="D2127">
        <v>20402074</v>
      </c>
      <c r="E2127" t="s">
        <v>9846</v>
      </c>
      <c r="F2127" s="1">
        <v>35949</v>
      </c>
      <c r="G2127" t="s">
        <v>9847</v>
      </c>
      <c r="H2127">
        <v>821</v>
      </c>
      <c r="I2127" t="s">
        <v>9848</v>
      </c>
      <c r="J2127" t="s">
        <v>9806</v>
      </c>
      <c r="K2127" t="s">
        <v>26</v>
      </c>
      <c r="L2127" t="s">
        <v>9849</v>
      </c>
      <c r="M2127" t="s">
        <v>9845</v>
      </c>
      <c r="N2127">
        <v>20402074</v>
      </c>
      <c r="O2127" t="s">
        <v>9846</v>
      </c>
      <c r="P2127" s="1">
        <v>35949</v>
      </c>
      <c r="Q2127" t="s">
        <v>9847</v>
      </c>
      <c r="R2127">
        <v>821</v>
      </c>
      <c r="S2127" t="s">
        <v>9848</v>
      </c>
      <c r="T2127" t="s">
        <v>9806</v>
      </c>
      <c r="U2127" t="s">
        <v>26</v>
      </c>
      <c r="V2127" t="str">
        <f>TRIM(DBA[[#This Row],[Endereço Responsável]])</f>
        <v>AVENIDA ANTÔNIO JUSTINO</v>
      </c>
      <c r="W2127" t="str">
        <f>TRIM(DBA[[#This Row],[Nº Responsável]])</f>
        <v>821</v>
      </c>
      <c r="X2127" t="str">
        <f>TRIM(DBA[[#This Row],[Bairro Responsável]])</f>
        <v>JUSTINO</v>
      </c>
      <c r="Y2127" t="str">
        <f>DBA[[#This Row],[End]] &amp;", N° " &amp; DBA[[#This Row],[Num]] &amp;", Bairro "&amp; DBA[[#This Row],[Bairro2]]</f>
        <v>AVENIDA ANTÔNIO JUSTINO, N° 821, Bairro JUSTINO</v>
      </c>
      <c r="Z2127" t="str">
        <f>DBA[[#This Row],[Cidade Responsável]] &amp; " - " &amp; DBA[[#This Row],[Estado Responsável]]</f>
        <v>CATAGUASES - MG</v>
      </c>
    </row>
    <row r="2128" spans="1:26" x14ac:dyDescent="0.25">
      <c r="A2128">
        <v>2131</v>
      </c>
      <c r="B2128" t="s">
        <v>9850</v>
      </c>
      <c r="C2128" s="1">
        <v>44165</v>
      </c>
      <c r="D2128">
        <v>5675080</v>
      </c>
      <c r="E2128" t="s">
        <v>9851</v>
      </c>
      <c r="F2128" s="1">
        <v>35214</v>
      </c>
      <c r="G2128" t="s">
        <v>9852</v>
      </c>
      <c r="H2128">
        <v>76</v>
      </c>
      <c r="I2128" t="s">
        <v>9853</v>
      </c>
      <c r="J2128" t="s">
        <v>9854</v>
      </c>
      <c r="K2128" t="s">
        <v>9204</v>
      </c>
      <c r="L2128" t="s">
        <v>9855</v>
      </c>
      <c r="M2128" t="s">
        <v>9850</v>
      </c>
      <c r="N2128">
        <v>5675080</v>
      </c>
      <c r="O2128" t="s">
        <v>9851</v>
      </c>
      <c r="P2128" s="1">
        <v>35214</v>
      </c>
      <c r="Q2128" t="s">
        <v>9852</v>
      </c>
      <c r="R2128">
        <v>76</v>
      </c>
      <c r="S2128" t="s">
        <v>9853</v>
      </c>
      <c r="T2128" t="s">
        <v>9854</v>
      </c>
      <c r="U2128" t="s">
        <v>9204</v>
      </c>
      <c r="V2128" t="str">
        <f>TRIM(DBA[[#This Row],[Endereço Responsável]])</f>
        <v>RUA SÃO FRANCISCO DE ASSIS</v>
      </c>
      <c r="W2128" t="str">
        <f>TRIM(DBA[[#This Row],[Nº Responsável]])</f>
        <v>76</v>
      </c>
      <c r="X2128" t="str">
        <f>TRIM(DBA[[#This Row],[Bairro Responsável]])</f>
        <v>JOÃO PAULO SEGUNDO</v>
      </c>
      <c r="Y2128" t="str">
        <f>DBA[[#This Row],[End]] &amp;", N° " &amp; DBA[[#This Row],[Num]] &amp;", Bairro "&amp; DBA[[#This Row],[Bairro2]]</f>
        <v>RUA SÃO FRANCISCO DE ASSIS, N° 76, Bairro JOÃO PAULO SEGUNDO</v>
      </c>
      <c r="Z2128" t="str">
        <f>DBA[[#This Row],[Cidade Responsável]] &amp; " - " &amp; DBA[[#This Row],[Estado Responsável]]</f>
        <v>INDAIAL - SC</v>
      </c>
    </row>
    <row r="2129" spans="1:26" x14ac:dyDescent="0.25">
      <c r="A2129">
        <v>2132</v>
      </c>
      <c r="B2129" t="s">
        <v>9856</v>
      </c>
      <c r="C2129" s="1">
        <v>44165</v>
      </c>
      <c r="D2129">
        <v>6480001</v>
      </c>
      <c r="E2129" t="s">
        <v>9857</v>
      </c>
      <c r="F2129" s="1">
        <v>26083</v>
      </c>
      <c r="G2129" t="s">
        <v>9858</v>
      </c>
      <c r="H2129">
        <v>74</v>
      </c>
      <c r="I2129" t="s">
        <v>73</v>
      </c>
      <c r="J2129" t="s">
        <v>9806</v>
      </c>
      <c r="K2129" t="s">
        <v>26</v>
      </c>
      <c r="L2129" t="s">
        <v>9859</v>
      </c>
      <c r="M2129" t="s">
        <v>9856</v>
      </c>
      <c r="N2129">
        <v>6480001</v>
      </c>
      <c r="O2129" t="s">
        <v>9857</v>
      </c>
      <c r="P2129" s="1">
        <v>26083</v>
      </c>
      <c r="Q2129" t="s">
        <v>9858</v>
      </c>
      <c r="R2129">
        <v>74</v>
      </c>
      <c r="S2129" t="s">
        <v>73</v>
      </c>
      <c r="T2129" t="s">
        <v>9806</v>
      </c>
      <c r="U2129" t="s">
        <v>26</v>
      </c>
      <c r="V2129" t="str">
        <f>TRIM(DBA[[#This Row],[Endereço Responsável]])</f>
        <v>AV MANOEL INACIO PEIXOTO, 74</v>
      </c>
      <c r="W2129" t="str">
        <f>TRIM(DBA[[#This Row],[Nº Responsável]])</f>
        <v>74</v>
      </c>
      <c r="X2129" t="str">
        <f>TRIM(DBA[[#This Row],[Bairro Responsável]])</f>
        <v>CENTRO</v>
      </c>
      <c r="Y2129" t="str">
        <f>DBA[[#This Row],[End]] &amp;", N° " &amp; DBA[[#This Row],[Num]] &amp;", Bairro "&amp; DBA[[#This Row],[Bairro2]]</f>
        <v>AV MANOEL INACIO PEIXOTO, 74, N° 74, Bairro CENTRO</v>
      </c>
      <c r="Z2129" t="str">
        <f>DBA[[#This Row],[Cidade Responsável]] &amp; " - " &amp; DBA[[#This Row],[Estado Responsável]]</f>
        <v>CATAGUASES - MG</v>
      </c>
    </row>
    <row r="2130" spans="1:26" x14ac:dyDescent="0.25">
      <c r="A2130">
        <v>2133</v>
      </c>
      <c r="B2130" t="s">
        <v>9860</v>
      </c>
      <c r="C2130" s="1">
        <v>44165</v>
      </c>
      <c r="D2130">
        <v>7756041</v>
      </c>
      <c r="E2130" t="s">
        <v>9861</v>
      </c>
      <c r="F2130" s="1">
        <v>36647</v>
      </c>
      <c r="G2130" t="s">
        <v>9862</v>
      </c>
      <c r="H2130">
        <v>3</v>
      </c>
      <c r="I2130" t="s">
        <v>9863</v>
      </c>
      <c r="J2130" t="s">
        <v>9817</v>
      </c>
      <c r="K2130" t="s">
        <v>9204</v>
      </c>
      <c r="L2130" t="s">
        <v>9818</v>
      </c>
      <c r="M2130" t="s">
        <v>9860</v>
      </c>
      <c r="N2130">
        <v>7756041</v>
      </c>
      <c r="O2130" t="s">
        <v>9861</v>
      </c>
      <c r="P2130" s="1">
        <v>36647</v>
      </c>
      <c r="Q2130" t="s">
        <v>9862</v>
      </c>
      <c r="R2130">
        <v>3</v>
      </c>
      <c r="S2130" t="s">
        <v>9863</v>
      </c>
      <c r="T2130" t="s">
        <v>9817</v>
      </c>
      <c r="U2130" t="s">
        <v>9204</v>
      </c>
      <c r="V2130" t="str">
        <f>TRIM(DBA[[#This Row],[Endereço Responsável]])</f>
        <v>RUA BLOMENAL</v>
      </c>
      <c r="W2130" t="str">
        <f>TRIM(DBA[[#This Row],[Nº Responsável]])</f>
        <v>3</v>
      </c>
      <c r="X2130" t="str">
        <f>TRIM(DBA[[#This Row],[Bairro Responsável]])</f>
        <v>ESTADOS</v>
      </c>
      <c r="Y2130" t="str">
        <f>DBA[[#This Row],[End]] &amp;", N° " &amp; DBA[[#This Row],[Num]] &amp;", Bairro "&amp; DBA[[#This Row],[Bairro2]]</f>
        <v>RUA BLOMENAL, N° 3, Bairro ESTADOS</v>
      </c>
      <c r="Z2130" t="str">
        <f>DBA[[#This Row],[Cidade Responsável]] &amp; " - " &amp; DBA[[#This Row],[Estado Responsável]]</f>
        <v>TIMBÓ - SC</v>
      </c>
    </row>
    <row r="2131" spans="1:26" x14ac:dyDescent="0.25">
      <c r="A2131">
        <v>2134</v>
      </c>
      <c r="B2131" t="s">
        <v>9864</v>
      </c>
      <c r="C2131" s="1">
        <v>44166</v>
      </c>
      <c r="D2131">
        <v>5643351</v>
      </c>
      <c r="E2131" t="s">
        <v>9865</v>
      </c>
      <c r="F2131" s="1">
        <v>34749</v>
      </c>
      <c r="G2131" t="s">
        <v>9866</v>
      </c>
      <c r="H2131" t="s">
        <v>194</v>
      </c>
      <c r="I2131" t="s">
        <v>9867</v>
      </c>
      <c r="J2131" t="s">
        <v>9868</v>
      </c>
      <c r="K2131" t="s">
        <v>9204</v>
      </c>
      <c r="L2131" t="s">
        <v>9869</v>
      </c>
      <c r="M2131" t="s">
        <v>9864</v>
      </c>
      <c r="N2131">
        <v>5643351</v>
      </c>
      <c r="O2131" t="s">
        <v>9865</v>
      </c>
      <c r="P2131" s="1">
        <v>34749</v>
      </c>
      <c r="Q2131" t="s">
        <v>9866</v>
      </c>
      <c r="R2131" t="s">
        <v>194</v>
      </c>
      <c r="S2131" t="s">
        <v>9867</v>
      </c>
      <c r="T2131" t="s">
        <v>9868</v>
      </c>
      <c r="U2131" t="s">
        <v>9204</v>
      </c>
      <c r="V2131" t="str">
        <f>TRIM(DBA[[#This Row],[Endereço Responsável]])</f>
        <v>RUA IZABEL CORREA LEME</v>
      </c>
      <c r="W2131" t="str">
        <f>TRIM(DBA[[#This Row],[Nº Responsável]])</f>
        <v>S/N</v>
      </c>
      <c r="X2131" t="str">
        <f>TRIM(DBA[[#This Row],[Bairro Responsável]])</f>
        <v>FAZENDA DA ARMAÇÃO</v>
      </c>
      <c r="Y2131" t="str">
        <f>DBA[[#This Row],[End]] &amp;", N° " &amp; DBA[[#This Row],[Num]] &amp;", Bairro "&amp; DBA[[#This Row],[Bairro2]]</f>
        <v>RUA IZABEL CORREA LEME, N° S/N, Bairro FAZENDA DA ARMAÇÃO</v>
      </c>
      <c r="Z2131" t="str">
        <f>DBA[[#This Row],[Cidade Responsável]] &amp; " - " &amp; DBA[[#This Row],[Estado Responsável]]</f>
        <v>GOVERNADOR CELSO RAMOS - SC</v>
      </c>
    </row>
    <row r="2132" spans="1:26" x14ac:dyDescent="0.25">
      <c r="A2132">
        <v>2135</v>
      </c>
      <c r="B2132" t="s">
        <v>9870</v>
      </c>
      <c r="C2132" s="1">
        <v>44166</v>
      </c>
      <c r="D2132">
        <v>5503963</v>
      </c>
      <c r="E2132" t="s">
        <v>9871</v>
      </c>
      <c r="F2132" s="1">
        <v>33364</v>
      </c>
      <c r="G2132" t="s">
        <v>9872</v>
      </c>
      <c r="H2132">
        <v>184</v>
      </c>
      <c r="I2132" t="s">
        <v>9873</v>
      </c>
      <c r="J2132" t="s">
        <v>9868</v>
      </c>
      <c r="K2132" t="s">
        <v>9204</v>
      </c>
      <c r="L2132" t="s">
        <v>9869</v>
      </c>
      <c r="M2132" t="s">
        <v>9870</v>
      </c>
      <c r="N2132">
        <v>5503963</v>
      </c>
      <c r="O2132" t="s">
        <v>9871</v>
      </c>
      <c r="P2132" s="1">
        <v>33364</v>
      </c>
      <c r="Q2132" t="s">
        <v>9872</v>
      </c>
      <c r="R2132">
        <v>184</v>
      </c>
      <c r="S2132" t="s">
        <v>9873</v>
      </c>
      <c r="T2132" t="s">
        <v>9868</v>
      </c>
      <c r="U2132" t="s">
        <v>9204</v>
      </c>
      <c r="V2132" t="str">
        <f>TRIM(DBA[[#This Row],[Endereço Responsável]])</f>
        <v>RUA MANOEL JOAQUIM COELHO</v>
      </c>
      <c r="W2132" t="str">
        <f>TRIM(DBA[[#This Row],[Nº Responsável]])</f>
        <v>184</v>
      </c>
      <c r="X2132" t="str">
        <f>TRIM(DBA[[#This Row],[Bairro Responsável]])</f>
        <v>AREIAS DE BAIXO</v>
      </c>
      <c r="Y2132" t="str">
        <f>DBA[[#This Row],[End]] &amp;", N° " &amp; DBA[[#This Row],[Num]] &amp;", Bairro "&amp; DBA[[#This Row],[Bairro2]]</f>
        <v>RUA MANOEL JOAQUIM COELHO, N° 184, Bairro AREIAS DE BAIXO</v>
      </c>
      <c r="Z2132" t="str">
        <f>DBA[[#This Row],[Cidade Responsável]] &amp; " - " &amp; DBA[[#This Row],[Estado Responsável]]</f>
        <v>GOVERNADOR CELSO RAMOS - SC</v>
      </c>
    </row>
    <row r="2133" spans="1:26" x14ac:dyDescent="0.25">
      <c r="A2133">
        <v>2136</v>
      </c>
      <c r="B2133" t="s">
        <v>9874</v>
      </c>
      <c r="C2133" s="1">
        <v>44166</v>
      </c>
      <c r="D2133">
        <v>6000580298</v>
      </c>
      <c r="E2133" t="s">
        <v>9875</v>
      </c>
      <c r="F2133" s="1">
        <v>34873</v>
      </c>
      <c r="G2133" t="s">
        <v>9876</v>
      </c>
      <c r="H2133" t="s">
        <v>194</v>
      </c>
      <c r="I2133" t="s">
        <v>9877</v>
      </c>
      <c r="J2133" t="s">
        <v>9878</v>
      </c>
      <c r="K2133" t="s">
        <v>1999</v>
      </c>
      <c r="L2133" t="s">
        <v>9879</v>
      </c>
      <c r="M2133" t="s">
        <v>9874</v>
      </c>
      <c r="N2133">
        <v>6000580298</v>
      </c>
      <c r="O2133" t="s">
        <v>9875</v>
      </c>
      <c r="P2133" s="1">
        <v>34873</v>
      </c>
      <c r="Q2133" t="s">
        <v>9876</v>
      </c>
      <c r="R2133" t="s">
        <v>194</v>
      </c>
      <c r="S2133" t="s">
        <v>9877</v>
      </c>
      <c r="T2133" t="s">
        <v>9878</v>
      </c>
      <c r="U2133" t="s">
        <v>1999</v>
      </c>
      <c r="V2133" t="str">
        <f>TRIM(DBA[[#This Row],[Endereço Responsável]])</f>
        <v>RUA SALUSTIANO DA CIA</v>
      </c>
      <c r="W2133" t="str">
        <f>TRIM(DBA[[#This Row],[Nº Responsável]])</f>
        <v>S/N</v>
      </c>
      <c r="X2133" t="str">
        <f>TRIM(DBA[[#This Row],[Bairro Responsável]])</f>
        <v>CACHOEIRA</v>
      </c>
      <c r="Y2133" t="str">
        <f>DBA[[#This Row],[End]] &amp;", N° " &amp; DBA[[#This Row],[Num]] &amp;", Bairro "&amp; DBA[[#This Row],[Bairro2]]</f>
        <v>RUA SALUSTIANO DA CIA, N° S/N, Bairro CACHOEIRA</v>
      </c>
      <c r="Z2133" t="str">
        <f>DBA[[#This Row],[Cidade Responsável]] &amp; " - " &amp; DBA[[#This Row],[Estado Responsável]]</f>
        <v>BIGUAÇU - SP</v>
      </c>
    </row>
    <row r="2134" spans="1:26" x14ac:dyDescent="0.25">
      <c r="A2134">
        <v>2137</v>
      </c>
      <c r="B2134" t="s">
        <v>9880</v>
      </c>
      <c r="C2134" s="1">
        <v>44166</v>
      </c>
      <c r="D2134">
        <v>7698457</v>
      </c>
      <c r="E2134" t="s">
        <v>9881</v>
      </c>
      <c r="F2134" s="1">
        <v>36965</v>
      </c>
      <c r="G2134" t="s">
        <v>9882</v>
      </c>
      <c r="H2134">
        <v>5361</v>
      </c>
      <c r="I2134" t="s">
        <v>9883</v>
      </c>
      <c r="J2134" t="s">
        <v>9884</v>
      </c>
      <c r="K2134" t="s">
        <v>9204</v>
      </c>
      <c r="L2134" t="s">
        <v>9885</v>
      </c>
      <c r="M2134" t="s">
        <v>9880</v>
      </c>
      <c r="N2134">
        <v>7698457</v>
      </c>
      <c r="O2134" t="s">
        <v>9881</v>
      </c>
      <c r="P2134" s="1">
        <v>36965</v>
      </c>
      <c r="Q2134" t="s">
        <v>9882</v>
      </c>
      <c r="R2134">
        <v>5361</v>
      </c>
      <c r="S2134" t="s">
        <v>9883</v>
      </c>
      <c r="T2134" t="s">
        <v>9884</v>
      </c>
      <c r="U2134" t="s">
        <v>9204</v>
      </c>
      <c r="V2134" t="str">
        <f>TRIM(DBA[[#This Row],[Endereço Responsável]])</f>
        <v>RUA TEXTO ALTO</v>
      </c>
      <c r="W2134" t="str">
        <f>TRIM(DBA[[#This Row],[Nº Responsável]])</f>
        <v>5361</v>
      </c>
      <c r="X2134" t="str">
        <f>TRIM(DBA[[#This Row],[Bairro Responsável]])</f>
        <v>TEXTO ALTO</v>
      </c>
      <c r="Y2134" t="str">
        <f>DBA[[#This Row],[End]] &amp;", N° " &amp; DBA[[#This Row],[Num]] &amp;", Bairro "&amp; DBA[[#This Row],[Bairro2]]</f>
        <v>RUA TEXTO ALTO, N° 5361, Bairro TEXTO ALTO</v>
      </c>
      <c r="Z2134" t="str">
        <f>DBA[[#This Row],[Cidade Responsável]] &amp; " - " &amp; DBA[[#This Row],[Estado Responsável]]</f>
        <v>POMERODE - SC</v>
      </c>
    </row>
    <row r="2135" spans="1:26" x14ac:dyDescent="0.25">
      <c r="A2135">
        <v>2138</v>
      </c>
      <c r="B2135" t="s">
        <v>9886</v>
      </c>
      <c r="C2135" s="1">
        <v>44166</v>
      </c>
      <c r="D2135">
        <v>1625621280</v>
      </c>
      <c r="E2135" t="s">
        <v>9887</v>
      </c>
      <c r="F2135" s="1">
        <v>34095</v>
      </c>
      <c r="G2135" t="s">
        <v>9888</v>
      </c>
      <c r="H2135">
        <v>148</v>
      </c>
      <c r="I2135" t="s">
        <v>9889</v>
      </c>
      <c r="J2135" t="s">
        <v>9890</v>
      </c>
      <c r="K2135" t="s">
        <v>1999</v>
      </c>
      <c r="L2135" t="s">
        <v>9891</v>
      </c>
      <c r="M2135" t="s">
        <v>9886</v>
      </c>
      <c r="N2135">
        <v>1625621280</v>
      </c>
      <c r="O2135" t="s">
        <v>9887</v>
      </c>
      <c r="P2135" s="1">
        <v>34095</v>
      </c>
      <c r="Q2135" t="s">
        <v>9888</v>
      </c>
      <c r="R2135">
        <v>148</v>
      </c>
      <c r="S2135" t="s">
        <v>9889</v>
      </c>
      <c r="T2135" t="s">
        <v>8905</v>
      </c>
      <c r="U2135" t="s">
        <v>1999</v>
      </c>
      <c r="V2135" t="str">
        <f>TRIM(DBA[[#This Row],[Endereço Responsável]])</f>
        <v>RUA JOÃO JOSE RODRIGUES</v>
      </c>
      <c r="W2135" t="str">
        <f>TRIM(DBA[[#This Row],[Nº Responsável]])</f>
        <v>148</v>
      </c>
      <c r="X2135" t="str">
        <f>TRIM(DBA[[#This Row],[Bairro Responsável]])</f>
        <v>MORRO DA BOA VISTA</v>
      </c>
      <c r="Y2135" t="str">
        <f>DBA[[#This Row],[End]] &amp;", N° " &amp; DBA[[#This Row],[Num]] &amp;", Bairro "&amp; DBA[[#This Row],[Bairro2]]</f>
        <v>RUA JOÃO JOSE RODRIGUES, N° 148, Bairro MORRO DA BOA VISTA</v>
      </c>
      <c r="Z2135" t="str">
        <f>DBA[[#This Row],[Cidade Responsável]] &amp; " - " &amp; DBA[[#This Row],[Estado Responsável]]</f>
        <v>RIBEIRÃO BONITO - SP</v>
      </c>
    </row>
    <row r="2136" spans="1:26" x14ac:dyDescent="0.25">
      <c r="A2136">
        <v>2139</v>
      </c>
      <c r="B2136" t="s">
        <v>9892</v>
      </c>
      <c r="C2136" s="1">
        <v>44166</v>
      </c>
      <c r="D2136">
        <v>4580473</v>
      </c>
      <c r="E2136" t="s">
        <v>9893</v>
      </c>
      <c r="F2136" s="1">
        <v>29853</v>
      </c>
      <c r="G2136" t="s">
        <v>9894</v>
      </c>
      <c r="H2136">
        <v>315</v>
      </c>
      <c r="I2136" t="s">
        <v>9895</v>
      </c>
      <c r="J2136" t="s">
        <v>9868</v>
      </c>
      <c r="K2136" t="s">
        <v>9204</v>
      </c>
      <c r="L2136" t="s">
        <v>9869</v>
      </c>
      <c r="M2136" t="s">
        <v>9892</v>
      </c>
      <c r="N2136">
        <v>4580473</v>
      </c>
      <c r="O2136" t="s">
        <v>9893</v>
      </c>
      <c r="P2136" s="1">
        <v>29853</v>
      </c>
      <c r="Q2136" t="s">
        <v>9894</v>
      </c>
      <c r="R2136">
        <v>315</v>
      </c>
      <c r="S2136" t="s">
        <v>9895</v>
      </c>
      <c r="T2136" t="s">
        <v>9868</v>
      </c>
      <c r="U2136" t="s">
        <v>9204</v>
      </c>
      <c r="V2136" t="str">
        <f>TRIM(DBA[[#This Row],[Endereço Responsável]])</f>
        <v>RUA DIMAS ANTONIO DIAS</v>
      </c>
      <c r="W2136" t="str">
        <f>TRIM(DBA[[#This Row],[Nº Responsável]])</f>
        <v>315</v>
      </c>
      <c r="X2136" t="str">
        <f>TRIM(DBA[[#This Row],[Bairro Responsável]])</f>
        <v>CAMBOA</v>
      </c>
      <c r="Y2136" t="str">
        <f>DBA[[#This Row],[End]] &amp;", N° " &amp; DBA[[#This Row],[Num]] &amp;", Bairro "&amp; DBA[[#This Row],[Bairro2]]</f>
        <v>RUA DIMAS ANTONIO DIAS, N° 315, Bairro CAMBOA</v>
      </c>
      <c r="Z2136" t="str">
        <f>DBA[[#This Row],[Cidade Responsável]] &amp; " - " &amp; DBA[[#This Row],[Estado Responsável]]</f>
        <v>GOVERNADOR CELSO RAMOS - SC</v>
      </c>
    </row>
    <row r="2137" spans="1:26" x14ac:dyDescent="0.25">
      <c r="A2137">
        <v>2140</v>
      </c>
      <c r="B2137" t="s">
        <v>9896</v>
      </c>
      <c r="C2137" s="1">
        <v>44166</v>
      </c>
      <c r="D2137">
        <v>16145701</v>
      </c>
      <c r="E2137" t="s">
        <v>9897</v>
      </c>
      <c r="F2137" s="1">
        <v>31733</v>
      </c>
      <c r="G2137" t="s">
        <v>9876</v>
      </c>
      <c r="H2137">
        <v>1</v>
      </c>
      <c r="I2137" t="s">
        <v>9898</v>
      </c>
      <c r="J2137" t="s">
        <v>9878</v>
      </c>
      <c r="K2137" t="s">
        <v>1999</v>
      </c>
      <c r="L2137" t="s">
        <v>9879</v>
      </c>
      <c r="M2137" t="s">
        <v>9896</v>
      </c>
      <c r="N2137">
        <v>16145701</v>
      </c>
      <c r="O2137" t="s">
        <v>9897</v>
      </c>
      <c r="P2137" s="1">
        <v>31733</v>
      </c>
      <c r="Q2137" t="s">
        <v>9876</v>
      </c>
      <c r="R2137">
        <v>1</v>
      </c>
      <c r="S2137" t="s">
        <v>9898</v>
      </c>
      <c r="T2137" t="s">
        <v>9878</v>
      </c>
      <c r="U2137" t="s">
        <v>1999</v>
      </c>
      <c r="V2137" t="str">
        <f>TRIM(DBA[[#This Row],[Endereço Responsável]])</f>
        <v>RUA SALUSTIANO DA CIA</v>
      </c>
      <c r="W2137" t="str">
        <f>TRIM(DBA[[#This Row],[Nº Responsável]])</f>
        <v>1</v>
      </c>
      <c r="X2137" t="str">
        <f>TRIM(DBA[[#This Row],[Bairro Responsável]])</f>
        <v>CACHOEIRAS DA BIPOAÇU</v>
      </c>
      <c r="Y2137" t="str">
        <f>DBA[[#This Row],[End]] &amp;", N° " &amp; DBA[[#This Row],[Num]] &amp;", Bairro "&amp; DBA[[#This Row],[Bairro2]]</f>
        <v>RUA SALUSTIANO DA CIA, N° 1, Bairro CACHOEIRAS DA BIPOAÇU</v>
      </c>
      <c r="Z2137" t="str">
        <f>DBA[[#This Row],[Cidade Responsável]] &amp; " - " &amp; DBA[[#This Row],[Estado Responsável]]</f>
        <v>BIGUAÇU - SP</v>
      </c>
    </row>
    <row r="2138" spans="1:26" x14ac:dyDescent="0.25">
      <c r="A2138">
        <v>2141</v>
      </c>
      <c r="B2138" t="s">
        <v>9899</v>
      </c>
      <c r="C2138" s="1">
        <v>44166</v>
      </c>
      <c r="D2138">
        <v>3350240</v>
      </c>
      <c r="E2138" t="s">
        <v>9900</v>
      </c>
      <c r="F2138" s="1">
        <v>28538</v>
      </c>
      <c r="G2138" t="s">
        <v>9901</v>
      </c>
      <c r="H2138">
        <v>298</v>
      </c>
      <c r="I2138" t="s">
        <v>9902</v>
      </c>
      <c r="J2138" t="s">
        <v>9884</v>
      </c>
      <c r="K2138" t="s">
        <v>9204</v>
      </c>
      <c r="L2138" t="s">
        <v>9885</v>
      </c>
      <c r="M2138" t="s">
        <v>9899</v>
      </c>
      <c r="N2138">
        <v>3350240</v>
      </c>
      <c r="O2138" t="s">
        <v>9900</v>
      </c>
      <c r="P2138" s="1">
        <v>28538</v>
      </c>
      <c r="Q2138" t="s">
        <v>9901</v>
      </c>
      <c r="R2138">
        <v>298</v>
      </c>
      <c r="S2138" t="s">
        <v>9902</v>
      </c>
      <c r="T2138" t="s">
        <v>9884</v>
      </c>
      <c r="U2138" t="s">
        <v>9204</v>
      </c>
      <c r="V2138" t="str">
        <f>TRIM(DBA[[#This Row],[Endereço Responsável]])</f>
        <v>RUA ALFREDO HARMEL</v>
      </c>
      <c r="W2138" t="str">
        <f>TRIM(DBA[[#This Row],[Nº Responsável]])</f>
        <v>298</v>
      </c>
      <c r="X2138" t="str">
        <f>TRIM(DBA[[#This Row],[Bairro Responsável]])</f>
        <v>ALTO TEXTO CENTRAL</v>
      </c>
      <c r="Y2138" t="str">
        <f>DBA[[#This Row],[End]] &amp;", N° " &amp; DBA[[#This Row],[Num]] &amp;", Bairro "&amp; DBA[[#This Row],[Bairro2]]</f>
        <v>RUA ALFREDO HARMEL, N° 298, Bairro ALTO TEXTO CENTRAL</v>
      </c>
      <c r="Z2138" t="str">
        <f>DBA[[#This Row],[Cidade Responsável]] &amp; " - " &amp; DBA[[#This Row],[Estado Responsável]]</f>
        <v>POMERODE - SC</v>
      </c>
    </row>
    <row r="2139" spans="1:26" x14ac:dyDescent="0.25">
      <c r="A2139">
        <v>2142</v>
      </c>
      <c r="B2139" t="s">
        <v>9903</v>
      </c>
      <c r="C2139" s="1">
        <v>44167</v>
      </c>
      <c r="D2139">
        <v>47624566</v>
      </c>
      <c r="E2139" t="s">
        <v>9904</v>
      </c>
      <c r="F2139" s="1">
        <v>31059</v>
      </c>
      <c r="G2139" t="s">
        <v>9905</v>
      </c>
      <c r="H2139">
        <v>240</v>
      </c>
      <c r="I2139" t="s">
        <v>9906</v>
      </c>
      <c r="J2139" t="s">
        <v>9868</v>
      </c>
      <c r="K2139" t="s">
        <v>9204</v>
      </c>
      <c r="L2139" t="s">
        <v>9869</v>
      </c>
      <c r="M2139" t="s">
        <v>9903</v>
      </c>
      <c r="N2139">
        <v>47624566</v>
      </c>
      <c r="O2139" t="s">
        <v>9904</v>
      </c>
      <c r="P2139" s="1">
        <v>31059</v>
      </c>
      <c r="Q2139" t="s">
        <v>9905</v>
      </c>
      <c r="R2139">
        <v>240</v>
      </c>
      <c r="S2139" t="s">
        <v>9906</v>
      </c>
      <c r="T2139" t="s">
        <v>9868</v>
      </c>
      <c r="U2139" t="s">
        <v>9204</v>
      </c>
      <c r="V2139" t="str">
        <f>TRIM(DBA[[#This Row],[Endereço Responsável]])</f>
        <v>RUA SÃO PEDRO</v>
      </c>
      <c r="W2139" t="str">
        <f>TRIM(DBA[[#This Row],[Nº Responsável]])</f>
        <v>240</v>
      </c>
      <c r="X2139" t="str">
        <f>TRIM(DBA[[#This Row],[Bairro Responsável]])</f>
        <v>CANTO DOS GANCHOS</v>
      </c>
      <c r="Y2139" t="str">
        <f>DBA[[#This Row],[End]] &amp;", N° " &amp; DBA[[#This Row],[Num]] &amp;", Bairro "&amp; DBA[[#This Row],[Bairro2]]</f>
        <v>RUA SÃO PEDRO, N° 240, Bairro CANTO DOS GANCHOS</v>
      </c>
      <c r="Z2139" t="str">
        <f>DBA[[#This Row],[Cidade Responsável]] &amp; " - " &amp; DBA[[#This Row],[Estado Responsável]]</f>
        <v>GOVERNADOR CELSO RAMOS - SC</v>
      </c>
    </row>
    <row r="2140" spans="1:26" x14ac:dyDescent="0.25">
      <c r="A2140">
        <v>2143</v>
      </c>
      <c r="B2140" t="s">
        <v>9907</v>
      </c>
      <c r="C2140" s="1">
        <v>44167</v>
      </c>
      <c r="E2140" t="s">
        <v>9908</v>
      </c>
      <c r="F2140" s="1">
        <v>30685</v>
      </c>
      <c r="G2140" t="s">
        <v>9909</v>
      </c>
      <c r="H2140">
        <v>473</v>
      </c>
      <c r="I2140" t="s">
        <v>275</v>
      </c>
      <c r="J2140" t="s">
        <v>9910</v>
      </c>
      <c r="K2140" t="s">
        <v>9204</v>
      </c>
      <c r="L2140" t="s">
        <v>9911</v>
      </c>
      <c r="M2140" t="s">
        <v>9907</v>
      </c>
      <c r="O2140" t="s">
        <v>9908</v>
      </c>
      <c r="P2140" s="1">
        <v>30685</v>
      </c>
      <c r="Q2140" t="s">
        <v>9909</v>
      </c>
      <c r="R2140">
        <v>473</v>
      </c>
      <c r="S2140" t="s">
        <v>275</v>
      </c>
      <c r="T2140" t="s">
        <v>1782</v>
      </c>
      <c r="U2140" t="s">
        <v>26</v>
      </c>
      <c r="V2140" t="str">
        <f>TRIM(DBA[[#This Row],[Endereço Responsável]])</f>
        <v>RUA OSWAL DO ARGINIO CORDEIRO</v>
      </c>
      <c r="W2140" t="str">
        <f>TRIM(DBA[[#This Row],[Nº Responsável]])</f>
        <v>473</v>
      </c>
      <c r="X2140" t="str">
        <f>TRIM(DBA[[#This Row],[Bairro Responsável]])</f>
        <v>JARDIM PROGRESSO</v>
      </c>
      <c r="Y2140" t="str">
        <f>DBA[[#This Row],[End]] &amp;", N° " &amp; DBA[[#This Row],[Num]] &amp;", Bairro "&amp; DBA[[#This Row],[Bairro2]]</f>
        <v>RUA OSWAL DO ARGINIO CORDEIRO, N° 473, Bairro JARDIM PROGRESSO</v>
      </c>
      <c r="Z2140" t="str">
        <f>DBA[[#This Row],[Cidade Responsável]] &amp; " - " &amp; DBA[[#This Row],[Estado Responsável]]</f>
        <v>JURUAIA - MG</v>
      </c>
    </row>
    <row r="2141" spans="1:26" x14ac:dyDescent="0.25">
      <c r="A2141">
        <v>2144</v>
      </c>
      <c r="B2141" t="s">
        <v>9912</v>
      </c>
      <c r="C2141" s="1">
        <v>44167</v>
      </c>
      <c r="D2141">
        <v>7034732</v>
      </c>
      <c r="E2141" t="s">
        <v>9913</v>
      </c>
      <c r="F2141" s="1">
        <v>35447</v>
      </c>
      <c r="G2141" t="s">
        <v>9914</v>
      </c>
      <c r="H2141">
        <v>203</v>
      </c>
      <c r="I2141" t="s">
        <v>9915</v>
      </c>
      <c r="J2141" t="s">
        <v>9868</v>
      </c>
      <c r="K2141" t="s">
        <v>9204</v>
      </c>
      <c r="L2141" t="s">
        <v>9869</v>
      </c>
      <c r="M2141" t="s">
        <v>9912</v>
      </c>
      <c r="N2141">
        <v>7034732</v>
      </c>
      <c r="O2141" t="s">
        <v>9913</v>
      </c>
      <c r="P2141" s="1">
        <v>35447</v>
      </c>
      <c r="Q2141" t="s">
        <v>9914</v>
      </c>
      <c r="R2141">
        <v>203</v>
      </c>
      <c r="S2141" t="s">
        <v>9915</v>
      </c>
      <c r="T2141" t="s">
        <v>9868</v>
      </c>
      <c r="U2141" t="s">
        <v>9204</v>
      </c>
      <c r="V2141" t="str">
        <f>TRIM(DBA[[#This Row],[Endereço Responsável]])</f>
        <v>RUA CHORÕES</v>
      </c>
      <c r="W2141" t="str">
        <f>TRIM(DBA[[#This Row],[Nº Responsável]])</f>
        <v>203</v>
      </c>
      <c r="X2141" t="str">
        <f>TRIM(DBA[[#This Row],[Bairro Responsável]])</f>
        <v>PALMAS</v>
      </c>
      <c r="Y2141" t="str">
        <f>DBA[[#This Row],[End]] &amp;", N° " &amp; DBA[[#This Row],[Num]] &amp;", Bairro "&amp; DBA[[#This Row],[Bairro2]]</f>
        <v>RUA CHORÕES, N° 203, Bairro PALMAS</v>
      </c>
      <c r="Z2141" t="str">
        <f>DBA[[#This Row],[Cidade Responsável]] &amp; " - " &amp; DBA[[#This Row],[Estado Responsável]]</f>
        <v>GOVERNADOR CELSO RAMOS - SC</v>
      </c>
    </row>
    <row r="2142" spans="1:26" x14ac:dyDescent="0.25">
      <c r="A2142">
        <v>2145</v>
      </c>
      <c r="B2142" t="s">
        <v>9916</v>
      </c>
      <c r="C2142" s="1">
        <v>44167</v>
      </c>
      <c r="D2142">
        <v>6004927</v>
      </c>
      <c r="E2142" t="s">
        <v>9917</v>
      </c>
      <c r="F2142" s="1">
        <v>35351</v>
      </c>
      <c r="G2142" t="s">
        <v>9918</v>
      </c>
      <c r="H2142">
        <v>468</v>
      </c>
      <c r="I2142" t="s">
        <v>73</v>
      </c>
      <c r="J2142" t="s">
        <v>9884</v>
      </c>
      <c r="K2142" t="s">
        <v>9204</v>
      </c>
      <c r="L2142" t="s">
        <v>9885</v>
      </c>
      <c r="M2142" t="s">
        <v>9916</v>
      </c>
      <c r="N2142">
        <v>6004927</v>
      </c>
      <c r="O2142" t="s">
        <v>9917</v>
      </c>
      <c r="P2142" s="1">
        <v>35351</v>
      </c>
      <c r="Q2142" t="s">
        <v>9918</v>
      </c>
      <c r="R2142">
        <v>468</v>
      </c>
      <c r="S2142" t="s">
        <v>73</v>
      </c>
      <c r="T2142" t="s">
        <v>9884</v>
      </c>
      <c r="U2142" t="s">
        <v>9204</v>
      </c>
      <c r="V2142" t="str">
        <f>TRIM(DBA[[#This Row],[Endereço Responsável]])</f>
        <v>RUA HERMANN WELGE</v>
      </c>
      <c r="W2142" t="str">
        <f>TRIM(DBA[[#This Row],[Nº Responsável]])</f>
        <v>468</v>
      </c>
      <c r="X2142" t="str">
        <f>TRIM(DBA[[#This Row],[Bairro Responsável]])</f>
        <v>CENTRO</v>
      </c>
      <c r="Y2142" t="str">
        <f>DBA[[#This Row],[End]] &amp;", N° " &amp; DBA[[#This Row],[Num]] &amp;", Bairro "&amp; DBA[[#This Row],[Bairro2]]</f>
        <v>RUA HERMANN WELGE, N° 468, Bairro CENTRO</v>
      </c>
      <c r="Z2142" t="str">
        <f>DBA[[#This Row],[Cidade Responsável]] &amp; " - " &amp; DBA[[#This Row],[Estado Responsável]]</f>
        <v>POMERODE - SC</v>
      </c>
    </row>
    <row r="2143" spans="1:26" x14ac:dyDescent="0.25">
      <c r="A2143">
        <v>2146</v>
      </c>
      <c r="B2143" t="s">
        <v>9919</v>
      </c>
      <c r="C2143" s="1">
        <v>44167</v>
      </c>
      <c r="D2143">
        <v>5678357</v>
      </c>
      <c r="E2143" t="s">
        <v>9920</v>
      </c>
      <c r="F2143" s="1">
        <v>32473</v>
      </c>
      <c r="G2143" t="s">
        <v>9921</v>
      </c>
      <c r="H2143">
        <v>65</v>
      </c>
      <c r="I2143" t="s">
        <v>9922</v>
      </c>
      <c r="J2143" t="s">
        <v>9868</v>
      </c>
      <c r="K2143" t="s">
        <v>9204</v>
      </c>
      <c r="L2143" t="s">
        <v>9869</v>
      </c>
      <c r="M2143" t="s">
        <v>9919</v>
      </c>
      <c r="N2143">
        <v>5678357</v>
      </c>
      <c r="O2143" t="s">
        <v>9920</v>
      </c>
      <c r="P2143" s="1">
        <v>32473</v>
      </c>
      <c r="Q2143" t="s">
        <v>9921</v>
      </c>
      <c r="R2143">
        <v>65</v>
      </c>
      <c r="S2143" t="s">
        <v>9922</v>
      </c>
      <c r="T2143" t="s">
        <v>9868</v>
      </c>
      <c r="U2143" t="s">
        <v>9204</v>
      </c>
      <c r="V2143" t="str">
        <f>TRIM(DBA[[#This Row],[Endereço Responsável]])</f>
        <v>RUA PEDRO HENRIQUE DA SILVA</v>
      </c>
      <c r="W2143" t="str">
        <f>TRIM(DBA[[#This Row],[Nº Responsável]])</f>
        <v>65</v>
      </c>
      <c r="X2143" t="str">
        <f>TRIM(DBA[[#This Row],[Bairro Responsável]])</f>
        <v>GANCHOS DO MEIO</v>
      </c>
      <c r="Y2143" t="str">
        <f>DBA[[#This Row],[End]] &amp;", N° " &amp; DBA[[#This Row],[Num]] &amp;", Bairro "&amp; DBA[[#This Row],[Bairro2]]</f>
        <v>RUA PEDRO HENRIQUE DA SILVA, N° 65, Bairro GANCHOS DO MEIO</v>
      </c>
      <c r="Z2143" t="str">
        <f>DBA[[#This Row],[Cidade Responsável]] &amp; " - " &amp; DBA[[#This Row],[Estado Responsável]]</f>
        <v>GOVERNADOR CELSO RAMOS - SC</v>
      </c>
    </row>
    <row r="2144" spans="1:26" x14ac:dyDescent="0.25">
      <c r="A2144">
        <v>2147</v>
      </c>
      <c r="B2144" t="s">
        <v>9923</v>
      </c>
      <c r="C2144" s="1">
        <v>44167</v>
      </c>
      <c r="F2144" s="1">
        <v>27317</v>
      </c>
      <c r="G2144" t="s">
        <v>9924</v>
      </c>
      <c r="H2144" t="s">
        <v>194</v>
      </c>
      <c r="I2144" t="s">
        <v>9925</v>
      </c>
      <c r="J2144" t="s">
        <v>9868</v>
      </c>
      <c r="K2144" t="s">
        <v>9204</v>
      </c>
      <c r="L2144" t="s">
        <v>9869</v>
      </c>
      <c r="M2144" t="s">
        <v>9923</v>
      </c>
      <c r="P2144" s="1">
        <v>27317</v>
      </c>
      <c r="Q2144" t="s">
        <v>9924</v>
      </c>
      <c r="R2144" t="s">
        <v>194</v>
      </c>
      <c r="S2144" t="s">
        <v>9925</v>
      </c>
      <c r="T2144" t="s">
        <v>9868</v>
      </c>
      <c r="U2144" t="s">
        <v>9204</v>
      </c>
      <c r="V2144" t="str">
        <f>TRIM(DBA[[#This Row],[Endereço Responsável]])</f>
        <v>RUA VALDOMIRO PEREIRA</v>
      </c>
      <c r="W2144" t="str">
        <f>TRIM(DBA[[#This Row],[Nº Responsável]])</f>
        <v>S/N</v>
      </c>
      <c r="X2144" t="str">
        <f>TRIM(DBA[[#This Row],[Bairro Responsável]])</f>
        <v>AREIAS DO MEIO</v>
      </c>
      <c r="Y2144" t="str">
        <f>DBA[[#This Row],[End]] &amp;", N° " &amp; DBA[[#This Row],[Num]] &amp;", Bairro "&amp; DBA[[#This Row],[Bairro2]]</f>
        <v>RUA VALDOMIRO PEREIRA, N° S/N, Bairro AREIAS DO MEIO</v>
      </c>
      <c r="Z2144" t="str">
        <f>DBA[[#This Row],[Cidade Responsável]] &amp; " - " &amp; DBA[[#This Row],[Estado Responsável]]</f>
        <v>GOVERNADOR CELSO RAMOS - SC</v>
      </c>
    </row>
    <row r="2145" spans="1:26" x14ac:dyDescent="0.25">
      <c r="A2145">
        <v>2148</v>
      </c>
      <c r="B2145" t="s">
        <v>9926</v>
      </c>
      <c r="C2145" s="1">
        <v>44167</v>
      </c>
      <c r="D2145" t="s">
        <v>9927</v>
      </c>
      <c r="E2145" t="s">
        <v>9928</v>
      </c>
      <c r="F2145" s="1">
        <v>29584</v>
      </c>
      <c r="G2145" t="s">
        <v>9929</v>
      </c>
      <c r="H2145">
        <v>289</v>
      </c>
      <c r="I2145" t="s">
        <v>9930</v>
      </c>
      <c r="J2145" t="s">
        <v>9931</v>
      </c>
      <c r="K2145" t="s">
        <v>9204</v>
      </c>
      <c r="L2145" t="s">
        <v>9932</v>
      </c>
      <c r="M2145" t="s">
        <v>9926</v>
      </c>
      <c r="N2145" t="s">
        <v>9927</v>
      </c>
      <c r="O2145" t="s">
        <v>9928</v>
      </c>
      <c r="P2145" s="1">
        <v>29584</v>
      </c>
      <c r="Q2145" t="s">
        <v>9929</v>
      </c>
      <c r="R2145">
        <v>289</v>
      </c>
      <c r="S2145" t="s">
        <v>9930</v>
      </c>
      <c r="T2145" t="s">
        <v>9931</v>
      </c>
      <c r="U2145" t="s">
        <v>9204</v>
      </c>
      <c r="V2145" t="str">
        <f>TRIM(DBA[[#This Row],[Endereço Responsável]])</f>
        <v>RUA 810 B</v>
      </c>
      <c r="W2145" t="str">
        <f>TRIM(DBA[[#This Row],[Nº Responsável]])</f>
        <v>289</v>
      </c>
      <c r="X2145" t="str">
        <f>TRIM(DBA[[#This Row],[Bairro Responsável]])</f>
        <v>ALTO SÃO BENTO</v>
      </c>
      <c r="Y2145" t="str">
        <f>DBA[[#This Row],[End]] &amp;", N° " &amp; DBA[[#This Row],[Num]] &amp;", Bairro "&amp; DBA[[#This Row],[Bairro2]]</f>
        <v>RUA 810 B, N° 289, Bairro ALTO SÃO BENTO</v>
      </c>
      <c r="Z2145" t="str">
        <f>DBA[[#This Row],[Cidade Responsável]] &amp; " - " &amp; DBA[[#This Row],[Estado Responsável]]</f>
        <v>ITAPEMA - SC</v>
      </c>
    </row>
    <row r="2146" spans="1:26" x14ac:dyDescent="0.25">
      <c r="A2146">
        <v>2149</v>
      </c>
      <c r="B2146" t="s">
        <v>9933</v>
      </c>
      <c r="C2146" s="1">
        <v>44167</v>
      </c>
      <c r="D2146" t="s">
        <v>9934</v>
      </c>
      <c r="E2146" t="s">
        <v>9935</v>
      </c>
      <c r="F2146" s="1">
        <v>36844</v>
      </c>
      <c r="G2146" t="s">
        <v>9936</v>
      </c>
      <c r="H2146">
        <v>281</v>
      </c>
      <c r="I2146" t="s">
        <v>9937</v>
      </c>
      <c r="J2146" t="s">
        <v>9931</v>
      </c>
      <c r="K2146" t="s">
        <v>9204</v>
      </c>
      <c r="L2146" t="s">
        <v>9932</v>
      </c>
      <c r="M2146" t="s">
        <v>9933</v>
      </c>
      <c r="N2146" t="s">
        <v>9934</v>
      </c>
      <c r="O2146" t="s">
        <v>9935</v>
      </c>
      <c r="P2146" s="1">
        <v>36844</v>
      </c>
      <c r="Q2146" t="s">
        <v>9936</v>
      </c>
      <c r="R2146">
        <v>281</v>
      </c>
      <c r="S2146" t="s">
        <v>9937</v>
      </c>
      <c r="T2146" t="s">
        <v>9931</v>
      </c>
      <c r="U2146" t="s">
        <v>9204</v>
      </c>
      <c r="V2146" t="str">
        <f>TRIM(DBA[[#This Row],[Endereço Responsável]])</f>
        <v>RUA: 274, Nº281</v>
      </c>
      <c r="W2146" t="str">
        <f>TRIM(DBA[[#This Row],[Nº Responsável]])</f>
        <v>281</v>
      </c>
      <c r="X2146" t="str">
        <f>TRIM(DBA[[#This Row],[Bairro Responsável]])</f>
        <v>MEIA PRAIA</v>
      </c>
      <c r="Y2146" t="str">
        <f>DBA[[#This Row],[End]] &amp;", N° " &amp; DBA[[#This Row],[Num]] &amp;", Bairro "&amp; DBA[[#This Row],[Bairro2]]</f>
        <v>RUA: 274, Nº281, N° 281, Bairro MEIA PRAIA</v>
      </c>
      <c r="Z2146" t="str">
        <f>DBA[[#This Row],[Cidade Responsável]] &amp; " - " &amp; DBA[[#This Row],[Estado Responsável]]</f>
        <v>ITAPEMA - SC</v>
      </c>
    </row>
    <row r="2147" spans="1:26" x14ac:dyDescent="0.25">
      <c r="A2147">
        <v>2150</v>
      </c>
      <c r="B2147" t="s">
        <v>9938</v>
      </c>
      <c r="C2147" s="1">
        <v>44167</v>
      </c>
      <c r="D2147">
        <v>6261781</v>
      </c>
      <c r="E2147" t="s">
        <v>9939</v>
      </c>
      <c r="F2147" s="1">
        <v>36776</v>
      </c>
      <c r="G2147" t="s">
        <v>9940</v>
      </c>
      <c r="H2147">
        <v>964</v>
      </c>
      <c r="I2147" t="s">
        <v>9941</v>
      </c>
      <c r="J2147" t="s">
        <v>9931</v>
      </c>
      <c r="K2147" t="s">
        <v>9204</v>
      </c>
      <c r="L2147" t="s">
        <v>9932</v>
      </c>
      <c r="M2147" t="s">
        <v>9938</v>
      </c>
      <c r="N2147">
        <v>6261781</v>
      </c>
      <c r="O2147" t="s">
        <v>9939</v>
      </c>
      <c r="P2147" s="1">
        <v>36776</v>
      </c>
      <c r="Q2147" t="s">
        <v>9940</v>
      </c>
      <c r="R2147">
        <v>964</v>
      </c>
      <c r="S2147" t="s">
        <v>9941</v>
      </c>
      <c r="T2147" t="s">
        <v>9931</v>
      </c>
      <c r="U2147" t="s">
        <v>9204</v>
      </c>
      <c r="V2147" t="str">
        <f>TRIM(DBA[[#This Row],[Endereço Responsável]])</f>
        <v>ESTRADA GERAL</v>
      </c>
      <c r="W2147" t="str">
        <f>TRIM(DBA[[#This Row],[Nº Responsável]])</f>
        <v>964</v>
      </c>
      <c r="X2147" t="str">
        <f>TRIM(DBA[[#This Row],[Bairro Responsável]])</f>
        <v>SERTÃO DO TROMBADO</v>
      </c>
      <c r="Y2147" t="str">
        <f>DBA[[#This Row],[End]] &amp;", N° " &amp; DBA[[#This Row],[Num]] &amp;", Bairro "&amp; DBA[[#This Row],[Bairro2]]</f>
        <v>ESTRADA GERAL, N° 964, Bairro SERTÃO DO TROMBADO</v>
      </c>
      <c r="Z2147" t="str">
        <f>DBA[[#This Row],[Cidade Responsável]] &amp; " - " &amp; DBA[[#This Row],[Estado Responsável]]</f>
        <v>ITAPEMA - SC</v>
      </c>
    </row>
    <row r="2148" spans="1:26" x14ac:dyDescent="0.25">
      <c r="A2148">
        <v>2151</v>
      </c>
      <c r="B2148" t="s">
        <v>9942</v>
      </c>
      <c r="C2148" s="1">
        <v>44167</v>
      </c>
      <c r="D2148" t="s">
        <v>9943</v>
      </c>
      <c r="E2148" t="s">
        <v>9944</v>
      </c>
      <c r="F2148" s="1">
        <v>28318</v>
      </c>
      <c r="G2148" t="s">
        <v>9945</v>
      </c>
      <c r="H2148">
        <v>405</v>
      </c>
      <c r="I2148" t="s">
        <v>9946</v>
      </c>
      <c r="J2148" t="s">
        <v>9947</v>
      </c>
      <c r="K2148" t="s">
        <v>9204</v>
      </c>
      <c r="L2148" t="s">
        <v>9948</v>
      </c>
      <c r="M2148" t="s">
        <v>9942</v>
      </c>
      <c r="N2148" t="s">
        <v>9943</v>
      </c>
      <c r="O2148" t="s">
        <v>9944</v>
      </c>
      <c r="P2148" s="1">
        <v>28318</v>
      </c>
      <c r="Q2148" t="s">
        <v>9945</v>
      </c>
      <c r="R2148">
        <v>405</v>
      </c>
      <c r="S2148" t="s">
        <v>9946</v>
      </c>
      <c r="T2148" t="s">
        <v>9947</v>
      </c>
      <c r="U2148" t="s">
        <v>9204</v>
      </c>
      <c r="V2148" t="str">
        <f>TRIM(DBA[[#This Row],[Endereço Responsável]])</f>
        <v>RUA OTTO WETSGTNE, 405</v>
      </c>
      <c r="W2148" t="str">
        <f>TRIM(DBA[[#This Row],[Nº Responsável]])</f>
        <v>405</v>
      </c>
      <c r="X2148" t="str">
        <f>TRIM(DBA[[#This Row],[Bairro Responsável]])</f>
        <v>BUDAG</v>
      </c>
      <c r="Y2148" t="str">
        <f>DBA[[#This Row],[End]] &amp;", N° " &amp; DBA[[#This Row],[Num]] &amp;", Bairro "&amp; DBA[[#This Row],[Bairro2]]</f>
        <v>RUA OTTO WETSGTNE, 405, N° 405, Bairro BUDAG</v>
      </c>
      <c r="Z2148" t="str">
        <f>DBA[[#This Row],[Cidade Responsável]] &amp; " - " &amp; DBA[[#This Row],[Estado Responsável]]</f>
        <v>RIO DO SUL - SC</v>
      </c>
    </row>
    <row r="2149" spans="1:26" x14ac:dyDescent="0.25">
      <c r="A2149">
        <v>2152</v>
      </c>
      <c r="B2149" t="s">
        <v>9949</v>
      </c>
      <c r="C2149" s="1">
        <v>44167</v>
      </c>
      <c r="D2149">
        <v>4232817</v>
      </c>
      <c r="E2149" t="s">
        <v>9950</v>
      </c>
      <c r="F2149" s="1">
        <v>29679</v>
      </c>
      <c r="G2149" t="s">
        <v>9951</v>
      </c>
      <c r="H2149">
        <v>182</v>
      </c>
      <c r="I2149" t="s">
        <v>73</v>
      </c>
      <c r="J2149" t="s">
        <v>9884</v>
      </c>
      <c r="K2149" t="s">
        <v>9204</v>
      </c>
      <c r="L2149" t="s">
        <v>9885</v>
      </c>
      <c r="M2149" t="s">
        <v>9949</v>
      </c>
      <c r="N2149">
        <v>4232817</v>
      </c>
      <c r="O2149" t="s">
        <v>9950</v>
      </c>
      <c r="P2149" s="1">
        <v>29679</v>
      </c>
      <c r="Q2149" t="s">
        <v>9951</v>
      </c>
      <c r="R2149">
        <v>182</v>
      </c>
      <c r="S2149" t="s">
        <v>73</v>
      </c>
      <c r="T2149" t="s">
        <v>9884</v>
      </c>
      <c r="U2149" t="s">
        <v>9204</v>
      </c>
      <c r="V2149" t="str">
        <f>TRIM(DBA[[#This Row],[Endereço Responsável]])</f>
        <v>RUA VIGANDO</v>
      </c>
      <c r="W2149" t="str">
        <f>TRIM(DBA[[#This Row],[Nº Responsável]])</f>
        <v>182</v>
      </c>
      <c r="X2149" t="str">
        <f>TRIM(DBA[[#This Row],[Bairro Responsável]])</f>
        <v>CENTRO</v>
      </c>
      <c r="Y2149" t="str">
        <f>DBA[[#This Row],[End]] &amp;", N° " &amp; DBA[[#This Row],[Num]] &amp;", Bairro "&amp; DBA[[#This Row],[Bairro2]]</f>
        <v>RUA VIGANDO, N° 182, Bairro CENTRO</v>
      </c>
      <c r="Z2149" t="str">
        <f>DBA[[#This Row],[Cidade Responsável]] &amp; " - " &amp; DBA[[#This Row],[Estado Responsável]]</f>
        <v>POMERODE - SC</v>
      </c>
    </row>
    <row r="2150" spans="1:26" x14ac:dyDescent="0.25">
      <c r="A2150">
        <v>2153</v>
      </c>
      <c r="B2150" t="s">
        <v>9952</v>
      </c>
      <c r="C2150" s="1">
        <v>44168</v>
      </c>
      <c r="D2150">
        <v>138880400</v>
      </c>
      <c r="E2150" t="s">
        <v>9953</v>
      </c>
      <c r="F2150" s="1">
        <v>36911</v>
      </c>
      <c r="G2150" t="s">
        <v>9954</v>
      </c>
      <c r="H2150">
        <v>120</v>
      </c>
      <c r="I2150" t="s">
        <v>9955</v>
      </c>
      <c r="J2150" t="s">
        <v>9956</v>
      </c>
      <c r="K2150" t="s">
        <v>9204</v>
      </c>
      <c r="L2150" t="s">
        <v>9957</v>
      </c>
      <c r="M2150" t="s">
        <v>9952</v>
      </c>
      <c r="N2150">
        <v>138880400</v>
      </c>
      <c r="O2150" t="s">
        <v>9953</v>
      </c>
      <c r="P2150" s="1">
        <v>36911</v>
      </c>
      <c r="Q2150" t="s">
        <v>9954</v>
      </c>
      <c r="R2150">
        <v>120</v>
      </c>
      <c r="S2150" t="s">
        <v>9955</v>
      </c>
      <c r="T2150" t="s">
        <v>9956</v>
      </c>
      <c r="U2150" t="s">
        <v>9204</v>
      </c>
      <c r="V2150" t="str">
        <f>TRIM(DBA[[#This Row],[Endereço Responsável]])</f>
        <v>RUA CLAUDETE DAS CHAGAS</v>
      </c>
      <c r="W2150" t="str">
        <f>TRIM(DBA[[#This Row],[Nº Responsável]])</f>
        <v>120</v>
      </c>
      <c r="X2150" t="str">
        <f>TRIM(DBA[[#This Row],[Bairro Responsável]])</f>
        <v>MARGEM ESQUERDA</v>
      </c>
      <c r="Y2150" t="str">
        <f>DBA[[#This Row],[End]] &amp;", N° " &amp; DBA[[#This Row],[Num]] &amp;", Bairro "&amp; DBA[[#This Row],[Bairro2]]</f>
        <v>RUA CLAUDETE DAS CHAGAS, N° 120, Bairro MARGEM ESQUERDA</v>
      </c>
      <c r="Z2150" t="str">
        <f>DBA[[#This Row],[Cidade Responsável]] &amp; " - " &amp; DBA[[#This Row],[Estado Responsável]]</f>
        <v>GASPAR - SC</v>
      </c>
    </row>
    <row r="2151" spans="1:26" x14ac:dyDescent="0.25">
      <c r="A2151">
        <v>2154</v>
      </c>
      <c r="B2151" t="s">
        <v>9958</v>
      </c>
      <c r="C2151" s="1">
        <v>44168</v>
      </c>
      <c r="F2151" s="1">
        <v>39331</v>
      </c>
      <c r="G2151" t="s">
        <v>9959</v>
      </c>
      <c r="H2151">
        <v>241</v>
      </c>
      <c r="I2151" t="s">
        <v>9960</v>
      </c>
      <c r="J2151" t="s">
        <v>9910</v>
      </c>
      <c r="K2151" t="s">
        <v>9204</v>
      </c>
      <c r="L2151" t="s">
        <v>9911</v>
      </c>
      <c r="M2151" t="s">
        <v>9961</v>
      </c>
      <c r="N2151" t="s">
        <v>9962</v>
      </c>
      <c r="O2151" t="s">
        <v>9963</v>
      </c>
      <c r="P2151" s="1">
        <v>33976</v>
      </c>
      <c r="Q2151" t="s">
        <v>9959</v>
      </c>
      <c r="R2151">
        <v>241</v>
      </c>
      <c r="S2151" t="s">
        <v>9960</v>
      </c>
      <c r="T2151" t="s">
        <v>9910</v>
      </c>
      <c r="U2151" t="s">
        <v>9204</v>
      </c>
      <c r="V2151" t="str">
        <f>TRIM(DBA[[#This Row],[Endereço Responsável]])</f>
        <v>RUA: NOVA BRASÍLIA, 241</v>
      </c>
      <c r="W2151" t="str">
        <f>TRIM(DBA[[#This Row],[Nº Responsável]])</f>
        <v>241</v>
      </c>
      <c r="X2151" t="str">
        <f>TRIM(DBA[[#This Row],[Bairro Responsável]])</f>
        <v>PRAÇA</v>
      </c>
      <c r="Y2151" t="str">
        <f>DBA[[#This Row],[End]] &amp;", N° " &amp; DBA[[#This Row],[Num]] &amp;", Bairro "&amp; DBA[[#This Row],[Bairro2]]</f>
        <v>RUA: NOVA BRASÍLIA, 241, N° 241, Bairro PRAÇA</v>
      </c>
      <c r="Z2151" t="str">
        <f>DBA[[#This Row],[Cidade Responsável]] &amp; " - " &amp; DBA[[#This Row],[Estado Responsável]]</f>
        <v>TIJUCAS - SC</v>
      </c>
    </row>
    <row r="2152" spans="1:26" x14ac:dyDescent="0.25">
      <c r="A2152">
        <v>2155</v>
      </c>
      <c r="B2152" t="s">
        <v>9964</v>
      </c>
      <c r="C2152" s="1">
        <v>44168</v>
      </c>
      <c r="F2152" s="1">
        <v>38810</v>
      </c>
      <c r="G2152" t="s">
        <v>9965</v>
      </c>
      <c r="H2152">
        <v>292</v>
      </c>
      <c r="I2152" t="s">
        <v>73</v>
      </c>
      <c r="J2152" t="s">
        <v>9931</v>
      </c>
      <c r="K2152" t="s">
        <v>9204</v>
      </c>
      <c r="L2152" t="s">
        <v>9932</v>
      </c>
      <c r="M2152" t="s">
        <v>9966</v>
      </c>
      <c r="N2152">
        <v>2698715</v>
      </c>
      <c r="O2152">
        <v>94518491904</v>
      </c>
      <c r="P2152" s="1"/>
      <c r="Q2152" t="s">
        <v>9965</v>
      </c>
      <c r="R2152">
        <v>292</v>
      </c>
      <c r="S2152" t="s">
        <v>73</v>
      </c>
      <c r="T2152" t="s">
        <v>9931</v>
      </c>
      <c r="U2152" t="s">
        <v>9204</v>
      </c>
      <c r="V2152" t="str">
        <f>TRIM(DBA[[#This Row],[Endereço Responsável]])</f>
        <v>120 A</v>
      </c>
      <c r="W2152" t="str">
        <f>TRIM(DBA[[#This Row],[Nº Responsável]])</f>
        <v>292</v>
      </c>
      <c r="X2152" t="str">
        <f>TRIM(DBA[[#This Row],[Bairro Responsável]])</f>
        <v>CENTRO</v>
      </c>
      <c r="Y2152" t="str">
        <f>DBA[[#This Row],[End]] &amp;", N° " &amp; DBA[[#This Row],[Num]] &amp;", Bairro "&amp; DBA[[#This Row],[Bairro2]]</f>
        <v>120 A, N° 292, Bairro CENTRO</v>
      </c>
      <c r="Z2152" t="str">
        <f>DBA[[#This Row],[Cidade Responsável]] &amp; " - " &amp; DBA[[#This Row],[Estado Responsável]]</f>
        <v>ITAPEMA - SC</v>
      </c>
    </row>
    <row r="2153" spans="1:26" x14ac:dyDescent="0.25">
      <c r="A2153">
        <v>2156</v>
      </c>
      <c r="B2153" t="s">
        <v>9967</v>
      </c>
      <c r="C2153" s="1">
        <v>44168</v>
      </c>
      <c r="D2153" t="s">
        <v>9968</v>
      </c>
      <c r="E2153" t="s">
        <v>9969</v>
      </c>
      <c r="F2153" s="1">
        <v>34400</v>
      </c>
      <c r="G2153" t="s">
        <v>9970</v>
      </c>
      <c r="H2153">
        <v>202</v>
      </c>
      <c r="I2153" t="s">
        <v>610</v>
      </c>
      <c r="J2153" t="s">
        <v>6394</v>
      </c>
      <c r="K2153" t="s">
        <v>9204</v>
      </c>
      <c r="L2153" t="s">
        <v>9971</v>
      </c>
      <c r="M2153" t="s">
        <v>9967</v>
      </c>
      <c r="N2153" t="s">
        <v>9968</v>
      </c>
      <c r="O2153" t="s">
        <v>9969</v>
      </c>
      <c r="P2153" s="1">
        <v>34400</v>
      </c>
      <c r="Q2153" t="s">
        <v>9970</v>
      </c>
      <c r="R2153">
        <v>202</v>
      </c>
      <c r="S2153" t="s">
        <v>610</v>
      </c>
      <c r="T2153" t="s">
        <v>6394</v>
      </c>
      <c r="U2153" t="s">
        <v>9204</v>
      </c>
      <c r="V2153" t="str">
        <f>TRIM(DBA[[#This Row],[Endereço Responsável]])</f>
        <v>LUCIO JOSÉ IRASO, 202</v>
      </c>
      <c r="W2153" t="str">
        <f>TRIM(DBA[[#This Row],[Nº Responsável]])</f>
        <v>202</v>
      </c>
      <c r="X2153" t="str">
        <f>TRIM(DBA[[#This Row],[Bairro Responsável]])</f>
        <v>VILA NOVA</v>
      </c>
      <c r="Y2153" t="str">
        <f>DBA[[#This Row],[End]] &amp;", N° " &amp; DBA[[#This Row],[Num]] &amp;", Bairro "&amp; DBA[[#This Row],[Bairro2]]</f>
        <v>LUCIO JOSÉ IRASO, 202, N° 202, Bairro VILA NOVA</v>
      </c>
      <c r="Z2153" t="str">
        <f>DBA[[#This Row],[Cidade Responsável]] &amp; " - " &amp; DBA[[#This Row],[Estado Responsável]]</f>
        <v>PORTO BELO - SC</v>
      </c>
    </row>
    <row r="2154" spans="1:26" x14ac:dyDescent="0.25">
      <c r="A2154">
        <v>2157</v>
      </c>
      <c r="B2154" t="s">
        <v>9972</v>
      </c>
      <c r="C2154" s="1">
        <v>44168</v>
      </c>
      <c r="D2154">
        <v>6715480</v>
      </c>
      <c r="E2154" t="s">
        <v>9973</v>
      </c>
      <c r="F2154" s="1">
        <v>36444</v>
      </c>
      <c r="G2154" t="s">
        <v>9974</v>
      </c>
      <c r="H2154">
        <v>806</v>
      </c>
      <c r="I2154" t="s">
        <v>9975</v>
      </c>
      <c r="J2154" t="s">
        <v>9947</v>
      </c>
      <c r="K2154" t="s">
        <v>9204</v>
      </c>
      <c r="L2154" t="s">
        <v>9976</v>
      </c>
      <c r="M2154" t="s">
        <v>9972</v>
      </c>
      <c r="N2154" t="s">
        <v>9977</v>
      </c>
      <c r="O2154" t="s">
        <v>9973</v>
      </c>
      <c r="P2154" s="1">
        <v>36444</v>
      </c>
      <c r="Q2154" t="s">
        <v>9978</v>
      </c>
      <c r="R2154">
        <v>806</v>
      </c>
      <c r="S2154" t="s">
        <v>9975</v>
      </c>
      <c r="T2154" t="s">
        <v>9947</v>
      </c>
      <c r="U2154" t="s">
        <v>9204</v>
      </c>
      <c r="V2154" t="str">
        <f>TRIM(DBA[[#This Row],[Endereço Responsável]])</f>
        <v>RUA: NOVA TRENTA, 806</v>
      </c>
      <c r="W2154" t="str">
        <f>TRIM(DBA[[#This Row],[Nº Responsável]])</f>
        <v>806</v>
      </c>
      <c r="X2154" t="str">
        <f>TRIM(DBA[[#This Row],[Bairro Responsável]])</f>
        <v>SANTANA</v>
      </c>
      <c r="Y2154" t="str">
        <f>DBA[[#This Row],[End]] &amp;", N° " &amp; DBA[[#This Row],[Num]] &amp;", Bairro "&amp; DBA[[#This Row],[Bairro2]]</f>
        <v>RUA: NOVA TRENTA, 806, N° 806, Bairro SANTANA</v>
      </c>
      <c r="Z2154" t="str">
        <f>DBA[[#This Row],[Cidade Responsável]] &amp; " - " &amp; DBA[[#This Row],[Estado Responsável]]</f>
        <v>RIO DO SUL - SC</v>
      </c>
    </row>
    <row r="2155" spans="1:26" x14ac:dyDescent="0.25">
      <c r="A2155">
        <v>2158</v>
      </c>
      <c r="B2155" t="s">
        <v>9979</v>
      </c>
      <c r="C2155" s="1">
        <v>44168</v>
      </c>
      <c r="D2155">
        <v>639.65800000000002</v>
      </c>
      <c r="F2155" s="1">
        <v>38724</v>
      </c>
      <c r="G2155" t="s">
        <v>9980</v>
      </c>
      <c r="H2155">
        <v>465</v>
      </c>
      <c r="I2155" t="s">
        <v>289</v>
      </c>
      <c r="J2155" t="s">
        <v>9956</v>
      </c>
      <c r="K2155" t="s">
        <v>9204</v>
      </c>
      <c r="L2155" t="s">
        <v>9981</v>
      </c>
      <c r="M2155" t="s">
        <v>9982</v>
      </c>
      <c r="N2155" t="s">
        <v>9983</v>
      </c>
      <c r="O2155" t="s">
        <v>9984</v>
      </c>
      <c r="P2155" s="1">
        <v>38724</v>
      </c>
      <c r="Q2155" t="s">
        <v>9980</v>
      </c>
      <c r="R2155">
        <v>465</v>
      </c>
      <c r="S2155" t="s">
        <v>289</v>
      </c>
      <c r="T2155" t="s">
        <v>9956</v>
      </c>
      <c r="U2155" t="s">
        <v>9204</v>
      </c>
      <c r="V2155" t="str">
        <f>TRIM(DBA[[#This Row],[Endereço Responsável]])</f>
        <v>RUA: SÃO GABRIEL, 465</v>
      </c>
      <c r="W2155" t="str">
        <f>TRIM(DBA[[#This Row],[Nº Responsável]])</f>
        <v>465</v>
      </c>
      <c r="X2155" t="str">
        <f>TRIM(DBA[[#This Row],[Bairro Responsável]])</f>
        <v>SANTA TEREZINHA</v>
      </c>
      <c r="Y2155" t="str">
        <f>DBA[[#This Row],[End]] &amp;", N° " &amp; DBA[[#This Row],[Num]] &amp;", Bairro "&amp; DBA[[#This Row],[Bairro2]]</f>
        <v>RUA: SÃO GABRIEL, 465, N° 465, Bairro SANTA TEREZINHA</v>
      </c>
      <c r="Z2155" t="str">
        <f>DBA[[#This Row],[Cidade Responsável]] &amp; " - " &amp; DBA[[#This Row],[Estado Responsável]]</f>
        <v>GASPAR - SC</v>
      </c>
    </row>
    <row r="2156" spans="1:26" x14ac:dyDescent="0.25">
      <c r="A2156">
        <v>2159</v>
      </c>
      <c r="B2156" t="s">
        <v>9985</v>
      </c>
      <c r="C2156" s="1">
        <v>44168</v>
      </c>
      <c r="D2156" t="s">
        <v>9986</v>
      </c>
      <c r="E2156" t="s">
        <v>9987</v>
      </c>
      <c r="F2156" s="1">
        <v>30368</v>
      </c>
      <c r="G2156" t="s">
        <v>9988</v>
      </c>
      <c r="H2156">
        <v>125</v>
      </c>
      <c r="I2156" t="s">
        <v>73</v>
      </c>
      <c r="J2156" t="s">
        <v>9989</v>
      </c>
      <c r="K2156" t="s">
        <v>9204</v>
      </c>
      <c r="L2156" t="s">
        <v>9990</v>
      </c>
      <c r="M2156" t="s">
        <v>9985</v>
      </c>
      <c r="N2156" t="s">
        <v>9986</v>
      </c>
      <c r="O2156" t="s">
        <v>9987</v>
      </c>
      <c r="P2156" s="1">
        <v>30368</v>
      </c>
      <c r="Q2156" t="s">
        <v>9988</v>
      </c>
      <c r="R2156">
        <v>125</v>
      </c>
      <c r="S2156" t="s">
        <v>73</v>
      </c>
      <c r="T2156" t="s">
        <v>9989</v>
      </c>
      <c r="U2156" t="s">
        <v>9204</v>
      </c>
      <c r="V2156" t="str">
        <f>TRIM(DBA[[#This Row],[Endereço Responsável]])</f>
        <v>RUA: PAMPO,125</v>
      </c>
      <c r="W2156" t="str">
        <f>TRIM(DBA[[#This Row],[Nº Responsável]])</f>
        <v>125</v>
      </c>
      <c r="X2156" t="str">
        <f>TRIM(DBA[[#This Row],[Bairro Responsável]])</f>
        <v>CENTRO</v>
      </c>
      <c r="Y2156" t="str">
        <f>DBA[[#This Row],[End]] &amp;", N° " &amp; DBA[[#This Row],[Num]] &amp;", Bairro "&amp; DBA[[#This Row],[Bairro2]]</f>
        <v>RUA: PAMPO,125, N° 125, Bairro CENTRO</v>
      </c>
      <c r="Z2156" t="str">
        <f>DBA[[#This Row],[Cidade Responsável]] &amp; " - " &amp; DBA[[#This Row],[Estado Responsável]]</f>
        <v>BOMBINHAS - SC</v>
      </c>
    </row>
    <row r="2157" spans="1:26" x14ac:dyDescent="0.25">
      <c r="A2157">
        <v>2160</v>
      </c>
      <c r="B2157" t="s">
        <v>9991</v>
      </c>
      <c r="C2157" s="1">
        <v>44168</v>
      </c>
      <c r="D2157" t="s">
        <v>9992</v>
      </c>
      <c r="E2157" t="s">
        <v>9993</v>
      </c>
      <c r="F2157" s="1">
        <v>35972</v>
      </c>
      <c r="G2157" t="s">
        <v>9994</v>
      </c>
      <c r="H2157">
        <v>720</v>
      </c>
      <c r="I2157" t="s">
        <v>9995</v>
      </c>
      <c r="J2157" t="s">
        <v>6394</v>
      </c>
      <c r="K2157" t="s">
        <v>9204</v>
      </c>
      <c r="L2157" t="s">
        <v>9971</v>
      </c>
      <c r="M2157" t="s">
        <v>9991</v>
      </c>
      <c r="N2157" t="s">
        <v>9992</v>
      </c>
      <c r="O2157" t="s">
        <v>9993</v>
      </c>
      <c r="P2157" s="1">
        <v>35972</v>
      </c>
      <c r="Q2157" t="s">
        <v>9994</v>
      </c>
      <c r="R2157">
        <v>720</v>
      </c>
      <c r="S2157" t="s">
        <v>9995</v>
      </c>
      <c r="T2157" t="s">
        <v>6394</v>
      </c>
      <c r="U2157" t="s">
        <v>9204</v>
      </c>
      <c r="V2157" t="str">
        <f>TRIM(DBA[[#This Row],[Endereço Responsável]])</f>
        <v>HERENILDO CONCEIÇÃO DOS SANTOS, 720</v>
      </c>
      <c r="W2157" t="str">
        <f>TRIM(DBA[[#This Row],[Nº Responsável]])</f>
        <v>720</v>
      </c>
      <c r="X2157" t="str">
        <f>TRIM(DBA[[#This Row],[Bairro Responsável]])</f>
        <v>PEREQUÊ</v>
      </c>
      <c r="Y2157" t="str">
        <f>DBA[[#This Row],[End]] &amp;", N° " &amp; DBA[[#This Row],[Num]] &amp;", Bairro "&amp; DBA[[#This Row],[Bairro2]]</f>
        <v>HERENILDO CONCEIÇÃO DOS SANTOS, 720, N° 720, Bairro PEREQUÊ</v>
      </c>
      <c r="Z2157" t="str">
        <f>DBA[[#This Row],[Cidade Responsável]] &amp; " - " &amp; DBA[[#This Row],[Estado Responsável]]</f>
        <v>PORTO BELO - SC</v>
      </c>
    </row>
    <row r="2158" spans="1:26" x14ac:dyDescent="0.25">
      <c r="A2158">
        <v>2161</v>
      </c>
      <c r="B2158" t="s">
        <v>9996</v>
      </c>
      <c r="C2158" s="1">
        <v>44168</v>
      </c>
      <c r="D2158" t="s">
        <v>9997</v>
      </c>
      <c r="E2158" t="s">
        <v>9998</v>
      </c>
      <c r="F2158" s="1">
        <v>27900</v>
      </c>
      <c r="G2158" t="s">
        <v>9999</v>
      </c>
      <c r="H2158">
        <v>67</v>
      </c>
      <c r="I2158" t="s">
        <v>10000</v>
      </c>
      <c r="J2158" t="s">
        <v>10001</v>
      </c>
      <c r="K2158" t="s">
        <v>9204</v>
      </c>
      <c r="L2158" t="s">
        <v>10002</v>
      </c>
      <c r="M2158" t="s">
        <v>9996</v>
      </c>
      <c r="N2158" t="s">
        <v>9997</v>
      </c>
      <c r="O2158" t="s">
        <v>9998</v>
      </c>
      <c r="P2158" s="1">
        <v>27900</v>
      </c>
      <c r="Q2158" t="s">
        <v>9999</v>
      </c>
      <c r="R2158">
        <v>67</v>
      </c>
      <c r="S2158" t="s">
        <v>10000</v>
      </c>
      <c r="T2158" t="s">
        <v>10001</v>
      </c>
      <c r="U2158" t="s">
        <v>9204</v>
      </c>
      <c r="V2158" t="str">
        <f>TRIM(DBA[[#This Row],[Endereço Responsável]])</f>
        <v>RUA: AUGUSTO RUDOLF, 67</v>
      </c>
      <c r="W2158" t="str">
        <f>TRIM(DBA[[#This Row],[Nº Responsável]])</f>
        <v>67</v>
      </c>
      <c r="X2158" t="str">
        <f>TRIM(DBA[[#This Row],[Bairro Responsável]])</f>
        <v>ÁGUAS CLARAS</v>
      </c>
      <c r="Y2158" t="str">
        <f>DBA[[#This Row],[End]] &amp;", N° " &amp; DBA[[#This Row],[Num]] &amp;", Bairro "&amp; DBA[[#This Row],[Bairro2]]</f>
        <v>RUA: AUGUSTO RUDOLF, 67, N° 67, Bairro ÁGUAS CLARAS</v>
      </c>
      <c r="Z2158" t="str">
        <f>DBA[[#This Row],[Cidade Responsável]] &amp; " - " &amp; DBA[[#This Row],[Estado Responsável]]</f>
        <v>BRUSQUE - SC</v>
      </c>
    </row>
    <row r="2159" spans="1:26" x14ac:dyDescent="0.25">
      <c r="A2159">
        <v>2162</v>
      </c>
      <c r="B2159" t="s">
        <v>10003</v>
      </c>
      <c r="C2159" s="1">
        <v>44168</v>
      </c>
      <c r="D2159" t="s">
        <v>10004</v>
      </c>
      <c r="E2159" t="s">
        <v>10005</v>
      </c>
      <c r="F2159" s="1">
        <v>32056</v>
      </c>
      <c r="G2159" t="s">
        <v>10006</v>
      </c>
      <c r="H2159">
        <v>248</v>
      </c>
      <c r="I2159" t="s">
        <v>10007</v>
      </c>
      <c r="J2159" t="s">
        <v>10001</v>
      </c>
      <c r="K2159" t="s">
        <v>9204</v>
      </c>
      <c r="L2159" t="s">
        <v>10008</v>
      </c>
      <c r="M2159" t="s">
        <v>10003</v>
      </c>
      <c r="N2159" t="s">
        <v>10004</v>
      </c>
      <c r="O2159" t="s">
        <v>10005</v>
      </c>
      <c r="P2159" s="1">
        <v>32056</v>
      </c>
      <c r="Q2159" t="s">
        <v>10006</v>
      </c>
      <c r="R2159">
        <v>248</v>
      </c>
      <c r="S2159" t="s">
        <v>10007</v>
      </c>
      <c r="T2159" t="s">
        <v>10001</v>
      </c>
      <c r="U2159" t="s">
        <v>9204</v>
      </c>
      <c r="V2159" t="str">
        <f>TRIM(DBA[[#This Row],[Endereço Responsável]])</f>
        <v>RUA: CENTENÁRIO, 248</v>
      </c>
      <c r="W2159" t="str">
        <f>TRIM(DBA[[#This Row],[Nº Responsável]])</f>
        <v>248</v>
      </c>
      <c r="X2159" t="str">
        <f>TRIM(DBA[[#This Row],[Bairro Responsável]])</f>
        <v>CENTRO 1</v>
      </c>
      <c r="Y2159" t="str">
        <f>DBA[[#This Row],[End]] &amp;", N° " &amp; DBA[[#This Row],[Num]] &amp;", Bairro "&amp; DBA[[#This Row],[Bairro2]]</f>
        <v>RUA: CENTENÁRIO, 248, N° 248, Bairro CENTRO 1</v>
      </c>
      <c r="Z2159" t="str">
        <f>DBA[[#This Row],[Cidade Responsável]] &amp; " - " &amp; DBA[[#This Row],[Estado Responsável]]</f>
        <v>BRUSQUE - SC</v>
      </c>
    </row>
    <row r="2160" spans="1:26" x14ac:dyDescent="0.25">
      <c r="A2160">
        <v>2163</v>
      </c>
      <c r="B2160" t="s">
        <v>10009</v>
      </c>
      <c r="C2160" s="1">
        <v>44168</v>
      </c>
      <c r="D2160" t="s">
        <v>10010</v>
      </c>
      <c r="E2160" t="s">
        <v>10011</v>
      </c>
      <c r="F2160" s="1">
        <v>35782</v>
      </c>
      <c r="G2160" t="s">
        <v>10012</v>
      </c>
      <c r="H2160">
        <v>840</v>
      </c>
      <c r="I2160" t="s">
        <v>610</v>
      </c>
      <c r="J2160" t="s">
        <v>6394</v>
      </c>
      <c r="K2160" t="s">
        <v>9204</v>
      </c>
      <c r="L2160" t="s">
        <v>9971</v>
      </c>
      <c r="M2160" t="s">
        <v>10009</v>
      </c>
      <c r="N2160" t="s">
        <v>10010</v>
      </c>
      <c r="O2160" t="s">
        <v>10011</v>
      </c>
      <c r="P2160" s="1">
        <v>35782</v>
      </c>
      <c r="Q2160" t="s">
        <v>10012</v>
      </c>
      <c r="R2160">
        <v>840</v>
      </c>
      <c r="S2160" t="s">
        <v>610</v>
      </c>
      <c r="T2160" t="s">
        <v>6394</v>
      </c>
      <c r="U2160" t="s">
        <v>9204</v>
      </c>
      <c r="V2160" t="str">
        <f>TRIM(DBA[[#This Row],[Endereço Responsável]])</f>
        <v>SERVIDÃO JOSÉ H REBELO, 840</v>
      </c>
      <c r="W2160" t="str">
        <f>TRIM(DBA[[#This Row],[Nº Responsável]])</f>
        <v>840</v>
      </c>
      <c r="X2160" t="str">
        <f>TRIM(DBA[[#This Row],[Bairro Responsável]])</f>
        <v>VILA NOVA</v>
      </c>
      <c r="Y2160" t="str">
        <f>DBA[[#This Row],[End]] &amp;", N° " &amp; DBA[[#This Row],[Num]] &amp;", Bairro "&amp; DBA[[#This Row],[Bairro2]]</f>
        <v>SERVIDÃO JOSÉ H REBELO, 840, N° 840, Bairro VILA NOVA</v>
      </c>
      <c r="Z2160" t="str">
        <f>DBA[[#This Row],[Cidade Responsável]] &amp; " - " &amp; DBA[[#This Row],[Estado Responsável]]</f>
        <v>PORTO BELO - SC</v>
      </c>
    </row>
    <row r="2161" spans="1:26" x14ac:dyDescent="0.25">
      <c r="A2161">
        <v>2164</v>
      </c>
      <c r="B2161" t="s">
        <v>10013</v>
      </c>
      <c r="C2161" s="1">
        <v>44168</v>
      </c>
      <c r="F2161" s="1">
        <v>29169</v>
      </c>
      <c r="G2161" t="s">
        <v>10014</v>
      </c>
      <c r="H2161">
        <v>341</v>
      </c>
      <c r="I2161" t="s">
        <v>10015</v>
      </c>
      <c r="J2161" t="s">
        <v>10001</v>
      </c>
      <c r="K2161" t="s">
        <v>9204</v>
      </c>
      <c r="L2161" t="s">
        <v>10016</v>
      </c>
      <c r="M2161" t="s">
        <v>10013</v>
      </c>
      <c r="P2161" s="1">
        <v>29169</v>
      </c>
      <c r="Q2161" t="s">
        <v>10014</v>
      </c>
      <c r="R2161">
        <v>341</v>
      </c>
      <c r="S2161" t="s">
        <v>10015</v>
      </c>
      <c r="T2161" t="s">
        <v>10001</v>
      </c>
      <c r="U2161" t="s">
        <v>9204</v>
      </c>
      <c r="V2161" t="str">
        <f>TRIM(DBA[[#This Row],[Endereço Responsável]])</f>
        <v>RUA: MANOEL FERNANDES DA SILVA, 341</v>
      </c>
      <c r="W2161" t="str">
        <f>TRIM(DBA[[#This Row],[Nº Responsável]])</f>
        <v>341</v>
      </c>
      <c r="X2161" t="str">
        <f>TRIM(DBA[[#This Row],[Bairro Responsável]])</f>
        <v>BARRACÃO</v>
      </c>
      <c r="Y2161" t="str">
        <f>DBA[[#This Row],[End]] &amp;", N° " &amp; DBA[[#This Row],[Num]] &amp;", Bairro "&amp; DBA[[#This Row],[Bairro2]]</f>
        <v>RUA: MANOEL FERNANDES DA SILVA, 341, N° 341, Bairro BARRACÃO</v>
      </c>
      <c r="Z2161" t="str">
        <f>DBA[[#This Row],[Cidade Responsável]] &amp; " - " &amp; DBA[[#This Row],[Estado Responsável]]</f>
        <v>BRUSQUE - SC</v>
      </c>
    </row>
    <row r="2162" spans="1:26" x14ac:dyDescent="0.25">
      <c r="A2162">
        <v>2165</v>
      </c>
      <c r="B2162" t="s">
        <v>10017</v>
      </c>
      <c r="C2162" s="1">
        <v>44168</v>
      </c>
      <c r="F2162" s="1">
        <v>37082</v>
      </c>
      <c r="J2162" t="s">
        <v>9931</v>
      </c>
      <c r="K2162" t="s">
        <v>9204</v>
      </c>
      <c r="L2162" t="s">
        <v>9971</v>
      </c>
      <c r="M2162" t="s">
        <v>10017</v>
      </c>
      <c r="P2162" s="1">
        <v>37082</v>
      </c>
      <c r="T2162" t="s">
        <v>9931</v>
      </c>
      <c r="U2162" t="s">
        <v>9204</v>
      </c>
      <c r="V2162" t="str">
        <f>TRIM(DBA[[#This Row],[Endereço Responsável]])</f>
        <v/>
      </c>
      <c r="W2162" t="str">
        <f>TRIM(DBA[[#This Row],[Nº Responsável]])</f>
        <v/>
      </c>
      <c r="X2162" t="str">
        <f>TRIM(DBA[[#This Row],[Bairro Responsável]])</f>
        <v/>
      </c>
      <c r="Y2162" t="str">
        <f>DBA[[#This Row],[End]] &amp;", N° " &amp; DBA[[#This Row],[Num]] &amp;", Bairro "&amp; DBA[[#This Row],[Bairro2]]</f>
        <v xml:space="preserve">, N° , Bairro </v>
      </c>
      <c r="Z2162" t="str">
        <f>DBA[[#This Row],[Cidade Responsável]] &amp; " - " &amp; DBA[[#This Row],[Estado Responsável]]</f>
        <v>ITAPEMA - SC</v>
      </c>
    </row>
    <row r="2163" spans="1:26" x14ac:dyDescent="0.25">
      <c r="A2163">
        <v>2166</v>
      </c>
      <c r="B2163" t="s">
        <v>10018</v>
      </c>
      <c r="C2163" s="1">
        <v>44169</v>
      </c>
      <c r="D2163" t="s">
        <v>10019</v>
      </c>
      <c r="E2163" t="s">
        <v>10020</v>
      </c>
      <c r="F2163" s="1">
        <v>26206</v>
      </c>
      <c r="G2163" t="s">
        <v>10021</v>
      </c>
      <c r="H2163">
        <v>410</v>
      </c>
      <c r="I2163" t="s">
        <v>9960</v>
      </c>
      <c r="J2163" t="s">
        <v>9910</v>
      </c>
      <c r="K2163" t="s">
        <v>9204</v>
      </c>
      <c r="L2163" t="s">
        <v>9911</v>
      </c>
      <c r="M2163" t="s">
        <v>10018</v>
      </c>
      <c r="N2163" t="s">
        <v>10019</v>
      </c>
      <c r="O2163" t="s">
        <v>10020</v>
      </c>
      <c r="P2163" s="1">
        <v>26206</v>
      </c>
      <c r="Q2163" t="s">
        <v>10021</v>
      </c>
      <c r="R2163">
        <v>410</v>
      </c>
      <c r="S2163" t="s">
        <v>9960</v>
      </c>
      <c r="T2163" t="s">
        <v>9910</v>
      </c>
      <c r="U2163" t="s">
        <v>9204</v>
      </c>
      <c r="V2163" t="str">
        <f>TRIM(DBA[[#This Row],[Endereço Responsável]])</f>
        <v>RUA: AUGUSTO BAYER, 410</v>
      </c>
      <c r="W2163" t="str">
        <f>TRIM(DBA[[#This Row],[Nº Responsável]])</f>
        <v>410</v>
      </c>
      <c r="X2163" t="str">
        <f>TRIM(DBA[[#This Row],[Bairro Responsável]])</f>
        <v>PRAÇA</v>
      </c>
      <c r="Y2163" t="str">
        <f>DBA[[#This Row],[End]] &amp;", N° " &amp; DBA[[#This Row],[Num]] &amp;", Bairro "&amp; DBA[[#This Row],[Bairro2]]</f>
        <v>RUA: AUGUSTO BAYER, 410, N° 410, Bairro PRAÇA</v>
      </c>
      <c r="Z2163" t="str">
        <f>DBA[[#This Row],[Cidade Responsável]] &amp; " - " &amp; DBA[[#This Row],[Estado Responsável]]</f>
        <v>TIJUCAS - SC</v>
      </c>
    </row>
    <row r="2164" spans="1:26" x14ac:dyDescent="0.25">
      <c r="A2164">
        <v>2167</v>
      </c>
      <c r="B2164" t="s">
        <v>10022</v>
      </c>
      <c r="C2164" s="1">
        <v>44169</v>
      </c>
      <c r="D2164">
        <v>5334453</v>
      </c>
      <c r="E2164" t="s">
        <v>10023</v>
      </c>
      <c r="F2164" s="1">
        <v>33653</v>
      </c>
      <c r="G2164" t="s">
        <v>10024</v>
      </c>
      <c r="H2164">
        <v>59</v>
      </c>
      <c r="I2164" t="s">
        <v>10025</v>
      </c>
      <c r="J2164" t="s">
        <v>10026</v>
      </c>
      <c r="K2164" t="s">
        <v>9204</v>
      </c>
      <c r="L2164" t="s">
        <v>10027</v>
      </c>
      <c r="M2164" t="s">
        <v>10022</v>
      </c>
      <c r="N2164">
        <v>5334453</v>
      </c>
      <c r="O2164" t="s">
        <v>10023</v>
      </c>
      <c r="P2164" s="1">
        <v>33653</v>
      </c>
      <c r="Q2164" t="s">
        <v>10024</v>
      </c>
      <c r="R2164">
        <v>59</v>
      </c>
      <c r="S2164" t="s">
        <v>10025</v>
      </c>
      <c r="T2164" t="s">
        <v>10026</v>
      </c>
      <c r="U2164" t="s">
        <v>9204</v>
      </c>
      <c r="V2164" t="str">
        <f>TRIM(DBA[[#This Row],[Endereço Responsável]])</f>
        <v>RUA ARTUR MELZI</v>
      </c>
      <c r="W2164" t="str">
        <f>TRIM(DBA[[#This Row],[Nº Responsável]])</f>
        <v>59</v>
      </c>
      <c r="X2164" t="str">
        <f>TRIM(DBA[[#This Row],[Bairro Responsável]])</f>
        <v>INDAIÁ</v>
      </c>
      <c r="Y2164" t="str">
        <f>DBA[[#This Row],[End]] &amp;", N° " &amp; DBA[[#This Row],[Num]] &amp;", Bairro "&amp; DBA[[#This Row],[Bairro2]]</f>
        <v>RUA ARTUR MELZI, N° 59, Bairro INDAIÁ</v>
      </c>
      <c r="Z2164" t="str">
        <f>DBA[[#This Row],[Cidade Responsável]] &amp; " - " &amp; DBA[[#This Row],[Estado Responsável]]</f>
        <v>NOVA TRENTO - SC</v>
      </c>
    </row>
    <row r="2165" spans="1:26" x14ac:dyDescent="0.25">
      <c r="A2165">
        <v>2168</v>
      </c>
      <c r="B2165" t="s">
        <v>10028</v>
      </c>
      <c r="C2165" s="1">
        <v>44169</v>
      </c>
      <c r="F2165" s="1">
        <v>37777</v>
      </c>
      <c r="G2165" t="s">
        <v>10029</v>
      </c>
      <c r="H2165">
        <v>601</v>
      </c>
      <c r="I2165" t="s">
        <v>73</v>
      </c>
      <c r="J2165" t="s">
        <v>6394</v>
      </c>
      <c r="K2165" t="s">
        <v>9204</v>
      </c>
      <c r="L2165" t="s">
        <v>9971</v>
      </c>
      <c r="M2165" t="s">
        <v>10030</v>
      </c>
      <c r="N2165">
        <v>4360548</v>
      </c>
      <c r="O2165" t="s">
        <v>10031</v>
      </c>
      <c r="P2165" s="1">
        <v>29301</v>
      </c>
      <c r="Q2165" t="s">
        <v>10029</v>
      </c>
      <c r="R2165">
        <v>601</v>
      </c>
      <c r="S2165" t="s">
        <v>73</v>
      </c>
      <c r="T2165" t="s">
        <v>6394</v>
      </c>
      <c r="U2165" t="s">
        <v>9204</v>
      </c>
      <c r="V2165" t="str">
        <f>TRIM(DBA[[#This Row],[Endereço Responsável]])</f>
        <v>RUA JOSÉ MANOEL SERPA</v>
      </c>
      <c r="W2165" t="str">
        <f>TRIM(DBA[[#This Row],[Nº Responsável]])</f>
        <v>601</v>
      </c>
      <c r="X2165" t="str">
        <f>TRIM(DBA[[#This Row],[Bairro Responsável]])</f>
        <v>CENTRO</v>
      </c>
      <c r="Y2165" t="str">
        <f>DBA[[#This Row],[End]] &amp;", N° " &amp; DBA[[#This Row],[Num]] &amp;", Bairro "&amp; DBA[[#This Row],[Bairro2]]</f>
        <v>RUA JOSÉ MANOEL SERPA, N° 601, Bairro CENTRO</v>
      </c>
      <c r="Z2165" t="str">
        <f>DBA[[#This Row],[Cidade Responsável]] &amp; " - " &amp; DBA[[#This Row],[Estado Responsável]]</f>
        <v>PORTO BELO - SC</v>
      </c>
    </row>
    <row r="2166" spans="1:26" x14ac:dyDescent="0.25">
      <c r="A2166">
        <v>2169</v>
      </c>
      <c r="B2166" t="s">
        <v>10032</v>
      </c>
      <c r="C2166" s="1">
        <v>44169</v>
      </c>
      <c r="D2166">
        <v>1555960553</v>
      </c>
      <c r="E2166" t="s">
        <v>10033</v>
      </c>
      <c r="F2166" s="1">
        <v>32542</v>
      </c>
      <c r="G2166" t="s">
        <v>10034</v>
      </c>
      <c r="H2166">
        <v>231</v>
      </c>
      <c r="I2166" t="s">
        <v>142</v>
      </c>
      <c r="J2166" t="s">
        <v>10001</v>
      </c>
      <c r="K2166" t="s">
        <v>9204</v>
      </c>
      <c r="L2166" t="s">
        <v>10035</v>
      </c>
      <c r="M2166" t="s">
        <v>10032</v>
      </c>
      <c r="N2166">
        <v>1555960553</v>
      </c>
      <c r="O2166" t="s">
        <v>10033</v>
      </c>
      <c r="P2166" s="1">
        <v>32542</v>
      </c>
      <c r="Q2166" t="s">
        <v>10034</v>
      </c>
      <c r="R2166">
        <v>231</v>
      </c>
      <c r="S2166" t="s">
        <v>142</v>
      </c>
      <c r="T2166" t="s">
        <v>10001</v>
      </c>
      <c r="U2166" t="s">
        <v>9204</v>
      </c>
      <c r="V2166" t="str">
        <f>TRIM(DBA[[#This Row],[Endereço Responsável]])</f>
        <v>RUA MACILIO DIAS</v>
      </c>
      <c r="W2166" t="str">
        <f>TRIM(DBA[[#This Row],[Nº Responsável]])</f>
        <v>231</v>
      </c>
      <c r="X2166" t="str">
        <f>TRIM(DBA[[#This Row],[Bairro Responsável]])</f>
        <v>SANTA RITA</v>
      </c>
      <c r="Y2166" t="str">
        <f>DBA[[#This Row],[End]] &amp;", N° " &amp; DBA[[#This Row],[Num]] &amp;", Bairro "&amp; DBA[[#This Row],[Bairro2]]</f>
        <v>RUA MACILIO DIAS, N° 231, Bairro SANTA RITA</v>
      </c>
      <c r="Z2166" t="str">
        <f>DBA[[#This Row],[Cidade Responsável]] &amp; " - " &amp; DBA[[#This Row],[Estado Responsável]]</f>
        <v>BRUSQUE - SC</v>
      </c>
    </row>
    <row r="2167" spans="1:26" x14ac:dyDescent="0.25">
      <c r="A2167">
        <v>2170</v>
      </c>
      <c r="B2167" t="s">
        <v>10036</v>
      </c>
      <c r="C2167" s="1">
        <v>44169</v>
      </c>
      <c r="D2167">
        <v>6321879</v>
      </c>
      <c r="E2167" t="s">
        <v>10037</v>
      </c>
      <c r="F2167" s="1">
        <v>33919</v>
      </c>
      <c r="G2167" t="s">
        <v>10038</v>
      </c>
      <c r="H2167">
        <v>391</v>
      </c>
      <c r="I2167" t="s">
        <v>9925</v>
      </c>
      <c r="J2167" t="s">
        <v>9868</v>
      </c>
      <c r="K2167" t="s">
        <v>9204</v>
      </c>
      <c r="M2167" t="s">
        <v>10036</v>
      </c>
      <c r="N2167">
        <v>6321879</v>
      </c>
      <c r="O2167" t="s">
        <v>10037</v>
      </c>
      <c r="P2167" s="1">
        <v>33919</v>
      </c>
      <c r="Q2167" t="s">
        <v>10038</v>
      </c>
      <c r="R2167">
        <v>391</v>
      </c>
      <c r="S2167" t="s">
        <v>9925</v>
      </c>
      <c r="T2167" t="s">
        <v>9868</v>
      </c>
      <c r="U2167" t="s">
        <v>9204</v>
      </c>
      <c r="V2167" t="str">
        <f>TRIM(DBA[[#This Row],[Endereço Responsável]])</f>
        <v>RUA JOÃO MANOEL DAS COSTAS</v>
      </c>
      <c r="W2167" t="str">
        <f>TRIM(DBA[[#This Row],[Nº Responsável]])</f>
        <v>391</v>
      </c>
      <c r="X2167" t="str">
        <f>TRIM(DBA[[#This Row],[Bairro Responsável]])</f>
        <v>AREIAS DO MEIO</v>
      </c>
      <c r="Y2167" t="str">
        <f>DBA[[#This Row],[End]] &amp;", N° " &amp; DBA[[#This Row],[Num]] &amp;", Bairro "&amp; DBA[[#This Row],[Bairro2]]</f>
        <v>RUA JOÃO MANOEL DAS COSTAS, N° 391, Bairro AREIAS DO MEIO</v>
      </c>
      <c r="Z2167" t="str">
        <f>DBA[[#This Row],[Cidade Responsável]] &amp; " - " &amp; DBA[[#This Row],[Estado Responsável]]</f>
        <v>GOVERNADOR CELSO RAMOS - SC</v>
      </c>
    </row>
    <row r="2168" spans="1:26" x14ac:dyDescent="0.25">
      <c r="A2168">
        <v>2171</v>
      </c>
      <c r="B2168" t="s">
        <v>10039</v>
      </c>
      <c r="C2168" s="1">
        <v>44169</v>
      </c>
      <c r="D2168">
        <v>7294063</v>
      </c>
      <c r="E2168" t="s">
        <v>10040</v>
      </c>
      <c r="F2168" s="1">
        <v>33944</v>
      </c>
      <c r="G2168" t="s">
        <v>10041</v>
      </c>
      <c r="H2168">
        <v>356</v>
      </c>
      <c r="I2168" t="s">
        <v>10042</v>
      </c>
      <c r="J2168" t="s">
        <v>10043</v>
      </c>
      <c r="K2168" t="s">
        <v>9204</v>
      </c>
      <c r="L2168" t="s">
        <v>10044</v>
      </c>
      <c r="M2168" t="s">
        <v>10039</v>
      </c>
      <c r="N2168">
        <v>7294063</v>
      </c>
      <c r="O2168" t="s">
        <v>10040</v>
      </c>
      <c r="P2168" s="1">
        <v>33944</v>
      </c>
      <c r="Q2168" t="s">
        <v>10041</v>
      </c>
      <c r="R2168">
        <v>356</v>
      </c>
      <c r="S2168" t="s">
        <v>10042</v>
      </c>
      <c r="T2168" t="s">
        <v>10043</v>
      </c>
      <c r="U2168" t="s">
        <v>9204</v>
      </c>
      <c r="V2168" t="str">
        <f>TRIM(DBA[[#This Row],[Endereço Responsável]])</f>
        <v>RUA MONTE OLIVARES</v>
      </c>
      <c r="W2168" t="str">
        <f>TRIM(DBA[[#This Row],[Nº Responsável]])</f>
        <v>356</v>
      </c>
      <c r="X2168" t="str">
        <f>TRIM(DBA[[#This Row],[Bairro Responsável]])</f>
        <v>MONTE ALEGRE</v>
      </c>
      <c r="Y2168" t="str">
        <f>DBA[[#This Row],[End]] &amp;", N° " &amp; DBA[[#This Row],[Num]] &amp;", Bairro "&amp; DBA[[#This Row],[Bairro2]]</f>
        <v>RUA MONTE OLIVARES, N° 356, Bairro MONTE ALEGRE</v>
      </c>
      <c r="Z2168" t="str">
        <f>DBA[[#This Row],[Cidade Responsável]] &amp; " - " &amp; DBA[[#This Row],[Estado Responsável]]</f>
        <v>BALNEÁRIO CAMBORIÚ - SC</v>
      </c>
    </row>
    <row r="2169" spans="1:26" x14ac:dyDescent="0.25">
      <c r="A2169">
        <v>2172</v>
      </c>
      <c r="B2169" t="s">
        <v>10045</v>
      </c>
      <c r="C2169" s="1">
        <v>44169</v>
      </c>
      <c r="D2169">
        <v>17705424</v>
      </c>
      <c r="E2169" t="s">
        <v>10046</v>
      </c>
      <c r="F2169" s="1">
        <v>33718</v>
      </c>
      <c r="G2169" t="s">
        <v>10047</v>
      </c>
      <c r="H2169">
        <v>495</v>
      </c>
      <c r="I2169" t="s">
        <v>10048</v>
      </c>
      <c r="J2169" t="s">
        <v>9806</v>
      </c>
      <c r="K2169" t="s">
        <v>26</v>
      </c>
      <c r="L2169" t="s">
        <v>10049</v>
      </c>
      <c r="M2169" t="s">
        <v>10045</v>
      </c>
      <c r="N2169">
        <v>17705424</v>
      </c>
      <c r="O2169" t="s">
        <v>10046</v>
      </c>
      <c r="P2169" s="1">
        <v>33718</v>
      </c>
      <c r="Q2169" t="s">
        <v>10047</v>
      </c>
      <c r="R2169">
        <v>495</v>
      </c>
      <c r="S2169" t="s">
        <v>10048</v>
      </c>
      <c r="T2169" t="s">
        <v>9806</v>
      </c>
      <c r="U2169" t="s">
        <v>26</v>
      </c>
      <c r="V2169" t="str">
        <f>TRIM(DBA[[#This Row],[Endereço Responsável]])</f>
        <v>RUA ALZIRO ARRUDA</v>
      </c>
      <c r="W2169" t="str">
        <f>TRIM(DBA[[#This Row],[Nº Responsável]])</f>
        <v>495</v>
      </c>
      <c r="X2169" t="str">
        <f>TRIM(DBA[[#This Row],[Bairro Responsável]])</f>
        <v>LEOMAR</v>
      </c>
      <c r="Y2169" t="str">
        <f>DBA[[#This Row],[End]] &amp;", N° " &amp; DBA[[#This Row],[Num]] &amp;", Bairro "&amp; DBA[[#This Row],[Bairro2]]</f>
        <v>RUA ALZIRO ARRUDA, N° 495, Bairro LEOMAR</v>
      </c>
      <c r="Z2169" t="str">
        <f>DBA[[#This Row],[Cidade Responsável]] &amp; " - " &amp; DBA[[#This Row],[Estado Responsável]]</f>
        <v>CATAGUASES - MG</v>
      </c>
    </row>
    <row r="2170" spans="1:26" x14ac:dyDescent="0.25">
      <c r="A2170">
        <v>2173</v>
      </c>
      <c r="B2170" t="s">
        <v>10050</v>
      </c>
      <c r="C2170" s="1">
        <v>44169</v>
      </c>
      <c r="D2170">
        <v>6483078</v>
      </c>
      <c r="E2170" t="s">
        <v>10051</v>
      </c>
      <c r="F2170" s="1">
        <v>36030</v>
      </c>
      <c r="G2170" t="s">
        <v>10052</v>
      </c>
      <c r="H2170">
        <v>41</v>
      </c>
      <c r="I2170" t="s">
        <v>10053</v>
      </c>
      <c r="J2170" t="s">
        <v>10054</v>
      </c>
      <c r="K2170" t="s">
        <v>9204</v>
      </c>
      <c r="L2170" t="s">
        <v>10055</v>
      </c>
      <c r="M2170" t="s">
        <v>10050</v>
      </c>
      <c r="N2170">
        <v>6483078</v>
      </c>
      <c r="O2170" t="s">
        <v>10051</v>
      </c>
      <c r="P2170" s="1">
        <v>36030</v>
      </c>
      <c r="Q2170" t="s">
        <v>10052</v>
      </c>
      <c r="R2170">
        <v>41</v>
      </c>
      <c r="S2170" t="s">
        <v>10053</v>
      </c>
      <c r="T2170" t="s">
        <v>7648</v>
      </c>
      <c r="U2170" t="s">
        <v>26</v>
      </c>
      <c r="V2170" t="str">
        <f>TRIM(DBA[[#This Row],[Endereço Responsável]])</f>
        <v>RUA HELENA H CONRADI</v>
      </c>
      <c r="W2170" t="str">
        <f>TRIM(DBA[[#This Row],[Nº Responsável]])</f>
        <v>41</v>
      </c>
      <c r="X2170" t="str">
        <f>TRIM(DBA[[#This Row],[Bairro Responsável]])</f>
        <v>DOM BOSCO</v>
      </c>
      <c r="Y2170" t="str">
        <f>DBA[[#This Row],[End]] &amp;", N° " &amp; DBA[[#This Row],[Num]] &amp;", Bairro "&amp; DBA[[#This Row],[Bairro2]]</f>
        <v>RUA HELENA H CONRADI, N° 41, Bairro DOM BOSCO</v>
      </c>
      <c r="Z2170" t="str">
        <f>DBA[[#This Row],[Cidade Responsável]] &amp; " - " &amp; DBA[[#This Row],[Estado Responsável]]</f>
        <v>LUZ - MG</v>
      </c>
    </row>
    <row r="2171" spans="1:26" x14ac:dyDescent="0.25">
      <c r="A2171">
        <v>2174</v>
      </c>
      <c r="B2171" t="s">
        <v>10056</v>
      </c>
      <c r="C2171" s="1">
        <v>44169</v>
      </c>
      <c r="F2171" s="1">
        <v>38474</v>
      </c>
      <c r="G2171" t="s">
        <v>10057</v>
      </c>
      <c r="H2171" t="s">
        <v>194</v>
      </c>
      <c r="I2171" t="s">
        <v>10058</v>
      </c>
      <c r="J2171" t="s">
        <v>10054</v>
      </c>
      <c r="K2171" t="s">
        <v>9204</v>
      </c>
      <c r="L2171" t="s">
        <v>10059</v>
      </c>
      <c r="M2171" t="s">
        <v>10060</v>
      </c>
      <c r="N2171">
        <v>4102256</v>
      </c>
      <c r="O2171">
        <v>3267641942</v>
      </c>
      <c r="P2171" s="1">
        <v>30102</v>
      </c>
      <c r="Q2171" t="s">
        <v>10057</v>
      </c>
      <c r="R2171" t="s">
        <v>194</v>
      </c>
      <c r="S2171" t="s">
        <v>10058</v>
      </c>
      <c r="T2171" t="s">
        <v>6127</v>
      </c>
      <c r="U2171" t="s">
        <v>1999</v>
      </c>
      <c r="V2171" t="str">
        <f>TRIM(DBA[[#This Row],[Endereço Responsável]])</f>
        <v>RUA ESTADUAL GERAL</v>
      </c>
      <c r="W2171" t="str">
        <f>TRIM(DBA[[#This Row],[Nº Responsável]])</f>
        <v>S/N</v>
      </c>
      <c r="X2171" t="str">
        <f>TRIM(DBA[[#This Row],[Bairro Responsável]])</f>
        <v>RIBEIRÃO MAXIMO</v>
      </c>
      <c r="Y2171" t="str">
        <f>DBA[[#This Row],[End]] &amp;", N° " &amp; DBA[[#This Row],[Num]] &amp;", Bairro "&amp; DBA[[#This Row],[Bairro2]]</f>
        <v>RUA ESTADUAL GERAL, N° S/N, Bairro RIBEIRÃO MAXIMO</v>
      </c>
      <c r="Z2171" t="str">
        <f>DBA[[#This Row],[Cidade Responsável]] &amp; " - " &amp; DBA[[#This Row],[Estado Responsável]]</f>
        <v>MOCOCA - SP</v>
      </c>
    </row>
    <row r="2172" spans="1:26" x14ac:dyDescent="0.25">
      <c r="A2172">
        <v>2175</v>
      </c>
      <c r="B2172" t="s">
        <v>10061</v>
      </c>
      <c r="C2172" s="1">
        <v>44170</v>
      </c>
      <c r="D2172" t="s">
        <v>10062</v>
      </c>
      <c r="E2172" t="s">
        <v>10063</v>
      </c>
      <c r="F2172" s="1">
        <v>31180</v>
      </c>
      <c r="G2172" t="s">
        <v>10064</v>
      </c>
      <c r="H2172">
        <v>1984</v>
      </c>
      <c r="I2172" t="s">
        <v>10065</v>
      </c>
      <c r="J2172" t="s">
        <v>10054</v>
      </c>
      <c r="K2172" t="s">
        <v>9204</v>
      </c>
      <c r="L2172" t="s">
        <v>10059</v>
      </c>
      <c r="M2172" t="s">
        <v>10061</v>
      </c>
      <c r="N2172" t="s">
        <v>10062</v>
      </c>
      <c r="O2172" t="s">
        <v>10063</v>
      </c>
      <c r="P2172" s="1">
        <v>31180</v>
      </c>
      <c r="Q2172" t="s">
        <v>10064</v>
      </c>
      <c r="R2172">
        <v>1984</v>
      </c>
      <c r="S2172" t="s">
        <v>10065</v>
      </c>
      <c r="T2172" t="s">
        <v>10054</v>
      </c>
      <c r="U2172" t="s">
        <v>9204</v>
      </c>
      <c r="V2172" t="str">
        <f>TRIM(DBA[[#This Row],[Endereço Responsável]])</f>
        <v>ESTRADA GERAL RIBEIRÃO DA ONÇA</v>
      </c>
      <c r="W2172" t="str">
        <f>TRIM(DBA[[#This Row],[Nº Responsável]])</f>
        <v>1984</v>
      </c>
      <c r="X2172" t="str">
        <f>TRIM(DBA[[#This Row],[Bairro Responsável]])</f>
        <v>BRAÇO DA ONÇA</v>
      </c>
      <c r="Y2172" t="str">
        <f>DBA[[#This Row],[End]] &amp;", N° " &amp; DBA[[#This Row],[Num]] &amp;", Bairro "&amp; DBA[[#This Row],[Bairro2]]</f>
        <v>ESTRADA GERAL RIBEIRÃO DA ONÇA, N° 1984, Bairro BRAÇO DA ONÇA</v>
      </c>
      <c r="Z2172" t="str">
        <f>DBA[[#This Row],[Cidade Responsável]] &amp; " - " &amp; DBA[[#This Row],[Estado Responsável]]</f>
        <v>LUIS ALVES - SC</v>
      </c>
    </row>
    <row r="2173" spans="1:26" x14ac:dyDescent="0.25">
      <c r="A2173">
        <v>2176</v>
      </c>
      <c r="B2173" t="s">
        <v>10066</v>
      </c>
      <c r="C2173" s="1">
        <v>44170</v>
      </c>
      <c r="D2173">
        <v>2912026</v>
      </c>
      <c r="E2173" t="s">
        <v>10067</v>
      </c>
      <c r="F2173" s="1">
        <v>26976</v>
      </c>
      <c r="G2173" t="s">
        <v>10068</v>
      </c>
      <c r="H2173">
        <v>235</v>
      </c>
      <c r="I2173" t="s">
        <v>10069</v>
      </c>
      <c r="J2173" t="s">
        <v>9947</v>
      </c>
      <c r="K2173" t="s">
        <v>9204</v>
      </c>
      <c r="L2173" t="s">
        <v>10070</v>
      </c>
      <c r="M2173" t="s">
        <v>10066</v>
      </c>
      <c r="N2173">
        <v>2912026</v>
      </c>
      <c r="O2173" t="s">
        <v>10067</v>
      </c>
      <c r="P2173" s="1">
        <v>26976</v>
      </c>
      <c r="Q2173" t="s">
        <v>10068</v>
      </c>
      <c r="R2173">
        <v>235</v>
      </c>
      <c r="S2173" t="s">
        <v>10069</v>
      </c>
      <c r="T2173" t="s">
        <v>9947</v>
      </c>
      <c r="U2173" t="s">
        <v>9204</v>
      </c>
      <c r="V2173" t="str">
        <f>TRIM(DBA[[#This Row],[Endereço Responsável]])</f>
        <v>RUA MAFALDI LIGNER, 235 - BLOCO B</v>
      </c>
      <c r="W2173" t="str">
        <f>TRIM(DBA[[#This Row],[Nº Responsável]])</f>
        <v>235</v>
      </c>
      <c r="X2173" t="str">
        <f>TRIM(DBA[[#This Row],[Bairro Responsável]])</f>
        <v>PROGRESSO</v>
      </c>
      <c r="Y2173" t="str">
        <f>DBA[[#This Row],[End]] &amp;", N° " &amp; DBA[[#This Row],[Num]] &amp;", Bairro "&amp; DBA[[#This Row],[Bairro2]]</f>
        <v>RUA MAFALDI LIGNER, 235 - BLOCO B, N° 235, Bairro PROGRESSO</v>
      </c>
      <c r="Z2173" t="str">
        <f>DBA[[#This Row],[Cidade Responsável]] &amp; " - " &amp; DBA[[#This Row],[Estado Responsável]]</f>
        <v>RIO DO SUL - SC</v>
      </c>
    </row>
    <row r="2174" spans="1:26" x14ac:dyDescent="0.25">
      <c r="A2174">
        <v>2177</v>
      </c>
      <c r="B2174" t="s">
        <v>10071</v>
      </c>
      <c r="C2174" s="1">
        <v>44172</v>
      </c>
      <c r="D2174" t="s">
        <v>10072</v>
      </c>
      <c r="E2174" t="s">
        <v>10073</v>
      </c>
      <c r="F2174" s="1">
        <v>35325</v>
      </c>
      <c r="G2174" t="s">
        <v>10074</v>
      </c>
      <c r="H2174">
        <v>1</v>
      </c>
      <c r="I2174" t="s">
        <v>10075</v>
      </c>
      <c r="J2174" t="s">
        <v>10076</v>
      </c>
      <c r="K2174" t="s">
        <v>1999</v>
      </c>
      <c r="L2174" t="s">
        <v>10077</v>
      </c>
      <c r="M2174" t="s">
        <v>10071</v>
      </c>
      <c r="N2174" t="s">
        <v>10072</v>
      </c>
      <c r="O2174" t="s">
        <v>10073</v>
      </c>
      <c r="P2174" s="1">
        <v>35325</v>
      </c>
      <c r="Q2174" t="s">
        <v>10074</v>
      </c>
      <c r="R2174">
        <v>1</v>
      </c>
      <c r="S2174" t="s">
        <v>10075</v>
      </c>
      <c r="T2174" t="s">
        <v>10076</v>
      </c>
      <c r="U2174" t="s">
        <v>1999</v>
      </c>
      <c r="V2174" t="str">
        <f>TRIM(DBA[[#This Row],[Endereço Responsável]])</f>
        <v>FAZENDA NOVA</v>
      </c>
      <c r="W2174" t="str">
        <f>TRIM(DBA[[#This Row],[Nº Responsável]])</f>
        <v>1</v>
      </c>
      <c r="X2174" t="str">
        <f>TRIM(DBA[[#This Row],[Bairro Responsável]])</f>
        <v>BARRA FUNDA</v>
      </c>
      <c r="Y2174" t="str">
        <f>DBA[[#This Row],[End]] &amp;", N° " &amp; DBA[[#This Row],[Num]] &amp;", Bairro "&amp; DBA[[#This Row],[Bairro2]]</f>
        <v>FAZENDA NOVA, N° 1, Bairro BARRA FUNDA</v>
      </c>
      <c r="Z2174" t="str">
        <f>DBA[[#This Row],[Cidade Responsável]] &amp; " - " &amp; DBA[[#This Row],[Estado Responsável]]</f>
        <v>MIRACATU - SP</v>
      </c>
    </row>
    <row r="2175" spans="1:26" x14ac:dyDescent="0.25">
      <c r="A2175">
        <v>2178</v>
      </c>
      <c r="B2175" t="s">
        <v>10078</v>
      </c>
      <c r="C2175" s="1">
        <v>44172</v>
      </c>
      <c r="D2175">
        <v>3698154</v>
      </c>
      <c r="E2175" t="s">
        <v>10079</v>
      </c>
      <c r="F2175" s="1">
        <v>28921</v>
      </c>
      <c r="G2175" t="s">
        <v>10080</v>
      </c>
      <c r="H2175">
        <v>78</v>
      </c>
      <c r="I2175" t="s">
        <v>610</v>
      </c>
      <c r="J2175" t="s">
        <v>10081</v>
      </c>
      <c r="K2175" t="s">
        <v>9204</v>
      </c>
      <c r="L2175" t="s">
        <v>10082</v>
      </c>
      <c r="M2175" t="s">
        <v>10078</v>
      </c>
      <c r="N2175">
        <v>3698154</v>
      </c>
      <c r="O2175" t="s">
        <v>10079</v>
      </c>
      <c r="P2175" s="1">
        <v>28921</v>
      </c>
      <c r="Q2175" t="s">
        <v>10080</v>
      </c>
      <c r="R2175">
        <v>78</v>
      </c>
      <c r="S2175" t="s">
        <v>610</v>
      </c>
      <c r="T2175" t="s">
        <v>10081</v>
      </c>
      <c r="U2175" t="s">
        <v>9204</v>
      </c>
      <c r="V2175" t="str">
        <f>TRIM(DBA[[#This Row],[Endereço Responsável]])</f>
        <v>RUA PEDRO AMARO CORREA</v>
      </c>
      <c r="W2175" t="str">
        <f>TRIM(DBA[[#This Row],[Nº Responsável]])</f>
        <v>78</v>
      </c>
      <c r="X2175" t="str">
        <f>TRIM(DBA[[#This Row],[Bairro Responsável]])</f>
        <v>VILA NOVA</v>
      </c>
      <c r="Y2175" t="str">
        <f>DBA[[#This Row],[End]] &amp;", N° " &amp; DBA[[#This Row],[Num]] &amp;", Bairro "&amp; DBA[[#This Row],[Bairro2]]</f>
        <v>RUA PEDRO AMARO CORREA, N° 78, Bairro VILA NOVA</v>
      </c>
      <c r="Z2175" t="str">
        <f>DBA[[#This Row],[Cidade Responsável]] &amp; " - " &amp; DBA[[#This Row],[Estado Responsável]]</f>
        <v>ILHOTA - SC</v>
      </c>
    </row>
    <row r="2176" spans="1:26" x14ac:dyDescent="0.25">
      <c r="A2176">
        <v>2179</v>
      </c>
      <c r="B2176" t="s">
        <v>10083</v>
      </c>
      <c r="C2176" s="1">
        <v>44172</v>
      </c>
      <c r="D2176" t="s">
        <v>10084</v>
      </c>
      <c r="E2176" t="s">
        <v>10085</v>
      </c>
      <c r="F2176" s="1">
        <v>30215</v>
      </c>
      <c r="G2176" t="s">
        <v>10086</v>
      </c>
      <c r="H2176">
        <v>1213</v>
      </c>
      <c r="I2176" t="s">
        <v>10087</v>
      </c>
      <c r="J2176" t="s">
        <v>10043</v>
      </c>
      <c r="K2176" t="s">
        <v>9204</v>
      </c>
      <c r="L2176" t="s">
        <v>10088</v>
      </c>
      <c r="M2176" t="s">
        <v>10083</v>
      </c>
      <c r="N2176" t="s">
        <v>10084</v>
      </c>
      <c r="O2176" t="s">
        <v>10085</v>
      </c>
      <c r="P2176" s="1">
        <v>30215</v>
      </c>
      <c r="Q2176" t="s">
        <v>10086</v>
      </c>
      <c r="R2176">
        <v>1213</v>
      </c>
      <c r="S2176" t="s">
        <v>10087</v>
      </c>
      <c r="T2176" t="s">
        <v>10043</v>
      </c>
      <c r="U2176" t="s">
        <v>9204</v>
      </c>
      <c r="V2176" t="str">
        <f>TRIM(DBA[[#This Row],[Endereço Responsável]])</f>
        <v>RUA: PARAGUAI, 1213</v>
      </c>
      <c r="W2176" t="str">
        <f>TRIM(DBA[[#This Row],[Nº Responsável]])</f>
        <v>1213</v>
      </c>
      <c r="X2176" t="str">
        <f>TRIM(DBA[[#This Row],[Bairro Responsável]])</f>
        <v>DAS NAÇÕES</v>
      </c>
      <c r="Y2176" t="str">
        <f>DBA[[#This Row],[End]] &amp;", N° " &amp; DBA[[#This Row],[Num]] &amp;", Bairro "&amp; DBA[[#This Row],[Bairro2]]</f>
        <v>RUA: PARAGUAI, 1213, N° 1213, Bairro DAS NAÇÕES</v>
      </c>
      <c r="Z2176" t="str">
        <f>DBA[[#This Row],[Cidade Responsável]] &amp; " - " &amp; DBA[[#This Row],[Estado Responsável]]</f>
        <v>BALNEÁRIO CAMBORIÚ - SC</v>
      </c>
    </row>
    <row r="2177" spans="1:26" x14ac:dyDescent="0.25">
      <c r="A2177">
        <v>2180</v>
      </c>
      <c r="B2177" t="s">
        <v>10089</v>
      </c>
      <c r="C2177" s="1">
        <v>44172</v>
      </c>
      <c r="D2177" t="s">
        <v>10090</v>
      </c>
      <c r="E2177" t="s">
        <v>10091</v>
      </c>
      <c r="F2177" s="1">
        <v>27107</v>
      </c>
      <c r="G2177" t="s">
        <v>10092</v>
      </c>
      <c r="H2177">
        <v>89</v>
      </c>
      <c r="I2177" t="s">
        <v>10093</v>
      </c>
      <c r="J2177" t="s">
        <v>9931</v>
      </c>
      <c r="K2177" t="s">
        <v>9204</v>
      </c>
      <c r="L2177" t="s">
        <v>10082</v>
      </c>
      <c r="M2177" t="s">
        <v>10089</v>
      </c>
      <c r="N2177" t="s">
        <v>10090</v>
      </c>
      <c r="O2177" t="s">
        <v>10091</v>
      </c>
      <c r="P2177" s="1">
        <v>27107</v>
      </c>
      <c r="Q2177" t="s">
        <v>10092</v>
      </c>
      <c r="R2177">
        <v>89</v>
      </c>
      <c r="S2177" t="s">
        <v>10093</v>
      </c>
      <c r="T2177" t="s">
        <v>9931</v>
      </c>
      <c r="U2177" t="s">
        <v>9204</v>
      </c>
      <c r="V2177" t="str">
        <f>TRIM(DBA[[#This Row],[Endereço Responsável]])</f>
        <v>RUA: PAULO KELLER, 89</v>
      </c>
      <c r="W2177" t="str">
        <f>TRIM(DBA[[#This Row],[Nº Responsável]])</f>
        <v>89</v>
      </c>
      <c r="X2177" t="str">
        <f>TRIM(DBA[[#This Row],[Bairro Responsável]])</f>
        <v>PEDRA DE AMOLAR</v>
      </c>
      <c r="Y2177" t="str">
        <f>DBA[[#This Row],[End]] &amp;", N° " &amp; DBA[[#This Row],[Num]] &amp;", Bairro "&amp; DBA[[#This Row],[Bairro2]]</f>
        <v>RUA: PAULO KELLER, 89, N° 89, Bairro PEDRA DE AMOLAR</v>
      </c>
      <c r="Z2177" t="str">
        <f>DBA[[#This Row],[Cidade Responsável]] &amp; " - " &amp; DBA[[#This Row],[Estado Responsável]]</f>
        <v>ITAPEMA - SC</v>
      </c>
    </row>
    <row r="2178" spans="1:26" x14ac:dyDescent="0.25">
      <c r="A2178">
        <v>2181</v>
      </c>
      <c r="B2178" t="s">
        <v>10094</v>
      </c>
      <c r="C2178" s="1">
        <v>44172</v>
      </c>
      <c r="D2178" t="s">
        <v>10095</v>
      </c>
      <c r="E2178" t="s">
        <v>10096</v>
      </c>
      <c r="F2178" s="1">
        <v>30220</v>
      </c>
      <c r="G2178" t="s">
        <v>10097</v>
      </c>
      <c r="H2178">
        <v>47</v>
      </c>
      <c r="I2178" t="s">
        <v>10098</v>
      </c>
      <c r="J2178" t="s">
        <v>10099</v>
      </c>
      <c r="K2178" t="s">
        <v>9204</v>
      </c>
      <c r="L2178" t="s">
        <v>10100</v>
      </c>
      <c r="M2178" t="s">
        <v>10094</v>
      </c>
      <c r="N2178" t="s">
        <v>10095</v>
      </c>
      <c r="O2178" t="s">
        <v>10096</v>
      </c>
      <c r="P2178" s="1">
        <v>30220</v>
      </c>
      <c r="Q2178" t="s">
        <v>10097</v>
      </c>
      <c r="R2178">
        <v>47</v>
      </c>
      <c r="S2178" t="s">
        <v>10098</v>
      </c>
      <c r="T2178" t="s">
        <v>10099</v>
      </c>
      <c r="U2178" t="s">
        <v>9204</v>
      </c>
      <c r="V2178" t="str">
        <f>TRIM(DBA[[#This Row],[Endereço Responsável]])</f>
        <v>RUA GERMARO JAHN</v>
      </c>
      <c r="W2178" t="str">
        <f>TRIM(DBA[[#This Row],[Nº Responsável]])</f>
        <v>47</v>
      </c>
      <c r="X2178" t="str">
        <f>TRIM(DBA[[#This Row],[Bairro Responsável]])</f>
        <v>VELHA CENTRAL</v>
      </c>
      <c r="Y2178" t="str">
        <f>DBA[[#This Row],[End]] &amp;", N° " &amp; DBA[[#This Row],[Num]] &amp;", Bairro "&amp; DBA[[#This Row],[Bairro2]]</f>
        <v>RUA GERMARO JAHN, N° 47, Bairro VELHA CENTRAL</v>
      </c>
      <c r="Z2178" t="str">
        <f>DBA[[#This Row],[Cidade Responsável]] &amp; " - " &amp; DBA[[#This Row],[Estado Responsável]]</f>
        <v>BLUMENAU - SC</v>
      </c>
    </row>
    <row r="2179" spans="1:26" x14ac:dyDescent="0.25">
      <c r="A2179">
        <v>2182</v>
      </c>
      <c r="B2179" t="s">
        <v>10101</v>
      </c>
      <c r="C2179" s="1">
        <v>44172</v>
      </c>
      <c r="D2179" t="s">
        <v>10102</v>
      </c>
      <c r="E2179" t="s">
        <v>10103</v>
      </c>
      <c r="F2179" s="1">
        <v>37335</v>
      </c>
      <c r="G2179" t="s">
        <v>10104</v>
      </c>
      <c r="H2179">
        <v>1154</v>
      </c>
      <c r="I2179" t="s">
        <v>10105</v>
      </c>
      <c r="J2179" t="s">
        <v>10076</v>
      </c>
      <c r="K2179" t="s">
        <v>1999</v>
      </c>
      <c r="L2179" t="s">
        <v>10106</v>
      </c>
      <c r="M2179" t="s">
        <v>10101</v>
      </c>
      <c r="N2179" t="s">
        <v>10102</v>
      </c>
      <c r="O2179" t="s">
        <v>10103</v>
      </c>
      <c r="P2179" s="1">
        <v>37335</v>
      </c>
      <c r="Q2179" t="s">
        <v>10104</v>
      </c>
      <c r="R2179">
        <v>1154</v>
      </c>
      <c r="S2179" t="s">
        <v>10105</v>
      </c>
      <c r="T2179" t="s">
        <v>10076</v>
      </c>
      <c r="U2179" t="s">
        <v>1999</v>
      </c>
      <c r="V2179" t="str">
        <f>TRIM(DBA[[#This Row],[Endereço Responsável]])</f>
        <v>AV.DA SAUDADE, 1154</v>
      </c>
      <c r="W2179" t="str">
        <f>TRIM(DBA[[#This Row],[Nº Responsável]])</f>
        <v>1154</v>
      </c>
      <c r="X2179" t="str">
        <f>TRIM(DBA[[#This Row],[Bairro Responsável]])</f>
        <v>VILA UBIRAJARA</v>
      </c>
      <c r="Y2179" t="str">
        <f>DBA[[#This Row],[End]] &amp;", N° " &amp; DBA[[#This Row],[Num]] &amp;", Bairro "&amp; DBA[[#This Row],[Bairro2]]</f>
        <v>AV.DA SAUDADE, 1154, N° 1154, Bairro VILA UBIRAJARA</v>
      </c>
      <c r="Z2179" t="str">
        <f>DBA[[#This Row],[Cidade Responsável]] &amp; " - " &amp; DBA[[#This Row],[Estado Responsável]]</f>
        <v>MIRACATU - SP</v>
      </c>
    </row>
    <row r="2180" spans="1:26" x14ac:dyDescent="0.25">
      <c r="A2180">
        <v>2183</v>
      </c>
      <c r="B2180" t="s">
        <v>10107</v>
      </c>
      <c r="C2180" s="1">
        <v>44172</v>
      </c>
      <c r="D2180" t="s">
        <v>10108</v>
      </c>
      <c r="E2180" t="s">
        <v>10109</v>
      </c>
      <c r="F2180" s="1">
        <v>33827</v>
      </c>
      <c r="G2180" t="s">
        <v>10110</v>
      </c>
      <c r="H2180">
        <v>240</v>
      </c>
      <c r="I2180" t="s">
        <v>817</v>
      </c>
      <c r="J2180" t="s">
        <v>10076</v>
      </c>
      <c r="K2180" t="s">
        <v>1999</v>
      </c>
      <c r="L2180" t="s">
        <v>10106</v>
      </c>
      <c r="M2180" t="s">
        <v>10107</v>
      </c>
      <c r="N2180" t="s">
        <v>10108</v>
      </c>
      <c r="O2180" t="s">
        <v>10109</v>
      </c>
      <c r="P2180" s="1">
        <v>33827</v>
      </c>
      <c r="Q2180" t="s">
        <v>10110</v>
      </c>
      <c r="R2180">
        <v>240</v>
      </c>
      <c r="S2180" t="s">
        <v>817</v>
      </c>
      <c r="T2180" t="s">
        <v>10076</v>
      </c>
      <c r="U2180" t="s">
        <v>1999</v>
      </c>
      <c r="V2180" t="str">
        <f>TRIM(DBA[[#This Row],[Endereço Responsável]])</f>
        <v>MARTIN LUTHER KING, 240</v>
      </c>
      <c r="W2180" t="str">
        <f>TRIM(DBA[[#This Row],[Nº Responsável]])</f>
        <v>240</v>
      </c>
      <c r="X2180" t="str">
        <f>TRIM(DBA[[#This Row],[Bairro Responsável]])</f>
        <v>VILA FORMOSA</v>
      </c>
      <c r="Y2180" t="str">
        <f>DBA[[#This Row],[End]] &amp;", N° " &amp; DBA[[#This Row],[Num]] &amp;", Bairro "&amp; DBA[[#This Row],[Bairro2]]</f>
        <v>MARTIN LUTHER KING, 240, N° 240, Bairro VILA FORMOSA</v>
      </c>
      <c r="Z2180" t="str">
        <f>DBA[[#This Row],[Cidade Responsável]] &amp; " - " &amp; DBA[[#This Row],[Estado Responsável]]</f>
        <v>MIRACATU - SP</v>
      </c>
    </row>
    <row r="2181" spans="1:26" x14ac:dyDescent="0.25">
      <c r="A2181">
        <v>2184</v>
      </c>
      <c r="B2181" t="s">
        <v>10111</v>
      </c>
      <c r="C2181" s="1">
        <v>44173</v>
      </c>
      <c r="D2181">
        <v>7935325</v>
      </c>
      <c r="E2181" t="s">
        <v>10112</v>
      </c>
      <c r="F2181" s="1">
        <v>35756</v>
      </c>
      <c r="G2181" t="s">
        <v>10113</v>
      </c>
      <c r="H2181">
        <v>101</v>
      </c>
      <c r="I2181" t="s">
        <v>10114</v>
      </c>
      <c r="J2181" t="s">
        <v>10115</v>
      </c>
      <c r="K2181" t="s">
        <v>10116</v>
      </c>
      <c r="L2181" t="s">
        <v>10117</v>
      </c>
      <c r="M2181" t="s">
        <v>10111</v>
      </c>
      <c r="N2181">
        <v>7935325</v>
      </c>
      <c r="O2181" t="s">
        <v>10112</v>
      </c>
      <c r="P2181" s="1">
        <v>35756</v>
      </c>
      <c r="Q2181" t="s">
        <v>10113</v>
      </c>
      <c r="R2181">
        <v>101</v>
      </c>
      <c r="S2181" t="s">
        <v>10114</v>
      </c>
      <c r="T2181" t="s">
        <v>10115</v>
      </c>
      <c r="U2181" t="s">
        <v>10116</v>
      </c>
      <c r="V2181" t="str">
        <f>TRIM(DBA[[#This Row],[Endereço Responsável]])</f>
        <v>AVENIDA DOUTOR JÚLIO ARAÚJO</v>
      </c>
      <c r="W2181" t="str">
        <f>TRIM(DBA[[#This Row],[Nº Responsável]])</f>
        <v>101</v>
      </c>
      <c r="X2181" t="str">
        <f>TRIM(DBA[[#This Row],[Bairro Responsável]])</f>
        <v>GARAPO</v>
      </c>
      <c r="Y2181" t="str">
        <f>DBA[[#This Row],[End]] &amp;", N° " &amp; DBA[[#This Row],[Num]] &amp;", Bairro "&amp; DBA[[#This Row],[Bairro2]]</f>
        <v>AVENIDA DOUTOR JÚLIO ARAÚJO, N° 101, Bairro GARAPO</v>
      </c>
      <c r="Z2181" t="str">
        <f>DBA[[#This Row],[Cidade Responsável]] &amp; " - " &amp; DBA[[#This Row],[Estado Responsável]]</f>
        <v>CABO DE SANTO AGOSTINHO - PE</v>
      </c>
    </row>
    <row r="2182" spans="1:26" x14ac:dyDescent="0.25">
      <c r="A2182">
        <v>2185</v>
      </c>
      <c r="B2182" t="s">
        <v>10118</v>
      </c>
      <c r="C2182" s="1">
        <v>44173</v>
      </c>
      <c r="D2182" t="s">
        <v>10119</v>
      </c>
      <c r="E2182" t="s">
        <v>10120</v>
      </c>
      <c r="F2182" s="1">
        <v>36275</v>
      </c>
      <c r="G2182" t="s">
        <v>10121</v>
      </c>
      <c r="H2182">
        <v>59</v>
      </c>
      <c r="I2182" t="s">
        <v>10122</v>
      </c>
      <c r="J2182" t="s">
        <v>10115</v>
      </c>
      <c r="K2182" t="s">
        <v>10116</v>
      </c>
      <c r="L2182" t="s">
        <v>10123</v>
      </c>
      <c r="M2182" t="s">
        <v>10118</v>
      </c>
      <c r="N2182" t="s">
        <v>10119</v>
      </c>
      <c r="O2182" t="s">
        <v>10120</v>
      </c>
      <c r="P2182" s="1">
        <v>36275</v>
      </c>
      <c r="Q2182" t="s">
        <v>10121</v>
      </c>
      <c r="R2182">
        <v>59</v>
      </c>
      <c r="S2182" t="s">
        <v>10122</v>
      </c>
      <c r="T2182" t="s">
        <v>10115</v>
      </c>
      <c r="U2182" t="s">
        <v>10116</v>
      </c>
      <c r="V2182" t="str">
        <f>TRIM(DBA[[#This Row],[Endereço Responsável]])</f>
        <v>RUA VILA IRMÃO UNIDOS</v>
      </c>
      <c r="W2182" t="str">
        <f>TRIM(DBA[[#This Row],[Nº Responsável]])</f>
        <v>59</v>
      </c>
      <c r="X2182" t="str">
        <f>TRIM(DBA[[#This Row],[Bairro Responsável]])</f>
        <v>MAURITI</v>
      </c>
      <c r="Y2182" t="str">
        <f>DBA[[#This Row],[End]] &amp;", N° " &amp; DBA[[#This Row],[Num]] &amp;", Bairro "&amp; DBA[[#This Row],[Bairro2]]</f>
        <v>RUA VILA IRMÃO UNIDOS, N° 59, Bairro MAURITI</v>
      </c>
      <c r="Z2182" t="str">
        <f>DBA[[#This Row],[Cidade Responsável]] &amp; " - " &amp; DBA[[#This Row],[Estado Responsável]]</f>
        <v>CABO DE SANTO AGOSTINHO - PE</v>
      </c>
    </row>
    <row r="2183" spans="1:26" x14ac:dyDescent="0.25">
      <c r="A2183">
        <v>2186</v>
      </c>
      <c r="B2183" t="s">
        <v>10124</v>
      </c>
      <c r="C2183" s="1">
        <v>44173</v>
      </c>
      <c r="D2183" t="s">
        <v>10125</v>
      </c>
      <c r="E2183" t="s">
        <v>10126</v>
      </c>
      <c r="F2183" s="1">
        <v>35599</v>
      </c>
      <c r="G2183" t="s">
        <v>10127</v>
      </c>
      <c r="H2183">
        <v>143</v>
      </c>
      <c r="I2183" t="s">
        <v>10128</v>
      </c>
      <c r="J2183" t="s">
        <v>10129</v>
      </c>
      <c r="K2183" t="s">
        <v>10116</v>
      </c>
      <c r="L2183" t="s">
        <v>10130</v>
      </c>
      <c r="M2183" t="s">
        <v>10124</v>
      </c>
      <c r="N2183" t="s">
        <v>10125</v>
      </c>
      <c r="O2183" t="s">
        <v>10126</v>
      </c>
      <c r="P2183" s="1">
        <v>35599</v>
      </c>
      <c r="Q2183" t="s">
        <v>10127</v>
      </c>
      <c r="R2183">
        <v>143</v>
      </c>
      <c r="S2183" t="s">
        <v>10128</v>
      </c>
      <c r="T2183" t="s">
        <v>10129</v>
      </c>
      <c r="U2183" t="s">
        <v>10116</v>
      </c>
      <c r="V2183" t="str">
        <f>TRIM(DBA[[#This Row],[Endereço Responsável]])</f>
        <v>RUA: ALTO DA PALMEIRA, 143</v>
      </c>
      <c r="W2183" t="str">
        <f>TRIM(DBA[[#This Row],[Nº Responsável]])</f>
        <v>143</v>
      </c>
      <c r="X2183" t="str">
        <f>TRIM(DBA[[#This Row],[Bairro Responsável]])</f>
        <v>CAMELA</v>
      </c>
      <c r="Y2183" t="str">
        <f>DBA[[#This Row],[End]] &amp;", N° " &amp; DBA[[#This Row],[Num]] &amp;", Bairro "&amp; DBA[[#This Row],[Bairro2]]</f>
        <v>RUA: ALTO DA PALMEIRA, 143, N° 143, Bairro CAMELA</v>
      </c>
      <c r="Z2183" t="str">
        <f>DBA[[#This Row],[Cidade Responsável]] &amp; " - " &amp; DBA[[#This Row],[Estado Responsável]]</f>
        <v>IPOJUCA - PE</v>
      </c>
    </row>
    <row r="2184" spans="1:26" x14ac:dyDescent="0.25">
      <c r="A2184">
        <v>2187</v>
      </c>
      <c r="B2184" t="s">
        <v>10131</v>
      </c>
      <c r="C2184" s="1">
        <v>44173</v>
      </c>
      <c r="D2184">
        <v>8471595</v>
      </c>
      <c r="E2184" t="s">
        <v>10132</v>
      </c>
      <c r="F2184" s="1">
        <v>34204</v>
      </c>
      <c r="G2184" t="s">
        <v>10133</v>
      </c>
      <c r="H2184">
        <v>14</v>
      </c>
      <c r="I2184" t="s">
        <v>10134</v>
      </c>
      <c r="J2184" t="s">
        <v>10129</v>
      </c>
      <c r="K2184" t="s">
        <v>10116</v>
      </c>
      <c r="L2184" t="s">
        <v>10130</v>
      </c>
      <c r="M2184" t="s">
        <v>10131</v>
      </c>
      <c r="N2184">
        <v>8471595</v>
      </c>
      <c r="O2184" t="s">
        <v>10132</v>
      </c>
      <c r="P2184" s="1">
        <v>34204</v>
      </c>
      <c r="Q2184" t="s">
        <v>10133</v>
      </c>
      <c r="R2184">
        <v>14</v>
      </c>
      <c r="S2184" t="s">
        <v>10134</v>
      </c>
      <c r="T2184" t="s">
        <v>10129</v>
      </c>
      <c r="U2184" t="s">
        <v>10116</v>
      </c>
      <c r="V2184" t="str">
        <f>TRIM(DBA[[#This Row],[Endereço Responsável]])</f>
        <v>RUA SANTA CECÍLIA</v>
      </c>
      <c r="W2184" t="str">
        <f>TRIM(DBA[[#This Row],[Nº Responsável]])</f>
        <v>14</v>
      </c>
      <c r="X2184" t="str">
        <f>TRIM(DBA[[#This Row],[Bairro Responsável]])</f>
        <v>SÃO MIGUEL</v>
      </c>
      <c r="Y2184" t="str">
        <f>DBA[[#This Row],[End]] &amp;", N° " &amp; DBA[[#This Row],[Num]] &amp;", Bairro "&amp; DBA[[#This Row],[Bairro2]]</f>
        <v>RUA SANTA CECÍLIA, N° 14, Bairro SÃO MIGUEL</v>
      </c>
      <c r="Z2184" t="str">
        <f>DBA[[#This Row],[Cidade Responsável]] &amp; " - " &amp; DBA[[#This Row],[Estado Responsável]]</f>
        <v>IPOJUCA - PE</v>
      </c>
    </row>
    <row r="2185" spans="1:26" x14ac:dyDescent="0.25">
      <c r="A2185">
        <v>2188</v>
      </c>
      <c r="B2185" t="s">
        <v>10135</v>
      </c>
      <c r="C2185" s="1">
        <v>44174</v>
      </c>
      <c r="F2185" s="1">
        <v>37829</v>
      </c>
      <c r="G2185" t="s">
        <v>10136</v>
      </c>
      <c r="H2185">
        <v>60</v>
      </c>
      <c r="I2185" t="s">
        <v>10137</v>
      </c>
      <c r="J2185" t="s">
        <v>10115</v>
      </c>
      <c r="K2185" t="s">
        <v>10116</v>
      </c>
      <c r="L2185" t="s">
        <v>10138</v>
      </c>
      <c r="M2185" t="s">
        <v>10139</v>
      </c>
      <c r="N2185" t="s">
        <v>10140</v>
      </c>
      <c r="O2185" t="s">
        <v>10141</v>
      </c>
      <c r="P2185" s="1">
        <v>32102</v>
      </c>
      <c r="Q2185" t="s">
        <v>10136</v>
      </c>
      <c r="R2185">
        <v>60</v>
      </c>
      <c r="S2185" t="s">
        <v>10137</v>
      </c>
      <c r="T2185" t="s">
        <v>10115</v>
      </c>
      <c r="U2185" t="s">
        <v>10116</v>
      </c>
      <c r="V2185" t="str">
        <f>TRIM(DBA[[#This Row],[Endereço Responsável]])</f>
        <v>RUA: LUIZ PEREIRA DA PAZ, 60</v>
      </c>
      <c r="W2185" t="str">
        <f>TRIM(DBA[[#This Row],[Nº Responsável]])</f>
        <v>60</v>
      </c>
      <c r="X2185" t="str">
        <f>TRIM(DBA[[#This Row],[Bairro Responsável]])</f>
        <v>PONTE DOS CARVALHOS</v>
      </c>
      <c r="Y2185" t="str">
        <f>DBA[[#This Row],[End]] &amp;", N° " &amp; DBA[[#This Row],[Num]] &amp;", Bairro "&amp; DBA[[#This Row],[Bairro2]]</f>
        <v>RUA: LUIZ PEREIRA DA PAZ, 60, N° 60, Bairro PONTE DOS CARVALHOS</v>
      </c>
      <c r="Z2185" t="str">
        <f>DBA[[#This Row],[Cidade Responsável]] &amp; " - " &amp; DBA[[#This Row],[Estado Responsável]]</f>
        <v>CABO DE SANTO AGOSTINHO - PE</v>
      </c>
    </row>
    <row r="2186" spans="1:26" x14ac:dyDescent="0.25">
      <c r="A2186">
        <v>2189</v>
      </c>
      <c r="B2186" t="s">
        <v>10142</v>
      </c>
      <c r="C2186" s="1">
        <v>44174</v>
      </c>
      <c r="D2186" t="s">
        <v>10143</v>
      </c>
      <c r="E2186" t="s">
        <v>10144</v>
      </c>
      <c r="F2186" s="1">
        <v>29734</v>
      </c>
      <c r="G2186" t="s">
        <v>10145</v>
      </c>
      <c r="H2186">
        <v>24</v>
      </c>
      <c r="I2186" t="s">
        <v>10146</v>
      </c>
      <c r="J2186" t="s">
        <v>10115</v>
      </c>
      <c r="K2186" t="s">
        <v>10116</v>
      </c>
      <c r="L2186" t="s">
        <v>10147</v>
      </c>
      <c r="M2186" t="s">
        <v>10142</v>
      </c>
      <c r="N2186" t="s">
        <v>10143</v>
      </c>
      <c r="O2186" t="s">
        <v>10144</v>
      </c>
      <c r="P2186" s="1">
        <v>29734</v>
      </c>
      <c r="Q2186" t="s">
        <v>10145</v>
      </c>
      <c r="R2186">
        <v>24</v>
      </c>
      <c r="S2186" t="s">
        <v>10146</v>
      </c>
      <c r="T2186" t="s">
        <v>10115</v>
      </c>
      <c r="U2186" t="s">
        <v>10116</v>
      </c>
      <c r="V2186" t="str">
        <f>TRIM(DBA[[#This Row],[Endereço Responsável]])</f>
        <v>AVENIDA LAURA CAVALCANTE, 24 A</v>
      </c>
      <c r="W2186" t="str">
        <f>TRIM(DBA[[#This Row],[Nº Responsável]])</f>
        <v>24</v>
      </c>
      <c r="X2186" t="str">
        <f>TRIM(DBA[[#This Row],[Bairro Responsável]])</f>
        <v>GAIBU</v>
      </c>
      <c r="Y2186" t="str">
        <f>DBA[[#This Row],[End]] &amp;", N° " &amp; DBA[[#This Row],[Num]] &amp;", Bairro "&amp; DBA[[#This Row],[Bairro2]]</f>
        <v>AVENIDA LAURA CAVALCANTE, 24 A, N° 24, Bairro GAIBU</v>
      </c>
      <c r="Z2186" t="str">
        <f>DBA[[#This Row],[Cidade Responsável]] &amp; " - " &amp; DBA[[#This Row],[Estado Responsável]]</f>
        <v>CABO DE SANTO AGOSTINHO - PE</v>
      </c>
    </row>
    <row r="2187" spans="1:26" x14ac:dyDescent="0.25">
      <c r="A2187">
        <v>2190</v>
      </c>
      <c r="B2187" t="s">
        <v>10148</v>
      </c>
      <c r="C2187" s="1">
        <v>44174</v>
      </c>
      <c r="D2187" t="s">
        <v>10149</v>
      </c>
      <c r="E2187" t="s">
        <v>10150</v>
      </c>
      <c r="F2187" s="1">
        <v>34369</v>
      </c>
      <c r="G2187" t="s">
        <v>10151</v>
      </c>
      <c r="H2187" t="s">
        <v>194</v>
      </c>
      <c r="I2187" t="s">
        <v>10152</v>
      </c>
      <c r="J2187" t="s">
        <v>10153</v>
      </c>
      <c r="K2187" t="s">
        <v>10116</v>
      </c>
      <c r="L2187" t="s">
        <v>10154</v>
      </c>
      <c r="M2187" t="s">
        <v>10148</v>
      </c>
      <c r="N2187" t="s">
        <v>10149</v>
      </c>
      <c r="O2187" t="s">
        <v>10150</v>
      </c>
      <c r="P2187" s="1">
        <v>34369</v>
      </c>
      <c r="Q2187" t="s">
        <v>10151</v>
      </c>
      <c r="R2187" t="s">
        <v>194</v>
      </c>
      <c r="S2187" t="s">
        <v>10152</v>
      </c>
      <c r="T2187" t="s">
        <v>10153</v>
      </c>
      <c r="U2187" t="s">
        <v>10116</v>
      </c>
      <c r="V2187" t="str">
        <f>TRIM(DBA[[#This Row],[Endereço Responsável]])</f>
        <v>RUA: JOÃO LOPES</v>
      </c>
      <c r="W2187" t="str">
        <f>TRIM(DBA[[#This Row],[Nº Responsável]])</f>
        <v>S/N</v>
      </c>
      <c r="X2187" t="str">
        <f>TRIM(DBA[[#This Row],[Bairro Responsável]])</f>
        <v>CURADO 4</v>
      </c>
      <c r="Y2187" t="str">
        <f>DBA[[#This Row],[End]] &amp;", N° " &amp; DBA[[#This Row],[Num]] &amp;", Bairro "&amp; DBA[[#This Row],[Bairro2]]</f>
        <v>RUA: JOÃO LOPES, N° S/N, Bairro CURADO 4</v>
      </c>
      <c r="Z2187" t="str">
        <f>DBA[[#This Row],[Cidade Responsável]] &amp; " - " &amp; DBA[[#This Row],[Estado Responsável]]</f>
        <v>JABOATÃO DOS GUARARAPES - PE</v>
      </c>
    </row>
    <row r="2188" spans="1:26" x14ac:dyDescent="0.25">
      <c r="A2188">
        <v>2191</v>
      </c>
      <c r="B2188" t="s">
        <v>10155</v>
      </c>
      <c r="C2188" s="1">
        <v>44174</v>
      </c>
      <c r="D2188">
        <v>6029747</v>
      </c>
      <c r="E2188" t="s">
        <v>10156</v>
      </c>
      <c r="F2188" s="1">
        <v>29665</v>
      </c>
      <c r="G2188" t="s">
        <v>10157</v>
      </c>
      <c r="H2188">
        <v>5578</v>
      </c>
      <c r="I2188" t="s">
        <v>10158</v>
      </c>
      <c r="J2188" t="s">
        <v>10159</v>
      </c>
      <c r="K2188" t="s">
        <v>10116</v>
      </c>
      <c r="L2188" t="s">
        <v>10160</v>
      </c>
      <c r="M2188" t="s">
        <v>10155</v>
      </c>
      <c r="N2188">
        <v>6029747</v>
      </c>
      <c r="O2188" t="s">
        <v>10156</v>
      </c>
      <c r="P2188" s="1">
        <v>29665</v>
      </c>
      <c r="Q2188" t="s">
        <v>10157</v>
      </c>
      <c r="R2188">
        <v>5578</v>
      </c>
      <c r="S2188" t="s">
        <v>10158</v>
      </c>
      <c r="T2188" t="s">
        <v>10159</v>
      </c>
      <c r="U2188" t="s">
        <v>10116</v>
      </c>
      <c r="V2188" t="str">
        <f>TRIM(DBA[[#This Row],[Endereço Responsável]])</f>
        <v>SEGUNDA THAVESSA MARIPÁ</v>
      </c>
      <c r="W2188" t="str">
        <f>TRIM(DBA[[#This Row],[Nº Responsável]])</f>
        <v>5578</v>
      </c>
      <c r="X2188" t="str">
        <f>TRIM(DBA[[#This Row],[Bairro Responsável]])</f>
        <v>CASA AMARELA</v>
      </c>
      <c r="Y2188" t="str">
        <f>DBA[[#This Row],[End]] &amp;", N° " &amp; DBA[[#This Row],[Num]] &amp;", Bairro "&amp; DBA[[#This Row],[Bairro2]]</f>
        <v>SEGUNDA THAVESSA MARIPÁ, N° 5578, Bairro CASA AMARELA</v>
      </c>
      <c r="Z2188" t="str">
        <f>DBA[[#This Row],[Cidade Responsável]] &amp; " - " &amp; DBA[[#This Row],[Estado Responsável]]</f>
        <v>RECIFE - PE</v>
      </c>
    </row>
    <row r="2189" spans="1:26" x14ac:dyDescent="0.25">
      <c r="A2189">
        <v>2192</v>
      </c>
      <c r="B2189" t="s">
        <v>10161</v>
      </c>
      <c r="C2189" s="1">
        <v>44175</v>
      </c>
      <c r="D2189">
        <v>6968576</v>
      </c>
      <c r="E2189" t="s">
        <v>10162</v>
      </c>
      <c r="F2189" s="1">
        <v>32131</v>
      </c>
      <c r="G2189" t="s">
        <v>10163</v>
      </c>
      <c r="H2189">
        <v>422</v>
      </c>
      <c r="I2189" t="s">
        <v>9141</v>
      </c>
      <c r="J2189" t="s">
        <v>10164</v>
      </c>
      <c r="K2189" t="s">
        <v>10165</v>
      </c>
      <c r="L2189" t="s">
        <v>10166</v>
      </c>
      <c r="M2189" t="s">
        <v>10161</v>
      </c>
      <c r="N2189">
        <v>6968576</v>
      </c>
      <c r="O2189" t="s">
        <v>10162</v>
      </c>
      <c r="P2189" s="1">
        <v>32131</v>
      </c>
      <c r="Q2189" t="s">
        <v>10163</v>
      </c>
      <c r="R2189">
        <v>422</v>
      </c>
      <c r="S2189" t="s">
        <v>9141</v>
      </c>
      <c r="T2189" t="s">
        <v>10164</v>
      </c>
      <c r="U2189" t="s">
        <v>10165</v>
      </c>
      <c r="V2189" t="str">
        <f>TRIM(DBA[[#This Row],[Endereço Responsável]])</f>
        <v>RUA POSSE</v>
      </c>
      <c r="W2189" t="str">
        <f>TRIM(DBA[[#This Row],[Nº Responsável]])</f>
        <v>422</v>
      </c>
      <c r="X2189" t="str">
        <f>TRIM(DBA[[#This Row],[Bairro Responsável]])</f>
        <v>NOSSA SENHORA DE FATIMA</v>
      </c>
      <c r="Y2189" t="str">
        <f>DBA[[#This Row],[End]] &amp;", N° " &amp; DBA[[#This Row],[Num]] &amp;", Bairro "&amp; DBA[[#This Row],[Bairro2]]</f>
        <v>RUA POSSE, N° 422, Bairro NOSSA SENHORA DE FATIMA</v>
      </c>
      <c r="Z2189" t="str">
        <f>DBA[[#This Row],[Cidade Responsável]] &amp; " - " &amp; DBA[[#This Row],[Estado Responsável]]</f>
        <v>CATALÃO - GO</v>
      </c>
    </row>
    <row r="2190" spans="1:26" x14ac:dyDescent="0.25">
      <c r="A2190">
        <v>2193</v>
      </c>
      <c r="B2190" t="s">
        <v>10167</v>
      </c>
      <c r="C2190" s="1">
        <v>44175</v>
      </c>
      <c r="D2190">
        <v>5699542</v>
      </c>
      <c r="E2190" t="s">
        <v>10168</v>
      </c>
      <c r="F2190" s="1">
        <v>34472</v>
      </c>
      <c r="G2190" t="s">
        <v>10169</v>
      </c>
      <c r="H2190">
        <v>5</v>
      </c>
      <c r="I2190" t="s">
        <v>10170</v>
      </c>
      <c r="J2190" t="s">
        <v>10171</v>
      </c>
      <c r="K2190" t="s">
        <v>10165</v>
      </c>
      <c r="L2190" t="s">
        <v>10172</v>
      </c>
      <c r="M2190" t="s">
        <v>10167</v>
      </c>
      <c r="N2190">
        <v>5699542</v>
      </c>
      <c r="O2190" t="s">
        <v>10168</v>
      </c>
      <c r="P2190" s="1">
        <v>34472</v>
      </c>
      <c r="Q2190" t="s">
        <v>10173</v>
      </c>
      <c r="R2190">
        <v>5</v>
      </c>
      <c r="S2190" t="s">
        <v>10170</v>
      </c>
      <c r="T2190" t="s">
        <v>10171</v>
      </c>
      <c r="U2190" t="s">
        <v>10165</v>
      </c>
      <c r="V2190" t="str">
        <f>TRIM(DBA[[#This Row],[Endereço Responsável]])</f>
        <v>RUA COPA S QUADRO</v>
      </c>
      <c r="W2190" t="str">
        <f>TRIM(DBA[[#This Row],[Nº Responsável]])</f>
        <v>5</v>
      </c>
      <c r="X2190" t="str">
        <f>TRIM(DBA[[#This Row],[Bairro Responsável]])</f>
        <v>RESIDENCIAL COPA CABANA</v>
      </c>
      <c r="Y2190" t="str">
        <f>DBA[[#This Row],[End]] &amp;", N° " &amp; DBA[[#This Row],[Num]] &amp;", Bairro "&amp; DBA[[#This Row],[Bairro2]]</f>
        <v>RUA COPA S QUADRO, N° 5, Bairro RESIDENCIAL COPA CABANA</v>
      </c>
      <c r="Z2190" t="str">
        <f>DBA[[#This Row],[Cidade Responsável]] &amp; " - " &amp; DBA[[#This Row],[Estado Responsável]]</f>
        <v>ANÁPOLIS - GO</v>
      </c>
    </row>
    <row r="2191" spans="1:26" x14ac:dyDescent="0.25">
      <c r="A2191">
        <v>2194</v>
      </c>
      <c r="B2191" t="s">
        <v>10174</v>
      </c>
      <c r="C2191" s="1">
        <v>44175</v>
      </c>
      <c r="D2191">
        <v>521964</v>
      </c>
      <c r="E2191" t="s">
        <v>10175</v>
      </c>
      <c r="F2191" s="1">
        <v>32796</v>
      </c>
      <c r="G2191" t="s">
        <v>10176</v>
      </c>
      <c r="H2191">
        <v>46</v>
      </c>
      <c r="I2191" t="s">
        <v>10177</v>
      </c>
      <c r="J2191" t="s">
        <v>10171</v>
      </c>
      <c r="K2191" t="s">
        <v>10165</v>
      </c>
      <c r="L2191" t="s">
        <v>10178</v>
      </c>
      <c r="M2191" t="s">
        <v>10174</v>
      </c>
      <c r="N2191">
        <v>521964</v>
      </c>
      <c r="O2191" t="s">
        <v>10175</v>
      </c>
      <c r="P2191" s="1">
        <v>32796</v>
      </c>
      <c r="Q2191" t="s">
        <v>10176</v>
      </c>
      <c r="R2191">
        <v>46</v>
      </c>
      <c r="S2191" t="s">
        <v>10177</v>
      </c>
      <c r="T2191" t="s">
        <v>10171</v>
      </c>
      <c r="U2191" t="s">
        <v>10165</v>
      </c>
      <c r="V2191" t="str">
        <f>TRIM(DBA[[#This Row],[Endereço Responsável]])</f>
        <v>RUA PB</v>
      </c>
      <c r="W2191" t="str">
        <f>TRIM(DBA[[#This Row],[Nº Responsável]])</f>
        <v>46</v>
      </c>
      <c r="X2191" t="str">
        <f>TRIM(DBA[[#This Row],[Bairro Responsável]])</f>
        <v>PARQUE BRASILIA</v>
      </c>
      <c r="Y2191" t="str">
        <f>DBA[[#This Row],[End]] &amp;", N° " &amp; DBA[[#This Row],[Num]] &amp;", Bairro "&amp; DBA[[#This Row],[Bairro2]]</f>
        <v>RUA PB, N° 46, Bairro PARQUE BRASILIA</v>
      </c>
      <c r="Z2191" t="str">
        <f>DBA[[#This Row],[Cidade Responsável]] &amp; " - " &amp; DBA[[#This Row],[Estado Responsável]]</f>
        <v>ANÁPOLIS - GO</v>
      </c>
    </row>
    <row r="2192" spans="1:26" x14ac:dyDescent="0.25">
      <c r="A2192">
        <v>2195</v>
      </c>
      <c r="B2192" t="s">
        <v>10179</v>
      </c>
      <c r="C2192" s="1">
        <v>44175</v>
      </c>
      <c r="D2192">
        <v>6387441</v>
      </c>
      <c r="E2192" t="s">
        <v>10180</v>
      </c>
      <c r="F2192" s="1">
        <v>35217</v>
      </c>
      <c r="G2192" t="s">
        <v>2574</v>
      </c>
      <c r="H2192">
        <v>2</v>
      </c>
      <c r="I2192" t="s">
        <v>10181</v>
      </c>
      <c r="J2192" t="s">
        <v>10171</v>
      </c>
      <c r="K2192" t="s">
        <v>10165</v>
      </c>
      <c r="L2192" t="s">
        <v>10182</v>
      </c>
      <c r="M2192" t="s">
        <v>10179</v>
      </c>
      <c r="N2192">
        <v>6387441</v>
      </c>
      <c r="O2192" t="s">
        <v>10180</v>
      </c>
      <c r="P2192" s="1">
        <v>35217</v>
      </c>
      <c r="Q2192" t="s">
        <v>2574</v>
      </c>
      <c r="R2192">
        <v>2</v>
      </c>
      <c r="S2192" t="s">
        <v>10181</v>
      </c>
      <c r="T2192" t="s">
        <v>10171</v>
      </c>
      <c r="U2192" t="s">
        <v>10165</v>
      </c>
      <c r="V2192" t="str">
        <f>TRIM(DBA[[#This Row],[Endereço Responsável]])</f>
        <v>RUA 1</v>
      </c>
      <c r="W2192" t="str">
        <f>TRIM(DBA[[#This Row],[Nº Responsável]])</f>
        <v>2</v>
      </c>
      <c r="X2192" t="str">
        <f>TRIM(DBA[[#This Row],[Bairro Responsável]])</f>
        <v>JARDIM PETROPOLES</v>
      </c>
      <c r="Y2192" t="str">
        <f>DBA[[#This Row],[End]] &amp;", N° " &amp; DBA[[#This Row],[Num]] &amp;", Bairro "&amp; DBA[[#This Row],[Bairro2]]</f>
        <v>RUA 1, N° 2, Bairro JARDIM PETROPOLES</v>
      </c>
      <c r="Z2192" t="str">
        <f>DBA[[#This Row],[Cidade Responsável]] &amp; " - " &amp; DBA[[#This Row],[Estado Responsável]]</f>
        <v>ANÁPOLIS - GO</v>
      </c>
    </row>
    <row r="2193" spans="1:26" x14ac:dyDescent="0.25">
      <c r="A2193">
        <v>2196</v>
      </c>
      <c r="B2193" t="s">
        <v>10183</v>
      </c>
      <c r="C2193" s="1">
        <v>44175</v>
      </c>
      <c r="D2193" t="s">
        <v>10184</v>
      </c>
      <c r="E2193" t="s">
        <v>10185</v>
      </c>
      <c r="F2193" s="1">
        <v>32043</v>
      </c>
      <c r="G2193" t="s">
        <v>10186</v>
      </c>
      <c r="H2193">
        <v>580</v>
      </c>
      <c r="I2193" t="s">
        <v>10187</v>
      </c>
      <c r="J2193" t="s">
        <v>10164</v>
      </c>
      <c r="K2193" t="s">
        <v>10165</v>
      </c>
      <c r="L2193" t="s">
        <v>10188</v>
      </c>
      <c r="M2193" t="s">
        <v>10183</v>
      </c>
      <c r="N2193" t="s">
        <v>10184</v>
      </c>
      <c r="O2193" t="s">
        <v>10185</v>
      </c>
      <c r="P2193" s="1">
        <v>32043</v>
      </c>
      <c r="Q2193" t="s">
        <v>10186</v>
      </c>
      <c r="R2193">
        <v>580</v>
      </c>
      <c r="S2193" t="s">
        <v>10187</v>
      </c>
      <c r="T2193" t="s">
        <v>10164</v>
      </c>
      <c r="U2193" t="s">
        <v>10165</v>
      </c>
      <c r="V2193" t="str">
        <f>TRIM(DBA[[#This Row],[Endereço Responsável]])</f>
        <v>RUA: JOSÉ DA ANCHIETA, 580</v>
      </c>
      <c r="W2193" t="str">
        <f>TRIM(DBA[[#This Row],[Nº Responsável]])</f>
        <v>580</v>
      </c>
      <c r="X2193" t="str">
        <f>TRIM(DBA[[#This Row],[Bairro Responsável]])</f>
        <v>PARATI</v>
      </c>
      <c r="Y2193" t="str">
        <f>DBA[[#This Row],[End]] &amp;", N° " &amp; DBA[[#This Row],[Num]] &amp;", Bairro "&amp; DBA[[#This Row],[Bairro2]]</f>
        <v>RUA: JOSÉ DA ANCHIETA, 580, N° 580, Bairro PARATI</v>
      </c>
      <c r="Z2193" t="str">
        <f>DBA[[#This Row],[Cidade Responsável]] &amp; " - " &amp; DBA[[#This Row],[Estado Responsável]]</f>
        <v>CATALÃO - GO</v>
      </c>
    </row>
    <row r="2194" spans="1:26" x14ac:dyDescent="0.25">
      <c r="A2194">
        <v>2197</v>
      </c>
      <c r="B2194" t="s">
        <v>10189</v>
      </c>
      <c r="C2194" s="1">
        <v>44176</v>
      </c>
      <c r="D2194">
        <v>5890527</v>
      </c>
      <c r="F2194" s="1">
        <v>38440</v>
      </c>
      <c r="G2194" t="s">
        <v>10190</v>
      </c>
      <c r="H2194" t="s">
        <v>194</v>
      </c>
      <c r="I2194" t="s">
        <v>10191</v>
      </c>
      <c r="J2194" t="s">
        <v>3945</v>
      </c>
      <c r="K2194" t="s">
        <v>10192</v>
      </c>
      <c r="L2194" t="s">
        <v>10193</v>
      </c>
      <c r="M2194" t="s">
        <v>10194</v>
      </c>
      <c r="N2194">
        <v>123456</v>
      </c>
      <c r="O2194">
        <v>73394548291</v>
      </c>
      <c r="P2194" s="1">
        <v>28306</v>
      </c>
      <c r="Q2194" t="s">
        <v>10190</v>
      </c>
      <c r="R2194" t="s">
        <v>194</v>
      </c>
      <c r="S2194" t="s">
        <v>10191</v>
      </c>
      <c r="T2194" t="s">
        <v>3945</v>
      </c>
      <c r="U2194" t="s">
        <v>10192</v>
      </c>
      <c r="V2194" t="str">
        <f>TRIM(DBA[[#This Row],[Endereço Responsável]])</f>
        <v>RANCHO MEDUZA ZONA RURAL</v>
      </c>
      <c r="W2194" t="str">
        <f>TRIM(DBA[[#This Row],[Nº Responsável]])</f>
        <v>S/N</v>
      </c>
      <c r="X2194" t="str">
        <f>TRIM(DBA[[#This Row],[Bairro Responsável]])</f>
        <v>VILA SÃO SILVESTRE</v>
      </c>
      <c r="Y2194" t="str">
        <f>DBA[[#This Row],[End]] &amp;", N° " &amp; DBA[[#This Row],[Num]] &amp;", Bairro "&amp; DBA[[#This Row],[Bairro2]]</f>
        <v>RANCHO MEDUZA ZONA RURAL, N° S/N, Bairro VILA SÃO SILVESTRE</v>
      </c>
      <c r="Z2194" t="str">
        <f>DBA[[#This Row],[Cidade Responsável]] &amp; " - " &amp; DBA[[#This Row],[Estado Responsável]]</f>
        <v>ALTO ALEGRE - RR</v>
      </c>
    </row>
    <row r="2195" spans="1:26" x14ac:dyDescent="0.25">
      <c r="A2195">
        <v>2198</v>
      </c>
      <c r="B2195" t="s">
        <v>10195</v>
      </c>
      <c r="C2195" s="1">
        <v>44176</v>
      </c>
      <c r="D2195">
        <v>6445985</v>
      </c>
      <c r="E2195" t="s">
        <v>10196</v>
      </c>
      <c r="F2195" s="1">
        <v>36382</v>
      </c>
      <c r="G2195" t="s">
        <v>10197</v>
      </c>
      <c r="H2195" t="s">
        <v>194</v>
      </c>
      <c r="I2195" t="s">
        <v>10198</v>
      </c>
      <c r="J2195" t="s">
        <v>10199</v>
      </c>
      <c r="K2195" t="s">
        <v>10165</v>
      </c>
      <c r="L2195" t="s">
        <v>10200</v>
      </c>
      <c r="M2195" t="s">
        <v>10195</v>
      </c>
      <c r="N2195">
        <v>6445985</v>
      </c>
      <c r="O2195" t="s">
        <v>10196</v>
      </c>
      <c r="P2195" s="1">
        <v>36382</v>
      </c>
      <c r="Q2195" t="s">
        <v>10197</v>
      </c>
      <c r="R2195" t="s">
        <v>194</v>
      </c>
      <c r="S2195" t="s">
        <v>10198</v>
      </c>
      <c r="T2195" t="s">
        <v>10199</v>
      </c>
      <c r="U2195" t="s">
        <v>10165</v>
      </c>
      <c r="V2195" t="str">
        <f>TRIM(DBA[[#This Row],[Endereço Responsável]])</f>
        <v>RUA LUIZ ROGERIO GOUTHIER</v>
      </c>
      <c r="W2195" t="str">
        <f>TRIM(DBA[[#This Row],[Nº Responsável]])</f>
        <v>S/N</v>
      </c>
      <c r="X2195" t="str">
        <f>TRIM(DBA[[#This Row],[Bairro Responsável]])</f>
        <v>JARDIN TERESOPOLIS</v>
      </c>
      <c r="Y2195" t="str">
        <f>DBA[[#This Row],[End]] &amp;", N° " &amp; DBA[[#This Row],[Num]] &amp;", Bairro "&amp; DBA[[#This Row],[Bairro2]]</f>
        <v>RUA LUIZ ROGERIO GOUTHIER, N° S/N, Bairro JARDIN TERESOPOLIS</v>
      </c>
      <c r="Z2195" t="str">
        <f>DBA[[#This Row],[Cidade Responsável]] &amp; " - " &amp; DBA[[#This Row],[Estado Responsável]]</f>
        <v>TERESOPOLIS DE GOIAS - GO</v>
      </c>
    </row>
    <row r="2196" spans="1:26" x14ac:dyDescent="0.25">
      <c r="A2196">
        <v>2199</v>
      </c>
      <c r="B2196" t="s">
        <v>10201</v>
      </c>
      <c r="C2196" s="1">
        <v>44176</v>
      </c>
      <c r="D2196">
        <v>3899829</v>
      </c>
      <c r="E2196" t="s">
        <v>10202</v>
      </c>
      <c r="F2196" s="1">
        <v>35401</v>
      </c>
      <c r="G2196" t="s">
        <v>10203</v>
      </c>
      <c r="H2196" t="s">
        <v>194</v>
      </c>
      <c r="I2196" t="s">
        <v>10204</v>
      </c>
      <c r="J2196" t="s">
        <v>4949</v>
      </c>
      <c r="K2196" t="s">
        <v>10192</v>
      </c>
      <c r="L2196" t="s">
        <v>10205</v>
      </c>
      <c r="M2196" t="s">
        <v>10201</v>
      </c>
      <c r="N2196">
        <v>3899829</v>
      </c>
      <c r="O2196" t="s">
        <v>10202</v>
      </c>
      <c r="P2196" s="1">
        <v>35401</v>
      </c>
      <c r="Q2196" t="s">
        <v>10203</v>
      </c>
      <c r="R2196" t="s">
        <v>194</v>
      </c>
      <c r="S2196" t="s">
        <v>10204</v>
      </c>
      <c r="T2196" t="s">
        <v>4949</v>
      </c>
      <c r="U2196" t="s">
        <v>10192</v>
      </c>
      <c r="V2196" t="str">
        <f>TRIM(DBA[[#This Row],[Endereço Responsável]])</f>
        <v>AV. JARDIM</v>
      </c>
      <c r="W2196" t="str">
        <f>TRIM(DBA[[#This Row],[Nº Responsável]])</f>
        <v>S/N</v>
      </c>
      <c r="X2196" t="str">
        <f>TRIM(DBA[[#This Row],[Bairro Responsável]])</f>
        <v>CIDADE CELESTE</v>
      </c>
      <c r="Y2196" t="str">
        <f>DBA[[#This Row],[End]] &amp;", N° " &amp; DBA[[#This Row],[Num]] &amp;", Bairro "&amp; DBA[[#This Row],[Bairro2]]</f>
        <v>AV. JARDIM, N° S/N, Bairro CIDADE CELESTE</v>
      </c>
      <c r="Z2196" t="str">
        <f>DBA[[#This Row],[Cidade Responsável]] &amp; " - " &amp; DBA[[#This Row],[Estado Responsável]]</f>
        <v>BOA VISTA - RR</v>
      </c>
    </row>
    <row r="2197" spans="1:26" x14ac:dyDescent="0.25">
      <c r="A2197">
        <v>2200</v>
      </c>
      <c r="B2197" t="s">
        <v>10206</v>
      </c>
      <c r="C2197" s="1">
        <v>44176</v>
      </c>
      <c r="D2197">
        <v>3294137</v>
      </c>
      <c r="E2197" t="s">
        <v>10207</v>
      </c>
      <c r="F2197" s="1">
        <v>33918</v>
      </c>
      <c r="G2197" t="s">
        <v>10208</v>
      </c>
      <c r="H2197">
        <v>544</v>
      </c>
      <c r="I2197" t="s">
        <v>10209</v>
      </c>
      <c r="J2197" t="s">
        <v>4949</v>
      </c>
      <c r="K2197" t="s">
        <v>10192</v>
      </c>
      <c r="L2197" t="s">
        <v>10210</v>
      </c>
      <c r="M2197" t="s">
        <v>10206</v>
      </c>
      <c r="N2197">
        <v>3294137</v>
      </c>
      <c r="O2197" t="s">
        <v>10207</v>
      </c>
      <c r="P2197" s="1">
        <v>33918</v>
      </c>
      <c r="Q2197" t="s">
        <v>10208</v>
      </c>
      <c r="R2197">
        <v>544</v>
      </c>
      <c r="S2197" t="s">
        <v>10209</v>
      </c>
      <c r="T2197" t="s">
        <v>4949</v>
      </c>
      <c r="U2197" t="s">
        <v>10192</v>
      </c>
      <c r="V2197" t="str">
        <f>TRIM(DBA[[#This Row],[Endereço Responsável]])</f>
        <v>RUA DAS MARGARIDAS</v>
      </c>
      <c r="W2197" t="str">
        <f>TRIM(DBA[[#This Row],[Nº Responsável]])</f>
        <v>544</v>
      </c>
      <c r="X2197" t="str">
        <f>TRIM(DBA[[#This Row],[Bairro Responsável]])</f>
        <v>PRICUMÃ</v>
      </c>
      <c r="Y2197" t="str">
        <f>DBA[[#This Row],[End]] &amp;", N° " &amp; DBA[[#This Row],[Num]] &amp;", Bairro "&amp; DBA[[#This Row],[Bairro2]]</f>
        <v>RUA DAS MARGARIDAS, N° 544, Bairro PRICUMÃ</v>
      </c>
      <c r="Z2197" t="str">
        <f>DBA[[#This Row],[Cidade Responsável]] &amp; " - " &amp; DBA[[#This Row],[Estado Responsável]]</f>
        <v>BOA VISTA - RR</v>
      </c>
    </row>
    <row r="2198" spans="1:26" x14ac:dyDescent="0.25">
      <c r="A2198">
        <v>2201</v>
      </c>
      <c r="B2198" t="s">
        <v>10211</v>
      </c>
      <c r="C2198" s="1">
        <v>44176</v>
      </c>
      <c r="D2198">
        <v>25021842</v>
      </c>
      <c r="E2198" t="s">
        <v>10212</v>
      </c>
      <c r="F2198" s="1">
        <v>34644</v>
      </c>
      <c r="G2198" t="s">
        <v>10213</v>
      </c>
      <c r="H2198">
        <v>54</v>
      </c>
      <c r="I2198" t="s">
        <v>10214</v>
      </c>
      <c r="J2198" t="s">
        <v>10215</v>
      </c>
      <c r="K2198" t="s">
        <v>10165</v>
      </c>
      <c r="L2198" t="s">
        <v>10216</v>
      </c>
      <c r="M2198" t="s">
        <v>10211</v>
      </c>
      <c r="N2198">
        <v>25021842</v>
      </c>
      <c r="O2198" t="s">
        <v>10212</v>
      </c>
      <c r="P2198" s="1">
        <v>34644</v>
      </c>
      <c r="Q2198" t="s">
        <v>10213</v>
      </c>
      <c r="R2198">
        <v>54</v>
      </c>
      <c r="S2198" t="s">
        <v>10214</v>
      </c>
      <c r="T2198" t="s">
        <v>10215</v>
      </c>
      <c r="U2198" t="s">
        <v>10165</v>
      </c>
      <c r="V2198" t="str">
        <f>TRIM(DBA[[#This Row],[Endereço Responsável]])</f>
        <v>AVENIDA JOSÉ LOBO</v>
      </c>
      <c r="W2198" t="str">
        <f>TRIM(DBA[[#This Row],[Nº Responsável]])</f>
        <v>54</v>
      </c>
      <c r="X2198" t="str">
        <f>TRIM(DBA[[#This Row],[Bairro Responsável]])</f>
        <v>VILA SÃO SEBASTIÃO</v>
      </c>
      <c r="Y2198" t="str">
        <f>DBA[[#This Row],[End]] &amp;", N° " &amp; DBA[[#This Row],[Num]] &amp;", Bairro "&amp; DBA[[#This Row],[Bairro2]]</f>
        <v>AVENIDA JOSÉ LOBO, N° 54, Bairro VILA SÃO SEBASTIÃO</v>
      </c>
      <c r="Z2198" t="str">
        <f>DBA[[#This Row],[Cidade Responsável]] &amp; " - " &amp; DBA[[#This Row],[Estado Responsável]]</f>
        <v>SENADOR CANEDO - GO</v>
      </c>
    </row>
    <row r="2199" spans="1:26" x14ac:dyDescent="0.25">
      <c r="A2199">
        <v>2202</v>
      </c>
      <c r="B2199" t="s">
        <v>10217</v>
      </c>
      <c r="C2199" s="1">
        <v>44176</v>
      </c>
      <c r="D2199">
        <v>34591303</v>
      </c>
      <c r="E2199" t="s">
        <v>10218</v>
      </c>
      <c r="F2199" s="1">
        <v>30762</v>
      </c>
      <c r="G2199" t="s">
        <v>10219</v>
      </c>
      <c r="H2199">
        <v>299</v>
      </c>
      <c r="I2199" t="s">
        <v>10220</v>
      </c>
      <c r="J2199" t="s">
        <v>10221</v>
      </c>
      <c r="K2199" t="s">
        <v>10222</v>
      </c>
      <c r="L2199" t="s">
        <v>10223</v>
      </c>
      <c r="M2199" t="s">
        <v>10217</v>
      </c>
      <c r="N2199">
        <v>34591303</v>
      </c>
      <c r="O2199" t="s">
        <v>10218</v>
      </c>
      <c r="P2199" s="1">
        <v>30762</v>
      </c>
      <c r="Q2199" t="s">
        <v>10224</v>
      </c>
      <c r="R2199">
        <v>29</v>
      </c>
      <c r="S2199" t="s">
        <v>10225</v>
      </c>
      <c r="T2199" t="s">
        <v>10226</v>
      </c>
      <c r="U2199" t="s">
        <v>10227</v>
      </c>
      <c r="V2199" t="str">
        <f>TRIM(DBA[[#This Row],[Endereço Responsável]])</f>
        <v>RUA ISRAEL</v>
      </c>
      <c r="W2199" t="str">
        <f>TRIM(DBA[[#This Row],[Nº Responsável]])</f>
        <v>29</v>
      </c>
      <c r="X2199" t="str">
        <f>TRIM(DBA[[#This Row],[Bairro Responsável]])</f>
        <v>NOVA ISRAEL</v>
      </c>
      <c r="Y2199" t="str">
        <f>DBA[[#This Row],[End]] &amp;", N° " &amp; DBA[[#This Row],[Num]] &amp;", Bairro "&amp; DBA[[#This Row],[Bairro2]]</f>
        <v>RUA ISRAEL, N° 29, Bairro NOVA ISRAEL</v>
      </c>
      <c r="Z2199" t="str">
        <f>DBA[[#This Row],[Cidade Responsável]] &amp; " - " &amp; DBA[[#This Row],[Estado Responsável]]</f>
        <v>MANAUS - AM</v>
      </c>
    </row>
    <row r="2200" spans="1:26" x14ac:dyDescent="0.25">
      <c r="A2200">
        <v>2203</v>
      </c>
      <c r="B2200" t="s">
        <v>10228</v>
      </c>
      <c r="C2200" s="1">
        <v>44177</v>
      </c>
      <c r="F2200" s="1">
        <v>33070</v>
      </c>
      <c r="G2200" t="s">
        <v>10229</v>
      </c>
      <c r="H2200">
        <v>8</v>
      </c>
      <c r="I2200" t="s">
        <v>4949</v>
      </c>
      <c r="J2200" t="s">
        <v>10054</v>
      </c>
      <c r="K2200" t="s">
        <v>9204</v>
      </c>
      <c r="L2200" t="s">
        <v>10059</v>
      </c>
      <c r="M2200" t="s">
        <v>10228</v>
      </c>
      <c r="P2200" s="1">
        <v>33070</v>
      </c>
      <c r="Q2200" t="s">
        <v>10229</v>
      </c>
      <c r="R2200">
        <v>8</v>
      </c>
      <c r="S2200" t="s">
        <v>4949</v>
      </c>
      <c r="T2200" t="s">
        <v>10054</v>
      </c>
      <c r="U2200" t="s">
        <v>9204</v>
      </c>
      <c r="V2200" t="str">
        <f>TRIM(DBA[[#This Row],[Endereço Responsável]])</f>
        <v>RUA JOSÉ MARTINI</v>
      </c>
      <c r="W2200" t="str">
        <f>TRIM(DBA[[#This Row],[Nº Responsável]])</f>
        <v>8</v>
      </c>
      <c r="X2200" t="str">
        <f>TRIM(DBA[[#This Row],[Bairro Responsável]])</f>
        <v>BOA VISTA</v>
      </c>
      <c r="Y2200" t="str">
        <f>DBA[[#This Row],[End]] &amp;", N° " &amp; DBA[[#This Row],[Num]] &amp;", Bairro "&amp; DBA[[#This Row],[Bairro2]]</f>
        <v>RUA JOSÉ MARTINI, N° 8, Bairro BOA VISTA</v>
      </c>
      <c r="Z2200" t="str">
        <f>DBA[[#This Row],[Cidade Responsável]] &amp; " - " &amp; DBA[[#This Row],[Estado Responsável]]</f>
        <v>LUIS ALVES - SC</v>
      </c>
    </row>
    <row r="2201" spans="1:26" x14ac:dyDescent="0.25">
      <c r="A2201">
        <v>2204</v>
      </c>
      <c r="B2201" t="s">
        <v>10230</v>
      </c>
      <c r="C2201" s="1">
        <v>44177</v>
      </c>
      <c r="D2201">
        <v>5841002</v>
      </c>
      <c r="E2201" t="s">
        <v>10231</v>
      </c>
      <c r="F2201" s="1">
        <v>28596</v>
      </c>
      <c r="G2201" t="s">
        <v>10232</v>
      </c>
      <c r="H2201" t="s">
        <v>194</v>
      </c>
      <c r="I2201" t="s">
        <v>10233</v>
      </c>
      <c r="J2201" t="s">
        <v>10115</v>
      </c>
      <c r="K2201" t="s">
        <v>10116</v>
      </c>
      <c r="L2201" t="s">
        <v>10234</v>
      </c>
      <c r="M2201" t="s">
        <v>10230</v>
      </c>
      <c r="N2201">
        <v>5841002</v>
      </c>
      <c r="O2201" t="s">
        <v>10231</v>
      </c>
      <c r="P2201" s="1">
        <v>28596</v>
      </c>
      <c r="Q2201" t="s">
        <v>10232</v>
      </c>
      <c r="R2201" t="s">
        <v>194</v>
      </c>
      <c r="S2201" t="s">
        <v>10233</v>
      </c>
      <c r="T2201" t="s">
        <v>10115</v>
      </c>
      <c r="U2201" t="s">
        <v>10116</v>
      </c>
      <c r="V2201" t="str">
        <f>TRIM(DBA[[#This Row],[Endereço Responsável]])</f>
        <v>RUA 115</v>
      </c>
      <c r="W2201" t="str">
        <f>TRIM(DBA[[#This Row],[Nº Responsável]])</f>
        <v>S/N</v>
      </c>
      <c r="X2201" t="str">
        <f>TRIM(DBA[[#This Row],[Bairro Responsável]])</f>
        <v>NOVA VILA CLAUDETE</v>
      </c>
      <c r="Y2201" t="str">
        <f>DBA[[#This Row],[End]] &amp;", N° " &amp; DBA[[#This Row],[Num]] &amp;", Bairro "&amp; DBA[[#This Row],[Bairro2]]</f>
        <v>RUA 115, N° S/N, Bairro NOVA VILA CLAUDETE</v>
      </c>
      <c r="Z2201" t="str">
        <f>DBA[[#This Row],[Cidade Responsável]] &amp; " - " &amp; DBA[[#This Row],[Estado Responsável]]</f>
        <v>CABO DE SANTO AGOSTINHO - PE</v>
      </c>
    </row>
    <row r="2202" spans="1:26" x14ac:dyDescent="0.25">
      <c r="A2202">
        <v>2205</v>
      </c>
      <c r="B2202" t="s">
        <v>10235</v>
      </c>
      <c r="C2202" s="1">
        <v>44177</v>
      </c>
      <c r="D2202">
        <v>4635299</v>
      </c>
      <c r="E2202" t="s">
        <v>10236</v>
      </c>
      <c r="F2202" s="1">
        <v>37112</v>
      </c>
      <c r="G2202" t="s">
        <v>10237</v>
      </c>
      <c r="H2202">
        <v>1096</v>
      </c>
      <c r="I2202" t="s">
        <v>10238</v>
      </c>
      <c r="J2202" t="s">
        <v>4949</v>
      </c>
      <c r="K2202" t="s">
        <v>10192</v>
      </c>
      <c r="L2202" t="s">
        <v>10239</v>
      </c>
      <c r="M2202" t="s">
        <v>10235</v>
      </c>
      <c r="N2202">
        <v>4635299</v>
      </c>
      <c r="O2202" t="s">
        <v>10236</v>
      </c>
      <c r="P2202" s="1">
        <v>37112</v>
      </c>
      <c r="Q2202" t="s">
        <v>10237</v>
      </c>
      <c r="R2202">
        <v>1096</v>
      </c>
      <c r="S2202" t="s">
        <v>10238</v>
      </c>
      <c r="T2202" t="s">
        <v>4949</v>
      </c>
      <c r="U2202" t="s">
        <v>10192</v>
      </c>
      <c r="V2202" t="str">
        <f>TRIM(DBA[[#This Row],[Endereço Responsável]])</f>
        <v>RUA ACRE</v>
      </c>
      <c r="W2202" t="str">
        <f>TRIM(DBA[[#This Row],[Nº Responsável]])</f>
        <v>1096</v>
      </c>
      <c r="X2202" t="str">
        <f>TRIM(DBA[[#This Row],[Bairro Responsável]])</f>
        <v>DOS ESTADOS'</v>
      </c>
      <c r="Y2202" t="str">
        <f>DBA[[#This Row],[End]] &amp;", N° " &amp; DBA[[#This Row],[Num]] &amp;", Bairro "&amp; DBA[[#This Row],[Bairro2]]</f>
        <v>RUA ACRE, N° 1096, Bairro DOS ESTADOS'</v>
      </c>
      <c r="Z2202" t="str">
        <f>DBA[[#This Row],[Cidade Responsável]] &amp; " - " &amp; DBA[[#This Row],[Estado Responsável]]</f>
        <v>BOA VISTA - RR</v>
      </c>
    </row>
    <row r="2203" spans="1:26" x14ac:dyDescent="0.25">
      <c r="A2203">
        <v>2206</v>
      </c>
      <c r="B2203" t="s">
        <v>10240</v>
      </c>
      <c r="C2203" s="1">
        <v>44179</v>
      </c>
      <c r="D2203" t="s">
        <v>10241</v>
      </c>
      <c r="E2203" t="s">
        <v>10242</v>
      </c>
      <c r="F2203" s="1">
        <v>37484</v>
      </c>
      <c r="G2203" t="s">
        <v>10243</v>
      </c>
      <c r="H2203">
        <v>418</v>
      </c>
      <c r="I2203" t="s">
        <v>10244</v>
      </c>
      <c r="J2203" t="s">
        <v>10226</v>
      </c>
      <c r="K2203" t="s">
        <v>10227</v>
      </c>
      <c r="L2203" t="s">
        <v>10245</v>
      </c>
      <c r="M2203" t="s">
        <v>10240</v>
      </c>
      <c r="N2203" t="s">
        <v>10241</v>
      </c>
      <c r="O2203" t="s">
        <v>10242</v>
      </c>
      <c r="P2203" s="1">
        <v>37484</v>
      </c>
      <c r="Q2203" t="s">
        <v>10243</v>
      </c>
      <c r="R2203">
        <v>418</v>
      </c>
      <c r="S2203" t="s">
        <v>10244</v>
      </c>
      <c r="T2203" t="s">
        <v>10226</v>
      </c>
      <c r="U2203" t="s">
        <v>10227</v>
      </c>
      <c r="V2203" t="str">
        <f>TRIM(DBA[[#This Row],[Endereço Responsável]])</f>
        <v>RUA SANTA HELENA</v>
      </c>
      <c r="W2203" t="str">
        <f>TRIM(DBA[[#This Row],[Nº Responsável]])</f>
        <v>418</v>
      </c>
      <c r="X2203" t="str">
        <f>TRIM(DBA[[#This Row],[Bairro Responsável]])</f>
        <v>BETÂNIA</v>
      </c>
      <c r="Y2203" t="str">
        <f>DBA[[#This Row],[End]] &amp;", N° " &amp; DBA[[#This Row],[Num]] &amp;", Bairro "&amp; DBA[[#This Row],[Bairro2]]</f>
        <v>RUA SANTA HELENA, N° 418, Bairro BETÂNIA</v>
      </c>
      <c r="Z2203" t="str">
        <f>DBA[[#This Row],[Cidade Responsável]] &amp; " - " &amp; DBA[[#This Row],[Estado Responsável]]</f>
        <v>MANAUS - AM</v>
      </c>
    </row>
    <row r="2204" spans="1:26" x14ac:dyDescent="0.25">
      <c r="A2204">
        <v>2207</v>
      </c>
      <c r="B2204" t="s">
        <v>10246</v>
      </c>
      <c r="C2204" s="1">
        <v>44179</v>
      </c>
      <c r="D2204">
        <v>25259369</v>
      </c>
      <c r="E2204" t="s">
        <v>10247</v>
      </c>
      <c r="F2204" s="1">
        <v>34905</v>
      </c>
      <c r="G2204" t="s">
        <v>10248</v>
      </c>
      <c r="H2204">
        <v>226</v>
      </c>
      <c r="I2204" t="s">
        <v>10249</v>
      </c>
      <c r="J2204" t="s">
        <v>10250</v>
      </c>
      <c r="K2204" t="s">
        <v>10227</v>
      </c>
      <c r="L2204" t="s">
        <v>10251</v>
      </c>
      <c r="M2204" t="s">
        <v>10246</v>
      </c>
      <c r="N2204">
        <v>25259369</v>
      </c>
      <c r="O2204" t="s">
        <v>10247</v>
      </c>
      <c r="P2204" s="1">
        <v>34905</v>
      </c>
      <c r="Q2204" t="s">
        <v>10248</v>
      </c>
      <c r="R2204">
        <v>226</v>
      </c>
      <c r="S2204" t="s">
        <v>10249</v>
      </c>
      <c r="T2204" t="s">
        <v>10250</v>
      </c>
      <c r="U2204" t="s">
        <v>10227</v>
      </c>
      <c r="V2204" t="str">
        <f>TRIM(DBA[[#This Row],[Endereço Responsável]])</f>
        <v>RUA PROFESSOR ANTÔNIO GIUSSE</v>
      </c>
      <c r="W2204" t="str">
        <f>TRIM(DBA[[#This Row],[Nº Responsável]])</f>
        <v>226</v>
      </c>
      <c r="X2204" t="str">
        <f>TRIM(DBA[[#This Row],[Bairro Responsável]])</f>
        <v>ALVARADA 2</v>
      </c>
      <c r="Y2204" t="str">
        <f>DBA[[#This Row],[End]] &amp;", N° " &amp; DBA[[#This Row],[Num]] &amp;", Bairro "&amp; DBA[[#This Row],[Bairro2]]</f>
        <v>RUA PROFESSOR ANTÔNIO GIUSSE, N° 226, Bairro ALVARADA 2</v>
      </c>
      <c r="Z2204" t="str">
        <f>DBA[[#This Row],[Cidade Responsável]] &amp; " - " &amp; DBA[[#This Row],[Estado Responsável]]</f>
        <v>URUCARÁ - AM</v>
      </c>
    </row>
    <row r="2205" spans="1:26" x14ac:dyDescent="0.25">
      <c r="A2205">
        <v>2208</v>
      </c>
      <c r="B2205" t="s">
        <v>10252</v>
      </c>
      <c r="C2205" s="1">
        <v>44179</v>
      </c>
      <c r="D2205">
        <v>15869318</v>
      </c>
      <c r="E2205" t="s">
        <v>10253</v>
      </c>
      <c r="F2205" s="1">
        <v>29800</v>
      </c>
      <c r="G2205" t="s">
        <v>10254</v>
      </c>
      <c r="H2205">
        <v>67</v>
      </c>
      <c r="I2205" t="s">
        <v>10255</v>
      </c>
      <c r="J2205" t="s">
        <v>10226</v>
      </c>
      <c r="K2205" t="s">
        <v>10227</v>
      </c>
      <c r="L2205" t="s">
        <v>10256</v>
      </c>
      <c r="M2205" t="s">
        <v>10252</v>
      </c>
      <c r="N2205">
        <v>15869318</v>
      </c>
      <c r="O2205" t="s">
        <v>10253</v>
      </c>
      <c r="P2205" s="1">
        <v>29800</v>
      </c>
      <c r="Q2205" t="s">
        <v>10254</v>
      </c>
      <c r="R2205">
        <v>67</v>
      </c>
      <c r="S2205" t="s">
        <v>10255</v>
      </c>
      <c r="T2205" t="s">
        <v>10226</v>
      </c>
      <c r="U2205" t="s">
        <v>10227</v>
      </c>
      <c r="V2205" t="str">
        <f>TRIM(DBA[[#This Row],[Endereço Responsável]])</f>
        <v>RUA CASTELO BRANCO</v>
      </c>
      <c r="W2205" t="str">
        <f>TRIM(DBA[[#This Row],[Nº Responsável]])</f>
        <v>67</v>
      </c>
      <c r="X2205" t="str">
        <f>TRIM(DBA[[#This Row],[Bairro Responsável]])</f>
        <v>COMPENSA 2</v>
      </c>
      <c r="Y2205" t="str">
        <f>DBA[[#This Row],[End]] &amp;", N° " &amp; DBA[[#This Row],[Num]] &amp;", Bairro "&amp; DBA[[#This Row],[Bairro2]]</f>
        <v>RUA CASTELO BRANCO, N° 67, Bairro COMPENSA 2</v>
      </c>
      <c r="Z2205" t="str">
        <f>DBA[[#This Row],[Cidade Responsável]] &amp; " - " &amp; DBA[[#This Row],[Estado Responsável]]</f>
        <v>MANAUS - AM</v>
      </c>
    </row>
    <row r="2206" spans="1:26" x14ac:dyDescent="0.25">
      <c r="A2206">
        <v>2209</v>
      </c>
      <c r="B2206" t="s">
        <v>10257</v>
      </c>
      <c r="C2206" s="1">
        <v>44179</v>
      </c>
      <c r="D2206">
        <v>1187396</v>
      </c>
      <c r="E2206" t="s">
        <v>10258</v>
      </c>
      <c r="F2206" s="1">
        <v>27295</v>
      </c>
      <c r="G2206" t="s">
        <v>10259</v>
      </c>
      <c r="H2206">
        <v>895</v>
      </c>
      <c r="I2206" t="s">
        <v>10260</v>
      </c>
      <c r="J2206" t="s">
        <v>10226</v>
      </c>
      <c r="K2206" t="s">
        <v>10227</v>
      </c>
      <c r="L2206" t="s">
        <v>10261</v>
      </c>
      <c r="M2206" t="s">
        <v>10257</v>
      </c>
      <c r="N2206">
        <v>1187396</v>
      </c>
      <c r="O2206" t="s">
        <v>10258</v>
      </c>
      <c r="P2206" s="1">
        <v>27295</v>
      </c>
      <c r="Q2206" t="s">
        <v>10259</v>
      </c>
      <c r="R2206">
        <v>895</v>
      </c>
      <c r="S2206" t="s">
        <v>10260</v>
      </c>
      <c r="T2206" t="s">
        <v>10226</v>
      </c>
      <c r="U2206" t="s">
        <v>10227</v>
      </c>
      <c r="V2206" t="str">
        <f>TRIM(DBA[[#This Row],[Endereço Responsável]])</f>
        <v>RUA ERNANE DE PAULA</v>
      </c>
      <c r="W2206" t="str">
        <f>TRIM(DBA[[#This Row],[Nº Responsável]])</f>
        <v>895</v>
      </c>
      <c r="X2206" t="str">
        <f>TRIM(DBA[[#This Row],[Bairro Responsável]])</f>
        <v>JAPIIM 1</v>
      </c>
      <c r="Y2206" t="str">
        <f>DBA[[#This Row],[End]] &amp;", N° " &amp; DBA[[#This Row],[Num]] &amp;", Bairro "&amp; DBA[[#This Row],[Bairro2]]</f>
        <v>RUA ERNANE DE PAULA, N° 895, Bairro JAPIIM 1</v>
      </c>
      <c r="Z2206" t="str">
        <f>DBA[[#This Row],[Cidade Responsável]] &amp; " - " &amp; DBA[[#This Row],[Estado Responsável]]</f>
        <v>MANAUS - AM</v>
      </c>
    </row>
    <row r="2207" spans="1:26" x14ac:dyDescent="0.25">
      <c r="A2207">
        <v>2210</v>
      </c>
      <c r="B2207" t="s">
        <v>10262</v>
      </c>
      <c r="C2207" s="1">
        <v>44179</v>
      </c>
      <c r="D2207">
        <v>21214417</v>
      </c>
      <c r="E2207" t="s">
        <v>10263</v>
      </c>
      <c r="F2207" s="1">
        <v>31597</v>
      </c>
      <c r="G2207" t="s">
        <v>10264</v>
      </c>
      <c r="H2207">
        <v>110</v>
      </c>
      <c r="I2207" t="s">
        <v>10265</v>
      </c>
      <c r="J2207" t="s">
        <v>10266</v>
      </c>
      <c r="K2207" t="s">
        <v>10227</v>
      </c>
      <c r="L2207" t="s">
        <v>10267</v>
      </c>
      <c r="M2207" t="s">
        <v>10262</v>
      </c>
      <c r="N2207">
        <v>21214417</v>
      </c>
      <c r="O2207" t="s">
        <v>10263</v>
      </c>
      <c r="P2207" s="1">
        <v>31597</v>
      </c>
      <c r="Q2207" t="s">
        <v>10264</v>
      </c>
      <c r="R2207">
        <v>110</v>
      </c>
      <c r="S2207" t="s">
        <v>10265</v>
      </c>
      <c r="T2207" t="s">
        <v>10266</v>
      </c>
      <c r="U2207" t="s">
        <v>10227</v>
      </c>
      <c r="V2207" t="str">
        <f>TRIM(DBA[[#This Row],[Endereço Responsável]])</f>
        <v>AV. BELO HORIZONTE</v>
      </c>
      <c r="W2207" t="str">
        <f>TRIM(DBA[[#This Row],[Nº Responsável]])</f>
        <v>110</v>
      </c>
      <c r="X2207" t="str">
        <f>TRIM(DBA[[#This Row],[Bairro Responsável]])</f>
        <v>SEBASTIÃO BORGES</v>
      </c>
      <c r="Y2207" t="str">
        <f>DBA[[#This Row],[End]] &amp;", N° " &amp; DBA[[#This Row],[Num]] &amp;", Bairro "&amp; DBA[[#This Row],[Bairro2]]</f>
        <v>AV. BELO HORIZONTE, N° 110, Bairro SEBASTIÃO BORGES</v>
      </c>
      <c r="Z2207" t="str">
        <f>DBA[[#This Row],[Cidade Responsável]] &amp; " - " &amp; DBA[[#This Row],[Estado Responsável]]</f>
        <v>CAREIRO CASTANHO  - AM</v>
      </c>
    </row>
    <row r="2208" spans="1:26" x14ac:dyDescent="0.25">
      <c r="A2208">
        <v>2211</v>
      </c>
      <c r="B2208" t="s">
        <v>10268</v>
      </c>
      <c r="C2208" s="1">
        <v>44179</v>
      </c>
      <c r="D2208">
        <v>25430742</v>
      </c>
      <c r="E2208" t="s">
        <v>10269</v>
      </c>
      <c r="F2208" s="1">
        <v>34666</v>
      </c>
      <c r="G2208" t="s">
        <v>10270</v>
      </c>
      <c r="H2208">
        <v>493</v>
      </c>
      <c r="I2208" t="s">
        <v>10271</v>
      </c>
      <c r="J2208" t="s">
        <v>10226</v>
      </c>
      <c r="K2208" t="s">
        <v>10227</v>
      </c>
      <c r="L2208" t="s">
        <v>10272</v>
      </c>
      <c r="M2208" t="s">
        <v>10268</v>
      </c>
      <c r="N2208">
        <v>25430742</v>
      </c>
      <c r="O2208" t="s">
        <v>10269</v>
      </c>
      <c r="P2208" s="1">
        <v>34666</v>
      </c>
      <c r="Q2208" t="s">
        <v>10270</v>
      </c>
      <c r="R2208">
        <v>493</v>
      </c>
      <c r="S2208" t="s">
        <v>10271</v>
      </c>
      <c r="T2208" t="s">
        <v>10226</v>
      </c>
      <c r="U2208" t="s">
        <v>10227</v>
      </c>
      <c r="V2208" t="str">
        <f>TRIM(DBA[[#This Row],[Endereço Responsável]])</f>
        <v>RUA BEIJAMIN</v>
      </c>
      <c r="W2208" t="str">
        <f>TRIM(DBA[[#This Row],[Nº Responsável]])</f>
        <v>493</v>
      </c>
      <c r="X2208" t="str">
        <f>TRIM(DBA[[#This Row],[Bairro Responsável]])</f>
        <v>PETROPOLES</v>
      </c>
      <c r="Y2208" t="str">
        <f>DBA[[#This Row],[End]] &amp;", N° " &amp; DBA[[#This Row],[Num]] &amp;", Bairro "&amp; DBA[[#This Row],[Bairro2]]</f>
        <v>RUA BEIJAMIN, N° 493, Bairro PETROPOLES</v>
      </c>
      <c r="Z2208" t="str">
        <f>DBA[[#This Row],[Cidade Responsável]] &amp; " - " &amp; DBA[[#This Row],[Estado Responsável]]</f>
        <v>MANAUS - AM</v>
      </c>
    </row>
    <row r="2209" spans="1:26" x14ac:dyDescent="0.25">
      <c r="A2209">
        <v>2212</v>
      </c>
      <c r="B2209" t="s">
        <v>10273</v>
      </c>
      <c r="C2209" s="1">
        <v>44179</v>
      </c>
      <c r="D2209">
        <v>37724762</v>
      </c>
      <c r="E2209" t="s">
        <v>10274</v>
      </c>
      <c r="F2209" s="1">
        <v>37160</v>
      </c>
      <c r="G2209" t="s">
        <v>10275</v>
      </c>
      <c r="H2209">
        <v>496</v>
      </c>
      <c r="I2209" t="s">
        <v>73</v>
      </c>
      <c r="J2209" t="s">
        <v>10276</v>
      </c>
      <c r="K2209" t="s">
        <v>10222</v>
      </c>
      <c r="L2209" t="s">
        <v>10277</v>
      </c>
      <c r="M2209" t="s">
        <v>10273</v>
      </c>
      <c r="N2209">
        <v>37724762</v>
      </c>
      <c r="O2209" t="s">
        <v>10274</v>
      </c>
      <c r="P2209" s="1">
        <v>37160</v>
      </c>
      <c r="Q2209" t="s">
        <v>10275</v>
      </c>
      <c r="R2209">
        <v>496</v>
      </c>
      <c r="S2209" t="s">
        <v>73</v>
      </c>
      <c r="T2209" t="s">
        <v>10276</v>
      </c>
      <c r="U2209" t="s">
        <v>10222</v>
      </c>
      <c r="V2209" t="str">
        <f>TRIM(DBA[[#This Row],[Endereço Responsável]])</f>
        <v>RUA CRUZ ALTA</v>
      </c>
      <c r="W2209" t="str">
        <f>TRIM(DBA[[#This Row],[Nº Responsável]])</f>
        <v>496</v>
      </c>
      <c r="X2209" t="str">
        <f>TRIM(DBA[[#This Row],[Bairro Responsável]])</f>
        <v>CENTRO</v>
      </c>
      <c r="Y2209" t="str">
        <f>DBA[[#This Row],[End]] &amp;", N° " &amp; DBA[[#This Row],[Num]] &amp;", Bairro "&amp; DBA[[#This Row],[Bairro2]]</f>
        <v>RUA CRUZ ALTA, N° 496, Bairro CENTRO</v>
      </c>
      <c r="Z2209" t="str">
        <f>DBA[[#This Row],[Cidade Responsável]] &amp; " - " &amp; DBA[[#This Row],[Estado Responsável]]</f>
        <v>PORTO TROMBETAS - PA</v>
      </c>
    </row>
    <row r="2210" spans="1:26" x14ac:dyDescent="0.25">
      <c r="A2210">
        <v>2213</v>
      </c>
      <c r="B2210" t="s">
        <v>10278</v>
      </c>
      <c r="C2210" s="1">
        <v>44179</v>
      </c>
      <c r="D2210">
        <v>33194050</v>
      </c>
      <c r="E2210" t="s">
        <v>10279</v>
      </c>
      <c r="F2210" s="1">
        <v>35303</v>
      </c>
      <c r="G2210" t="s">
        <v>10280</v>
      </c>
      <c r="H2210">
        <v>1036</v>
      </c>
      <c r="I2210" t="s">
        <v>10281</v>
      </c>
      <c r="J2210" t="s">
        <v>4949</v>
      </c>
      <c r="K2210" t="s">
        <v>10192</v>
      </c>
      <c r="L2210" t="s">
        <v>10282</v>
      </c>
      <c r="M2210" t="s">
        <v>10278</v>
      </c>
      <c r="N2210">
        <v>33194050</v>
      </c>
      <c r="O2210" t="s">
        <v>10279</v>
      </c>
      <c r="P2210" s="1">
        <v>35303</v>
      </c>
      <c r="Q2210" t="s">
        <v>10280</v>
      </c>
      <c r="R2210">
        <v>1036</v>
      </c>
      <c r="S2210" t="s">
        <v>10281</v>
      </c>
      <c r="T2210" t="s">
        <v>4949</v>
      </c>
      <c r="U2210" t="s">
        <v>10192</v>
      </c>
      <c r="V2210" t="str">
        <f>TRIM(DBA[[#This Row],[Endereço Responsável]])</f>
        <v>RUA JOÃO PADILHA</v>
      </c>
      <c r="W2210" t="str">
        <f>TRIM(DBA[[#This Row],[Nº Responsável]])</f>
        <v>1036</v>
      </c>
      <c r="X2210" t="str">
        <f>TRIM(DBA[[#This Row],[Bairro Responsável]])</f>
        <v>CAIMBÉ</v>
      </c>
      <c r="Y2210" t="str">
        <f>DBA[[#This Row],[End]] &amp;", N° " &amp; DBA[[#This Row],[Num]] &amp;", Bairro "&amp; DBA[[#This Row],[Bairro2]]</f>
        <v>RUA JOÃO PADILHA, N° 1036, Bairro CAIMBÉ</v>
      </c>
      <c r="Z2210" t="str">
        <f>DBA[[#This Row],[Cidade Responsável]] &amp; " - " &amp; DBA[[#This Row],[Estado Responsável]]</f>
        <v>BOA VISTA - RR</v>
      </c>
    </row>
    <row r="2211" spans="1:26" x14ac:dyDescent="0.25">
      <c r="A2211">
        <v>2214</v>
      </c>
      <c r="B2211" t="s">
        <v>10283</v>
      </c>
      <c r="C2211" s="1">
        <v>44179</v>
      </c>
      <c r="D2211">
        <v>12550531</v>
      </c>
      <c r="E2211" t="s">
        <v>10284</v>
      </c>
      <c r="F2211" s="1">
        <v>27769</v>
      </c>
      <c r="G2211" t="s">
        <v>10285</v>
      </c>
      <c r="H2211">
        <v>315</v>
      </c>
      <c r="I2211" t="s">
        <v>329</v>
      </c>
      <c r="J2211" t="s">
        <v>10226</v>
      </c>
      <c r="K2211" t="s">
        <v>10227</v>
      </c>
      <c r="L2211" t="s">
        <v>10286</v>
      </c>
      <c r="M2211" t="s">
        <v>10283</v>
      </c>
      <c r="N2211">
        <v>12550531</v>
      </c>
      <c r="O2211" t="s">
        <v>10284</v>
      </c>
      <c r="P2211" s="1">
        <v>27769</v>
      </c>
      <c r="Q2211" t="s">
        <v>10285</v>
      </c>
      <c r="R2211">
        <v>315</v>
      </c>
      <c r="S2211" t="s">
        <v>329</v>
      </c>
      <c r="T2211" t="s">
        <v>10226</v>
      </c>
      <c r="U2211" t="s">
        <v>10227</v>
      </c>
      <c r="V2211" t="str">
        <f>TRIM(DBA[[#This Row],[Endereço Responsável]])</f>
        <v>RUA IPIRANGA</v>
      </c>
      <c r="W2211" t="str">
        <f>TRIM(DBA[[#This Row],[Nº Responsável]])</f>
        <v>315</v>
      </c>
      <c r="X2211" t="str">
        <f>TRIM(DBA[[#This Row],[Bairro Responsável]])</f>
        <v>SANTO ANTÔNIO</v>
      </c>
      <c r="Y2211" t="str">
        <f>DBA[[#This Row],[End]] &amp;", N° " &amp; DBA[[#This Row],[Num]] &amp;", Bairro "&amp; DBA[[#This Row],[Bairro2]]</f>
        <v>RUA IPIRANGA, N° 315, Bairro SANTO ANTÔNIO</v>
      </c>
      <c r="Z2211" t="str">
        <f>DBA[[#This Row],[Cidade Responsável]] &amp; " - " &amp; DBA[[#This Row],[Estado Responsável]]</f>
        <v>MANAUS - AM</v>
      </c>
    </row>
    <row r="2212" spans="1:26" x14ac:dyDescent="0.25">
      <c r="A2212">
        <v>2215</v>
      </c>
      <c r="B2212" t="s">
        <v>10287</v>
      </c>
      <c r="C2212" s="1">
        <v>44179</v>
      </c>
      <c r="D2212">
        <v>5527643</v>
      </c>
      <c r="E2212" t="s">
        <v>10288</v>
      </c>
      <c r="F2212" s="1">
        <v>35299</v>
      </c>
      <c r="G2212" t="s">
        <v>10289</v>
      </c>
      <c r="H2212">
        <v>113</v>
      </c>
      <c r="I2212" t="s">
        <v>2816</v>
      </c>
      <c r="J2212" t="s">
        <v>10226</v>
      </c>
      <c r="K2212" t="s">
        <v>10227</v>
      </c>
      <c r="L2212" t="s">
        <v>10290</v>
      </c>
      <c r="M2212" t="s">
        <v>10287</v>
      </c>
      <c r="N2212">
        <v>5527643</v>
      </c>
      <c r="O2212" t="s">
        <v>10288</v>
      </c>
      <c r="P2212" s="1">
        <v>35299</v>
      </c>
      <c r="Q2212" t="s">
        <v>10289</v>
      </c>
      <c r="R2212">
        <v>113</v>
      </c>
      <c r="S2212" t="s">
        <v>2816</v>
      </c>
      <c r="T2212" t="s">
        <v>10226</v>
      </c>
      <c r="U2212" t="s">
        <v>10227</v>
      </c>
      <c r="V2212" t="str">
        <f>TRIM(DBA[[#This Row],[Endereço Responsável]])</f>
        <v>RUA FLOR DA RAINHA</v>
      </c>
      <c r="W2212" t="str">
        <f>TRIM(DBA[[#This Row],[Nº Responsável]])</f>
        <v>113</v>
      </c>
      <c r="X2212" t="str">
        <f>TRIM(DBA[[#This Row],[Bairro Responsável]])</f>
        <v>LAGO AZUL</v>
      </c>
      <c r="Y2212" t="str">
        <f>DBA[[#This Row],[End]] &amp;", N° " &amp; DBA[[#This Row],[Num]] &amp;", Bairro "&amp; DBA[[#This Row],[Bairro2]]</f>
        <v>RUA FLOR DA RAINHA, N° 113, Bairro LAGO AZUL</v>
      </c>
      <c r="Z2212" t="str">
        <f>DBA[[#This Row],[Cidade Responsável]] &amp; " - " &amp; DBA[[#This Row],[Estado Responsável]]</f>
        <v>MANAUS - AM</v>
      </c>
    </row>
    <row r="2213" spans="1:26" x14ac:dyDescent="0.25">
      <c r="A2213">
        <v>2216</v>
      </c>
      <c r="B2213" t="s">
        <v>10291</v>
      </c>
      <c r="C2213" s="1">
        <v>44179</v>
      </c>
      <c r="D2213">
        <v>4514815</v>
      </c>
      <c r="E2213" t="s">
        <v>10292</v>
      </c>
      <c r="F2213" s="1">
        <v>35385</v>
      </c>
      <c r="G2213" t="s">
        <v>10293</v>
      </c>
      <c r="H2213">
        <v>57</v>
      </c>
      <c r="I2213" t="s">
        <v>10294</v>
      </c>
      <c r="J2213" t="s">
        <v>4949</v>
      </c>
      <c r="K2213" t="s">
        <v>10192</v>
      </c>
      <c r="L2213" t="s">
        <v>10295</v>
      </c>
      <c r="M2213" t="s">
        <v>10291</v>
      </c>
      <c r="N2213">
        <v>4514815</v>
      </c>
      <c r="O2213" t="s">
        <v>10292</v>
      </c>
      <c r="P2213" s="1">
        <v>35385</v>
      </c>
      <c r="Q2213" t="s">
        <v>10293</v>
      </c>
      <c r="R2213">
        <v>57</v>
      </c>
      <c r="S2213" t="s">
        <v>10294</v>
      </c>
      <c r="T2213" t="s">
        <v>4949</v>
      </c>
      <c r="U2213" t="s">
        <v>10192</v>
      </c>
      <c r="V2213" t="str">
        <f>TRIM(DBA[[#This Row],[Endereço Responsável]])</f>
        <v>RUA DA LUA</v>
      </c>
      <c r="W2213" t="str">
        <f>TRIM(DBA[[#This Row],[Nº Responsável]])</f>
        <v>57</v>
      </c>
      <c r="X2213" t="str">
        <f>TRIM(DBA[[#This Row],[Bairro Responsável]])</f>
        <v>CIDADE SATÉLITE</v>
      </c>
      <c r="Y2213" t="str">
        <f>DBA[[#This Row],[End]] &amp;", N° " &amp; DBA[[#This Row],[Num]] &amp;", Bairro "&amp; DBA[[#This Row],[Bairro2]]</f>
        <v>RUA DA LUA, N° 57, Bairro CIDADE SATÉLITE</v>
      </c>
      <c r="Z2213" t="str">
        <f>DBA[[#This Row],[Cidade Responsável]] &amp; " - " &amp; DBA[[#This Row],[Estado Responsável]]</f>
        <v>BOA VISTA - RR</v>
      </c>
    </row>
    <row r="2214" spans="1:26" x14ac:dyDescent="0.25">
      <c r="A2214">
        <v>2217</v>
      </c>
      <c r="B2214" t="s">
        <v>10296</v>
      </c>
      <c r="C2214" s="1">
        <v>44179</v>
      </c>
      <c r="D2214">
        <v>3115666</v>
      </c>
      <c r="E2214" t="s">
        <v>10297</v>
      </c>
      <c r="F2214" s="1">
        <v>34051</v>
      </c>
      <c r="G2214" t="s">
        <v>10298</v>
      </c>
      <c r="H2214">
        <v>118</v>
      </c>
      <c r="I2214" t="s">
        <v>10294</v>
      </c>
      <c r="J2214" t="s">
        <v>4949</v>
      </c>
      <c r="K2214" t="s">
        <v>10192</v>
      </c>
      <c r="L2214" t="s">
        <v>10299</v>
      </c>
      <c r="M2214" t="s">
        <v>10296</v>
      </c>
      <c r="N2214">
        <v>3115666</v>
      </c>
      <c r="O2214" t="s">
        <v>10297</v>
      </c>
      <c r="P2214" s="1">
        <v>34051</v>
      </c>
      <c r="Q2214" t="s">
        <v>10298</v>
      </c>
      <c r="R2214">
        <v>118</v>
      </c>
      <c r="S2214" t="s">
        <v>10294</v>
      </c>
      <c r="T2214" t="s">
        <v>4949</v>
      </c>
      <c r="U2214" t="s">
        <v>10192</v>
      </c>
      <c r="V2214" t="str">
        <f>TRIM(DBA[[#This Row],[Endereço Responsável]])</f>
        <v>RUA CASSIOPÉIA</v>
      </c>
      <c r="W2214" t="str">
        <f>TRIM(DBA[[#This Row],[Nº Responsável]])</f>
        <v>118</v>
      </c>
      <c r="X2214" t="str">
        <f>TRIM(DBA[[#This Row],[Bairro Responsável]])</f>
        <v>CIDADE SATÉLITE</v>
      </c>
      <c r="Y2214" t="str">
        <f>DBA[[#This Row],[End]] &amp;", N° " &amp; DBA[[#This Row],[Num]] &amp;", Bairro "&amp; DBA[[#This Row],[Bairro2]]</f>
        <v>RUA CASSIOPÉIA, N° 118, Bairro CIDADE SATÉLITE</v>
      </c>
      <c r="Z2214" t="str">
        <f>DBA[[#This Row],[Cidade Responsável]] &amp; " - " &amp; DBA[[#This Row],[Estado Responsável]]</f>
        <v>BOA VISTA - RR</v>
      </c>
    </row>
    <row r="2215" spans="1:26" x14ac:dyDescent="0.25">
      <c r="A2215">
        <v>2218</v>
      </c>
      <c r="B2215" t="s">
        <v>10300</v>
      </c>
      <c r="C2215" s="1">
        <v>44179</v>
      </c>
      <c r="D2215">
        <v>11487828</v>
      </c>
      <c r="E2215" t="s">
        <v>10301</v>
      </c>
      <c r="F2215" s="1">
        <v>26221</v>
      </c>
      <c r="G2215" t="s">
        <v>10302</v>
      </c>
      <c r="H2215">
        <v>759</v>
      </c>
      <c r="I2215" t="s">
        <v>10303</v>
      </c>
      <c r="J2215" t="s">
        <v>10226</v>
      </c>
      <c r="K2215" t="s">
        <v>10227</v>
      </c>
      <c r="L2215" t="s">
        <v>10304</v>
      </c>
      <c r="M2215" t="s">
        <v>10300</v>
      </c>
      <c r="N2215">
        <v>11487828</v>
      </c>
      <c r="O2215" t="s">
        <v>10305</v>
      </c>
      <c r="P2215" s="1">
        <v>26221</v>
      </c>
      <c r="Q2215" t="s">
        <v>10302</v>
      </c>
      <c r="R2215">
        <v>759</v>
      </c>
      <c r="S2215" t="s">
        <v>10303</v>
      </c>
      <c r="T2215" t="s">
        <v>10226</v>
      </c>
      <c r="U2215" t="s">
        <v>10227</v>
      </c>
      <c r="V2215" t="str">
        <f>TRIM(DBA[[#This Row],[Endereço Responsável]])</f>
        <v>AVENIDA TABAQUI</v>
      </c>
      <c r="W2215" t="str">
        <f>TRIM(DBA[[#This Row],[Nº Responsável]])</f>
        <v>759</v>
      </c>
      <c r="X2215" t="str">
        <f>TRIM(DBA[[#This Row],[Bairro Responsável]])</f>
        <v>TESTURA JORGE</v>
      </c>
      <c r="Y2215" t="str">
        <f>DBA[[#This Row],[End]] &amp;", N° " &amp; DBA[[#This Row],[Num]] &amp;", Bairro "&amp; DBA[[#This Row],[Bairro2]]</f>
        <v>AVENIDA TABAQUI, N° 759, Bairro TESTURA JORGE</v>
      </c>
      <c r="Z2215" t="str">
        <f>DBA[[#This Row],[Cidade Responsável]] &amp; " - " &amp; DBA[[#This Row],[Estado Responsável]]</f>
        <v>MANAUS - AM</v>
      </c>
    </row>
    <row r="2216" spans="1:26" x14ac:dyDescent="0.25">
      <c r="A2216">
        <v>2219</v>
      </c>
      <c r="B2216" t="s">
        <v>10306</v>
      </c>
      <c r="C2216" s="1">
        <v>44179</v>
      </c>
      <c r="D2216">
        <v>2003012023871</v>
      </c>
      <c r="E2216" t="s">
        <v>10305</v>
      </c>
      <c r="F2216" s="1">
        <v>31919</v>
      </c>
      <c r="G2216" t="s">
        <v>10307</v>
      </c>
      <c r="H2216">
        <v>2071</v>
      </c>
      <c r="I2216" t="s">
        <v>10308</v>
      </c>
      <c r="J2216" t="s">
        <v>4949</v>
      </c>
      <c r="K2216" t="s">
        <v>10192</v>
      </c>
      <c r="L2216" t="s">
        <v>10309</v>
      </c>
      <c r="M2216" t="s">
        <v>10306</v>
      </c>
      <c r="N2216">
        <v>2003012023871</v>
      </c>
      <c r="O2216" t="s">
        <v>10305</v>
      </c>
      <c r="P2216" s="1">
        <v>31919</v>
      </c>
      <c r="Q2216" t="s">
        <v>10307</v>
      </c>
      <c r="R2216">
        <v>2071</v>
      </c>
      <c r="S2216" t="s">
        <v>10308</v>
      </c>
      <c r="T2216" t="s">
        <v>4949</v>
      </c>
      <c r="U2216" t="s">
        <v>10192</v>
      </c>
      <c r="V2216" t="str">
        <f>TRIM(DBA[[#This Row],[Endereço Responsável]])</f>
        <v>RUA CICERO CORREIA DE MELO FILHO</v>
      </c>
      <c r="W2216" t="str">
        <f>TRIM(DBA[[#This Row],[Nº Responsável]])</f>
        <v>2071</v>
      </c>
      <c r="X2216" t="str">
        <f>TRIM(DBA[[#This Row],[Bairro Responsável]])</f>
        <v>CARANÃ</v>
      </c>
      <c r="Y2216" t="str">
        <f>DBA[[#This Row],[End]] &amp;", N° " &amp; DBA[[#This Row],[Num]] &amp;", Bairro "&amp; DBA[[#This Row],[Bairro2]]</f>
        <v>RUA CICERO CORREIA DE MELO FILHO, N° 2071, Bairro CARANÃ</v>
      </c>
      <c r="Z2216" t="str">
        <f>DBA[[#This Row],[Cidade Responsável]] &amp; " - " &amp; DBA[[#This Row],[Estado Responsável]]</f>
        <v>BOA VISTA - RR</v>
      </c>
    </row>
    <row r="2217" spans="1:26" x14ac:dyDescent="0.25">
      <c r="A2217">
        <v>2220</v>
      </c>
      <c r="B2217" t="s">
        <v>10310</v>
      </c>
      <c r="C2217" s="1">
        <v>44179</v>
      </c>
      <c r="D2217">
        <v>4730801</v>
      </c>
      <c r="E2217" t="s">
        <v>10311</v>
      </c>
      <c r="F2217" s="1">
        <v>29646</v>
      </c>
      <c r="G2217" t="s">
        <v>10312</v>
      </c>
      <c r="H2217">
        <v>48</v>
      </c>
      <c r="I2217" t="s">
        <v>10313</v>
      </c>
      <c r="J2217" t="s">
        <v>4949</v>
      </c>
      <c r="K2217" t="s">
        <v>10192</v>
      </c>
      <c r="L2217" t="s">
        <v>10314</v>
      </c>
      <c r="M2217" t="s">
        <v>10310</v>
      </c>
      <c r="N2217">
        <v>4730801</v>
      </c>
      <c r="O2217" t="s">
        <v>10311</v>
      </c>
      <c r="P2217" s="1">
        <v>29646</v>
      </c>
      <c r="Q2217" t="s">
        <v>10312</v>
      </c>
      <c r="R2217">
        <v>48</v>
      </c>
      <c r="S2217" t="s">
        <v>10313</v>
      </c>
      <c r="T2217" t="s">
        <v>4949</v>
      </c>
      <c r="U2217" t="s">
        <v>10192</v>
      </c>
      <c r="V2217" t="str">
        <f>TRIM(DBA[[#This Row],[Endereço Responsável]])</f>
        <v>RUA PARICÁ</v>
      </c>
      <c r="W2217" t="str">
        <f>TRIM(DBA[[#This Row],[Nº Responsável]])</f>
        <v>48</v>
      </c>
      <c r="X2217" t="str">
        <f>TRIM(DBA[[#This Row],[Bairro Responsável]])</f>
        <v>JOCKEY CLUB</v>
      </c>
      <c r="Y2217" t="str">
        <f>DBA[[#This Row],[End]] &amp;", N° " &amp; DBA[[#This Row],[Num]] &amp;", Bairro "&amp; DBA[[#This Row],[Bairro2]]</f>
        <v>RUA PARICÁ, N° 48, Bairro JOCKEY CLUB</v>
      </c>
      <c r="Z2217" t="str">
        <f>DBA[[#This Row],[Cidade Responsável]] &amp; " - " &amp; DBA[[#This Row],[Estado Responsável]]</f>
        <v>BOA VISTA - RR</v>
      </c>
    </row>
    <row r="2218" spans="1:26" x14ac:dyDescent="0.25">
      <c r="A2218">
        <v>2221</v>
      </c>
      <c r="B2218" t="s">
        <v>10315</v>
      </c>
      <c r="C2218" s="1">
        <v>44179</v>
      </c>
      <c r="D2218">
        <v>3851729</v>
      </c>
      <c r="E2218" t="s">
        <v>10316</v>
      </c>
      <c r="F2218" s="1">
        <v>35331</v>
      </c>
      <c r="G2218" t="s">
        <v>10317</v>
      </c>
      <c r="H2218">
        <v>801</v>
      </c>
      <c r="I2218" t="s">
        <v>10318</v>
      </c>
      <c r="J2218" t="s">
        <v>4949</v>
      </c>
      <c r="K2218" t="s">
        <v>10192</v>
      </c>
      <c r="L2218" t="s">
        <v>10319</v>
      </c>
      <c r="M2218" t="s">
        <v>10315</v>
      </c>
      <c r="N2218">
        <v>3851729</v>
      </c>
      <c r="O2218" t="s">
        <v>10316</v>
      </c>
      <c r="P2218" s="1">
        <v>35331</v>
      </c>
      <c r="Q2218" t="s">
        <v>10317</v>
      </c>
      <c r="R2218">
        <v>801</v>
      </c>
      <c r="S2218" t="s">
        <v>10318</v>
      </c>
      <c r="T2218" t="s">
        <v>4949</v>
      </c>
      <c r="U2218" t="s">
        <v>10192</v>
      </c>
      <c r="V2218" t="str">
        <f>TRIM(DBA[[#This Row],[Endereço Responsável]])</f>
        <v>RUA CANTÁ</v>
      </c>
      <c r="W2218" t="str">
        <f>TRIM(DBA[[#This Row],[Nº Responsável]])</f>
        <v>801</v>
      </c>
      <c r="X2218" t="str">
        <f>TRIM(DBA[[#This Row],[Bairro Responsável]])</f>
        <v>DOUTOR AÍRTON ROCHA</v>
      </c>
      <c r="Y2218" t="str">
        <f>DBA[[#This Row],[End]] &amp;", N° " &amp; DBA[[#This Row],[Num]] &amp;", Bairro "&amp; DBA[[#This Row],[Bairro2]]</f>
        <v>RUA CANTÁ, N° 801, Bairro DOUTOR AÍRTON ROCHA</v>
      </c>
      <c r="Z2218" t="str">
        <f>DBA[[#This Row],[Cidade Responsável]] &amp; " - " &amp; DBA[[#This Row],[Estado Responsável]]</f>
        <v>BOA VISTA - RR</v>
      </c>
    </row>
    <row r="2219" spans="1:26" x14ac:dyDescent="0.25">
      <c r="A2219">
        <v>2222</v>
      </c>
      <c r="B2219" t="s">
        <v>10320</v>
      </c>
      <c r="C2219" s="1">
        <v>44180</v>
      </c>
      <c r="D2219">
        <v>5698189</v>
      </c>
      <c r="E2219" t="s">
        <v>10321</v>
      </c>
      <c r="F2219" s="1">
        <v>36876</v>
      </c>
      <c r="G2219" t="s">
        <v>10322</v>
      </c>
      <c r="H2219">
        <v>774</v>
      </c>
      <c r="I2219" t="s">
        <v>10323</v>
      </c>
      <c r="J2219" t="s">
        <v>4949</v>
      </c>
      <c r="K2219" t="s">
        <v>10192</v>
      </c>
      <c r="L2219" t="s">
        <v>10324</v>
      </c>
      <c r="M2219" t="s">
        <v>10320</v>
      </c>
      <c r="N2219">
        <v>5698819</v>
      </c>
      <c r="O2219" t="s">
        <v>10321</v>
      </c>
      <c r="P2219" s="1">
        <v>36572</v>
      </c>
      <c r="Q2219" t="s">
        <v>10325</v>
      </c>
      <c r="R2219">
        <v>774</v>
      </c>
      <c r="S2219" t="s">
        <v>10323</v>
      </c>
      <c r="T2219" t="s">
        <v>4949</v>
      </c>
      <c r="U2219" t="s">
        <v>10192</v>
      </c>
      <c r="V2219" t="str">
        <f>TRIM(DBA[[#This Row],[Endereço Responsável]])</f>
        <v>RUA PROFESSOR ÉLCIO CAROLOS</v>
      </c>
      <c r="W2219" t="str">
        <f>TRIM(DBA[[#This Row],[Nº Responsável]])</f>
        <v>774</v>
      </c>
      <c r="X2219" t="str">
        <f>TRIM(DBA[[#This Row],[Bairro Responsável]])</f>
        <v>SENADOR HÉLIO CARLOS</v>
      </c>
      <c r="Y2219" t="str">
        <f>DBA[[#This Row],[End]] &amp;", N° " &amp; DBA[[#This Row],[Num]] &amp;", Bairro "&amp; DBA[[#This Row],[Bairro2]]</f>
        <v>RUA PROFESSOR ÉLCIO CAROLOS, N° 774, Bairro SENADOR HÉLIO CARLOS</v>
      </c>
      <c r="Z2219" t="str">
        <f>DBA[[#This Row],[Cidade Responsável]] &amp; " - " &amp; DBA[[#This Row],[Estado Responsável]]</f>
        <v>BOA VISTA - RR</v>
      </c>
    </row>
    <row r="2220" spans="1:26" x14ac:dyDescent="0.25">
      <c r="A2220">
        <v>2223</v>
      </c>
      <c r="B2220" t="s">
        <v>10326</v>
      </c>
      <c r="C2220" s="1">
        <v>44180</v>
      </c>
      <c r="D2220">
        <v>3863921</v>
      </c>
      <c r="E2220" t="s">
        <v>10327</v>
      </c>
      <c r="F2220" s="1">
        <v>36707</v>
      </c>
      <c r="G2220" t="s">
        <v>10328</v>
      </c>
      <c r="H2220">
        <v>79</v>
      </c>
      <c r="I2220" t="s">
        <v>10294</v>
      </c>
      <c r="J2220" t="s">
        <v>4949</v>
      </c>
      <c r="K2220" t="s">
        <v>10192</v>
      </c>
      <c r="L2220" t="s">
        <v>10329</v>
      </c>
      <c r="M2220" t="s">
        <v>10326</v>
      </c>
      <c r="N2220">
        <v>3863921</v>
      </c>
      <c r="O2220" t="s">
        <v>10327</v>
      </c>
      <c r="P2220" s="1">
        <v>36707</v>
      </c>
      <c r="Q2220" t="s">
        <v>10328</v>
      </c>
      <c r="R2220">
        <v>79</v>
      </c>
      <c r="S2220" t="s">
        <v>10294</v>
      </c>
      <c r="T2220" t="s">
        <v>4949</v>
      </c>
      <c r="U2220" t="s">
        <v>10192</v>
      </c>
      <c r="V2220" t="str">
        <f>TRIM(DBA[[#This Row],[Endereço Responsável]])</f>
        <v>RUA VEGA</v>
      </c>
      <c r="W2220" t="str">
        <f>TRIM(DBA[[#This Row],[Nº Responsável]])</f>
        <v>79</v>
      </c>
      <c r="X2220" t="str">
        <f>TRIM(DBA[[#This Row],[Bairro Responsável]])</f>
        <v>CIDADE SATÉLITE</v>
      </c>
      <c r="Y2220" t="str">
        <f>DBA[[#This Row],[End]] &amp;", N° " &amp; DBA[[#This Row],[Num]] &amp;", Bairro "&amp; DBA[[#This Row],[Bairro2]]</f>
        <v>RUA VEGA, N° 79, Bairro CIDADE SATÉLITE</v>
      </c>
      <c r="Z2220" t="str">
        <f>DBA[[#This Row],[Cidade Responsável]] &amp; " - " &amp; DBA[[#This Row],[Estado Responsável]]</f>
        <v>BOA VISTA - RR</v>
      </c>
    </row>
    <row r="2221" spans="1:26" x14ac:dyDescent="0.25">
      <c r="A2221">
        <v>2224</v>
      </c>
      <c r="B2221" t="s">
        <v>10330</v>
      </c>
      <c r="C2221" s="1">
        <v>44180</v>
      </c>
      <c r="D2221">
        <v>215726</v>
      </c>
      <c r="E2221" t="s">
        <v>10331</v>
      </c>
      <c r="F2221" s="1">
        <v>32201</v>
      </c>
      <c r="G2221" t="s">
        <v>10332</v>
      </c>
      <c r="H2221">
        <v>1050</v>
      </c>
      <c r="I2221" t="s">
        <v>10333</v>
      </c>
      <c r="J2221" t="s">
        <v>4949</v>
      </c>
      <c r="K2221" t="s">
        <v>10192</v>
      </c>
      <c r="L2221" t="s">
        <v>10334</v>
      </c>
      <c r="M2221" t="s">
        <v>10330</v>
      </c>
      <c r="N2221">
        <v>215726</v>
      </c>
      <c r="O2221" t="s">
        <v>10331</v>
      </c>
      <c r="P2221" s="1">
        <v>32201</v>
      </c>
      <c r="Q2221" t="s">
        <v>10332</v>
      </c>
      <c r="R2221">
        <v>1050</v>
      </c>
      <c r="S2221" t="s">
        <v>10333</v>
      </c>
      <c r="T2221" t="s">
        <v>4949</v>
      </c>
      <c r="U2221" t="s">
        <v>10192</v>
      </c>
      <c r="V2221" t="str">
        <f>TRIM(DBA[[#This Row],[Endereço Responsável]])</f>
        <v>RUA JAIR DA SILVA MOTA</v>
      </c>
      <c r="W2221" t="str">
        <f>TRIM(DBA[[#This Row],[Nº Responsável]])</f>
        <v>1050</v>
      </c>
      <c r="X2221" t="str">
        <f>TRIM(DBA[[#This Row],[Bairro Responsável]])</f>
        <v>ASA BRANCA</v>
      </c>
      <c r="Y2221" t="str">
        <f>DBA[[#This Row],[End]] &amp;", N° " &amp; DBA[[#This Row],[Num]] &amp;", Bairro "&amp; DBA[[#This Row],[Bairro2]]</f>
        <v>RUA JAIR DA SILVA MOTA, N° 1050, Bairro ASA BRANCA</v>
      </c>
      <c r="Z2221" t="str">
        <f>DBA[[#This Row],[Cidade Responsável]] &amp; " - " &amp; DBA[[#This Row],[Estado Responsável]]</f>
        <v>BOA VISTA - RR</v>
      </c>
    </row>
    <row r="2222" spans="1:26" x14ac:dyDescent="0.25">
      <c r="A2222">
        <v>2225</v>
      </c>
      <c r="B2222" t="s">
        <v>10335</v>
      </c>
      <c r="C2222" s="1">
        <v>44180</v>
      </c>
      <c r="D2222" t="s">
        <v>10336</v>
      </c>
      <c r="E2222" t="s">
        <v>10337</v>
      </c>
      <c r="F2222" s="1">
        <v>34692</v>
      </c>
      <c r="G2222" t="s">
        <v>10338</v>
      </c>
      <c r="H2222">
        <v>107</v>
      </c>
      <c r="I2222" t="s">
        <v>10339</v>
      </c>
      <c r="J2222" t="s">
        <v>4949</v>
      </c>
      <c r="K2222" t="s">
        <v>10192</v>
      </c>
      <c r="L2222" t="s">
        <v>10340</v>
      </c>
      <c r="M2222" t="s">
        <v>10335</v>
      </c>
      <c r="N2222" t="s">
        <v>10336</v>
      </c>
      <c r="O2222" t="s">
        <v>10337</v>
      </c>
      <c r="P2222" s="1">
        <v>34692</v>
      </c>
      <c r="Q2222" t="s">
        <v>10338</v>
      </c>
      <c r="R2222">
        <v>107</v>
      </c>
      <c r="S2222" t="s">
        <v>10339</v>
      </c>
      <c r="T2222" t="s">
        <v>4949</v>
      </c>
      <c r="U2222" t="s">
        <v>10192</v>
      </c>
      <c r="V2222" t="str">
        <f>TRIM(DBA[[#This Row],[Endereço Responsável]])</f>
        <v>RUA TAIANO</v>
      </c>
      <c r="W2222" t="str">
        <f>TRIM(DBA[[#This Row],[Nº Responsável]])</f>
        <v>107</v>
      </c>
      <c r="X2222" t="str">
        <f>TRIM(DBA[[#This Row],[Bairro Responsável]])</f>
        <v>DR. AILTON ROCHA PEROLA 4</v>
      </c>
      <c r="Y2222" t="str">
        <f>DBA[[#This Row],[End]] &amp;", N° " &amp; DBA[[#This Row],[Num]] &amp;", Bairro "&amp; DBA[[#This Row],[Bairro2]]</f>
        <v>RUA TAIANO, N° 107, Bairro DR. AILTON ROCHA PEROLA 4</v>
      </c>
      <c r="Z2222" t="str">
        <f>DBA[[#This Row],[Cidade Responsável]] &amp; " - " &amp; DBA[[#This Row],[Estado Responsável]]</f>
        <v>BOA VISTA - RR</v>
      </c>
    </row>
    <row r="2223" spans="1:26" x14ac:dyDescent="0.25">
      <c r="A2223">
        <v>2226</v>
      </c>
      <c r="B2223" t="s">
        <v>10341</v>
      </c>
      <c r="C2223" s="1">
        <v>44180</v>
      </c>
      <c r="D2223">
        <v>4164466</v>
      </c>
      <c r="E2223" t="s">
        <v>10342</v>
      </c>
      <c r="F2223" s="1">
        <v>34666</v>
      </c>
      <c r="G2223" t="s">
        <v>10343</v>
      </c>
      <c r="H2223">
        <v>2357</v>
      </c>
      <c r="I2223" t="s">
        <v>10344</v>
      </c>
      <c r="J2223" t="s">
        <v>4949</v>
      </c>
      <c r="K2223" t="s">
        <v>10192</v>
      </c>
      <c r="L2223" t="s">
        <v>10345</v>
      </c>
      <c r="M2223" t="s">
        <v>10341</v>
      </c>
      <c r="N2223">
        <v>4164466</v>
      </c>
      <c r="O2223" t="s">
        <v>10342</v>
      </c>
      <c r="P2223" s="1">
        <v>34666</v>
      </c>
      <c r="Q2223" t="s">
        <v>10343</v>
      </c>
      <c r="R2223">
        <v>2357</v>
      </c>
      <c r="S2223" t="s">
        <v>10344</v>
      </c>
      <c r="T2223" t="s">
        <v>4949</v>
      </c>
      <c r="U2223" t="s">
        <v>10192</v>
      </c>
      <c r="V2223" t="str">
        <f>TRIM(DBA[[#This Row],[Endereço Responsável]])</f>
        <v>RUA JOCA FARIAS</v>
      </c>
      <c r="W2223" t="str">
        <f>TRIM(DBA[[#This Row],[Nº Responsável]])</f>
        <v>2357</v>
      </c>
      <c r="X2223" t="str">
        <f>TRIM(DBA[[#This Row],[Bairro Responsável]])</f>
        <v>JARDIM CARANÃ</v>
      </c>
      <c r="Y2223" t="str">
        <f>DBA[[#This Row],[End]] &amp;", N° " &amp; DBA[[#This Row],[Num]] &amp;", Bairro "&amp; DBA[[#This Row],[Bairro2]]</f>
        <v>RUA JOCA FARIAS, N° 2357, Bairro JARDIM CARANÃ</v>
      </c>
      <c r="Z2223" t="str">
        <f>DBA[[#This Row],[Cidade Responsável]] &amp; " - " &amp; DBA[[#This Row],[Estado Responsável]]</f>
        <v>BOA VISTA - RR</v>
      </c>
    </row>
    <row r="2224" spans="1:26" x14ac:dyDescent="0.25">
      <c r="A2224">
        <v>2227</v>
      </c>
      <c r="B2224" t="s">
        <v>10346</v>
      </c>
      <c r="C2224" s="1">
        <v>44180</v>
      </c>
      <c r="D2224">
        <v>3818357</v>
      </c>
      <c r="E2224" t="s">
        <v>10347</v>
      </c>
      <c r="F2224" s="1">
        <v>35394</v>
      </c>
      <c r="G2224" t="s">
        <v>10348</v>
      </c>
      <c r="H2224">
        <v>16</v>
      </c>
      <c r="I2224" t="s">
        <v>10349</v>
      </c>
      <c r="J2224" t="s">
        <v>4949</v>
      </c>
      <c r="K2224" t="s">
        <v>10192</v>
      </c>
      <c r="L2224" t="s">
        <v>10350</v>
      </c>
      <c r="M2224" t="s">
        <v>10346</v>
      </c>
      <c r="N2224">
        <v>3818357</v>
      </c>
      <c r="O2224" t="s">
        <v>10347</v>
      </c>
      <c r="P2224" s="1">
        <v>35394</v>
      </c>
      <c r="Q2224" t="s">
        <v>10348</v>
      </c>
      <c r="R2224">
        <v>16</v>
      </c>
      <c r="S2224" t="s">
        <v>10349</v>
      </c>
      <c r="T2224" t="s">
        <v>4949</v>
      </c>
      <c r="U2224" t="s">
        <v>10192</v>
      </c>
      <c r="V2224" t="str">
        <f>TRIM(DBA[[#This Row],[Endereço Responsável]])</f>
        <v>RUA ADOLFO COUTRIN</v>
      </c>
      <c r="W2224" t="str">
        <f>TRIM(DBA[[#This Row],[Nº Responsável]])</f>
        <v>16</v>
      </c>
      <c r="X2224" t="str">
        <f>TRIM(DBA[[#This Row],[Bairro Responsável]])</f>
        <v>NOSSA SENHORA DO LIVRAMENTO</v>
      </c>
      <c r="Y2224" t="str">
        <f>DBA[[#This Row],[End]] &amp;", N° " &amp; DBA[[#This Row],[Num]] &amp;", Bairro "&amp; DBA[[#This Row],[Bairro2]]</f>
        <v>RUA ADOLFO COUTRIN, N° 16, Bairro NOSSA SENHORA DO LIVRAMENTO</v>
      </c>
      <c r="Z2224" t="str">
        <f>DBA[[#This Row],[Cidade Responsável]] &amp; " - " &amp; DBA[[#This Row],[Estado Responsável]]</f>
        <v>BOA VISTA - RR</v>
      </c>
    </row>
    <row r="2225" spans="1:26" x14ac:dyDescent="0.25">
      <c r="A2225">
        <v>2228</v>
      </c>
      <c r="B2225" t="s">
        <v>10351</v>
      </c>
      <c r="C2225" s="1">
        <v>44180</v>
      </c>
      <c r="D2225">
        <v>3086607</v>
      </c>
      <c r="E2225" t="s">
        <v>10352</v>
      </c>
      <c r="F2225" s="1">
        <v>36490</v>
      </c>
      <c r="G2225" t="s">
        <v>10353</v>
      </c>
      <c r="H2225">
        <v>627</v>
      </c>
      <c r="I2225" t="s">
        <v>10354</v>
      </c>
      <c r="J2225" t="s">
        <v>4949</v>
      </c>
      <c r="K2225" t="s">
        <v>10192</v>
      </c>
      <c r="L2225" t="s">
        <v>10355</v>
      </c>
      <c r="M2225" t="s">
        <v>10351</v>
      </c>
      <c r="N2225">
        <v>3086607</v>
      </c>
      <c r="O2225" t="s">
        <v>10352</v>
      </c>
      <c r="P2225" s="1">
        <v>36490</v>
      </c>
      <c r="Q2225" t="s">
        <v>10353</v>
      </c>
      <c r="R2225">
        <v>627</v>
      </c>
      <c r="S2225" t="s">
        <v>10354</v>
      </c>
      <c r="T2225" t="s">
        <v>4949</v>
      </c>
      <c r="U2225" t="s">
        <v>10192</v>
      </c>
      <c r="V2225" t="str">
        <f>TRIM(DBA[[#This Row],[Endereço Responsável]])</f>
        <v>AV. PRINCIPAL</v>
      </c>
      <c r="W2225" t="str">
        <f>TRIM(DBA[[#This Row],[Nº Responsável]])</f>
        <v>627</v>
      </c>
      <c r="X2225" t="str">
        <f>TRIM(DBA[[#This Row],[Bairro Responsável]])</f>
        <v>NILO SÃO FRANCISCO</v>
      </c>
      <c r="Y2225" t="str">
        <f>DBA[[#This Row],[End]] &amp;", N° " &amp; DBA[[#This Row],[Num]] &amp;", Bairro "&amp; DBA[[#This Row],[Bairro2]]</f>
        <v>AV. PRINCIPAL, N° 627, Bairro NILO SÃO FRANCISCO</v>
      </c>
      <c r="Z2225" t="str">
        <f>DBA[[#This Row],[Cidade Responsável]] &amp; " - " &amp; DBA[[#This Row],[Estado Responsável]]</f>
        <v>BOA VISTA - RR</v>
      </c>
    </row>
    <row r="2226" spans="1:26" x14ac:dyDescent="0.25">
      <c r="A2226">
        <v>2229</v>
      </c>
      <c r="B2226" t="s">
        <v>10356</v>
      </c>
      <c r="C2226" s="1">
        <v>44180</v>
      </c>
      <c r="D2226">
        <v>2355561</v>
      </c>
      <c r="E2226" t="s">
        <v>10357</v>
      </c>
      <c r="F2226" s="1">
        <v>30986</v>
      </c>
      <c r="G2226" t="s">
        <v>10358</v>
      </c>
      <c r="H2226" t="s">
        <v>194</v>
      </c>
      <c r="I2226" t="s">
        <v>4422</v>
      </c>
      <c r="J2226" t="s">
        <v>10359</v>
      </c>
      <c r="K2226" t="s">
        <v>10360</v>
      </c>
      <c r="L2226" t="s">
        <v>10361</v>
      </c>
      <c r="M2226" t="s">
        <v>10356</v>
      </c>
      <c r="N2226">
        <v>2355561</v>
      </c>
      <c r="O2226" t="s">
        <v>10357</v>
      </c>
      <c r="P2226" s="1">
        <v>30986</v>
      </c>
      <c r="Q2226" t="s">
        <v>10358</v>
      </c>
      <c r="R2226" t="s">
        <v>194</v>
      </c>
      <c r="S2226" t="s">
        <v>4422</v>
      </c>
      <c r="T2226" t="s">
        <v>10359</v>
      </c>
      <c r="U2226" t="s">
        <v>10360</v>
      </c>
      <c r="V2226" t="str">
        <f>TRIM(DBA[[#This Row],[Endereço Responsável]])</f>
        <v>RUA DESEMBARGADOR MOTA</v>
      </c>
      <c r="W2226" t="str">
        <f>TRIM(DBA[[#This Row],[Nº Responsável]])</f>
        <v>S/N</v>
      </c>
      <c r="X2226" t="str">
        <f>TRIM(DBA[[#This Row],[Bairro Responsável]])</f>
        <v>MONTE CASTELO</v>
      </c>
      <c r="Y2226" t="str">
        <f>DBA[[#This Row],[End]] &amp;", N° " &amp; DBA[[#This Row],[Num]] &amp;", Bairro "&amp; DBA[[#This Row],[Bairro2]]</f>
        <v>RUA DESEMBARGADOR MOTA, N° S/N, Bairro MONTE CASTELO</v>
      </c>
      <c r="Z2226" t="str">
        <f>DBA[[#This Row],[Cidade Responsável]] &amp; " - " &amp; DBA[[#This Row],[Estado Responsável]]</f>
        <v>TERESINA - PI</v>
      </c>
    </row>
    <row r="2227" spans="1:26" x14ac:dyDescent="0.25">
      <c r="A2227">
        <v>2230</v>
      </c>
      <c r="B2227" t="s">
        <v>10362</v>
      </c>
      <c r="C2227" s="1">
        <v>44180</v>
      </c>
      <c r="D2227">
        <v>3057321</v>
      </c>
      <c r="E2227" t="s">
        <v>10363</v>
      </c>
      <c r="F2227" s="1">
        <v>35809</v>
      </c>
      <c r="G2227" t="s">
        <v>10364</v>
      </c>
      <c r="H2227">
        <v>145</v>
      </c>
      <c r="I2227" t="s">
        <v>10365</v>
      </c>
      <c r="J2227" t="s">
        <v>4949</v>
      </c>
      <c r="K2227" t="s">
        <v>10192</v>
      </c>
      <c r="L2227" t="s">
        <v>10366</v>
      </c>
      <c r="M2227" t="s">
        <v>10362</v>
      </c>
      <c r="N2227">
        <v>3057321</v>
      </c>
      <c r="O2227" t="s">
        <v>10363</v>
      </c>
      <c r="P2227" s="1">
        <v>35809</v>
      </c>
      <c r="Q2227" t="s">
        <v>10364</v>
      </c>
      <c r="R2227">
        <v>145</v>
      </c>
      <c r="S2227" t="s">
        <v>10365</v>
      </c>
      <c r="T2227" t="s">
        <v>4949</v>
      </c>
      <c r="U2227" t="s">
        <v>10192</v>
      </c>
      <c r="V2227" t="str">
        <f>TRIM(DBA[[#This Row],[Endereço Responsável]])</f>
        <v>RUA CC 15</v>
      </c>
      <c r="W2227" t="str">
        <f>TRIM(DBA[[#This Row],[Nº Responsável]])</f>
        <v>145</v>
      </c>
      <c r="X2227" t="str">
        <f>TRIM(DBA[[#This Row],[Bairro Responsável]])</f>
        <v>LAURA</v>
      </c>
      <c r="Y2227" t="str">
        <f>DBA[[#This Row],[End]] &amp;", N° " &amp; DBA[[#This Row],[Num]] &amp;", Bairro "&amp; DBA[[#This Row],[Bairro2]]</f>
        <v>RUA CC 15, N° 145, Bairro LAURA</v>
      </c>
      <c r="Z2227" t="str">
        <f>DBA[[#This Row],[Cidade Responsável]] &amp; " - " &amp; DBA[[#This Row],[Estado Responsável]]</f>
        <v>BOA VISTA - RR</v>
      </c>
    </row>
    <row r="2228" spans="1:26" x14ac:dyDescent="0.25">
      <c r="A2228">
        <v>2231</v>
      </c>
      <c r="B2228" t="s">
        <v>10367</v>
      </c>
      <c r="C2228" s="1">
        <v>44180</v>
      </c>
      <c r="E2228" t="s">
        <v>10368</v>
      </c>
      <c r="F2228" s="1">
        <v>36058</v>
      </c>
      <c r="G2228" t="s">
        <v>10369</v>
      </c>
      <c r="H2228">
        <v>956</v>
      </c>
      <c r="I2228" t="s">
        <v>10370</v>
      </c>
      <c r="J2228" t="s">
        <v>4949</v>
      </c>
      <c r="K2228" t="s">
        <v>10192</v>
      </c>
      <c r="L2228" t="s">
        <v>10371</v>
      </c>
      <c r="M2228" t="s">
        <v>10367</v>
      </c>
      <c r="O2228" t="s">
        <v>10368</v>
      </c>
      <c r="P2228" s="1">
        <v>36058</v>
      </c>
      <c r="Q2228" t="s">
        <v>10369</v>
      </c>
      <c r="R2228">
        <v>956</v>
      </c>
      <c r="S2228" t="s">
        <v>10370</v>
      </c>
      <c r="T2228" t="s">
        <v>4949</v>
      </c>
      <c r="U2228" t="s">
        <v>10192</v>
      </c>
      <c r="V2228" t="str">
        <f>TRIM(DBA[[#This Row],[Endereço Responsável]])</f>
        <v>RUA PEDRO TEIXEIRA</v>
      </c>
      <c r="W2228" t="str">
        <f>TRIM(DBA[[#This Row],[Nº Responsável]])</f>
        <v>956</v>
      </c>
      <c r="X2228" t="str">
        <f>TRIM(DBA[[#This Row],[Bairro Responsável]])</f>
        <v>APARECIDA</v>
      </c>
      <c r="Y2228" t="str">
        <f>DBA[[#This Row],[End]] &amp;", N° " &amp; DBA[[#This Row],[Num]] &amp;", Bairro "&amp; DBA[[#This Row],[Bairro2]]</f>
        <v>RUA PEDRO TEIXEIRA, N° 956, Bairro APARECIDA</v>
      </c>
      <c r="Z2228" t="str">
        <f>DBA[[#This Row],[Cidade Responsável]] &amp; " - " &amp; DBA[[#This Row],[Estado Responsável]]</f>
        <v>BOA VISTA - RR</v>
      </c>
    </row>
    <row r="2229" spans="1:26" x14ac:dyDescent="0.25">
      <c r="A2229">
        <v>2232</v>
      </c>
      <c r="B2229" t="s">
        <v>10372</v>
      </c>
      <c r="C2229" s="1">
        <v>44180</v>
      </c>
      <c r="D2229" t="s">
        <v>10373</v>
      </c>
      <c r="E2229" t="s">
        <v>10374</v>
      </c>
      <c r="F2229" s="1">
        <v>34642</v>
      </c>
      <c r="G2229" t="s">
        <v>10375</v>
      </c>
      <c r="H2229">
        <v>301</v>
      </c>
      <c r="I2229" t="s">
        <v>10376</v>
      </c>
      <c r="J2229" t="s">
        <v>4949</v>
      </c>
      <c r="K2229" t="s">
        <v>10192</v>
      </c>
      <c r="L2229" t="s">
        <v>10377</v>
      </c>
      <c r="M2229" t="s">
        <v>10372</v>
      </c>
      <c r="N2229" t="s">
        <v>10373</v>
      </c>
      <c r="O2229" t="s">
        <v>10374</v>
      </c>
      <c r="P2229" s="1">
        <v>34642</v>
      </c>
      <c r="Q2229" t="s">
        <v>10375</v>
      </c>
      <c r="R2229">
        <v>301</v>
      </c>
      <c r="S2229" t="s">
        <v>10376</v>
      </c>
      <c r="T2229" t="s">
        <v>4949</v>
      </c>
      <c r="U2229" t="s">
        <v>10192</v>
      </c>
      <c r="V2229" t="str">
        <f>TRIM(DBA[[#This Row],[Endereço Responsável]])</f>
        <v>RUA EUFRATE</v>
      </c>
      <c r="W2229" t="str">
        <f>TRIM(DBA[[#This Row],[Nº Responsável]])</f>
        <v>301</v>
      </c>
      <c r="X2229" t="str">
        <f>TRIM(DBA[[#This Row],[Bairro Responsável]])</f>
        <v>NOVA CANAÃ</v>
      </c>
      <c r="Y2229" t="str">
        <f>DBA[[#This Row],[End]] &amp;", N° " &amp; DBA[[#This Row],[Num]] &amp;", Bairro "&amp; DBA[[#This Row],[Bairro2]]</f>
        <v>RUA EUFRATE, N° 301, Bairro NOVA CANAÃ</v>
      </c>
      <c r="Z2229" t="str">
        <f>DBA[[#This Row],[Cidade Responsável]] &amp; " - " &amp; DBA[[#This Row],[Estado Responsável]]</f>
        <v>BOA VISTA - RR</v>
      </c>
    </row>
    <row r="2230" spans="1:26" x14ac:dyDescent="0.25">
      <c r="A2230">
        <v>2233</v>
      </c>
      <c r="B2230" t="s">
        <v>10378</v>
      </c>
      <c r="C2230" s="1">
        <v>44180</v>
      </c>
      <c r="D2230">
        <v>18064550</v>
      </c>
      <c r="E2230" t="s">
        <v>10379</v>
      </c>
      <c r="F2230" s="1">
        <v>35721</v>
      </c>
      <c r="G2230" t="s">
        <v>10380</v>
      </c>
      <c r="H2230">
        <v>278</v>
      </c>
      <c r="I2230" t="s">
        <v>3228</v>
      </c>
      <c r="J2230" t="s">
        <v>8336</v>
      </c>
      <c r="K2230" t="s">
        <v>26</v>
      </c>
      <c r="L2230" t="s">
        <v>8331</v>
      </c>
      <c r="M2230" t="s">
        <v>10378</v>
      </c>
      <c r="N2230">
        <v>18064550</v>
      </c>
      <c r="O2230" t="s">
        <v>10379</v>
      </c>
      <c r="P2230" s="1">
        <v>35721</v>
      </c>
      <c r="Q2230" t="s">
        <v>10380</v>
      </c>
      <c r="R2230">
        <v>278</v>
      </c>
      <c r="S2230" t="s">
        <v>3228</v>
      </c>
      <c r="T2230" t="s">
        <v>8336</v>
      </c>
      <c r="U2230" t="s">
        <v>26</v>
      </c>
      <c r="V2230" t="str">
        <f>TRIM(DBA[[#This Row],[Endereço Responsável]])</f>
        <v>RUA ARAGUAIA</v>
      </c>
      <c r="W2230" t="str">
        <f>TRIM(DBA[[#This Row],[Nº Responsável]])</f>
        <v>278</v>
      </c>
      <c r="X2230" t="str">
        <f>TRIM(DBA[[#This Row],[Bairro Responsável]])</f>
        <v>PLANALTO</v>
      </c>
      <c r="Y2230" t="str">
        <f>DBA[[#This Row],[End]] &amp;", N° " &amp; DBA[[#This Row],[Num]] &amp;", Bairro "&amp; DBA[[#This Row],[Bairro2]]</f>
        <v>RUA ARAGUAIA, N° 278, Bairro PLANALTO</v>
      </c>
      <c r="Z2230" t="str">
        <f>DBA[[#This Row],[Cidade Responsável]] &amp; " - " &amp; DBA[[#This Row],[Estado Responsável]]</f>
        <v>LAGOA GRANDE - MG</v>
      </c>
    </row>
    <row r="2231" spans="1:26" x14ac:dyDescent="0.25">
      <c r="A2231">
        <v>2234</v>
      </c>
      <c r="B2231" t="s">
        <v>10381</v>
      </c>
      <c r="C2231" s="1">
        <v>44181</v>
      </c>
      <c r="D2231">
        <v>3113908</v>
      </c>
      <c r="E2231" t="s">
        <v>10382</v>
      </c>
      <c r="F2231" s="1">
        <v>36970</v>
      </c>
      <c r="G2231" t="s">
        <v>10383</v>
      </c>
      <c r="H2231" t="s">
        <v>194</v>
      </c>
      <c r="I2231" t="s">
        <v>10384</v>
      </c>
      <c r="J2231" t="s">
        <v>10359</v>
      </c>
      <c r="K2231" t="s">
        <v>10360</v>
      </c>
      <c r="L2231" t="s">
        <v>10385</v>
      </c>
      <c r="M2231" t="s">
        <v>10381</v>
      </c>
      <c r="N2231">
        <v>3113908</v>
      </c>
      <c r="O2231" t="s">
        <v>10382</v>
      </c>
      <c r="P2231" s="1">
        <v>36970</v>
      </c>
      <c r="Q2231" t="s">
        <v>10383</v>
      </c>
      <c r="R2231" t="s">
        <v>194</v>
      </c>
      <c r="S2231" t="s">
        <v>10384</v>
      </c>
      <c r="T2231" t="s">
        <v>10359</v>
      </c>
      <c r="U2231" t="s">
        <v>10360</v>
      </c>
      <c r="V2231" t="str">
        <f>TRIM(DBA[[#This Row],[Endereço Responsável]])</f>
        <v>QUADRA 13</v>
      </c>
      <c r="W2231" t="str">
        <f>TRIM(DBA[[#This Row],[Nº Responsável]])</f>
        <v>S/N</v>
      </c>
      <c r="X2231" t="str">
        <f>TRIM(DBA[[#This Row],[Bairro Responsável]])</f>
        <v>MOCAMBINHO 1</v>
      </c>
      <c r="Y2231" t="str">
        <f>DBA[[#This Row],[End]] &amp;", N° " &amp; DBA[[#This Row],[Num]] &amp;", Bairro "&amp; DBA[[#This Row],[Bairro2]]</f>
        <v>QUADRA 13, N° S/N, Bairro MOCAMBINHO 1</v>
      </c>
      <c r="Z2231" t="str">
        <f>DBA[[#This Row],[Cidade Responsável]] &amp; " - " &amp; DBA[[#This Row],[Estado Responsável]]</f>
        <v>TERESINA - PI</v>
      </c>
    </row>
    <row r="2232" spans="1:26" x14ac:dyDescent="0.25">
      <c r="A2232">
        <v>2235</v>
      </c>
      <c r="B2232" t="s">
        <v>10386</v>
      </c>
      <c r="C2232" s="1">
        <v>44181</v>
      </c>
      <c r="E2232" t="s">
        <v>10387</v>
      </c>
      <c r="F2232" s="1">
        <v>37595</v>
      </c>
      <c r="G2232" t="s">
        <v>10388</v>
      </c>
      <c r="H2232">
        <v>170</v>
      </c>
      <c r="I2232" t="s">
        <v>7130</v>
      </c>
      <c r="J2232" t="s">
        <v>10226</v>
      </c>
      <c r="K2232" t="s">
        <v>10227</v>
      </c>
      <c r="L2232" t="s">
        <v>10389</v>
      </c>
      <c r="M2232" t="s">
        <v>10386</v>
      </c>
      <c r="O2232" t="s">
        <v>10387</v>
      </c>
      <c r="P2232" s="1">
        <v>37595</v>
      </c>
      <c r="Q2232" t="s">
        <v>10388</v>
      </c>
      <c r="R2232">
        <v>170</v>
      </c>
      <c r="S2232" t="s">
        <v>7130</v>
      </c>
      <c r="T2232" t="s">
        <v>10226</v>
      </c>
      <c r="U2232" t="s">
        <v>10227</v>
      </c>
      <c r="V2232" t="str">
        <f>TRIM(DBA[[#This Row],[Endereço Responsável]])</f>
        <v>MATUCAUAS</v>
      </c>
      <c r="W2232" t="str">
        <f>TRIM(DBA[[#This Row],[Nº Responsável]])</f>
        <v>170</v>
      </c>
      <c r="X2232" t="str">
        <f>TRIM(DBA[[#This Row],[Bairro Responsável]])</f>
        <v>CIDADE DE DEUS</v>
      </c>
      <c r="Y2232" t="str">
        <f>DBA[[#This Row],[End]] &amp;", N° " &amp; DBA[[#This Row],[Num]] &amp;", Bairro "&amp; DBA[[#This Row],[Bairro2]]</f>
        <v>MATUCAUAS, N° 170, Bairro CIDADE DE DEUS</v>
      </c>
      <c r="Z2232" t="str">
        <f>DBA[[#This Row],[Cidade Responsável]] &amp; " - " &amp; DBA[[#This Row],[Estado Responsável]]</f>
        <v>MANAUS - AM</v>
      </c>
    </row>
    <row r="2233" spans="1:26" x14ac:dyDescent="0.25">
      <c r="A2233">
        <v>2236</v>
      </c>
      <c r="B2233" t="s">
        <v>10390</v>
      </c>
      <c r="C2233" s="1">
        <v>44181</v>
      </c>
      <c r="D2233">
        <v>3968418</v>
      </c>
      <c r="E2233" t="s">
        <v>10391</v>
      </c>
      <c r="F2233" s="1">
        <v>36611</v>
      </c>
      <c r="G2233" t="s">
        <v>10392</v>
      </c>
      <c r="H2233">
        <v>6639</v>
      </c>
      <c r="I2233" t="s">
        <v>10393</v>
      </c>
      <c r="J2233" t="s">
        <v>10359</v>
      </c>
      <c r="K2233" t="s">
        <v>10360</v>
      </c>
      <c r="L2233" t="s">
        <v>10394</v>
      </c>
      <c r="M2233" t="s">
        <v>10390</v>
      </c>
      <c r="N2233">
        <v>3968418</v>
      </c>
      <c r="O2233" t="s">
        <v>10391</v>
      </c>
      <c r="P2233" s="1">
        <v>36611</v>
      </c>
      <c r="Q2233" t="s">
        <v>10392</v>
      </c>
      <c r="R2233">
        <v>6639</v>
      </c>
      <c r="S2233" t="s">
        <v>10393</v>
      </c>
      <c r="T2233" t="s">
        <v>10359</v>
      </c>
      <c r="U2233" t="s">
        <v>10360</v>
      </c>
      <c r="V2233" t="str">
        <f>TRIM(DBA[[#This Row],[Endereço Responsável]])</f>
        <v>VITORINO ASSUNÇÃO</v>
      </c>
      <c r="W2233" t="str">
        <f>TRIM(DBA[[#This Row],[Nº Responsável]])</f>
        <v>6639</v>
      </c>
      <c r="X2233" t="str">
        <f>TRIM(DBA[[#This Row],[Bairro Responsável]])</f>
        <v>MAFRENSE</v>
      </c>
      <c r="Y2233" t="str">
        <f>DBA[[#This Row],[End]] &amp;", N° " &amp; DBA[[#This Row],[Num]] &amp;", Bairro "&amp; DBA[[#This Row],[Bairro2]]</f>
        <v>VITORINO ASSUNÇÃO, N° 6639, Bairro MAFRENSE</v>
      </c>
      <c r="Z2233" t="str">
        <f>DBA[[#This Row],[Cidade Responsável]] &amp; " - " &amp; DBA[[#This Row],[Estado Responsável]]</f>
        <v>TERESINA - PI</v>
      </c>
    </row>
    <row r="2234" spans="1:26" x14ac:dyDescent="0.25">
      <c r="A2234">
        <v>2237</v>
      </c>
      <c r="B2234" t="s">
        <v>10395</v>
      </c>
      <c r="C2234" s="1">
        <v>44181</v>
      </c>
      <c r="D2234">
        <v>3502053</v>
      </c>
      <c r="E2234" t="s">
        <v>10396</v>
      </c>
      <c r="F2234" s="1">
        <v>33683</v>
      </c>
      <c r="G2234" t="s">
        <v>10397</v>
      </c>
      <c r="H2234">
        <v>1579</v>
      </c>
      <c r="I2234" t="s">
        <v>2479</v>
      </c>
      <c r="J2234" t="s">
        <v>10398</v>
      </c>
      <c r="K2234" t="s">
        <v>10360</v>
      </c>
      <c r="L2234" t="s">
        <v>10399</v>
      </c>
      <c r="M2234" t="s">
        <v>10395</v>
      </c>
      <c r="N2234">
        <v>3502053</v>
      </c>
      <c r="O2234" t="s">
        <v>10396</v>
      </c>
      <c r="P2234" s="1">
        <v>33683</v>
      </c>
      <c r="Q2234" t="s">
        <v>10397</v>
      </c>
      <c r="R2234">
        <v>1579</v>
      </c>
      <c r="S2234" t="s">
        <v>2479</v>
      </c>
      <c r="T2234" t="s">
        <v>10398</v>
      </c>
      <c r="U2234" t="s">
        <v>10360</v>
      </c>
      <c r="V2234" t="str">
        <f>TRIM(DBA[[#This Row],[Endereço Responsável]])</f>
        <v>RUA JOSÉ TEIXEIRA</v>
      </c>
      <c r="W2234" t="str">
        <f>TRIM(DBA[[#This Row],[Nº Responsável]])</f>
        <v>1579</v>
      </c>
      <c r="X2234" t="str">
        <f>TRIM(DBA[[#This Row],[Bairro Responsável]])</f>
        <v>AREIAS</v>
      </c>
      <c r="Y2234" t="str">
        <f>DBA[[#This Row],[End]] &amp;", N° " &amp; DBA[[#This Row],[Num]] &amp;", Bairro "&amp; DBA[[#This Row],[Bairro2]]</f>
        <v>RUA JOSÉ TEIXEIRA, N° 1579, Bairro AREIAS</v>
      </c>
      <c r="Z2234" t="str">
        <f>DBA[[#This Row],[Cidade Responsável]] &amp; " - " &amp; DBA[[#This Row],[Estado Responsável]]</f>
        <v>AMARANTE - PI</v>
      </c>
    </row>
    <row r="2235" spans="1:26" x14ac:dyDescent="0.25">
      <c r="A2235">
        <v>2238</v>
      </c>
      <c r="B2235" t="s">
        <v>10400</v>
      </c>
      <c r="C2235" s="1">
        <v>44181</v>
      </c>
      <c r="D2235">
        <v>4226815</v>
      </c>
      <c r="E2235" t="s">
        <v>10401</v>
      </c>
      <c r="F2235" s="1">
        <v>37284</v>
      </c>
      <c r="G2235" t="s">
        <v>10402</v>
      </c>
      <c r="H2235">
        <v>3758</v>
      </c>
      <c r="I2235" t="s">
        <v>10403</v>
      </c>
      <c r="J2235" t="s">
        <v>10359</v>
      </c>
      <c r="K2235" t="s">
        <v>10360</v>
      </c>
      <c r="L2235" t="s">
        <v>10404</v>
      </c>
      <c r="M2235" t="s">
        <v>10400</v>
      </c>
      <c r="N2235">
        <v>4226815</v>
      </c>
      <c r="O2235" t="s">
        <v>10401</v>
      </c>
      <c r="P2235" s="1">
        <v>37284</v>
      </c>
      <c r="Q2235" t="s">
        <v>10402</v>
      </c>
      <c r="R2235">
        <v>3758</v>
      </c>
      <c r="S2235" t="s">
        <v>10403</v>
      </c>
      <c r="T2235" t="s">
        <v>10359</v>
      </c>
      <c r="U2235" t="s">
        <v>10360</v>
      </c>
      <c r="V2235" t="str">
        <f>TRIM(DBA[[#This Row],[Endereço Responsável]])</f>
        <v>RUA 19 DE NOVEMBRI</v>
      </c>
      <c r="W2235" t="str">
        <f>TRIM(DBA[[#This Row],[Nº Responsável]])</f>
        <v>3758</v>
      </c>
      <c r="X2235" t="str">
        <f>TRIM(DBA[[#This Row],[Bairro Responsável]])</f>
        <v>REAL COPAGRE</v>
      </c>
      <c r="Y2235" t="str">
        <f>DBA[[#This Row],[End]] &amp;", N° " &amp; DBA[[#This Row],[Num]] &amp;", Bairro "&amp; DBA[[#This Row],[Bairro2]]</f>
        <v>RUA 19 DE NOVEMBRI, N° 3758, Bairro REAL COPAGRE</v>
      </c>
      <c r="Z2235" t="str">
        <f>DBA[[#This Row],[Cidade Responsável]] &amp; " - " &amp; DBA[[#This Row],[Estado Responsável]]</f>
        <v>TERESINA - PI</v>
      </c>
    </row>
    <row r="2236" spans="1:26" x14ac:dyDescent="0.25">
      <c r="A2236">
        <v>2239</v>
      </c>
      <c r="B2236" t="s">
        <v>10405</v>
      </c>
      <c r="C2236" s="1">
        <v>44181</v>
      </c>
      <c r="D2236">
        <v>3193989</v>
      </c>
      <c r="E2236" t="s">
        <v>10406</v>
      </c>
      <c r="F2236" s="1">
        <v>35401</v>
      </c>
      <c r="G2236" t="s">
        <v>10407</v>
      </c>
      <c r="H2236" t="s">
        <v>194</v>
      </c>
      <c r="I2236" t="s">
        <v>10408</v>
      </c>
      <c r="J2236" t="s">
        <v>10359</v>
      </c>
      <c r="K2236" t="s">
        <v>10360</v>
      </c>
      <c r="L2236" t="s">
        <v>10409</v>
      </c>
      <c r="M2236" t="s">
        <v>10405</v>
      </c>
      <c r="N2236">
        <v>3193989</v>
      </c>
      <c r="O2236" t="s">
        <v>10406</v>
      </c>
      <c r="P2236" s="1">
        <v>35401</v>
      </c>
      <c r="Q2236" t="s">
        <v>10407</v>
      </c>
      <c r="R2236" t="s">
        <v>194</v>
      </c>
      <c r="S2236" t="s">
        <v>10408</v>
      </c>
      <c r="T2236" t="s">
        <v>10359</v>
      </c>
      <c r="U2236" t="s">
        <v>10360</v>
      </c>
      <c r="V2236" t="str">
        <f>TRIM(DBA[[#This Row],[Endereço Responsável]])</f>
        <v>RUA QUADRA 44</v>
      </c>
      <c r="W2236" t="str">
        <f>TRIM(DBA[[#This Row],[Nº Responsável]])</f>
        <v>S/N</v>
      </c>
      <c r="X2236" t="str">
        <f>TRIM(DBA[[#This Row],[Bairro Responsável]])</f>
        <v>PRAMORAR</v>
      </c>
      <c r="Y2236" t="str">
        <f>DBA[[#This Row],[End]] &amp;", N° " &amp; DBA[[#This Row],[Num]] &amp;", Bairro "&amp; DBA[[#This Row],[Bairro2]]</f>
        <v>RUA QUADRA 44, N° S/N, Bairro PRAMORAR</v>
      </c>
      <c r="Z2236" t="str">
        <f>DBA[[#This Row],[Cidade Responsável]] &amp; " - " &amp; DBA[[#This Row],[Estado Responsável]]</f>
        <v>TERESINA - PI</v>
      </c>
    </row>
    <row r="2237" spans="1:26" x14ac:dyDescent="0.25">
      <c r="A2237">
        <v>2240</v>
      </c>
      <c r="B2237" t="s">
        <v>10410</v>
      </c>
      <c r="C2237" s="1">
        <v>44181</v>
      </c>
      <c r="D2237">
        <v>5016734</v>
      </c>
      <c r="E2237" t="s">
        <v>10411</v>
      </c>
      <c r="F2237" s="1">
        <v>31218</v>
      </c>
      <c r="G2237" t="s">
        <v>10412</v>
      </c>
      <c r="H2237">
        <v>2691</v>
      </c>
      <c r="I2237" t="s">
        <v>10413</v>
      </c>
      <c r="J2237" t="s">
        <v>10359</v>
      </c>
      <c r="K2237" t="s">
        <v>10360</v>
      </c>
      <c r="L2237" t="s">
        <v>10414</v>
      </c>
      <c r="M2237" t="s">
        <v>10410</v>
      </c>
      <c r="N2237">
        <v>5016734</v>
      </c>
      <c r="O2237" t="s">
        <v>10411</v>
      </c>
      <c r="P2237" s="1">
        <v>31218</v>
      </c>
      <c r="Q2237" t="s">
        <v>10412</v>
      </c>
      <c r="R2237">
        <v>2691</v>
      </c>
      <c r="S2237" t="s">
        <v>10413</v>
      </c>
      <c r="T2237" t="s">
        <v>10359</v>
      </c>
      <c r="U2237" t="s">
        <v>10360</v>
      </c>
      <c r="V2237" t="str">
        <f>TRIM(DBA[[#This Row],[Endereço Responsável]])</f>
        <v>RUA MANOEL AFONSO FERREIRA</v>
      </c>
      <c r="W2237" t="str">
        <f>TRIM(DBA[[#This Row],[Nº Responsável]])</f>
        <v>2691</v>
      </c>
      <c r="X2237" t="str">
        <f>TRIM(DBA[[#This Row],[Bairro Responsável]])</f>
        <v>COLORADO</v>
      </c>
      <c r="Y2237" t="str">
        <f>DBA[[#This Row],[End]] &amp;", N° " &amp; DBA[[#This Row],[Num]] &amp;", Bairro "&amp; DBA[[#This Row],[Bairro2]]</f>
        <v>RUA MANOEL AFONSO FERREIRA, N° 2691, Bairro COLORADO</v>
      </c>
      <c r="Z2237" t="str">
        <f>DBA[[#This Row],[Cidade Responsável]] &amp; " - " &amp; DBA[[#This Row],[Estado Responsável]]</f>
        <v>TERESINA - PI</v>
      </c>
    </row>
    <row r="2238" spans="1:26" x14ac:dyDescent="0.25">
      <c r="A2238">
        <v>2241</v>
      </c>
      <c r="B2238" t="s">
        <v>10415</v>
      </c>
      <c r="C2238" s="1">
        <v>44181</v>
      </c>
      <c r="D2238">
        <v>4534247</v>
      </c>
      <c r="E2238" t="s">
        <v>10416</v>
      </c>
      <c r="F2238" s="1">
        <v>36199</v>
      </c>
      <c r="G2238" t="s">
        <v>10417</v>
      </c>
      <c r="H2238">
        <v>73</v>
      </c>
      <c r="I2238" t="s">
        <v>10418</v>
      </c>
      <c r="J2238" t="s">
        <v>4949</v>
      </c>
      <c r="K2238" t="s">
        <v>10192</v>
      </c>
      <c r="L2238" t="s">
        <v>10419</v>
      </c>
      <c r="M2238" t="s">
        <v>10415</v>
      </c>
      <c r="N2238">
        <v>4534247</v>
      </c>
      <c r="O2238" t="s">
        <v>10416</v>
      </c>
      <c r="P2238" s="1">
        <v>36199</v>
      </c>
      <c r="Q2238" t="s">
        <v>10417</v>
      </c>
      <c r="R2238">
        <v>73</v>
      </c>
      <c r="S2238" t="s">
        <v>10418</v>
      </c>
      <c r="T2238" t="s">
        <v>4949</v>
      </c>
      <c r="U2238" t="s">
        <v>10192</v>
      </c>
      <c r="V2238" t="str">
        <f>TRIM(DBA[[#This Row],[Endereço Responsável]])</f>
        <v>RUA VICENTE FIGEUEIREDO DE MELO</v>
      </c>
      <c r="W2238" t="str">
        <f>TRIM(DBA[[#This Row],[Nº Responsável]])</f>
        <v>73</v>
      </c>
      <c r="X2238" t="str">
        <f>TRIM(DBA[[#This Row],[Bairro Responsável]])</f>
        <v>CAMBARÁ</v>
      </c>
      <c r="Y2238" t="str">
        <f>DBA[[#This Row],[End]] &amp;", N° " &amp; DBA[[#This Row],[Num]] &amp;", Bairro "&amp; DBA[[#This Row],[Bairro2]]</f>
        <v>RUA VICENTE FIGEUEIREDO DE MELO, N° 73, Bairro CAMBARÁ</v>
      </c>
      <c r="Z2238" t="str">
        <f>DBA[[#This Row],[Cidade Responsável]] &amp; " - " &amp; DBA[[#This Row],[Estado Responsável]]</f>
        <v>BOA VISTA - RR</v>
      </c>
    </row>
    <row r="2239" spans="1:26" x14ac:dyDescent="0.25">
      <c r="A2239">
        <v>2242</v>
      </c>
      <c r="B2239" t="s">
        <v>10420</v>
      </c>
      <c r="C2239" s="1">
        <v>44182</v>
      </c>
      <c r="F2239" s="1">
        <v>37024</v>
      </c>
      <c r="G2239" t="s">
        <v>10421</v>
      </c>
      <c r="H2239" t="s">
        <v>194</v>
      </c>
      <c r="I2239" t="s">
        <v>10255</v>
      </c>
      <c r="J2239" t="s">
        <v>10226</v>
      </c>
      <c r="K2239" t="s">
        <v>10227</v>
      </c>
      <c r="L2239" t="s">
        <v>10422</v>
      </c>
      <c r="M2239" t="s">
        <v>10420</v>
      </c>
      <c r="P2239" s="1">
        <v>37024</v>
      </c>
      <c r="Q2239" t="s">
        <v>10421</v>
      </c>
      <c r="R2239" t="s">
        <v>194</v>
      </c>
      <c r="S2239" t="s">
        <v>10255</v>
      </c>
      <c r="T2239" t="s">
        <v>10226</v>
      </c>
      <c r="U2239" t="s">
        <v>10227</v>
      </c>
      <c r="V2239" t="str">
        <f>TRIM(DBA[[#This Row],[Endereço Responsável]])</f>
        <v>TRAVESSA PANTANAL SA</v>
      </c>
      <c r="W2239" t="str">
        <f>TRIM(DBA[[#This Row],[Nº Responsável]])</f>
        <v>S/N</v>
      </c>
      <c r="X2239" t="str">
        <f>TRIM(DBA[[#This Row],[Bairro Responsável]])</f>
        <v>COMPENSA 2</v>
      </c>
      <c r="Y2239" t="str">
        <f>DBA[[#This Row],[End]] &amp;", N° " &amp; DBA[[#This Row],[Num]] &amp;", Bairro "&amp; DBA[[#This Row],[Bairro2]]</f>
        <v>TRAVESSA PANTANAL SA, N° S/N, Bairro COMPENSA 2</v>
      </c>
      <c r="Z2239" t="str">
        <f>DBA[[#This Row],[Cidade Responsável]] &amp; " - " &amp; DBA[[#This Row],[Estado Responsável]]</f>
        <v>MANAUS - AM</v>
      </c>
    </row>
    <row r="2240" spans="1:26" x14ac:dyDescent="0.25">
      <c r="A2240">
        <v>2243</v>
      </c>
      <c r="B2240" t="s">
        <v>10423</v>
      </c>
      <c r="C2240" s="1">
        <v>44182</v>
      </c>
      <c r="D2240">
        <v>3634833</v>
      </c>
      <c r="E2240" t="s">
        <v>10424</v>
      </c>
      <c r="F2240" s="1">
        <v>33805</v>
      </c>
      <c r="G2240" t="s">
        <v>10425</v>
      </c>
      <c r="H2240">
        <v>1003</v>
      </c>
      <c r="I2240" t="s">
        <v>10426</v>
      </c>
      <c r="J2240" t="s">
        <v>4949</v>
      </c>
      <c r="K2240" t="s">
        <v>10192</v>
      </c>
      <c r="L2240" t="s">
        <v>10427</v>
      </c>
      <c r="M2240" t="s">
        <v>10423</v>
      </c>
      <c r="N2240">
        <v>3634833</v>
      </c>
      <c r="O2240" t="s">
        <v>10424</v>
      </c>
      <c r="P2240" s="1">
        <v>33805</v>
      </c>
      <c r="Q2240" t="s">
        <v>10425</v>
      </c>
      <c r="R2240">
        <v>1003</v>
      </c>
      <c r="S2240" t="s">
        <v>10426</v>
      </c>
      <c r="T2240" t="s">
        <v>4949</v>
      </c>
      <c r="U2240" t="s">
        <v>10192</v>
      </c>
      <c r="V2240" t="str">
        <f>TRIM(DBA[[#This Row],[Endereço Responsável]])</f>
        <v>RUA LAURA PINHEIRO MAIA</v>
      </c>
      <c r="W2240" t="str">
        <f>TRIM(DBA[[#This Row],[Nº Responsável]])</f>
        <v>1003</v>
      </c>
      <c r="X2240" t="str">
        <f>TRIM(DBA[[#This Row],[Bairro Responsável]])</f>
        <v>PINTOLÂNDIA</v>
      </c>
      <c r="Y2240" t="str">
        <f>DBA[[#This Row],[End]] &amp;", N° " &amp; DBA[[#This Row],[Num]] &amp;", Bairro "&amp; DBA[[#This Row],[Bairro2]]</f>
        <v>RUA LAURA PINHEIRO MAIA, N° 1003, Bairro PINTOLÂNDIA</v>
      </c>
      <c r="Z2240" t="str">
        <f>DBA[[#This Row],[Cidade Responsável]] &amp; " - " &amp; DBA[[#This Row],[Estado Responsável]]</f>
        <v>BOA VISTA - RR</v>
      </c>
    </row>
    <row r="2241" spans="1:26" x14ac:dyDescent="0.25">
      <c r="A2241">
        <v>2244</v>
      </c>
      <c r="B2241" t="s">
        <v>10428</v>
      </c>
      <c r="C2241" s="1">
        <v>44182</v>
      </c>
      <c r="D2241">
        <v>4925327</v>
      </c>
      <c r="E2241" t="s">
        <v>10429</v>
      </c>
      <c r="F2241" s="1">
        <v>36470</v>
      </c>
      <c r="G2241" t="s">
        <v>10430</v>
      </c>
      <c r="H2241">
        <v>24</v>
      </c>
      <c r="I2241" t="s">
        <v>10431</v>
      </c>
      <c r="J2241" t="s">
        <v>4949</v>
      </c>
      <c r="K2241" t="s">
        <v>10192</v>
      </c>
      <c r="L2241" t="s">
        <v>10432</v>
      </c>
      <c r="M2241" t="s">
        <v>10428</v>
      </c>
      <c r="N2241">
        <v>4925327</v>
      </c>
      <c r="O2241" t="s">
        <v>10429</v>
      </c>
      <c r="P2241" s="1">
        <v>36470</v>
      </c>
      <c r="Q2241" t="s">
        <v>10430</v>
      </c>
      <c r="R2241">
        <v>24</v>
      </c>
      <c r="S2241" t="s">
        <v>10431</v>
      </c>
      <c r="T2241" t="s">
        <v>4949</v>
      </c>
      <c r="U2241" t="s">
        <v>10192</v>
      </c>
      <c r="V2241" t="str">
        <f>TRIM(DBA[[#This Row],[Endereço Responsável]])</f>
        <v>RUA CURIO</v>
      </c>
      <c r="W2241" t="str">
        <f>TRIM(DBA[[#This Row],[Nº Responsável]])</f>
        <v>24</v>
      </c>
      <c r="X2241" t="str">
        <f>TRIM(DBA[[#This Row],[Bairro Responsável]])</f>
        <v>SÃO BENTO</v>
      </c>
      <c r="Y2241" t="str">
        <f>DBA[[#This Row],[End]] &amp;", N° " &amp; DBA[[#This Row],[Num]] &amp;", Bairro "&amp; DBA[[#This Row],[Bairro2]]</f>
        <v>RUA CURIO, N° 24, Bairro SÃO BENTO</v>
      </c>
      <c r="Z2241" t="str">
        <f>DBA[[#This Row],[Cidade Responsável]] &amp; " - " &amp; DBA[[#This Row],[Estado Responsável]]</f>
        <v>BOA VISTA - RR</v>
      </c>
    </row>
    <row r="2242" spans="1:26" x14ac:dyDescent="0.25">
      <c r="A2242">
        <v>2245</v>
      </c>
      <c r="B2242" t="s">
        <v>10433</v>
      </c>
      <c r="C2242" s="1">
        <v>44182</v>
      </c>
      <c r="D2242">
        <v>5018647</v>
      </c>
      <c r="E2242" t="s">
        <v>10434</v>
      </c>
      <c r="F2242" s="1">
        <v>32468</v>
      </c>
      <c r="G2242" t="s">
        <v>10435</v>
      </c>
      <c r="H2242" t="s">
        <v>194</v>
      </c>
      <c r="I2242" t="s">
        <v>7710</v>
      </c>
      <c r="J2242" t="s">
        <v>10171</v>
      </c>
      <c r="K2242" t="s">
        <v>10165</v>
      </c>
      <c r="L2242" t="s">
        <v>10436</v>
      </c>
      <c r="M2242" t="s">
        <v>10433</v>
      </c>
      <c r="N2242">
        <v>5018647</v>
      </c>
      <c r="O2242" t="s">
        <v>10434</v>
      </c>
      <c r="P2242" s="1">
        <v>32468</v>
      </c>
      <c r="Q2242" t="s">
        <v>10435</v>
      </c>
      <c r="R2242" t="s">
        <v>194</v>
      </c>
      <c r="S2242" t="s">
        <v>7710</v>
      </c>
      <c r="T2242" t="s">
        <v>10171</v>
      </c>
      <c r="U2242" t="s">
        <v>10165</v>
      </c>
      <c r="V2242" t="str">
        <f>TRIM(DBA[[#This Row],[Endereço Responsável]])</f>
        <v>CETSO MAXIMO PEREIRA</v>
      </c>
      <c r="W2242" t="str">
        <f>TRIM(DBA[[#This Row],[Nº Responsável]])</f>
        <v>S/N</v>
      </c>
      <c r="X2242" t="str">
        <f>TRIM(DBA[[#This Row],[Bairro Responsável]])</f>
        <v>SÃO CARLOS</v>
      </c>
      <c r="Y2242" t="str">
        <f>DBA[[#This Row],[End]] &amp;", N° " &amp; DBA[[#This Row],[Num]] &amp;", Bairro "&amp; DBA[[#This Row],[Bairro2]]</f>
        <v>CETSO MAXIMO PEREIRA, N° S/N, Bairro SÃO CARLOS</v>
      </c>
      <c r="Z2242" t="str">
        <f>DBA[[#This Row],[Cidade Responsável]] &amp; " - " &amp; DBA[[#This Row],[Estado Responsável]]</f>
        <v>ANÁPOLIS - GO</v>
      </c>
    </row>
    <row r="2243" spans="1:26" x14ac:dyDescent="0.25">
      <c r="A2243">
        <v>2246</v>
      </c>
      <c r="B2243" t="s">
        <v>10437</v>
      </c>
      <c r="C2243" s="1">
        <v>44182</v>
      </c>
      <c r="D2243">
        <v>29678951</v>
      </c>
      <c r="E2243" t="s">
        <v>10438</v>
      </c>
      <c r="F2243" s="1">
        <v>36902</v>
      </c>
      <c r="G2243" t="s">
        <v>10439</v>
      </c>
      <c r="H2243">
        <v>39</v>
      </c>
      <c r="I2243" t="s">
        <v>87</v>
      </c>
      <c r="J2243" t="s">
        <v>10226</v>
      </c>
      <c r="K2243" t="s">
        <v>10227</v>
      </c>
      <c r="L2243" t="s">
        <v>10440</v>
      </c>
      <c r="M2243" t="s">
        <v>10437</v>
      </c>
      <c r="N2243">
        <v>29678951</v>
      </c>
      <c r="O2243" t="s">
        <v>10438</v>
      </c>
      <c r="P2243" s="1">
        <v>36902</v>
      </c>
      <c r="Q2243" t="s">
        <v>10439</v>
      </c>
      <c r="R2243">
        <v>39</v>
      </c>
      <c r="S2243" t="s">
        <v>87</v>
      </c>
      <c r="T2243" t="s">
        <v>10226</v>
      </c>
      <c r="U2243" t="s">
        <v>10227</v>
      </c>
      <c r="V2243" t="str">
        <f>TRIM(DBA[[#This Row],[Endereço Responsável]])</f>
        <v>RUA RIBEIRO JUNIOR</v>
      </c>
      <c r="W2243" t="str">
        <f>TRIM(DBA[[#This Row],[Nº Responsável]])</f>
        <v>39</v>
      </c>
      <c r="X2243" t="str">
        <f>TRIM(DBA[[#This Row],[Bairro Responsável]])</f>
        <v>SÃO FRANCISCO</v>
      </c>
      <c r="Y2243" t="str">
        <f>DBA[[#This Row],[End]] &amp;", N° " &amp; DBA[[#This Row],[Num]] &amp;", Bairro "&amp; DBA[[#This Row],[Bairro2]]</f>
        <v>RUA RIBEIRO JUNIOR, N° 39, Bairro SÃO FRANCISCO</v>
      </c>
      <c r="Z2243" t="str">
        <f>DBA[[#This Row],[Cidade Responsável]] &amp; " - " &amp; DBA[[#This Row],[Estado Responsável]]</f>
        <v>MANAUS - AM</v>
      </c>
    </row>
    <row r="2244" spans="1:26" x14ac:dyDescent="0.25">
      <c r="A2244">
        <v>2247</v>
      </c>
      <c r="B2244" t="s">
        <v>10441</v>
      </c>
      <c r="C2244" s="1">
        <v>44182</v>
      </c>
      <c r="D2244">
        <v>4338049</v>
      </c>
      <c r="E2244" t="s">
        <v>10442</v>
      </c>
      <c r="F2244" s="1">
        <v>36076</v>
      </c>
      <c r="G2244" t="s">
        <v>10443</v>
      </c>
      <c r="H2244">
        <v>580</v>
      </c>
      <c r="I2244" t="s">
        <v>10444</v>
      </c>
      <c r="J2244" t="s">
        <v>4949</v>
      </c>
      <c r="K2244" t="s">
        <v>10192</v>
      </c>
      <c r="L2244" t="s">
        <v>10205</v>
      </c>
      <c r="M2244" t="s">
        <v>10441</v>
      </c>
      <c r="N2244">
        <v>4338049</v>
      </c>
      <c r="O2244" t="s">
        <v>10442</v>
      </c>
      <c r="P2244" s="1">
        <v>36076</v>
      </c>
      <c r="Q2244" t="s">
        <v>10443</v>
      </c>
      <c r="R2244">
        <v>580</v>
      </c>
      <c r="S2244" t="s">
        <v>10444</v>
      </c>
      <c r="T2244" t="s">
        <v>4949</v>
      </c>
      <c r="U2244" t="s">
        <v>10192</v>
      </c>
      <c r="V2244" t="str">
        <f>TRIM(DBA[[#This Row],[Endereço Responsável]])</f>
        <v>AV. JARDIM</v>
      </c>
      <c r="W2244" t="str">
        <f>TRIM(DBA[[#This Row],[Nº Responsável]])</f>
        <v>580</v>
      </c>
      <c r="X2244" t="str">
        <f>TRIM(DBA[[#This Row],[Bairro Responsável]])</f>
        <v>CIDADE SATÉLITE</v>
      </c>
      <c r="Y2244" t="str">
        <f>DBA[[#This Row],[End]] &amp;", N° " &amp; DBA[[#This Row],[Num]] &amp;", Bairro "&amp; DBA[[#This Row],[Bairro2]]</f>
        <v>AV. JARDIM, N° 580, Bairro CIDADE SATÉLITE</v>
      </c>
      <c r="Z2244" t="str">
        <f>DBA[[#This Row],[Cidade Responsável]] &amp; " - " &amp; DBA[[#This Row],[Estado Responsável]]</f>
        <v>BOA VISTA - RR</v>
      </c>
    </row>
    <row r="2245" spans="1:26" x14ac:dyDescent="0.25">
      <c r="A2245">
        <v>2248</v>
      </c>
      <c r="B2245" t="s">
        <v>10445</v>
      </c>
      <c r="C2245" s="1">
        <v>44182</v>
      </c>
      <c r="D2245">
        <v>155847</v>
      </c>
      <c r="E2245" t="s">
        <v>10446</v>
      </c>
      <c r="F2245" s="1">
        <v>30128</v>
      </c>
      <c r="G2245" t="s">
        <v>10447</v>
      </c>
      <c r="H2245">
        <v>671</v>
      </c>
      <c r="I2245" t="s">
        <v>10448</v>
      </c>
      <c r="J2245" t="s">
        <v>4949</v>
      </c>
      <c r="K2245" t="s">
        <v>10192</v>
      </c>
      <c r="L2245" t="s">
        <v>10449</v>
      </c>
      <c r="M2245" t="s">
        <v>10445</v>
      </c>
      <c r="N2245">
        <v>155847</v>
      </c>
      <c r="O2245" t="s">
        <v>10446</v>
      </c>
      <c r="P2245" s="1">
        <v>30128</v>
      </c>
      <c r="Q2245" t="s">
        <v>10447</v>
      </c>
      <c r="R2245">
        <v>671</v>
      </c>
      <c r="S2245" t="s">
        <v>10448</v>
      </c>
      <c r="T2245" t="s">
        <v>4949</v>
      </c>
      <c r="U2245" t="s">
        <v>10192</v>
      </c>
      <c r="V2245" t="str">
        <f>TRIM(DBA[[#This Row],[Endereço Responsável]])</f>
        <v>RUA MARIO DO VIOLÃO</v>
      </c>
      <c r="W2245" t="str">
        <f>TRIM(DBA[[#This Row],[Nº Responsável]])</f>
        <v>671</v>
      </c>
      <c r="X2245" t="str">
        <f>TRIM(DBA[[#This Row],[Bairro Responsável]])</f>
        <v>LIBERDADE</v>
      </c>
      <c r="Y2245" t="str">
        <f>DBA[[#This Row],[End]] &amp;", N° " &amp; DBA[[#This Row],[Num]] &amp;", Bairro "&amp; DBA[[#This Row],[Bairro2]]</f>
        <v>RUA MARIO DO VIOLÃO, N° 671, Bairro LIBERDADE</v>
      </c>
      <c r="Z2245" t="str">
        <f>DBA[[#This Row],[Cidade Responsável]] &amp; " - " &amp; DBA[[#This Row],[Estado Responsável]]</f>
        <v>BOA VISTA - RR</v>
      </c>
    </row>
    <row r="2246" spans="1:26" x14ac:dyDescent="0.25">
      <c r="A2246">
        <v>2249</v>
      </c>
      <c r="B2246" t="s">
        <v>10450</v>
      </c>
      <c r="C2246" s="1">
        <v>44182</v>
      </c>
      <c r="D2246">
        <v>6524538</v>
      </c>
      <c r="E2246" t="s">
        <v>10451</v>
      </c>
      <c r="F2246" s="1">
        <v>36295</v>
      </c>
      <c r="G2246" t="s">
        <v>10452</v>
      </c>
      <c r="H2246" t="s">
        <v>194</v>
      </c>
      <c r="I2246" t="s">
        <v>10453</v>
      </c>
      <c r="J2246" t="s">
        <v>10454</v>
      </c>
      <c r="K2246" t="s">
        <v>10165</v>
      </c>
      <c r="L2246" t="s">
        <v>10455</v>
      </c>
      <c r="M2246" t="s">
        <v>10450</v>
      </c>
      <c r="N2246">
        <v>6524538</v>
      </c>
      <c r="O2246" t="s">
        <v>10451</v>
      </c>
      <c r="P2246" s="1">
        <v>36295</v>
      </c>
      <c r="Q2246" t="s">
        <v>10452</v>
      </c>
      <c r="R2246" t="s">
        <v>194</v>
      </c>
      <c r="S2246" t="s">
        <v>10453</v>
      </c>
      <c r="T2246" t="s">
        <v>10454</v>
      </c>
      <c r="U2246" t="s">
        <v>10165</v>
      </c>
      <c r="V2246" t="str">
        <f>TRIM(DBA[[#This Row],[Endereço Responsável]])</f>
        <v>AVENINA CARAÍBA</v>
      </c>
      <c r="W2246" t="str">
        <f>TRIM(DBA[[#This Row],[Nº Responsável]])</f>
        <v>S/N</v>
      </c>
      <c r="X2246" t="str">
        <f>TRIM(DBA[[#This Row],[Bairro Responsável]])</f>
        <v>JARDIN HELVÉCIA</v>
      </c>
      <c r="Y2246" t="str">
        <f>DBA[[#This Row],[End]] &amp;", N° " &amp; DBA[[#This Row],[Num]] &amp;", Bairro "&amp; DBA[[#This Row],[Bairro2]]</f>
        <v>AVENINA CARAÍBA, N° S/N, Bairro JARDIN HELVÉCIA</v>
      </c>
      <c r="Z2246" t="str">
        <f>DBA[[#This Row],[Cidade Responsável]] &amp; " - " &amp; DBA[[#This Row],[Estado Responsável]]</f>
        <v>GOIÂNIA - GO</v>
      </c>
    </row>
    <row r="2247" spans="1:26" x14ac:dyDescent="0.25">
      <c r="A2247">
        <v>2250</v>
      </c>
      <c r="B2247" t="s">
        <v>10456</v>
      </c>
      <c r="C2247" s="1">
        <v>44182</v>
      </c>
      <c r="D2247">
        <v>6459101</v>
      </c>
      <c r="E2247" t="s">
        <v>10457</v>
      </c>
      <c r="F2247" s="1">
        <v>37266</v>
      </c>
      <c r="G2247" t="s">
        <v>10458</v>
      </c>
      <c r="H2247" t="s">
        <v>194</v>
      </c>
      <c r="I2247" t="s">
        <v>10459</v>
      </c>
      <c r="J2247" t="s">
        <v>10171</v>
      </c>
      <c r="K2247" t="s">
        <v>10165</v>
      </c>
      <c r="L2247" t="s">
        <v>10460</v>
      </c>
      <c r="M2247" t="s">
        <v>10456</v>
      </c>
      <c r="N2247">
        <v>6459101</v>
      </c>
      <c r="O2247" t="s">
        <v>10457</v>
      </c>
      <c r="P2247" s="1">
        <v>37266</v>
      </c>
      <c r="Q2247" t="s">
        <v>10458</v>
      </c>
      <c r="R2247" t="s">
        <v>194</v>
      </c>
      <c r="S2247" t="s">
        <v>10459</v>
      </c>
      <c r="T2247" t="s">
        <v>10171</v>
      </c>
      <c r="U2247" t="s">
        <v>10165</v>
      </c>
      <c r="V2247" t="str">
        <f>TRIM(DBA[[#This Row],[Endereço Responsável]])</f>
        <v>AV. LÍDIA SOUZA FERNANDES</v>
      </c>
      <c r="W2247" t="str">
        <f>TRIM(DBA[[#This Row],[Nº Responsável]])</f>
        <v>S/N</v>
      </c>
      <c r="X2247" t="str">
        <f>TRIM(DBA[[#This Row],[Bairro Responsável]])</f>
        <v>CONJUNTO HABIT. VILA UNIÃO</v>
      </c>
      <c r="Y2247" t="str">
        <f>DBA[[#This Row],[End]] &amp;", N° " &amp; DBA[[#This Row],[Num]] &amp;", Bairro "&amp; DBA[[#This Row],[Bairro2]]</f>
        <v>AV. LÍDIA SOUZA FERNANDES, N° S/N, Bairro CONJUNTO HABIT. VILA UNIÃO</v>
      </c>
      <c r="Z2247" t="str">
        <f>DBA[[#This Row],[Cidade Responsável]] &amp; " - " &amp; DBA[[#This Row],[Estado Responsável]]</f>
        <v>ANÁPOLIS - GO</v>
      </c>
    </row>
    <row r="2248" spans="1:26" x14ac:dyDescent="0.25">
      <c r="A2248">
        <v>2251</v>
      </c>
      <c r="B2248" t="s">
        <v>10461</v>
      </c>
      <c r="C2248" s="1">
        <v>44183</v>
      </c>
      <c r="D2248">
        <v>8290056</v>
      </c>
      <c r="E2248" t="s">
        <v>10462</v>
      </c>
      <c r="F2248" s="1">
        <v>36192</v>
      </c>
      <c r="G2248" t="s">
        <v>10463</v>
      </c>
      <c r="H2248">
        <v>711</v>
      </c>
      <c r="I2248" t="s">
        <v>10464</v>
      </c>
      <c r="J2248" t="s">
        <v>10398</v>
      </c>
      <c r="K2248" t="s">
        <v>10360</v>
      </c>
      <c r="L2248" t="s">
        <v>10465</v>
      </c>
      <c r="M2248" t="s">
        <v>10461</v>
      </c>
      <c r="N2248">
        <v>8290056</v>
      </c>
      <c r="O2248" t="s">
        <v>10462</v>
      </c>
      <c r="P2248" s="1">
        <v>36192</v>
      </c>
      <c r="Q2248" t="s">
        <v>10463</v>
      </c>
      <c r="R2248">
        <v>711</v>
      </c>
      <c r="S2248" t="s">
        <v>10464</v>
      </c>
      <c r="T2248" t="s">
        <v>10398</v>
      </c>
      <c r="U2248" t="s">
        <v>10360</v>
      </c>
      <c r="V2248" t="str">
        <f>TRIM(DBA[[#This Row],[Endereço Responsável]])</f>
        <v>RUA MANOEL ARES</v>
      </c>
      <c r="W2248" t="str">
        <f>TRIM(DBA[[#This Row],[Nº Responsável]])</f>
        <v>711</v>
      </c>
      <c r="X2248" t="str">
        <f>TRIM(DBA[[#This Row],[Bairro Responsável]])</f>
        <v>ESCALVADO</v>
      </c>
      <c r="Y2248" t="str">
        <f>DBA[[#This Row],[End]] &amp;", N° " &amp; DBA[[#This Row],[Num]] &amp;", Bairro "&amp; DBA[[#This Row],[Bairro2]]</f>
        <v>RUA MANOEL ARES, N° 711, Bairro ESCALVADO</v>
      </c>
      <c r="Z2248" t="str">
        <f>DBA[[#This Row],[Cidade Responsável]] &amp; " - " &amp; DBA[[#This Row],[Estado Responsável]]</f>
        <v>AMARANTE - PI</v>
      </c>
    </row>
    <row r="2249" spans="1:26" x14ac:dyDescent="0.25">
      <c r="A2249">
        <v>2252</v>
      </c>
      <c r="B2249" t="s">
        <v>10466</v>
      </c>
      <c r="C2249" s="1">
        <v>44183</v>
      </c>
      <c r="D2249">
        <v>3534021</v>
      </c>
      <c r="E2249" t="s">
        <v>10467</v>
      </c>
      <c r="F2249" s="1">
        <v>34263</v>
      </c>
      <c r="G2249" t="s">
        <v>10468</v>
      </c>
      <c r="H2249">
        <v>821</v>
      </c>
      <c r="I2249" t="s">
        <v>10469</v>
      </c>
      <c r="J2249" t="s">
        <v>10359</v>
      </c>
      <c r="K2249" t="s">
        <v>10360</v>
      </c>
      <c r="L2249" t="s">
        <v>10470</v>
      </c>
      <c r="M2249" t="s">
        <v>10466</v>
      </c>
      <c r="N2249">
        <v>3534021</v>
      </c>
      <c r="O2249" t="s">
        <v>10467</v>
      </c>
      <c r="P2249" s="1">
        <v>34263</v>
      </c>
      <c r="Q2249" t="s">
        <v>10468</v>
      </c>
      <c r="R2249">
        <v>821</v>
      </c>
      <c r="S2249" t="s">
        <v>10469</v>
      </c>
      <c r="T2249" t="s">
        <v>10359</v>
      </c>
      <c r="U2249" t="s">
        <v>10360</v>
      </c>
      <c r="V2249" t="str">
        <f>TRIM(DBA[[#This Row],[Endereço Responsável]])</f>
        <v>RUA DEMERUAL LOBÃO</v>
      </c>
      <c r="W2249" t="str">
        <f>TRIM(DBA[[#This Row],[Nº Responsável]])</f>
        <v>821</v>
      </c>
      <c r="X2249" t="str">
        <f>TRIM(DBA[[#This Row],[Bairro Responsável]])</f>
        <v>JOQUEI</v>
      </c>
      <c r="Y2249" t="str">
        <f>DBA[[#This Row],[End]] &amp;", N° " &amp; DBA[[#This Row],[Num]] &amp;", Bairro "&amp; DBA[[#This Row],[Bairro2]]</f>
        <v>RUA DEMERUAL LOBÃO, N° 821, Bairro JOQUEI</v>
      </c>
      <c r="Z2249" t="str">
        <f>DBA[[#This Row],[Cidade Responsável]] &amp; " - " &amp; DBA[[#This Row],[Estado Responsável]]</f>
        <v>TERESINA - PI</v>
      </c>
    </row>
    <row r="2250" spans="1:26" x14ac:dyDescent="0.25">
      <c r="A2250">
        <v>2253</v>
      </c>
      <c r="B2250" t="s">
        <v>10471</v>
      </c>
      <c r="C2250" s="1">
        <v>44183</v>
      </c>
      <c r="D2250">
        <v>542489296</v>
      </c>
      <c r="E2250" t="s">
        <v>10472</v>
      </c>
      <c r="F2250" s="1">
        <v>37572</v>
      </c>
      <c r="G2250" t="s">
        <v>10473</v>
      </c>
      <c r="H2250">
        <v>77</v>
      </c>
      <c r="I2250" t="s">
        <v>10474</v>
      </c>
      <c r="J2250" t="s">
        <v>10475</v>
      </c>
      <c r="K2250" t="s">
        <v>1999</v>
      </c>
      <c r="L2250" t="s">
        <v>10476</v>
      </c>
      <c r="M2250" t="s">
        <v>10471</v>
      </c>
      <c r="N2250">
        <v>542489296</v>
      </c>
      <c r="O2250" t="s">
        <v>10472</v>
      </c>
      <c r="P2250" s="1">
        <v>37572</v>
      </c>
      <c r="Q2250" t="s">
        <v>10473</v>
      </c>
      <c r="R2250">
        <v>77</v>
      </c>
      <c r="S2250" t="s">
        <v>10474</v>
      </c>
      <c r="T2250" t="s">
        <v>10475</v>
      </c>
      <c r="U2250" t="s">
        <v>1999</v>
      </c>
      <c r="V2250" t="str">
        <f>TRIM(DBA[[#This Row],[Endereço Responsável]])</f>
        <v>RUA SÃO PAULO FUTEBOL CLUBE</v>
      </c>
      <c r="W2250" t="str">
        <f>TRIM(DBA[[#This Row],[Nº Responsável]])</f>
        <v>77</v>
      </c>
      <c r="X2250" t="str">
        <f>TRIM(DBA[[#This Row],[Bairro Responsável]])</f>
        <v>JARDIM BUSSOCABA</v>
      </c>
      <c r="Y2250" t="str">
        <f>DBA[[#This Row],[End]] &amp;", N° " &amp; DBA[[#This Row],[Num]] &amp;", Bairro "&amp; DBA[[#This Row],[Bairro2]]</f>
        <v>RUA SÃO PAULO FUTEBOL CLUBE, N° 77, Bairro JARDIM BUSSOCABA</v>
      </c>
      <c r="Z2250" t="str">
        <f>DBA[[#This Row],[Cidade Responsável]] &amp; " - " &amp; DBA[[#This Row],[Estado Responsável]]</f>
        <v>OSASCO - SP</v>
      </c>
    </row>
    <row r="2251" spans="1:26" x14ac:dyDescent="0.25">
      <c r="A2251">
        <v>2254</v>
      </c>
      <c r="B2251" t="s">
        <v>10477</v>
      </c>
      <c r="C2251" s="1">
        <v>44183</v>
      </c>
      <c r="D2251">
        <v>383366598</v>
      </c>
      <c r="E2251" t="s">
        <v>10478</v>
      </c>
      <c r="F2251" s="1">
        <v>36107</v>
      </c>
      <c r="G2251" t="s">
        <v>10479</v>
      </c>
      <c r="H2251">
        <v>595</v>
      </c>
      <c r="I2251" t="s">
        <v>10480</v>
      </c>
      <c r="J2251" t="s">
        <v>10481</v>
      </c>
      <c r="K2251" t="s">
        <v>1999</v>
      </c>
      <c r="L2251" t="s">
        <v>10482</v>
      </c>
      <c r="M2251" t="s">
        <v>10477</v>
      </c>
      <c r="N2251">
        <v>383366598</v>
      </c>
      <c r="O2251" t="s">
        <v>10478</v>
      </c>
      <c r="P2251" s="1">
        <v>36107</v>
      </c>
      <c r="Q2251" t="s">
        <v>10479</v>
      </c>
      <c r="R2251">
        <v>595</v>
      </c>
      <c r="S2251" t="s">
        <v>10480</v>
      </c>
      <c r="T2251" t="s">
        <v>10481</v>
      </c>
      <c r="U2251" t="s">
        <v>1999</v>
      </c>
      <c r="V2251" t="str">
        <f>TRIM(DBA[[#This Row],[Endereço Responsável]])</f>
        <v>AVENIDA PROFESSOR MARIANO TAVARONI</v>
      </c>
      <c r="W2251" t="str">
        <f>TRIM(DBA[[#This Row],[Nº Responsável]])</f>
        <v>595</v>
      </c>
      <c r="X2251" t="str">
        <f>TRIM(DBA[[#This Row],[Bairro Responsável]])</f>
        <v>JARDIM CAMILA</v>
      </c>
      <c r="Y2251" t="str">
        <f>DBA[[#This Row],[End]] &amp;", N° " &amp; DBA[[#This Row],[Num]] &amp;", Bairro "&amp; DBA[[#This Row],[Bairro2]]</f>
        <v>AVENIDA PROFESSOR MARIANO TAVARONI, N° 595, Bairro JARDIM CAMILA</v>
      </c>
      <c r="Z2251" t="str">
        <f>DBA[[#This Row],[Cidade Responsável]] &amp; " - " &amp; DBA[[#This Row],[Estado Responsável]]</f>
        <v>MOGI DAS CRUZES - SP</v>
      </c>
    </row>
    <row r="2252" spans="1:26" x14ac:dyDescent="0.25">
      <c r="A2252">
        <v>2255</v>
      </c>
      <c r="B2252" t="s">
        <v>10483</v>
      </c>
      <c r="C2252" s="1">
        <v>44183</v>
      </c>
      <c r="D2252">
        <v>527901805</v>
      </c>
      <c r="E2252" t="s">
        <v>10484</v>
      </c>
      <c r="F2252" s="1">
        <v>36355</v>
      </c>
      <c r="G2252" t="s">
        <v>10485</v>
      </c>
      <c r="H2252">
        <v>193</v>
      </c>
      <c r="I2252" t="s">
        <v>8383</v>
      </c>
      <c r="J2252" t="s">
        <v>10481</v>
      </c>
      <c r="K2252" t="s">
        <v>1999</v>
      </c>
      <c r="L2252" t="s">
        <v>10486</v>
      </c>
      <c r="M2252" t="s">
        <v>10483</v>
      </c>
      <c r="N2252">
        <v>527901805</v>
      </c>
      <c r="O2252" t="s">
        <v>10484</v>
      </c>
      <c r="P2252" s="1">
        <v>36355</v>
      </c>
      <c r="Q2252" t="s">
        <v>10485</v>
      </c>
      <c r="R2252">
        <v>193</v>
      </c>
      <c r="S2252" t="s">
        <v>8383</v>
      </c>
      <c r="T2252" t="s">
        <v>10481</v>
      </c>
      <c r="U2252" t="s">
        <v>1999</v>
      </c>
      <c r="V2252" t="str">
        <f>TRIM(DBA[[#This Row],[Endereço Responsável]])</f>
        <v>RUA MARECHAL FLORIANO PEIXOTO</v>
      </c>
      <c r="W2252" t="str">
        <f>TRIM(DBA[[#This Row],[Nº Responsável]])</f>
        <v>193</v>
      </c>
      <c r="X2252" t="str">
        <f>TRIM(DBA[[#This Row],[Bairro Responsável]])</f>
        <v>CENTRO</v>
      </c>
      <c r="Y2252" t="str">
        <f>DBA[[#This Row],[End]] &amp;", N° " &amp; DBA[[#This Row],[Num]] &amp;", Bairro "&amp; DBA[[#This Row],[Bairro2]]</f>
        <v>RUA MARECHAL FLORIANO PEIXOTO, N° 193, Bairro CENTRO</v>
      </c>
      <c r="Z2252" t="str">
        <f>DBA[[#This Row],[Cidade Responsável]] &amp; " - " &amp; DBA[[#This Row],[Estado Responsável]]</f>
        <v>MOGI DAS CRUZES - SP</v>
      </c>
    </row>
    <row r="2253" spans="1:26" x14ac:dyDescent="0.25">
      <c r="A2253">
        <v>2256</v>
      </c>
      <c r="B2253" t="s">
        <v>10487</v>
      </c>
      <c r="C2253" s="1">
        <v>44183</v>
      </c>
      <c r="D2253">
        <v>5600331</v>
      </c>
      <c r="E2253" t="s">
        <v>10488</v>
      </c>
      <c r="F2253" s="1">
        <v>30655</v>
      </c>
      <c r="G2253" t="s">
        <v>10489</v>
      </c>
      <c r="H2253" t="s">
        <v>194</v>
      </c>
      <c r="I2253" t="s">
        <v>10490</v>
      </c>
      <c r="J2253" t="s">
        <v>10171</v>
      </c>
      <c r="K2253" t="s">
        <v>10165</v>
      </c>
      <c r="L2253" t="s">
        <v>10491</v>
      </c>
      <c r="M2253" t="s">
        <v>10487</v>
      </c>
      <c r="N2253">
        <v>5600331</v>
      </c>
      <c r="O2253" t="s">
        <v>10488</v>
      </c>
      <c r="P2253" s="1">
        <v>30655</v>
      </c>
      <c r="Q2253" t="s">
        <v>10489</v>
      </c>
      <c r="R2253" t="s">
        <v>194</v>
      </c>
      <c r="S2253" t="s">
        <v>10490</v>
      </c>
      <c r="T2253" t="s">
        <v>10171</v>
      </c>
      <c r="U2253" t="s">
        <v>10165</v>
      </c>
      <c r="V2253" t="str">
        <f>TRIM(DBA[[#This Row],[Endereço Responsável]])</f>
        <v>RUA SEIS</v>
      </c>
      <c r="W2253" t="str">
        <f>TRIM(DBA[[#This Row],[Nº Responsável]])</f>
        <v>S/N</v>
      </c>
      <c r="X2253" t="str">
        <f>TRIM(DBA[[#This Row],[Bairro Responsável]])</f>
        <v>RESIDENCIAL DOM FELIPE</v>
      </c>
      <c r="Y2253" t="str">
        <f>DBA[[#This Row],[End]] &amp;", N° " &amp; DBA[[#This Row],[Num]] &amp;", Bairro "&amp; DBA[[#This Row],[Bairro2]]</f>
        <v>RUA SEIS, N° S/N, Bairro RESIDENCIAL DOM FELIPE</v>
      </c>
      <c r="Z2253" t="str">
        <f>DBA[[#This Row],[Cidade Responsável]] &amp; " - " &amp; DBA[[#This Row],[Estado Responsável]]</f>
        <v>ANÁPOLIS - GO</v>
      </c>
    </row>
    <row r="2254" spans="1:26" x14ac:dyDescent="0.25">
      <c r="A2254">
        <v>2257</v>
      </c>
      <c r="B2254" t="s">
        <v>10492</v>
      </c>
      <c r="C2254" s="1">
        <v>44183</v>
      </c>
      <c r="D2254">
        <v>386885692</v>
      </c>
      <c r="E2254" t="s">
        <v>10493</v>
      </c>
      <c r="F2254" s="1">
        <v>34981</v>
      </c>
      <c r="G2254" t="s">
        <v>10494</v>
      </c>
      <c r="H2254">
        <v>26</v>
      </c>
      <c r="I2254" t="s">
        <v>10495</v>
      </c>
      <c r="J2254" t="s">
        <v>10475</v>
      </c>
      <c r="K2254" t="s">
        <v>1999</v>
      </c>
      <c r="L2254" t="s">
        <v>10496</v>
      </c>
      <c r="M2254" t="s">
        <v>10492</v>
      </c>
      <c r="N2254">
        <v>386885692</v>
      </c>
      <c r="O2254" t="s">
        <v>10493</v>
      </c>
      <c r="P2254" s="1">
        <v>34981</v>
      </c>
      <c r="Q2254" t="s">
        <v>10494</v>
      </c>
      <c r="R2254">
        <v>26</v>
      </c>
      <c r="S2254" t="s">
        <v>10495</v>
      </c>
      <c r="T2254" t="s">
        <v>10475</v>
      </c>
      <c r="U2254" t="s">
        <v>1999</v>
      </c>
      <c r="V2254" t="str">
        <f>TRIM(DBA[[#This Row],[Endereço Responsável]])</f>
        <v>RUA DA EMPRENSA</v>
      </c>
      <c r="W2254" t="str">
        <f>TRIM(DBA[[#This Row],[Nº Responsável]])</f>
        <v>26</v>
      </c>
      <c r="X2254" t="str">
        <f>TRIM(DBA[[#This Row],[Bairro Responsável]])</f>
        <v>JARDIM ALIANÇA</v>
      </c>
      <c r="Y2254" t="str">
        <f>DBA[[#This Row],[End]] &amp;", N° " &amp; DBA[[#This Row],[Num]] &amp;", Bairro "&amp; DBA[[#This Row],[Bairro2]]</f>
        <v>RUA DA EMPRENSA, N° 26, Bairro JARDIM ALIANÇA</v>
      </c>
      <c r="Z2254" t="str">
        <f>DBA[[#This Row],[Cidade Responsável]] &amp; " - " &amp; DBA[[#This Row],[Estado Responsável]]</f>
        <v>OSASCO - SP</v>
      </c>
    </row>
    <row r="2255" spans="1:26" x14ac:dyDescent="0.25">
      <c r="A2255">
        <v>2258</v>
      </c>
      <c r="B2255" t="s">
        <v>10497</v>
      </c>
      <c r="C2255" s="1">
        <v>44184</v>
      </c>
      <c r="D2255">
        <v>223099284</v>
      </c>
      <c r="E2255" t="s">
        <v>10498</v>
      </c>
      <c r="F2255" s="1">
        <v>26994</v>
      </c>
      <c r="G2255" t="s">
        <v>10499</v>
      </c>
      <c r="H2255">
        <v>610</v>
      </c>
      <c r="I2255" t="s">
        <v>10500</v>
      </c>
      <c r="J2255" t="s">
        <v>10501</v>
      </c>
      <c r="K2255" t="s">
        <v>1999</v>
      </c>
      <c r="L2255" t="s">
        <v>10502</v>
      </c>
      <c r="M2255" t="s">
        <v>10497</v>
      </c>
      <c r="N2255">
        <v>223099284</v>
      </c>
      <c r="O2255" t="s">
        <v>10498</v>
      </c>
      <c r="P2255" s="1">
        <v>26994</v>
      </c>
      <c r="Q2255" t="s">
        <v>10499</v>
      </c>
      <c r="R2255">
        <v>610</v>
      </c>
      <c r="S2255" t="s">
        <v>10500</v>
      </c>
      <c r="T2255" t="s">
        <v>10501</v>
      </c>
      <c r="U2255" t="s">
        <v>1999</v>
      </c>
      <c r="V2255" t="str">
        <f>TRIM(DBA[[#This Row],[Endereço Responsável]])</f>
        <v>RUA RAIMUNDO CORREIA</v>
      </c>
      <c r="W2255" t="str">
        <f>TRIM(DBA[[#This Row],[Nº Responsável]])</f>
        <v>610</v>
      </c>
      <c r="X2255" t="str">
        <f>TRIM(DBA[[#This Row],[Bairro Responsável]])</f>
        <v>FEITAL</v>
      </c>
      <c r="Y2255" t="str">
        <f>DBA[[#This Row],[End]] &amp;", N° " &amp; DBA[[#This Row],[Num]] &amp;", Bairro "&amp; DBA[[#This Row],[Bairro2]]</f>
        <v>RUA RAIMUNDO CORREIA, N° 610, Bairro FEITAL</v>
      </c>
      <c r="Z2255" t="str">
        <f>DBA[[#This Row],[Cidade Responsável]] &amp; " - " &amp; DBA[[#This Row],[Estado Responsável]]</f>
        <v>MAUÁ - SP</v>
      </c>
    </row>
    <row r="2256" spans="1:26" x14ac:dyDescent="0.25">
      <c r="A2256">
        <v>2259</v>
      </c>
      <c r="B2256" t="s">
        <v>10503</v>
      </c>
      <c r="C2256" s="1">
        <v>44186</v>
      </c>
      <c r="D2256" t="s">
        <v>10504</v>
      </c>
      <c r="E2256" t="s">
        <v>10505</v>
      </c>
      <c r="F2256" s="1">
        <v>25871</v>
      </c>
      <c r="G2256" t="s">
        <v>10506</v>
      </c>
      <c r="H2256">
        <v>105</v>
      </c>
      <c r="I2256" t="s">
        <v>10507</v>
      </c>
      <c r="J2256" t="s">
        <v>10508</v>
      </c>
      <c r="K2256" t="s">
        <v>1999</v>
      </c>
      <c r="L2256" t="s">
        <v>10509</v>
      </c>
      <c r="M2256" t="s">
        <v>10503</v>
      </c>
      <c r="N2256" t="s">
        <v>10504</v>
      </c>
      <c r="O2256" t="s">
        <v>10505</v>
      </c>
      <c r="P2256" s="1">
        <v>25871</v>
      </c>
      <c r="Q2256" t="s">
        <v>10506</v>
      </c>
      <c r="R2256">
        <v>105</v>
      </c>
      <c r="S2256" t="s">
        <v>10507</v>
      </c>
      <c r="T2256" t="s">
        <v>10508</v>
      </c>
      <c r="U2256" t="s">
        <v>1999</v>
      </c>
      <c r="V2256" t="str">
        <f>TRIM(DBA[[#This Row],[Endereço Responsável]])</f>
        <v>RUA: COUTO DE MAGALHÃES, 105</v>
      </c>
      <c r="W2256" t="str">
        <f>TRIM(DBA[[#This Row],[Nº Responsável]])</f>
        <v>105</v>
      </c>
      <c r="X2256" t="str">
        <f>TRIM(DBA[[#This Row],[Bairro Responsável]])</f>
        <v>JARDIM BEATRIZ PLANALTO</v>
      </c>
      <c r="Y2256" t="str">
        <f>DBA[[#This Row],[End]] &amp;", N° " &amp; DBA[[#This Row],[Num]] &amp;", Bairro "&amp; DBA[[#This Row],[Bairro2]]</f>
        <v>RUA: COUTO DE MAGALHÃES, 105, N° 105, Bairro JARDIM BEATRIZ PLANALTO</v>
      </c>
      <c r="Z2256" t="str">
        <f>DBA[[#This Row],[Cidade Responsável]] &amp; " - " &amp; DBA[[#This Row],[Estado Responsável]]</f>
        <v>SÃO BERNARDO DO CAMPO - SP</v>
      </c>
    </row>
    <row r="2257" spans="1:26" x14ac:dyDescent="0.25">
      <c r="A2257">
        <v>2260</v>
      </c>
      <c r="B2257" t="s">
        <v>10510</v>
      </c>
      <c r="C2257" s="1">
        <v>44186</v>
      </c>
      <c r="D2257">
        <v>458858304</v>
      </c>
      <c r="E2257" t="s">
        <v>10511</v>
      </c>
      <c r="F2257" s="1">
        <v>35489</v>
      </c>
      <c r="G2257" t="s">
        <v>10512</v>
      </c>
      <c r="H2257">
        <v>15</v>
      </c>
      <c r="I2257" t="s">
        <v>10513</v>
      </c>
      <c r="J2257" t="s">
        <v>10475</v>
      </c>
      <c r="K2257" t="s">
        <v>1999</v>
      </c>
      <c r="L2257" t="s">
        <v>10514</v>
      </c>
      <c r="M2257" t="s">
        <v>10510</v>
      </c>
      <c r="N2257">
        <v>458858304</v>
      </c>
      <c r="O2257" t="s">
        <v>10511</v>
      </c>
      <c r="P2257" s="1">
        <v>35489</v>
      </c>
      <c r="Q2257" t="s">
        <v>10512</v>
      </c>
      <c r="R2257">
        <v>15</v>
      </c>
      <c r="S2257" t="s">
        <v>10513</v>
      </c>
      <c r="T2257" t="s">
        <v>10475</v>
      </c>
      <c r="U2257" t="s">
        <v>1999</v>
      </c>
      <c r="V2257" t="str">
        <f>TRIM(DBA[[#This Row],[Endereço Responsável]])</f>
        <v>AVENIDA LUIS RINK</v>
      </c>
      <c r="W2257" t="str">
        <f>TRIM(DBA[[#This Row],[Nº Responsável]])</f>
        <v>15</v>
      </c>
      <c r="X2257" t="str">
        <f>TRIM(DBA[[#This Row],[Bairro Responsável]])</f>
        <v>JARDIM MUTINGA</v>
      </c>
      <c r="Y2257" t="str">
        <f>DBA[[#This Row],[End]] &amp;", N° " &amp; DBA[[#This Row],[Num]] &amp;", Bairro "&amp; DBA[[#This Row],[Bairro2]]</f>
        <v>AVENIDA LUIS RINK, N° 15, Bairro JARDIM MUTINGA</v>
      </c>
      <c r="Z2257" t="str">
        <f>DBA[[#This Row],[Cidade Responsável]] &amp; " - " &amp; DBA[[#This Row],[Estado Responsável]]</f>
        <v>OSASCO - SP</v>
      </c>
    </row>
    <row r="2258" spans="1:26" x14ac:dyDescent="0.25">
      <c r="A2258">
        <v>2261</v>
      </c>
      <c r="B2258" t="s">
        <v>10515</v>
      </c>
      <c r="C2258" s="1">
        <v>44186</v>
      </c>
      <c r="D2258">
        <v>6019026</v>
      </c>
      <c r="F2258" s="1">
        <v>34504</v>
      </c>
      <c r="G2258" t="s">
        <v>10516</v>
      </c>
      <c r="H2258" t="s">
        <v>194</v>
      </c>
      <c r="I2258" t="s">
        <v>10517</v>
      </c>
      <c r="J2258" t="s">
        <v>10518</v>
      </c>
      <c r="K2258" t="s">
        <v>10165</v>
      </c>
      <c r="M2258" t="s">
        <v>10515</v>
      </c>
      <c r="N2258">
        <v>6019026</v>
      </c>
      <c r="P2258" s="1">
        <v>34504</v>
      </c>
      <c r="Q2258" t="s">
        <v>10516</v>
      </c>
      <c r="R2258" t="s">
        <v>194</v>
      </c>
      <c r="S2258" t="s">
        <v>10517</v>
      </c>
      <c r="T2258" t="s">
        <v>10518</v>
      </c>
      <c r="U2258" t="s">
        <v>10165</v>
      </c>
      <c r="V2258" t="str">
        <f>TRIM(DBA[[#This Row],[Endereço Responsável]])</f>
        <v>RUA DOS PALMEIROS</v>
      </c>
      <c r="W2258" t="str">
        <f>TRIM(DBA[[#This Row],[Nº Responsável]])</f>
        <v>S/N</v>
      </c>
      <c r="X2258" t="str">
        <f>TRIM(DBA[[#This Row],[Bairro Responsável]])</f>
        <v>SETOR MAGALHÕES</v>
      </c>
      <c r="Y2258" t="str">
        <f>DBA[[#This Row],[End]] &amp;", N° " &amp; DBA[[#This Row],[Num]] &amp;", Bairro "&amp; DBA[[#This Row],[Bairro2]]</f>
        <v>RUA DOS PALMEIROS, N° S/N, Bairro SETOR MAGALHÕES</v>
      </c>
      <c r="Z2258" t="str">
        <f>DBA[[#This Row],[Cidade Responsável]] &amp; " - " &amp; DBA[[#This Row],[Estado Responsável]]</f>
        <v>PIRACANJUBA - GO</v>
      </c>
    </row>
    <row r="2259" spans="1:26" x14ac:dyDescent="0.25">
      <c r="A2259">
        <v>2262</v>
      </c>
      <c r="B2259" t="s">
        <v>10519</v>
      </c>
      <c r="C2259" s="1">
        <v>44186</v>
      </c>
      <c r="D2259" t="s">
        <v>10520</v>
      </c>
      <c r="E2259" t="s">
        <v>10521</v>
      </c>
      <c r="F2259" s="1">
        <v>29736</v>
      </c>
      <c r="G2259" t="s">
        <v>10522</v>
      </c>
      <c r="H2259">
        <v>151</v>
      </c>
      <c r="I2259" t="s">
        <v>9304</v>
      </c>
      <c r="J2259" t="s">
        <v>10523</v>
      </c>
      <c r="K2259" t="s">
        <v>26</v>
      </c>
      <c r="L2259" t="s">
        <v>10524</v>
      </c>
      <c r="M2259" t="s">
        <v>10519</v>
      </c>
      <c r="N2259" t="s">
        <v>10520</v>
      </c>
      <c r="O2259" t="s">
        <v>10521</v>
      </c>
      <c r="P2259" s="1">
        <v>29736</v>
      </c>
      <c r="Q2259" t="s">
        <v>10522</v>
      </c>
      <c r="R2259">
        <v>151</v>
      </c>
      <c r="S2259" t="s">
        <v>9304</v>
      </c>
      <c r="T2259" t="s">
        <v>10523</v>
      </c>
      <c r="U2259" t="s">
        <v>26</v>
      </c>
      <c r="V2259" t="str">
        <f>TRIM(DBA[[#This Row],[Endereço Responsável]])</f>
        <v>RUA BIA ESPORTE</v>
      </c>
      <c r="W2259" t="str">
        <f>TRIM(DBA[[#This Row],[Nº Responsável]])</f>
        <v>151</v>
      </c>
      <c r="X2259" t="str">
        <f>TRIM(DBA[[#This Row],[Bairro Responsável]])</f>
        <v>SAGRADO CORAÇÃO DE JESUS</v>
      </c>
      <c r="Y2259" t="str">
        <f>DBA[[#This Row],[End]] &amp;", N° " &amp; DBA[[#This Row],[Num]] &amp;", Bairro "&amp; DBA[[#This Row],[Bairro2]]</f>
        <v>RUA BIA ESPORTE, N° 151, Bairro SAGRADO CORAÇÃO DE JESUS</v>
      </c>
      <c r="Z2259" t="str">
        <f>DBA[[#This Row],[Cidade Responsável]] &amp; " - " &amp; DBA[[#This Row],[Estado Responsável]]</f>
        <v>SANTA BÁRBARA DO TUGÚRIO - MG</v>
      </c>
    </row>
    <row r="2260" spans="1:26" x14ac:dyDescent="0.25">
      <c r="A2260">
        <v>2263</v>
      </c>
      <c r="B2260" t="s">
        <v>10525</v>
      </c>
      <c r="C2260" s="1">
        <v>44187</v>
      </c>
      <c r="D2260">
        <v>7279502</v>
      </c>
      <c r="E2260" t="s">
        <v>10526</v>
      </c>
      <c r="F2260" s="1">
        <v>30841</v>
      </c>
      <c r="G2260" t="s">
        <v>10527</v>
      </c>
      <c r="H2260" t="s">
        <v>194</v>
      </c>
      <c r="I2260" t="s">
        <v>10528</v>
      </c>
      <c r="J2260" t="s">
        <v>10529</v>
      </c>
      <c r="K2260" t="s">
        <v>10165</v>
      </c>
      <c r="L2260" t="s">
        <v>10530</v>
      </c>
      <c r="M2260" t="s">
        <v>10525</v>
      </c>
      <c r="N2260">
        <v>7279502</v>
      </c>
      <c r="O2260" t="s">
        <v>10526</v>
      </c>
      <c r="P2260" s="1">
        <v>30841</v>
      </c>
      <c r="Q2260" t="s">
        <v>10527</v>
      </c>
      <c r="R2260" t="s">
        <v>194</v>
      </c>
      <c r="S2260" t="s">
        <v>10528</v>
      </c>
      <c r="T2260" t="s">
        <v>10529</v>
      </c>
      <c r="U2260" t="s">
        <v>10165</v>
      </c>
      <c r="V2260" t="str">
        <f>TRIM(DBA[[#This Row],[Endereço Responsável]])</f>
        <v>RUA JOÃO ROCHA BARBALHO</v>
      </c>
      <c r="W2260" t="str">
        <f>TRIM(DBA[[#This Row],[Nº Responsável]])</f>
        <v>S/N</v>
      </c>
      <c r="X2260" t="str">
        <f>TRIM(DBA[[#This Row],[Bairro Responsável]])</f>
        <v>ESTÂNCIA DOS BURITIS</v>
      </c>
      <c r="Y2260" t="str">
        <f>DBA[[#This Row],[End]] &amp;", N° " &amp; DBA[[#This Row],[Num]] &amp;", Bairro "&amp; DBA[[#This Row],[Bairro2]]</f>
        <v>RUA JOÃO ROCHA BARBALHO, N° S/N, Bairro ESTÂNCIA DOS BURITIS</v>
      </c>
      <c r="Z2260" t="str">
        <f>DBA[[#This Row],[Cidade Responsável]] &amp; " - " &amp; DBA[[#This Row],[Estado Responsável]]</f>
        <v>CALDAS NOVAS - GO</v>
      </c>
    </row>
    <row r="2261" spans="1:26" x14ac:dyDescent="0.25">
      <c r="A2261">
        <v>2264</v>
      </c>
      <c r="B2261" t="s">
        <v>10531</v>
      </c>
      <c r="C2261" s="1">
        <v>44188</v>
      </c>
      <c r="F2261" s="1">
        <v>38238</v>
      </c>
      <c r="G2261" t="s">
        <v>3869</v>
      </c>
      <c r="H2261">
        <v>6</v>
      </c>
      <c r="I2261" t="s">
        <v>10532</v>
      </c>
      <c r="J2261" t="s">
        <v>10532</v>
      </c>
      <c r="K2261" t="s">
        <v>10533</v>
      </c>
      <c r="L2261" t="s">
        <v>10534</v>
      </c>
      <c r="M2261" t="s">
        <v>10535</v>
      </c>
      <c r="N2261" t="s">
        <v>10536</v>
      </c>
      <c r="O2261">
        <v>4445770175</v>
      </c>
      <c r="P2261" s="1">
        <v>34146</v>
      </c>
      <c r="Q2261" t="s">
        <v>3869</v>
      </c>
      <c r="R2261">
        <v>6</v>
      </c>
      <c r="S2261" t="s">
        <v>10532</v>
      </c>
      <c r="T2261" t="s">
        <v>10532</v>
      </c>
      <c r="U2261" t="s">
        <v>10533</v>
      </c>
      <c r="V2261" t="str">
        <f>TRIM(DBA[[#This Row],[Endereço Responsável]])</f>
        <v>CASA</v>
      </c>
      <c r="W2261" t="str">
        <f>TRIM(DBA[[#This Row],[Nº Responsável]])</f>
        <v>6</v>
      </c>
      <c r="X2261" t="str">
        <f>TRIM(DBA[[#This Row],[Bairro Responsável]])</f>
        <v>GAMA</v>
      </c>
      <c r="Y2261" t="str">
        <f>DBA[[#This Row],[End]] &amp;", N° " &amp; DBA[[#This Row],[Num]] &amp;", Bairro "&amp; DBA[[#This Row],[Bairro2]]</f>
        <v>CASA, N° 6, Bairro GAMA</v>
      </c>
      <c r="Z2261" t="str">
        <f>DBA[[#This Row],[Cidade Responsável]] &amp; " - " &amp; DBA[[#This Row],[Estado Responsável]]</f>
        <v>GAMA - DF</v>
      </c>
    </row>
    <row r="2262" spans="1:26" x14ac:dyDescent="0.25">
      <c r="A2262">
        <v>2265</v>
      </c>
      <c r="B2262" t="s">
        <v>10537</v>
      </c>
      <c r="C2262" s="1">
        <v>44188</v>
      </c>
      <c r="D2262">
        <v>3095055</v>
      </c>
      <c r="E2262" t="s">
        <v>10538</v>
      </c>
      <c r="F2262" s="1">
        <v>35834</v>
      </c>
      <c r="G2262" t="s">
        <v>10539</v>
      </c>
      <c r="H2262">
        <v>1450</v>
      </c>
      <c r="I2262" t="s">
        <v>10540</v>
      </c>
      <c r="J2262" t="s">
        <v>10541</v>
      </c>
      <c r="K2262" t="s">
        <v>10542</v>
      </c>
      <c r="L2262" t="s">
        <v>10543</v>
      </c>
      <c r="M2262" t="s">
        <v>10537</v>
      </c>
      <c r="N2262">
        <v>3095055</v>
      </c>
      <c r="O2262" t="s">
        <v>10538</v>
      </c>
      <c r="P2262" s="1">
        <v>35834</v>
      </c>
      <c r="Q2262" t="s">
        <v>10539</v>
      </c>
      <c r="R2262">
        <v>1450</v>
      </c>
      <c r="S2262" t="s">
        <v>10540</v>
      </c>
      <c r="T2262" t="s">
        <v>10541</v>
      </c>
      <c r="U2262" t="s">
        <v>10542</v>
      </c>
      <c r="V2262" t="str">
        <f>TRIM(DBA[[#This Row],[Endereço Responsável]])</f>
        <v>RUA ARI PARREIRAS</v>
      </c>
      <c r="W2262" t="str">
        <f>TRIM(DBA[[#This Row],[Nº Responsável]])</f>
        <v>1450</v>
      </c>
      <c r="X2262" t="str">
        <f>TRIM(DBA[[#This Row],[Bairro Responsável]])</f>
        <v>ALECRIM</v>
      </c>
      <c r="Y2262" t="str">
        <f>DBA[[#This Row],[End]] &amp;", N° " &amp; DBA[[#This Row],[Num]] &amp;", Bairro "&amp; DBA[[#This Row],[Bairro2]]</f>
        <v>RUA ARI PARREIRAS, N° 1450, Bairro ALECRIM</v>
      </c>
      <c r="Z2262" t="str">
        <f>DBA[[#This Row],[Cidade Responsável]] &amp; " - " &amp; DBA[[#This Row],[Estado Responsável]]</f>
        <v>NATAL - RN</v>
      </c>
    </row>
    <row r="2263" spans="1:26" x14ac:dyDescent="0.25">
      <c r="A2263">
        <v>2266</v>
      </c>
      <c r="B2263" t="s">
        <v>10544</v>
      </c>
      <c r="C2263" s="1">
        <v>44188</v>
      </c>
      <c r="D2263" t="s">
        <v>10545</v>
      </c>
      <c r="E2263" t="s">
        <v>10546</v>
      </c>
      <c r="F2263" s="1">
        <v>36062</v>
      </c>
      <c r="G2263" t="s">
        <v>10547</v>
      </c>
      <c r="H2263">
        <v>5</v>
      </c>
      <c r="I2263" t="s">
        <v>10548</v>
      </c>
      <c r="J2263" t="s">
        <v>10549</v>
      </c>
      <c r="K2263" t="s">
        <v>10165</v>
      </c>
      <c r="L2263" t="s">
        <v>10550</v>
      </c>
      <c r="M2263" t="s">
        <v>10544</v>
      </c>
      <c r="N2263" t="s">
        <v>10545</v>
      </c>
      <c r="O2263" t="s">
        <v>10546</v>
      </c>
      <c r="P2263" s="1">
        <v>36062</v>
      </c>
      <c r="Q2263" t="s">
        <v>10547</v>
      </c>
      <c r="R2263">
        <v>5</v>
      </c>
      <c r="S2263" t="s">
        <v>10548</v>
      </c>
      <c r="T2263" t="s">
        <v>10549</v>
      </c>
      <c r="U2263" t="s">
        <v>10165</v>
      </c>
      <c r="V2263" t="str">
        <f>TRIM(DBA[[#This Row],[Endereço Responsável]])</f>
        <v>RUA MARANHÃO</v>
      </c>
      <c r="W2263" t="str">
        <f>TRIM(DBA[[#This Row],[Nº Responsável]])</f>
        <v>5</v>
      </c>
      <c r="X2263" t="str">
        <f>TRIM(DBA[[#This Row],[Bairro Responsável]])</f>
        <v>RESIDENCIAL BELA VITA 4</v>
      </c>
      <c r="Y2263" t="str">
        <f>DBA[[#This Row],[End]] &amp;", N° " &amp; DBA[[#This Row],[Num]] &amp;", Bairro "&amp; DBA[[#This Row],[Bairro2]]</f>
        <v>RUA MARANHÃO, N° 5, Bairro RESIDENCIAL BELA VITA 4</v>
      </c>
      <c r="Z2263" t="str">
        <f>DBA[[#This Row],[Cidade Responsável]] &amp; " - " &amp; DBA[[#This Row],[Estado Responsável]]</f>
        <v>VALPARAÍSO DE GOIÁS - GO</v>
      </c>
    </row>
    <row r="2264" spans="1:26" x14ac:dyDescent="0.25">
      <c r="A2264">
        <v>2267</v>
      </c>
      <c r="B2264" t="s">
        <v>10551</v>
      </c>
      <c r="C2264" s="1">
        <v>44188</v>
      </c>
      <c r="D2264">
        <v>8553116</v>
      </c>
      <c r="E2264" t="s">
        <v>10552</v>
      </c>
      <c r="F2264" s="1">
        <v>37084</v>
      </c>
      <c r="G2264" t="s">
        <v>10553</v>
      </c>
      <c r="H2264">
        <v>11</v>
      </c>
      <c r="I2264" t="s">
        <v>10554</v>
      </c>
      <c r="J2264" t="s">
        <v>10555</v>
      </c>
      <c r="K2264" t="s">
        <v>10222</v>
      </c>
      <c r="L2264" t="s">
        <v>10556</v>
      </c>
      <c r="M2264" t="s">
        <v>10551</v>
      </c>
      <c r="N2264">
        <v>8553116</v>
      </c>
      <c r="O2264" t="s">
        <v>10552</v>
      </c>
      <c r="P2264" s="1">
        <v>37084</v>
      </c>
      <c r="Q2264" t="s">
        <v>10557</v>
      </c>
      <c r="R2264">
        <v>11</v>
      </c>
      <c r="S2264" t="s">
        <v>10554</v>
      </c>
      <c r="T2264" t="s">
        <v>10555</v>
      </c>
      <c r="U2264" t="s">
        <v>10222</v>
      </c>
      <c r="V2264" t="str">
        <f>TRIM(DBA[[#This Row],[Endereço Responsável]])</f>
        <v>RUA ANAGÉ</v>
      </c>
      <c r="W2264" t="str">
        <f>TRIM(DBA[[#This Row],[Nº Responsável]])</f>
        <v>11</v>
      </c>
      <c r="X2264" t="str">
        <f>TRIM(DBA[[#This Row],[Bairro Responsável]])</f>
        <v>PARQUE VERDE</v>
      </c>
      <c r="Y2264" t="str">
        <f>DBA[[#This Row],[End]] &amp;", N° " &amp; DBA[[#This Row],[Num]] &amp;", Bairro "&amp; DBA[[#This Row],[Bairro2]]</f>
        <v>RUA ANAGÉ, N° 11, Bairro PARQUE VERDE</v>
      </c>
      <c r="Z2264" t="str">
        <f>DBA[[#This Row],[Cidade Responsável]] &amp; " - " &amp; DBA[[#This Row],[Estado Responsável]]</f>
        <v>BÉLEM - PA</v>
      </c>
    </row>
    <row r="2265" spans="1:26" x14ac:dyDescent="0.25">
      <c r="A2265">
        <v>2268</v>
      </c>
      <c r="B2265" t="s">
        <v>10558</v>
      </c>
      <c r="C2265" s="1">
        <v>44188</v>
      </c>
      <c r="D2265">
        <v>3514310</v>
      </c>
      <c r="E2265" t="s">
        <v>10559</v>
      </c>
      <c r="F2265" s="1">
        <v>37149</v>
      </c>
      <c r="G2265" t="s">
        <v>10560</v>
      </c>
      <c r="H2265" t="s">
        <v>194</v>
      </c>
      <c r="I2265" t="s">
        <v>10561</v>
      </c>
      <c r="J2265" t="s">
        <v>10562</v>
      </c>
      <c r="K2265" t="s">
        <v>10533</v>
      </c>
      <c r="L2265" t="s">
        <v>10563</v>
      </c>
      <c r="M2265" t="s">
        <v>10558</v>
      </c>
      <c r="N2265">
        <v>3514310</v>
      </c>
      <c r="O2265" t="s">
        <v>10559</v>
      </c>
      <c r="P2265" s="1">
        <v>37149</v>
      </c>
      <c r="Q2265" t="s">
        <v>10560</v>
      </c>
      <c r="R2265" t="s">
        <v>194</v>
      </c>
      <c r="S2265" t="s">
        <v>10561</v>
      </c>
      <c r="T2265" t="s">
        <v>10562</v>
      </c>
      <c r="U2265" t="s">
        <v>10533</v>
      </c>
      <c r="V2265" t="str">
        <f>TRIM(DBA[[#This Row],[Endereço Responsável]])</f>
        <v>QUADRA 28</v>
      </c>
      <c r="W2265" t="str">
        <f>TRIM(DBA[[#This Row],[Nº Responsável]])</f>
        <v>S/N</v>
      </c>
      <c r="X2265" t="str">
        <f>TRIM(DBA[[#This Row],[Bairro Responsável]])</f>
        <v>PARANOÁ</v>
      </c>
      <c r="Y2265" t="str">
        <f>DBA[[#This Row],[End]] &amp;", N° " &amp; DBA[[#This Row],[Num]] &amp;", Bairro "&amp; DBA[[#This Row],[Bairro2]]</f>
        <v>QUADRA 28, N° S/N, Bairro PARANOÁ</v>
      </c>
      <c r="Z2265" t="str">
        <f>DBA[[#This Row],[Cidade Responsável]] &amp; " - " &amp; DBA[[#This Row],[Estado Responsável]]</f>
        <v>BRASÍLIA  - DF</v>
      </c>
    </row>
    <row r="2266" spans="1:26" x14ac:dyDescent="0.25">
      <c r="A2266">
        <v>2269</v>
      </c>
      <c r="B2266" t="s">
        <v>10564</v>
      </c>
      <c r="C2266" s="1">
        <v>44188</v>
      </c>
      <c r="D2266">
        <v>5043988</v>
      </c>
      <c r="E2266" t="s">
        <v>10565</v>
      </c>
      <c r="F2266" s="1">
        <v>29307</v>
      </c>
      <c r="G2266" t="s">
        <v>10566</v>
      </c>
      <c r="H2266">
        <v>16</v>
      </c>
      <c r="I2266" t="s">
        <v>10567</v>
      </c>
      <c r="J2266" t="s">
        <v>10555</v>
      </c>
      <c r="K2266" t="s">
        <v>10222</v>
      </c>
      <c r="L2266" t="s">
        <v>10568</v>
      </c>
      <c r="M2266" t="s">
        <v>10564</v>
      </c>
      <c r="N2266">
        <v>5043988</v>
      </c>
      <c r="O2266" t="s">
        <v>10565</v>
      </c>
      <c r="P2266" s="1">
        <v>29307</v>
      </c>
      <c r="Q2266" t="s">
        <v>10566</v>
      </c>
      <c r="R2266">
        <v>16</v>
      </c>
      <c r="S2266" t="s">
        <v>10567</v>
      </c>
      <c r="T2266" t="s">
        <v>10555</v>
      </c>
      <c r="U2266" t="s">
        <v>10222</v>
      </c>
      <c r="V2266" t="str">
        <f>TRIM(DBA[[#This Row],[Endereço Responsável]])</f>
        <v>RUA PASSAGEM SÃO SEBASTIÃO</v>
      </c>
      <c r="W2266" t="str">
        <f>TRIM(DBA[[#This Row],[Nº Responsável]])</f>
        <v>16</v>
      </c>
      <c r="X2266" t="str">
        <f>TRIM(DBA[[#This Row],[Bairro Responsável]])</f>
        <v>BENGUÍ</v>
      </c>
      <c r="Y2266" t="str">
        <f>DBA[[#This Row],[End]] &amp;", N° " &amp; DBA[[#This Row],[Num]] &amp;", Bairro "&amp; DBA[[#This Row],[Bairro2]]</f>
        <v>RUA PASSAGEM SÃO SEBASTIÃO, N° 16, Bairro BENGUÍ</v>
      </c>
      <c r="Z2266" t="str">
        <f>DBA[[#This Row],[Cidade Responsável]] &amp; " - " &amp; DBA[[#This Row],[Estado Responsável]]</f>
        <v>BÉLEM - PA</v>
      </c>
    </row>
    <row r="2267" spans="1:26" x14ac:dyDescent="0.25">
      <c r="A2267">
        <v>2270</v>
      </c>
      <c r="B2267" t="s">
        <v>10569</v>
      </c>
      <c r="C2267" s="1">
        <v>44188</v>
      </c>
      <c r="D2267">
        <v>35976845</v>
      </c>
      <c r="E2267" t="s">
        <v>10570</v>
      </c>
      <c r="F2267" s="1">
        <v>37343</v>
      </c>
      <c r="G2267" t="s">
        <v>10571</v>
      </c>
      <c r="H2267">
        <v>18</v>
      </c>
      <c r="I2267" t="s">
        <v>10572</v>
      </c>
      <c r="J2267" t="s">
        <v>10226</v>
      </c>
      <c r="K2267" t="s">
        <v>10227</v>
      </c>
      <c r="L2267" t="s">
        <v>10573</v>
      </c>
      <c r="M2267" t="s">
        <v>10569</v>
      </c>
      <c r="N2267">
        <v>35976845</v>
      </c>
      <c r="O2267" t="s">
        <v>10570</v>
      </c>
      <c r="P2267" s="1">
        <v>37343</v>
      </c>
      <c r="Q2267" t="s">
        <v>10571</v>
      </c>
      <c r="R2267">
        <v>18</v>
      </c>
      <c r="S2267" t="s">
        <v>10572</v>
      </c>
      <c r="T2267" t="s">
        <v>10226</v>
      </c>
      <c r="U2267" t="s">
        <v>10227</v>
      </c>
      <c r="V2267" t="str">
        <f>TRIM(DBA[[#This Row],[Endereço Responsável]])</f>
        <v>RUA A</v>
      </c>
      <c r="W2267" t="str">
        <f>TRIM(DBA[[#This Row],[Nº Responsável]])</f>
        <v>18</v>
      </c>
      <c r="X2267" t="str">
        <f>TRIM(DBA[[#This Row],[Bairro Responsável]])</f>
        <v>CAMPOS SALES TARUMÃ</v>
      </c>
      <c r="Y2267" t="str">
        <f>DBA[[#This Row],[End]] &amp;", N° " &amp; DBA[[#This Row],[Num]] &amp;", Bairro "&amp; DBA[[#This Row],[Bairro2]]</f>
        <v>RUA A, N° 18, Bairro CAMPOS SALES TARUMÃ</v>
      </c>
      <c r="Z2267" t="str">
        <f>DBA[[#This Row],[Cidade Responsável]] &amp; " - " &amp; DBA[[#This Row],[Estado Responsável]]</f>
        <v>MANAUS - AM</v>
      </c>
    </row>
    <row r="2268" spans="1:26" x14ac:dyDescent="0.25">
      <c r="A2268">
        <v>2271</v>
      </c>
      <c r="B2268" t="s">
        <v>10574</v>
      </c>
      <c r="C2268" s="1">
        <v>44188</v>
      </c>
      <c r="D2268">
        <v>6716049</v>
      </c>
      <c r="E2268" t="s">
        <v>10575</v>
      </c>
      <c r="F2268" s="1">
        <v>34115</v>
      </c>
      <c r="G2268" t="s">
        <v>10576</v>
      </c>
      <c r="H2268">
        <v>45</v>
      </c>
      <c r="I2268" t="s">
        <v>10577</v>
      </c>
      <c r="M2268" t="s">
        <v>10574</v>
      </c>
      <c r="N2268">
        <v>6716049</v>
      </c>
      <c r="O2268" t="s">
        <v>10575</v>
      </c>
      <c r="P2268" s="1">
        <v>34115</v>
      </c>
      <c r="Q2268" t="s">
        <v>10576</v>
      </c>
      <c r="R2268">
        <v>45</v>
      </c>
      <c r="S2268" t="s">
        <v>10577</v>
      </c>
      <c r="V2268" t="str">
        <f>TRIM(DBA[[#This Row],[Endereço Responsável]])</f>
        <v>RUA MIRANDINHA PASSAGEM BELO HORIZONTE</v>
      </c>
      <c r="W2268" t="str">
        <f>TRIM(DBA[[#This Row],[Nº Responsável]])</f>
        <v>45</v>
      </c>
      <c r="X2268" t="str">
        <f>TRIM(DBA[[#This Row],[Bairro Responsável]])</f>
        <v>BARURO</v>
      </c>
      <c r="Y2268" t="str">
        <f>DBA[[#This Row],[End]] &amp;", N° " &amp; DBA[[#This Row],[Num]] &amp;", Bairro "&amp; DBA[[#This Row],[Bairro2]]</f>
        <v>RUA MIRANDINHA PASSAGEM BELO HORIZONTE, N° 45, Bairro BARURO</v>
      </c>
      <c r="Z2268" t="str">
        <f>DBA[[#This Row],[Cidade Responsável]] &amp; " - " &amp; DBA[[#This Row],[Estado Responsável]]</f>
        <v xml:space="preserve"> - </v>
      </c>
    </row>
    <row r="2269" spans="1:26" x14ac:dyDescent="0.25">
      <c r="A2269">
        <v>2272</v>
      </c>
      <c r="B2269" t="s">
        <v>10578</v>
      </c>
      <c r="C2269" s="1">
        <v>44188</v>
      </c>
      <c r="D2269">
        <v>3963238</v>
      </c>
      <c r="E2269" t="s">
        <v>10579</v>
      </c>
      <c r="F2269" s="1">
        <v>37297</v>
      </c>
      <c r="G2269" t="s">
        <v>10580</v>
      </c>
      <c r="H2269">
        <v>2</v>
      </c>
      <c r="I2269" t="s">
        <v>10581</v>
      </c>
      <c r="J2269" t="s">
        <v>10582</v>
      </c>
      <c r="K2269" t="s">
        <v>7795</v>
      </c>
      <c r="L2269" t="s">
        <v>10583</v>
      </c>
      <c r="M2269" t="s">
        <v>10578</v>
      </c>
      <c r="N2269">
        <v>3963238</v>
      </c>
      <c r="O2269" t="s">
        <v>10579</v>
      </c>
      <c r="P2269" s="1">
        <v>37297</v>
      </c>
      <c r="Q2269" t="s">
        <v>10580</v>
      </c>
      <c r="R2269">
        <v>2</v>
      </c>
      <c r="S2269" t="s">
        <v>10581</v>
      </c>
      <c r="T2269" t="s">
        <v>10582</v>
      </c>
      <c r="U2269" t="s">
        <v>7795</v>
      </c>
      <c r="V2269" t="str">
        <f>TRIM(DBA[[#This Row],[Endereço Responsável]])</f>
        <v>QUADRA 3 CASA 2</v>
      </c>
      <c r="W2269" t="str">
        <f>TRIM(DBA[[#This Row],[Nº Responsável]])</f>
        <v>2</v>
      </c>
      <c r="X2269" t="str">
        <f>TRIM(DBA[[#This Row],[Bairro Responsável]])</f>
        <v>SETOR VEREDAS</v>
      </c>
      <c r="Y2269" t="str">
        <f>DBA[[#This Row],[End]] &amp;", N° " &amp; DBA[[#This Row],[Num]] &amp;", Bairro "&amp; DBA[[#This Row],[Bairro2]]</f>
        <v>QUADRA 3 CASA 2, N° 2, Bairro SETOR VEREDAS</v>
      </c>
      <c r="Z2269" t="str">
        <f>DBA[[#This Row],[Cidade Responsável]] &amp; " - " &amp; DBA[[#This Row],[Estado Responsável]]</f>
        <v>BRAZLÂNDIA - MS</v>
      </c>
    </row>
    <row r="2270" spans="1:26" x14ac:dyDescent="0.25">
      <c r="A2270">
        <v>2273</v>
      </c>
      <c r="B2270" t="s">
        <v>10584</v>
      </c>
      <c r="C2270" s="1">
        <v>44188</v>
      </c>
      <c r="D2270">
        <v>6939954</v>
      </c>
      <c r="E2270" t="s">
        <v>10585</v>
      </c>
      <c r="F2270" s="1">
        <v>35648</v>
      </c>
      <c r="G2270" t="s">
        <v>10586</v>
      </c>
      <c r="H2270">
        <v>23</v>
      </c>
      <c r="I2270" t="s">
        <v>10554</v>
      </c>
      <c r="J2270" t="s">
        <v>10555</v>
      </c>
      <c r="K2270" t="s">
        <v>10222</v>
      </c>
      <c r="L2270" t="s">
        <v>10587</v>
      </c>
      <c r="M2270" t="s">
        <v>10584</v>
      </c>
      <c r="N2270">
        <v>6939954</v>
      </c>
      <c r="O2270" t="s">
        <v>10585</v>
      </c>
      <c r="P2270" s="1">
        <v>35648</v>
      </c>
      <c r="Q2270" t="s">
        <v>10586</v>
      </c>
      <c r="R2270">
        <v>23</v>
      </c>
      <c r="S2270" t="s">
        <v>10554</v>
      </c>
      <c r="T2270" t="s">
        <v>10555</v>
      </c>
      <c r="U2270" t="s">
        <v>10222</v>
      </c>
      <c r="V2270" t="str">
        <f>TRIM(DBA[[#This Row],[Endereço Responsável]])</f>
        <v>AV. IDEPENDÊNCIA</v>
      </c>
      <c r="W2270" t="str">
        <f>TRIM(DBA[[#This Row],[Nº Responsável]])</f>
        <v>23</v>
      </c>
      <c r="X2270" t="str">
        <f>TRIM(DBA[[#This Row],[Bairro Responsável]])</f>
        <v>PARQUE VERDE</v>
      </c>
      <c r="Y2270" t="str">
        <f>DBA[[#This Row],[End]] &amp;", N° " &amp; DBA[[#This Row],[Num]] &amp;", Bairro "&amp; DBA[[#This Row],[Bairro2]]</f>
        <v>AV. IDEPENDÊNCIA, N° 23, Bairro PARQUE VERDE</v>
      </c>
      <c r="Z2270" t="str">
        <f>DBA[[#This Row],[Cidade Responsável]] &amp; " - " &amp; DBA[[#This Row],[Estado Responsável]]</f>
        <v>BÉLEM - PA</v>
      </c>
    </row>
    <row r="2271" spans="1:26" x14ac:dyDescent="0.25">
      <c r="A2271">
        <v>2274</v>
      </c>
      <c r="B2271" t="s">
        <v>10588</v>
      </c>
      <c r="C2271" s="1">
        <v>44191</v>
      </c>
      <c r="D2271" t="s">
        <v>10589</v>
      </c>
      <c r="E2271" t="s">
        <v>10590</v>
      </c>
      <c r="F2271" s="1">
        <v>32712</v>
      </c>
      <c r="G2271" t="s">
        <v>10591</v>
      </c>
      <c r="H2271">
        <v>122</v>
      </c>
      <c r="I2271" t="s">
        <v>10592</v>
      </c>
      <c r="J2271" t="s">
        <v>10593</v>
      </c>
      <c r="K2271" t="s">
        <v>10594</v>
      </c>
      <c r="L2271" t="s">
        <v>10595</v>
      </c>
      <c r="M2271" t="s">
        <v>10588</v>
      </c>
      <c r="N2271" t="s">
        <v>10589</v>
      </c>
      <c r="O2271" t="s">
        <v>10590</v>
      </c>
      <c r="P2271" s="1">
        <v>32712</v>
      </c>
      <c r="Q2271" t="s">
        <v>10591</v>
      </c>
      <c r="R2271">
        <v>122</v>
      </c>
      <c r="S2271" t="s">
        <v>10592</v>
      </c>
      <c r="T2271" t="s">
        <v>10593</v>
      </c>
      <c r="U2271" t="s">
        <v>10594</v>
      </c>
      <c r="V2271" t="str">
        <f>TRIM(DBA[[#This Row],[Endereço Responsável]])</f>
        <v>RUA C1</v>
      </c>
      <c r="W2271" t="str">
        <f>TRIM(DBA[[#This Row],[Nº Responsável]])</f>
        <v>122</v>
      </c>
      <c r="X2271" t="str">
        <f>TRIM(DBA[[#This Row],[Bairro Responsável]])</f>
        <v>PALESTINA</v>
      </c>
      <c r="Y2271" t="str">
        <f>DBA[[#This Row],[End]] &amp;", N° " &amp; DBA[[#This Row],[Num]] &amp;", Bairro "&amp; DBA[[#This Row],[Bairro2]]</f>
        <v>RUA C1, N° 122, Bairro PALESTINA</v>
      </c>
      <c r="Z2271" t="str">
        <f>DBA[[#This Row],[Cidade Responsável]] &amp; " - " &amp; DBA[[#This Row],[Estado Responsável]]</f>
        <v>NOSSA SENHORA DO SOCORRO - SE</v>
      </c>
    </row>
    <row r="2272" spans="1:26" x14ac:dyDescent="0.25">
      <c r="A2272">
        <v>2275</v>
      </c>
      <c r="B2272" t="s">
        <v>10596</v>
      </c>
      <c r="C2272" s="1">
        <v>44194</v>
      </c>
      <c r="D2272">
        <v>3882952</v>
      </c>
      <c r="E2272" t="s">
        <v>10597</v>
      </c>
      <c r="F2272" s="1">
        <v>34808</v>
      </c>
      <c r="G2272" t="s">
        <v>10598</v>
      </c>
      <c r="H2272">
        <v>2009</v>
      </c>
      <c r="I2272" t="s">
        <v>7086</v>
      </c>
      <c r="J2272" t="s">
        <v>8484</v>
      </c>
      <c r="K2272" t="s">
        <v>26</v>
      </c>
      <c r="L2272" t="s">
        <v>10599</v>
      </c>
      <c r="M2272" t="s">
        <v>10596</v>
      </c>
      <c r="N2272">
        <v>3882952</v>
      </c>
      <c r="O2272" t="s">
        <v>10597</v>
      </c>
      <c r="P2272" s="1">
        <v>34808</v>
      </c>
      <c r="Q2272" t="s">
        <v>10598</v>
      </c>
      <c r="R2272">
        <v>2009</v>
      </c>
      <c r="S2272" t="s">
        <v>7086</v>
      </c>
      <c r="T2272" t="s">
        <v>8484</v>
      </c>
      <c r="U2272" t="s">
        <v>26</v>
      </c>
      <c r="V2272" t="str">
        <f>TRIM(DBA[[#This Row],[Endereço Responsável]])</f>
        <v>RUA ANTONIO JOAQUIM DO AMARAL</v>
      </c>
      <c r="W2272" t="str">
        <f>TRIM(DBA[[#This Row],[Nº Responsável]])</f>
        <v>2009</v>
      </c>
      <c r="X2272" t="str">
        <f>TRIM(DBA[[#This Row],[Bairro Responsável]])</f>
        <v>SANTA LUZIA</v>
      </c>
      <c r="Y2272" t="str">
        <f>DBA[[#This Row],[End]] &amp;", N° " &amp; DBA[[#This Row],[Num]] &amp;", Bairro "&amp; DBA[[#This Row],[Bairro2]]</f>
        <v>RUA ANTONIO JOAQUIM DO AMARAL, N° 2009, Bairro SANTA LUZIA</v>
      </c>
      <c r="Z2272" t="str">
        <f>DBA[[#This Row],[Cidade Responsável]] &amp; " - " &amp; DBA[[#This Row],[Estado Responsável]]</f>
        <v>NOVA SERRANA - MG</v>
      </c>
    </row>
    <row r="2273" spans="1:26" x14ac:dyDescent="0.25">
      <c r="A2273">
        <v>2276</v>
      </c>
      <c r="B2273" t="s">
        <v>10600</v>
      </c>
      <c r="C2273" s="1">
        <v>44195</v>
      </c>
      <c r="D2273">
        <v>19096890</v>
      </c>
      <c r="E2273" t="s">
        <v>10601</v>
      </c>
      <c r="F2273" s="1">
        <v>35702</v>
      </c>
      <c r="G2273" t="s">
        <v>10602</v>
      </c>
      <c r="H2273">
        <v>780</v>
      </c>
      <c r="I2273" t="s">
        <v>10603</v>
      </c>
      <c r="J2273" t="s">
        <v>8484</v>
      </c>
      <c r="K2273" t="s">
        <v>26</v>
      </c>
      <c r="L2273" t="s">
        <v>10604</v>
      </c>
      <c r="M2273" t="s">
        <v>10600</v>
      </c>
      <c r="N2273">
        <v>19096890</v>
      </c>
      <c r="O2273" t="s">
        <v>10601</v>
      </c>
      <c r="P2273" s="1">
        <v>35702</v>
      </c>
      <c r="Q2273" t="s">
        <v>10602</v>
      </c>
      <c r="R2273">
        <v>780</v>
      </c>
      <c r="S2273" t="s">
        <v>10603</v>
      </c>
      <c r="T2273" t="s">
        <v>8484</v>
      </c>
      <c r="U2273" t="s">
        <v>26</v>
      </c>
      <c r="V2273" t="str">
        <f>TRIM(DBA[[#This Row],[Endereço Responsável]])</f>
        <v>RUA ANTONIO HONORIO DOS SANTOS</v>
      </c>
      <c r="W2273" t="str">
        <f>TRIM(DBA[[#This Row],[Nº Responsável]])</f>
        <v>780</v>
      </c>
      <c r="X2273" t="str">
        <f>TRIM(DBA[[#This Row],[Bairro Responsável]])</f>
        <v>SÃO GERALDO</v>
      </c>
      <c r="Y2273" t="str">
        <f>DBA[[#This Row],[End]] &amp;", N° " &amp; DBA[[#This Row],[Num]] &amp;", Bairro "&amp; DBA[[#This Row],[Bairro2]]</f>
        <v>RUA ANTONIO HONORIO DOS SANTOS, N° 780, Bairro SÃO GERALDO</v>
      </c>
      <c r="Z2273" t="str">
        <f>DBA[[#This Row],[Cidade Responsável]] &amp; " - " &amp; DBA[[#This Row],[Estado Responsável]]</f>
        <v>NOVA SERRANA - MG</v>
      </c>
    </row>
    <row r="2274" spans="1:26" x14ac:dyDescent="0.25">
      <c r="A2274">
        <v>2277</v>
      </c>
      <c r="B2274" t="s">
        <v>10605</v>
      </c>
      <c r="C2274" s="1">
        <v>44195</v>
      </c>
      <c r="E2274" t="s">
        <v>10606</v>
      </c>
      <c r="F2274" s="1">
        <v>38001</v>
      </c>
      <c r="G2274" t="s">
        <v>10607</v>
      </c>
      <c r="H2274">
        <v>551</v>
      </c>
      <c r="I2274" t="s">
        <v>10608</v>
      </c>
      <c r="J2274" t="s">
        <v>8484</v>
      </c>
      <c r="K2274" t="s">
        <v>26</v>
      </c>
      <c r="L2274" t="s">
        <v>10609</v>
      </c>
      <c r="M2274" t="s">
        <v>10610</v>
      </c>
      <c r="N2274">
        <v>16259859</v>
      </c>
      <c r="O2274">
        <v>6291999650</v>
      </c>
      <c r="P2274" s="1">
        <v>30732</v>
      </c>
      <c r="Q2274" t="s">
        <v>10607</v>
      </c>
      <c r="R2274">
        <v>551</v>
      </c>
      <c r="S2274" t="s">
        <v>10608</v>
      </c>
      <c r="T2274" t="s">
        <v>8484</v>
      </c>
      <c r="U2274" t="s">
        <v>26</v>
      </c>
      <c r="V2274" t="str">
        <f>TRIM(DBA[[#This Row],[Endereço Responsável]])</f>
        <v>RUA TAMBAQUIS</v>
      </c>
      <c r="W2274" t="str">
        <f>TRIM(DBA[[#This Row],[Nº Responsável]])</f>
        <v>551</v>
      </c>
      <c r="X2274" t="str">
        <f>TRIM(DBA[[#This Row],[Bairro Responsável]])</f>
        <v>SANTO EXPEDITO</v>
      </c>
      <c r="Y2274" t="str">
        <f>DBA[[#This Row],[End]] &amp;", N° " &amp; DBA[[#This Row],[Num]] &amp;", Bairro "&amp; DBA[[#This Row],[Bairro2]]</f>
        <v>RUA TAMBAQUIS, N° 551, Bairro SANTO EXPEDITO</v>
      </c>
      <c r="Z2274" t="str">
        <f>DBA[[#This Row],[Cidade Responsável]] &amp; " - " &amp; DBA[[#This Row],[Estado Responsável]]</f>
        <v>NOVA SERRANA - MG</v>
      </c>
    </row>
    <row r="2275" spans="1:26" x14ac:dyDescent="0.25">
      <c r="A2275">
        <v>2278</v>
      </c>
      <c r="B2275" t="s">
        <v>10611</v>
      </c>
      <c r="C2275" s="1">
        <v>44200</v>
      </c>
      <c r="D2275" t="s">
        <v>10612</v>
      </c>
      <c r="E2275" t="s">
        <v>10613</v>
      </c>
      <c r="F2275" s="1">
        <v>35431</v>
      </c>
      <c r="G2275" t="s">
        <v>10614</v>
      </c>
      <c r="H2275">
        <v>30</v>
      </c>
      <c r="I2275" t="s">
        <v>10615</v>
      </c>
      <c r="J2275" t="s">
        <v>8724</v>
      </c>
      <c r="K2275" t="s">
        <v>26</v>
      </c>
      <c r="L2275" t="s">
        <v>10616</v>
      </c>
      <c r="M2275" t="s">
        <v>10611</v>
      </c>
      <c r="N2275" t="s">
        <v>10612</v>
      </c>
      <c r="O2275" t="s">
        <v>10613</v>
      </c>
      <c r="P2275" s="1">
        <v>35431</v>
      </c>
      <c r="Q2275" t="s">
        <v>10614</v>
      </c>
      <c r="R2275">
        <v>30</v>
      </c>
      <c r="S2275" t="s">
        <v>10615</v>
      </c>
      <c r="T2275" t="s">
        <v>8724</v>
      </c>
      <c r="U2275" t="s">
        <v>26</v>
      </c>
      <c r="V2275" t="str">
        <f>TRIM(DBA[[#This Row],[Endereço Responsável]])</f>
        <v>RUA LENISE APARECIDA FERREIRA</v>
      </c>
      <c r="W2275" t="str">
        <f>TRIM(DBA[[#This Row],[Nº Responsável]])</f>
        <v>30</v>
      </c>
      <c r="X2275" t="str">
        <f>TRIM(DBA[[#This Row],[Bairro Responsável]])</f>
        <v>BOA VENTURA</v>
      </c>
      <c r="Y2275" t="str">
        <f>DBA[[#This Row],[End]] &amp;", N° " &amp; DBA[[#This Row],[Num]] &amp;", Bairro "&amp; DBA[[#This Row],[Bairro2]]</f>
        <v>RUA LENISE APARECIDA FERREIRA, N° 30, Bairro BOA VENTURA</v>
      </c>
      <c r="Z2275" t="str">
        <f>DBA[[#This Row],[Cidade Responsável]] &amp; " - " &amp; DBA[[#This Row],[Estado Responsável]]</f>
        <v>TRÊS CORAÇÕES - MG</v>
      </c>
    </row>
    <row r="2276" spans="1:26" x14ac:dyDescent="0.25">
      <c r="A2276">
        <v>2279</v>
      </c>
      <c r="B2276" t="s">
        <v>10617</v>
      </c>
      <c r="C2276" s="1">
        <v>44204</v>
      </c>
      <c r="D2276">
        <v>3594977</v>
      </c>
      <c r="E2276" t="s">
        <v>10618</v>
      </c>
      <c r="F2276" s="1">
        <v>34271</v>
      </c>
      <c r="G2276" t="s">
        <v>10619</v>
      </c>
      <c r="H2276">
        <v>23</v>
      </c>
      <c r="I2276" t="s">
        <v>10620</v>
      </c>
      <c r="J2276" t="s">
        <v>10621</v>
      </c>
      <c r="K2276" t="s">
        <v>10622</v>
      </c>
      <c r="L2276" t="s">
        <v>10623</v>
      </c>
      <c r="M2276" t="s">
        <v>10617</v>
      </c>
      <c r="N2276">
        <v>3594977</v>
      </c>
      <c r="O2276" t="s">
        <v>10618</v>
      </c>
      <c r="P2276" s="1">
        <v>34271</v>
      </c>
      <c r="Q2276" t="s">
        <v>10619</v>
      </c>
      <c r="R2276">
        <v>23</v>
      </c>
      <c r="S2276" t="s">
        <v>10624</v>
      </c>
      <c r="T2276" t="s">
        <v>10621</v>
      </c>
      <c r="U2276" t="s">
        <v>10622</v>
      </c>
      <c r="V2276" t="str">
        <f>TRIM(DBA[[#This Row],[Endereço Responsável]])</f>
        <v>RUA TODOS OS SANTOS</v>
      </c>
      <c r="W2276" t="str">
        <f>TRIM(DBA[[#This Row],[Nº Responsável]])</f>
        <v>23</v>
      </c>
      <c r="X2276" t="str">
        <f>TRIM(DBA[[#This Row],[Bairro Responsável]])</f>
        <v>ENCANTADO</v>
      </c>
      <c r="Y2276" t="str">
        <f>DBA[[#This Row],[End]] &amp;", N° " &amp; DBA[[#This Row],[Num]] &amp;", Bairro "&amp; DBA[[#This Row],[Bairro2]]</f>
        <v>RUA TODOS OS SANTOS, N° 23, Bairro ENCANTADO</v>
      </c>
      <c r="Z2276" t="str">
        <f>DBA[[#This Row],[Cidade Responsável]] &amp; " - " &amp; DBA[[#This Row],[Estado Responsável]]</f>
        <v>VILA VELHA - ES</v>
      </c>
    </row>
    <row r="2277" spans="1:26" x14ac:dyDescent="0.25">
      <c r="A2277">
        <v>2280</v>
      </c>
      <c r="B2277" t="s">
        <v>10625</v>
      </c>
      <c r="C2277" s="1">
        <v>44207</v>
      </c>
      <c r="D2277">
        <v>3559790</v>
      </c>
      <c r="E2277" t="s">
        <v>10626</v>
      </c>
      <c r="F2277" s="1">
        <v>33434</v>
      </c>
      <c r="G2277" t="s">
        <v>10627</v>
      </c>
      <c r="H2277">
        <v>250</v>
      </c>
      <c r="I2277" t="s">
        <v>10628</v>
      </c>
      <c r="J2277" t="s">
        <v>7693</v>
      </c>
      <c r="K2277" t="s">
        <v>10622</v>
      </c>
      <c r="L2277" t="s">
        <v>10629</v>
      </c>
      <c r="M2277" t="s">
        <v>10625</v>
      </c>
      <c r="N2277">
        <v>3559790</v>
      </c>
      <c r="O2277" t="s">
        <v>10626</v>
      </c>
      <c r="P2277" s="1">
        <v>33434</v>
      </c>
      <c r="Q2277" t="s">
        <v>10627</v>
      </c>
      <c r="R2277">
        <v>250</v>
      </c>
      <c r="S2277" t="s">
        <v>10628</v>
      </c>
      <c r="T2277" t="s">
        <v>7693</v>
      </c>
      <c r="U2277" t="s">
        <v>10622</v>
      </c>
      <c r="V2277" t="str">
        <f>TRIM(DBA[[#This Row],[Endereço Responsável]])</f>
        <v>AV. JUDITE LEÃO CASTELO RIBEIRO</v>
      </c>
      <c r="W2277" t="str">
        <f>TRIM(DBA[[#This Row],[Nº Responsável]])</f>
        <v>250</v>
      </c>
      <c r="X2277" t="str">
        <f>TRIM(DBA[[#This Row],[Bairro Responsável]])</f>
        <v>JARDIM CAMBURI</v>
      </c>
      <c r="Y2277" t="str">
        <f>DBA[[#This Row],[End]] &amp;", N° " &amp; DBA[[#This Row],[Num]] &amp;", Bairro "&amp; DBA[[#This Row],[Bairro2]]</f>
        <v>AV. JUDITE LEÃO CASTELO RIBEIRO, N° 250, Bairro JARDIM CAMBURI</v>
      </c>
      <c r="Z2277" t="str">
        <f>DBA[[#This Row],[Cidade Responsável]] &amp; " - " &amp; DBA[[#This Row],[Estado Responsável]]</f>
        <v>SERRA - ES</v>
      </c>
    </row>
    <row r="2278" spans="1:26" x14ac:dyDescent="0.25">
      <c r="A2278">
        <v>2281</v>
      </c>
      <c r="B2278" t="s">
        <v>10630</v>
      </c>
      <c r="C2278" s="1">
        <v>44208</v>
      </c>
      <c r="D2278" t="s">
        <v>10631</v>
      </c>
      <c r="E2278" t="s">
        <v>10632</v>
      </c>
      <c r="F2278" s="1">
        <v>37392</v>
      </c>
      <c r="G2278" t="s">
        <v>10633</v>
      </c>
      <c r="H2278">
        <v>268</v>
      </c>
      <c r="I2278" t="s">
        <v>10634</v>
      </c>
      <c r="J2278" t="s">
        <v>10635</v>
      </c>
      <c r="K2278" t="s">
        <v>10636</v>
      </c>
      <c r="L2278" t="s">
        <v>10637</v>
      </c>
      <c r="M2278" t="s">
        <v>10630</v>
      </c>
      <c r="N2278" t="s">
        <v>10631</v>
      </c>
      <c r="O2278" t="s">
        <v>10632</v>
      </c>
      <c r="P2278" s="1">
        <v>37392</v>
      </c>
      <c r="Q2278" t="s">
        <v>10633</v>
      </c>
      <c r="R2278">
        <v>268</v>
      </c>
      <c r="S2278" t="s">
        <v>10634</v>
      </c>
      <c r="T2278" t="s">
        <v>10635</v>
      </c>
      <c r="U2278" t="s">
        <v>10636</v>
      </c>
      <c r="V2278" t="str">
        <f>TRIM(DBA[[#This Row],[Endereço Responsável]])</f>
        <v>AV. MÁRIO PALMA</v>
      </c>
      <c r="W2278" t="str">
        <f>TRIM(DBA[[#This Row],[Nº Responsável]])</f>
        <v>268</v>
      </c>
      <c r="X2278" t="str">
        <f>TRIM(DBA[[#This Row],[Bairro Responsável]])</f>
        <v>JARDIM MARIANA</v>
      </c>
      <c r="Y2278" t="str">
        <f>DBA[[#This Row],[End]] &amp;", N° " &amp; DBA[[#This Row],[Num]] &amp;", Bairro "&amp; DBA[[#This Row],[Bairro2]]</f>
        <v>AV. MÁRIO PALMA, N° 268, Bairro JARDIM MARIANA</v>
      </c>
      <c r="Z2278" t="str">
        <f>DBA[[#This Row],[Cidade Responsável]] &amp; " - " &amp; DBA[[#This Row],[Estado Responsável]]</f>
        <v>CUIABÁ  - MT</v>
      </c>
    </row>
    <row r="2279" spans="1:26" x14ac:dyDescent="0.25">
      <c r="A2279">
        <v>2282</v>
      </c>
      <c r="B2279" t="s">
        <v>10638</v>
      </c>
      <c r="C2279" s="1">
        <v>44208</v>
      </c>
      <c r="D2279" t="s">
        <v>10639</v>
      </c>
      <c r="E2279" t="s">
        <v>10640</v>
      </c>
      <c r="F2279" s="1">
        <v>30537</v>
      </c>
      <c r="G2279" t="s">
        <v>10641</v>
      </c>
      <c r="H2279">
        <v>202</v>
      </c>
      <c r="I2279" t="s">
        <v>9843</v>
      </c>
      <c r="J2279" t="s">
        <v>10635</v>
      </c>
      <c r="K2279" t="s">
        <v>10636</v>
      </c>
      <c r="L2279" t="s">
        <v>10642</v>
      </c>
      <c r="M2279" t="s">
        <v>10638</v>
      </c>
      <c r="N2279" t="s">
        <v>10639</v>
      </c>
      <c r="O2279" t="s">
        <v>10640</v>
      </c>
      <c r="P2279" s="1">
        <v>30537</v>
      </c>
      <c r="Q2279" t="s">
        <v>10641</v>
      </c>
      <c r="R2279">
        <v>202</v>
      </c>
      <c r="S2279" t="s">
        <v>9843</v>
      </c>
      <c r="T2279" t="s">
        <v>10635</v>
      </c>
      <c r="U2279" t="s">
        <v>10636</v>
      </c>
      <c r="V2279" t="str">
        <f>TRIM(DBA[[#This Row],[Endereço Responsável]])</f>
        <v>RUA VAREADOR JOÃO BARBOSA CARAMBURU</v>
      </c>
      <c r="W2279" t="str">
        <f>TRIM(DBA[[#This Row],[Nº Responsável]])</f>
        <v>202</v>
      </c>
      <c r="X2279" t="str">
        <f>TRIM(DBA[[#This Row],[Bairro Responsável]])</f>
        <v>BANDEIRANTES</v>
      </c>
      <c r="Y2279" t="str">
        <f>DBA[[#This Row],[End]] &amp;", N° " &amp; DBA[[#This Row],[Num]] &amp;", Bairro "&amp; DBA[[#This Row],[Bairro2]]</f>
        <v>RUA VAREADOR JOÃO BARBOSA CARAMBURU, N° 202, Bairro BANDEIRANTES</v>
      </c>
      <c r="Z2279" t="str">
        <f>DBA[[#This Row],[Cidade Responsável]] &amp; " - " &amp; DBA[[#This Row],[Estado Responsável]]</f>
        <v>CUIABÁ  - MT</v>
      </c>
    </row>
    <row r="2280" spans="1:26" x14ac:dyDescent="0.25">
      <c r="A2280">
        <v>2283</v>
      </c>
      <c r="B2280" t="s">
        <v>10643</v>
      </c>
      <c r="C2280" s="1">
        <v>44210</v>
      </c>
      <c r="D2280">
        <v>1654475327</v>
      </c>
      <c r="E2280" t="s">
        <v>10644</v>
      </c>
      <c r="F2280" s="1">
        <v>35154</v>
      </c>
      <c r="G2280" t="s">
        <v>10645</v>
      </c>
      <c r="H2280">
        <v>1</v>
      </c>
      <c r="I2280" t="s">
        <v>10646</v>
      </c>
      <c r="J2280" t="s">
        <v>7693</v>
      </c>
      <c r="K2280" t="s">
        <v>10622</v>
      </c>
      <c r="L2280" t="s">
        <v>10647</v>
      </c>
      <c r="M2280" t="s">
        <v>10643</v>
      </c>
      <c r="N2280">
        <v>1654475327</v>
      </c>
      <c r="O2280" t="s">
        <v>10644</v>
      </c>
      <c r="P2280" s="1">
        <v>35154</v>
      </c>
      <c r="Q2280" t="s">
        <v>10645</v>
      </c>
      <c r="R2280">
        <v>1</v>
      </c>
      <c r="S2280" t="s">
        <v>10646</v>
      </c>
      <c r="T2280" t="s">
        <v>7693</v>
      </c>
      <c r="U2280" t="s">
        <v>10622</v>
      </c>
      <c r="V2280" t="str">
        <f>TRIM(DBA[[#This Row],[Endereço Responsável]])</f>
        <v>RUA DAS AZALEIAS</v>
      </c>
      <c r="W2280" t="str">
        <f>TRIM(DBA[[#This Row],[Nº Responsável]])</f>
        <v>1</v>
      </c>
      <c r="X2280" t="str">
        <f>TRIM(DBA[[#This Row],[Bairro Responsável]])</f>
        <v>FEO ROSA</v>
      </c>
      <c r="Y2280" t="str">
        <f>DBA[[#This Row],[End]] &amp;", N° " &amp; DBA[[#This Row],[Num]] &amp;", Bairro "&amp; DBA[[#This Row],[Bairro2]]</f>
        <v>RUA DAS AZALEIAS, N° 1, Bairro FEO ROSA</v>
      </c>
      <c r="Z2280" t="str">
        <f>DBA[[#This Row],[Cidade Responsável]] &amp; " - " &amp; DBA[[#This Row],[Estado Responsável]]</f>
        <v>SERRA - ES</v>
      </c>
    </row>
    <row r="2281" spans="1:26" x14ac:dyDescent="0.25">
      <c r="A2281">
        <v>2284</v>
      </c>
      <c r="B2281" t="s">
        <v>10648</v>
      </c>
      <c r="C2281" s="1">
        <v>44211</v>
      </c>
      <c r="D2281">
        <v>18585318</v>
      </c>
      <c r="E2281" t="s">
        <v>10649</v>
      </c>
      <c r="F2281" s="1">
        <v>36438</v>
      </c>
      <c r="G2281" t="s">
        <v>10650</v>
      </c>
      <c r="H2281">
        <v>268</v>
      </c>
      <c r="I2281" t="s">
        <v>10651</v>
      </c>
      <c r="J2281" t="s">
        <v>603</v>
      </c>
      <c r="K2281" t="s">
        <v>26</v>
      </c>
      <c r="L2281" t="s">
        <v>604</v>
      </c>
      <c r="M2281" t="s">
        <v>10648</v>
      </c>
      <c r="N2281">
        <v>18585318</v>
      </c>
      <c r="O2281" t="s">
        <v>10649</v>
      </c>
      <c r="P2281" s="1">
        <v>36438</v>
      </c>
      <c r="Q2281" t="s">
        <v>10650</v>
      </c>
      <c r="R2281">
        <v>268</v>
      </c>
      <c r="S2281" t="s">
        <v>10651</v>
      </c>
      <c r="T2281" t="s">
        <v>603</v>
      </c>
      <c r="U2281" t="s">
        <v>26</v>
      </c>
      <c r="V2281" t="str">
        <f>TRIM(DBA[[#This Row],[Endereço Responsável]])</f>
        <v>RUA OTILIA AMARAL</v>
      </c>
      <c r="W2281" t="str">
        <f>TRIM(DBA[[#This Row],[Nº Responsável]])</f>
        <v>268</v>
      </c>
      <c r="X2281" t="str">
        <f>TRIM(DBA[[#This Row],[Bairro Responsável]])</f>
        <v>ROSÁRIO</v>
      </c>
      <c r="Y2281" t="str">
        <f>DBA[[#This Row],[End]] &amp;", N° " &amp; DBA[[#This Row],[Num]] &amp;", Bairro "&amp; DBA[[#This Row],[Bairro2]]</f>
        <v>RUA OTILIA AMARAL, N° 268, Bairro ROSÁRIO</v>
      </c>
      <c r="Z2281" t="str">
        <f>DBA[[#This Row],[Cidade Responsável]] &amp; " - " &amp; DBA[[#This Row],[Estado Responsável]]</f>
        <v>SÃO TOMAS DE AQUINO - MG</v>
      </c>
    </row>
    <row r="2282" spans="1:26" x14ac:dyDescent="0.25">
      <c r="A2282">
        <v>2285</v>
      </c>
      <c r="B2282" t="s">
        <v>10652</v>
      </c>
      <c r="C2282" s="1">
        <v>44218</v>
      </c>
      <c r="D2282" t="s">
        <v>10653</v>
      </c>
      <c r="E2282" t="s">
        <v>10654</v>
      </c>
      <c r="F2282" s="1">
        <v>34952</v>
      </c>
      <c r="G2282" t="s">
        <v>10655</v>
      </c>
      <c r="H2282">
        <v>4</v>
      </c>
      <c r="I2282" t="s">
        <v>10656</v>
      </c>
      <c r="J2282" t="s">
        <v>9890</v>
      </c>
      <c r="K2282" t="s">
        <v>1999</v>
      </c>
      <c r="L2282" t="s">
        <v>10657</v>
      </c>
      <c r="M2282" t="s">
        <v>10652</v>
      </c>
      <c r="N2282" t="s">
        <v>10653</v>
      </c>
      <c r="O2282" t="s">
        <v>10654</v>
      </c>
      <c r="P2282" s="1">
        <v>34952</v>
      </c>
      <c r="Q2282" t="s">
        <v>10655</v>
      </c>
      <c r="R2282">
        <v>4</v>
      </c>
      <c r="S2282" t="s">
        <v>10656</v>
      </c>
      <c r="T2282" t="s">
        <v>9890</v>
      </c>
      <c r="U2282" t="s">
        <v>1999</v>
      </c>
      <c r="V2282" t="str">
        <f>TRIM(DBA[[#This Row],[Endereço Responsável]])</f>
        <v>RUA LUIZ GABRIOTT</v>
      </c>
      <c r="W2282" t="str">
        <f>TRIM(DBA[[#This Row],[Nº Responsável]])</f>
        <v>4</v>
      </c>
      <c r="X2282" t="str">
        <f>TRIM(DBA[[#This Row],[Bairro Responsável]])</f>
        <v>WANEL VILLE 2</v>
      </c>
      <c r="Y2282" t="str">
        <f>DBA[[#This Row],[End]] &amp;", N° " &amp; DBA[[#This Row],[Num]] &amp;", Bairro "&amp; DBA[[#This Row],[Bairro2]]</f>
        <v>RUA LUIZ GABRIOTT, N° 4, Bairro WANEL VILLE 2</v>
      </c>
      <c r="Z2282" t="str">
        <f>DBA[[#This Row],[Cidade Responsável]] &amp; " - " &amp; DBA[[#This Row],[Estado Responsável]]</f>
        <v>SOROCABA - SP</v>
      </c>
    </row>
    <row r="2283" spans="1:26" x14ac:dyDescent="0.25">
      <c r="A2283">
        <v>2287</v>
      </c>
      <c r="B2283" t="s">
        <v>10658</v>
      </c>
      <c r="C2283" s="1">
        <v>44224</v>
      </c>
      <c r="D2283" t="s">
        <v>10659</v>
      </c>
      <c r="E2283" t="s">
        <v>10660</v>
      </c>
      <c r="F2283" s="1">
        <v>37187</v>
      </c>
      <c r="G2283" t="s">
        <v>10661</v>
      </c>
      <c r="H2283">
        <v>459</v>
      </c>
      <c r="I2283" t="s">
        <v>10662</v>
      </c>
      <c r="J2283" t="s">
        <v>32</v>
      </c>
      <c r="K2283" t="s">
        <v>26</v>
      </c>
      <c r="L2283" t="s">
        <v>33</v>
      </c>
      <c r="M2283" t="s">
        <v>10663</v>
      </c>
      <c r="N2283" t="s">
        <v>10659</v>
      </c>
      <c r="O2283" t="s">
        <v>10664</v>
      </c>
      <c r="P2283" s="1">
        <v>31489</v>
      </c>
      <c r="Q2283" t="s">
        <v>10661</v>
      </c>
      <c r="R2283">
        <v>459</v>
      </c>
      <c r="S2283" t="s">
        <v>10662</v>
      </c>
      <c r="T2283" t="s">
        <v>32</v>
      </c>
      <c r="U2283" t="s">
        <v>26</v>
      </c>
      <c r="V2283" t="str">
        <f>TRIM(DBA[[#This Row],[Endereço Responsável]])</f>
        <v>RUA: DJANIRA ALVES ZAGUI,459</v>
      </c>
      <c r="W2283" t="str">
        <f>TRIM(DBA[[#This Row],[Nº Responsável]])</f>
        <v>459</v>
      </c>
      <c r="X2283" t="str">
        <f>TRIM(DBA[[#This Row],[Bairro Responsável]])</f>
        <v>NOSSA SENHORA FÁTIMA</v>
      </c>
      <c r="Y2283" t="str">
        <f>DBA[[#This Row],[End]] &amp;", N° " &amp; DBA[[#This Row],[Num]] &amp;", Bairro "&amp; DBA[[#This Row],[Bairro2]]</f>
        <v>RUA: DJANIRA ALVES ZAGUI,459, N° 459, Bairro NOSSA SENHORA FÁTIMA</v>
      </c>
      <c r="Z2283" t="str">
        <f>DBA[[#This Row],[Cidade Responsável]] &amp; " - " &amp; DBA[[#This Row],[Estado Responsável]]</f>
        <v>SAO SEBASTIÃO DO PARAISO - MG</v>
      </c>
    </row>
    <row r="2284" spans="1:26" x14ac:dyDescent="0.25">
      <c r="A2284">
        <v>2288</v>
      </c>
      <c r="B2284" t="s">
        <v>10665</v>
      </c>
      <c r="C2284" s="1">
        <v>44229</v>
      </c>
      <c r="D2284">
        <v>19772739</v>
      </c>
      <c r="E2284" t="s">
        <v>10666</v>
      </c>
      <c r="F2284" s="1">
        <v>35955</v>
      </c>
      <c r="G2284" t="s">
        <v>9460</v>
      </c>
      <c r="H2284">
        <v>180</v>
      </c>
      <c r="I2284" t="s">
        <v>10667</v>
      </c>
      <c r="J2284" t="s">
        <v>5678</v>
      </c>
      <c r="K2284" t="s">
        <v>26</v>
      </c>
      <c r="L2284" t="s">
        <v>33</v>
      </c>
      <c r="M2284" t="s">
        <v>10665</v>
      </c>
      <c r="N2284">
        <v>19772739</v>
      </c>
      <c r="O2284" t="s">
        <v>10666</v>
      </c>
      <c r="P2284" s="1">
        <v>35955</v>
      </c>
      <c r="Q2284" t="s">
        <v>9460</v>
      </c>
      <c r="R2284">
        <v>180</v>
      </c>
      <c r="S2284" t="s">
        <v>10667</v>
      </c>
      <c r="T2284" t="s">
        <v>5678</v>
      </c>
      <c r="U2284" t="s">
        <v>26</v>
      </c>
      <c r="V2284" t="str">
        <f>TRIM(DBA[[#This Row],[Endereço Responsável]])</f>
        <v>RUA CAETANO LAURIA</v>
      </c>
      <c r="W2284" t="str">
        <f>TRIM(DBA[[#This Row],[Nº Responsável]])</f>
        <v>180</v>
      </c>
      <c r="X2284" t="str">
        <f>TRIM(DBA[[#This Row],[Bairro Responsável]])</f>
        <v>SAN GENARIO</v>
      </c>
      <c r="Y2284" t="str">
        <f>DBA[[#This Row],[End]] &amp;", N° " &amp; DBA[[#This Row],[Num]] &amp;", Bairro "&amp; DBA[[#This Row],[Bairro2]]</f>
        <v>RUA CAETANO LAURIA, N° 180, Bairro SAN GENARIO</v>
      </c>
      <c r="Z2284" t="str">
        <f>DBA[[#This Row],[Cidade Responsável]] &amp; " - " &amp; DBA[[#This Row],[Estado Responsável]]</f>
        <v>SAO SEBASTIAO DO PARAISO - MG</v>
      </c>
    </row>
    <row r="2285" spans="1:26" x14ac:dyDescent="0.25">
      <c r="A2285">
        <v>2289</v>
      </c>
      <c r="B2285" t="s">
        <v>10668</v>
      </c>
      <c r="C2285" s="1">
        <v>44231</v>
      </c>
      <c r="D2285" t="s">
        <v>10669</v>
      </c>
      <c r="E2285" t="s">
        <v>10670</v>
      </c>
      <c r="F2285" s="1">
        <v>35796</v>
      </c>
      <c r="G2285" t="s">
        <v>10671</v>
      </c>
      <c r="H2285">
        <v>1184</v>
      </c>
      <c r="I2285" t="s">
        <v>289</v>
      </c>
      <c r="J2285" t="s">
        <v>8639</v>
      </c>
      <c r="K2285" t="s">
        <v>1999</v>
      </c>
      <c r="L2285" t="s">
        <v>10672</v>
      </c>
      <c r="M2285" t="s">
        <v>10668</v>
      </c>
      <c r="N2285" t="s">
        <v>10669</v>
      </c>
      <c r="O2285" t="s">
        <v>10670</v>
      </c>
      <c r="P2285" s="1">
        <v>35796</v>
      </c>
      <c r="Q2285" t="s">
        <v>10671</v>
      </c>
      <c r="R2285">
        <v>1184</v>
      </c>
      <c r="S2285" t="s">
        <v>289</v>
      </c>
      <c r="T2285" t="s">
        <v>8639</v>
      </c>
      <c r="U2285" t="s">
        <v>1999</v>
      </c>
      <c r="V2285" t="str">
        <f>TRIM(DBA[[#This Row],[Endereço Responsável]])</f>
        <v>RUA MANOEL LEME FRANCO, 1184</v>
      </c>
      <c r="W2285" t="str">
        <f>TRIM(DBA[[#This Row],[Nº Responsável]])</f>
        <v>1184</v>
      </c>
      <c r="X2285" t="str">
        <f>TRIM(DBA[[#This Row],[Bairro Responsável]])</f>
        <v>SANTA TEREZINHA</v>
      </c>
      <c r="Y2285" t="str">
        <f>DBA[[#This Row],[End]] &amp;", N° " &amp; DBA[[#This Row],[Num]] &amp;", Bairro "&amp; DBA[[#This Row],[Bairro2]]</f>
        <v>RUA MANOEL LEME FRANCO, 1184, N° 1184, Bairro SANTA TEREZINHA</v>
      </c>
      <c r="Z2285" t="str">
        <f>DBA[[#This Row],[Cidade Responsável]] &amp; " - " &amp; DBA[[#This Row],[Estado Responsável]]</f>
        <v>PIRASSUNUNGA  - SP</v>
      </c>
    </row>
    <row r="2286" spans="1:26" x14ac:dyDescent="0.25">
      <c r="A2286">
        <v>2290</v>
      </c>
      <c r="B2286" t="s">
        <v>10673</v>
      </c>
      <c r="C2286" s="1">
        <v>44235</v>
      </c>
      <c r="F2286" s="1">
        <v>38716</v>
      </c>
      <c r="G2286" t="s">
        <v>10674</v>
      </c>
      <c r="H2286">
        <v>118</v>
      </c>
      <c r="I2286" t="s">
        <v>73</v>
      </c>
      <c r="J2286" t="s">
        <v>786</v>
      </c>
      <c r="K2286" t="s">
        <v>26</v>
      </c>
      <c r="L2286" t="s">
        <v>787</v>
      </c>
      <c r="M2286" t="s">
        <v>10675</v>
      </c>
      <c r="N2286" t="s">
        <v>10676</v>
      </c>
      <c r="O2286" t="s">
        <v>10677</v>
      </c>
      <c r="P2286" s="1"/>
      <c r="Q2286" t="s">
        <v>10674</v>
      </c>
      <c r="R2286">
        <v>118</v>
      </c>
      <c r="S2286" t="s">
        <v>73</v>
      </c>
      <c r="T2286" t="s">
        <v>786</v>
      </c>
      <c r="U2286" t="s">
        <v>26</v>
      </c>
      <c r="V2286" t="str">
        <f>TRIM(DBA[[#This Row],[Endereço Responsável]])</f>
        <v>PRAÇA PRESIDENTE VARGAS, 118</v>
      </c>
      <c r="W2286" t="str">
        <f>TRIM(DBA[[#This Row],[Nº Responsável]])</f>
        <v>118</v>
      </c>
      <c r="X2286" t="str">
        <f>TRIM(DBA[[#This Row],[Bairro Responsável]])</f>
        <v>CENTRO</v>
      </c>
      <c r="Y2286" t="str">
        <f>DBA[[#This Row],[End]] &amp;", N° " &amp; DBA[[#This Row],[Num]] &amp;", Bairro "&amp; DBA[[#This Row],[Bairro2]]</f>
        <v>PRAÇA PRESIDENTE VARGAS, 118, N° 118, Bairro CENTRO</v>
      </c>
      <c r="Z2286" t="str">
        <f>DBA[[#This Row],[Cidade Responsável]] &amp; " - " &amp; DBA[[#This Row],[Estado Responsável]]</f>
        <v>JACUI - MG</v>
      </c>
    </row>
    <row r="2287" spans="1:26" x14ac:dyDescent="0.25">
      <c r="A2287">
        <v>2291</v>
      </c>
      <c r="B2287" t="s">
        <v>10678</v>
      </c>
      <c r="C2287" s="1">
        <v>44237</v>
      </c>
      <c r="D2287" t="s">
        <v>10679</v>
      </c>
      <c r="E2287" t="s">
        <v>10680</v>
      </c>
      <c r="F2287" s="1">
        <v>24370</v>
      </c>
      <c r="G2287" t="s">
        <v>10681</v>
      </c>
      <c r="H2287">
        <v>40</v>
      </c>
      <c r="I2287" t="s">
        <v>73</v>
      </c>
      <c r="J2287" t="s">
        <v>10682</v>
      </c>
      <c r="K2287" t="s">
        <v>1999</v>
      </c>
      <c r="L2287" t="s">
        <v>33</v>
      </c>
      <c r="M2287" t="s">
        <v>10678</v>
      </c>
      <c r="N2287" t="s">
        <v>10679</v>
      </c>
      <c r="O2287" t="s">
        <v>10680</v>
      </c>
      <c r="P2287" s="1">
        <v>24370</v>
      </c>
      <c r="Q2287" t="s">
        <v>10681</v>
      </c>
      <c r="R2287">
        <v>40</v>
      </c>
      <c r="S2287" t="s">
        <v>73</v>
      </c>
      <c r="T2287" t="s">
        <v>10682</v>
      </c>
      <c r="U2287" t="s">
        <v>1999</v>
      </c>
      <c r="V2287" t="str">
        <f>TRIM(DBA[[#This Row],[Endereço Responsável]])</f>
        <v>RUA: PRESIDENTE ROOSEVELT, 40</v>
      </c>
      <c r="W2287" t="str">
        <f>TRIM(DBA[[#This Row],[Nº Responsável]])</f>
        <v>40</v>
      </c>
      <c r="X2287" t="str">
        <f>TRIM(DBA[[#This Row],[Bairro Responsável]])</f>
        <v>CENTRO</v>
      </c>
      <c r="Y2287" t="str">
        <f>DBA[[#This Row],[End]] &amp;", N° " &amp; DBA[[#This Row],[Num]] &amp;", Bairro "&amp; DBA[[#This Row],[Bairro2]]</f>
        <v>RUA: PRESIDENTE ROOSEVELT, 40, N° 40, Bairro CENTRO</v>
      </c>
      <c r="Z2287" t="str">
        <f>DBA[[#This Row],[Cidade Responsável]] &amp; " - " &amp; DBA[[#This Row],[Estado Responsável]]</f>
        <v>TUPI PAULISTA - SP</v>
      </c>
    </row>
    <row r="2288" spans="1:26" x14ac:dyDescent="0.25">
      <c r="A2288">
        <v>2292</v>
      </c>
      <c r="B2288" t="s">
        <v>10683</v>
      </c>
      <c r="C2288" s="1">
        <v>44237</v>
      </c>
      <c r="D2288" t="s">
        <v>10684</v>
      </c>
      <c r="E2288" t="s">
        <v>10685</v>
      </c>
      <c r="F2288" s="1">
        <v>34912</v>
      </c>
      <c r="G2288" t="s">
        <v>10686</v>
      </c>
      <c r="H2288">
        <v>7</v>
      </c>
      <c r="I2288" t="s">
        <v>10687</v>
      </c>
      <c r="J2288" t="s">
        <v>10688</v>
      </c>
      <c r="K2288" t="s">
        <v>26</v>
      </c>
      <c r="L2288" t="s">
        <v>10689</v>
      </c>
      <c r="M2288" t="s">
        <v>10683</v>
      </c>
      <c r="N2288" t="s">
        <v>10684</v>
      </c>
      <c r="O2288" t="s">
        <v>10685</v>
      </c>
      <c r="P2288" s="1">
        <v>34912</v>
      </c>
      <c r="Q2288" t="s">
        <v>10686</v>
      </c>
      <c r="R2288">
        <v>7</v>
      </c>
      <c r="S2288" t="s">
        <v>10687</v>
      </c>
      <c r="T2288" t="s">
        <v>10688</v>
      </c>
      <c r="U2288" t="s">
        <v>26</v>
      </c>
      <c r="V2288" t="str">
        <f>TRIM(DBA[[#This Row],[Endereço Responsável]])</f>
        <v>RUA PIRÁCIABA</v>
      </c>
      <c r="W2288" t="str">
        <f>TRIM(DBA[[#This Row],[Nº Responsável]])</f>
        <v>7</v>
      </c>
      <c r="X2288" t="str">
        <f>TRIM(DBA[[#This Row],[Bairro Responsável]])</f>
        <v>CENTRO INDUSTRIAL</v>
      </c>
      <c r="Y2288" t="str">
        <f>DBA[[#This Row],[End]] &amp;", N° " &amp; DBA[[#This Row],[Num]] &amp;", Bairro "&amp; DBA[[#This Row],[Bairro2]]</f>
        <v>RUA PIRÁCIABA, N° 7, Bairro CENTRO INDUSTRIAL</v>
      </c>
      <c r="Z2288" t="str">
        <f>DBA[[#This Row],[Cidade Responsável]] &amp; " - " &amp; DBA[[#This Row],[Estado Responsável]]</f>
        <v>JOÃO MONLEVADE - MG</v>
      </c>
    </row>
    <row r="2289" spans="1:26" x14ac:dyDescent="0.25">
      <c r="A2289">
        <v>2293</v>
      </c>
      <c r="B2289" t="s">
        <v>10690</v>
      </c>
      <c r="C2289" s="1">
        <v>44238</v>
      </c>
      <c r="D2289" t="s">
        <v>10691</v>
      </c>
      <c r="E2289" t="s">
        <v>10692</v>
      </c>
      <c r="F2289" s="1">
        <v>37491</v>
      </c>
      <c r="G2289" t="s">
        <v>10693</v>
      </c>
      <c r="H2289">
        <v>2470</v>
      </c>
      <c r="I2289" t="s">
        <v>3706</v>
      </c>
      <c r="J2289" t="s">
        <v>10694</v>
      </c>
      <c r="K2289" t="s">
        <v>10636</v>
      </c>
      <c r="L2289" t="s">
        <v>10695</v>
      </c>
      <c r="M2289" t="s">
        <v>10690</v>
      </c>
      <c r="N2289" t="s">
        <v>10691</v>
      </c>
      <c r="O2289" t="s">
        <v>10692</v>
      </c>
      <c r="P2289" s="1">
        <v>37491</v>
      </c>
      <c r="Q2289" t="s">
        <v>10693</v>
      </c>
      <c r="R2289">
        <v>2470</v>
      </c>
      <c r="S2289" t="s">
        <v>3706</v>
      </c>
      <c r="T2289" t="s">
        <v>10694</v>
      </c>
      <c r="U2289" t="s">
        <v>10636</v>
      </c>
      <c r="V2289" t="str">
        <f>TRIM(DBA[[#This Row],[Endereço Responsável]])</f>
        <v>AVENIDA PARANAPANEMA, 2470</v>
      </c>
      <c r="W2289" t="str">
        <f>TRIM(DBA[[#This Row],[Nº Responsável]])</f>
        <v>2470</v>
      </c>
      <c r="X2289" t="str">
        <f>TRIM(DBA[[#This Row],[Bairro Responsável]])</f>
        <v>JARDIM DAS PALMEIRAS</v>
      </c>
      <c r="Y2289" t="str">
        <f>DBA[[#This Row],[End]] &amp;", N° " &amp; DBA[[#This Row],[Num]] &amp;", Bairro "&amp; DBA[[#This Row],[Bairro2]]</f>
        <v>AVENIDA PARANAPANEMA, 2470, N° 2470, Bairro JARDIM DAS PALMEIRAS</v>
      </c>
      <c r="Z2289" t="str">
        <f>DBA[[#This Row],[Cidade Responsável]] &amp; " - " &amp; DBA[[#This Row],[Estado Responsável]]</f>
        <v>LUCAS DO RIO VERDE - MT</v>
      </c>
    </row>
    <row r="2290" spans="1:26" x14ac:dyDescent="0.25">
      <c r="A2290">
        <v>2294</v>
      </c>
      <c r="B2290" t="s">
        <v>10696</v>
      </c>
      <c r="C2290" s="1">
        <v>44238</v>
      </c>
      <c r="D2290">
        <v>236360195</v>
      </c>
      <c r="E2290" t="s">
        <v>10697</v>
      </c>
      <c r="F2290" s="1">
        <v>36173</v>
      </c>
      <c r="G2290" t="s">
        <v>10698</v>
      </c>
      <c r="H2290">
        <v>291</v>
      </c>
      <c r="I2290" t="s">
        <v>10699</v>
      </c>
      <c r="J2290" t="s">
        <v>3893</v>
      </c>
      <c r="K2290" t="s">
        <v>26</v>
      </c>
      <c r="L2290" t="s">
        <v>3894</v>
      </c>
      <c r="M2290" t="s">
        <v>10696</v>
      </c>
      <c r="N2290">
        <v>236360195</v>
      </c>
      <c r="O2290" t="s">
        <v>10697</v>
      </c>
      <c r="P2290" s="1">
        <v>36173</v>
      </c>
      <c r="Q2290" t="s">
        <v>10698</v>
      </c>
      <c r="R2290">
        <v>291</v>
      </c>
      <c r="S2290" t="s">
        <v>10699</v>
      </c>
      <c r="T2290" t="s">
        <v>3893</v>
      </c>
      <c r="U2290" t="s">
        <v>26</v>
      </c>
      <c r="V2290" t="str">
        <f>TRIM(DBA[[#This Row],[Endereço Responsável]])</f>
        <v>RUA JOSÉ DIRCEU GRAZIANE</v>
      </c>
      <c r="W2290" t="str">
        <f>TRIM(DBA[[#This Row],[Nº Responsável]])</f>
        <v>291</v>
      </c>
      <c r="X2290" t="str">
        <f>TRIM(DBA[[#This Row],[Bairro Responsável]])</f>
        <v>VILA SANTOS AFONSO</v>
      </c>
      <c r="Y2290" t="str">
        <f>DBA[[#This Row],[End]] &amp;", N° " &amp; DBA[[#This Row],[Num]] &amp;", Bairro "&amp; DBA[[#This Row],[Bairro2]]</f>
        <v>RUA JOSÉ DIRCEU GRAZIANE, N° 291, Bairro VILA SANTOS AFONSO</v>
      </c>
      <c r="Z2290" t="str">
        <f>DBA[[#This Row],[Cidade Responsável]] &amp; " - " &amp; DBA[[#This Row],[Estado Responsável]]</f>
        <v>ANDRADAS - MG</v>
      </c>
    </row>
    <row r="2291" spans="1:26" x14ac:dyDescent="0.25">
      <c r="A2291">
        <v>2295</v>
      </c>
      <c r="B2291" t="s">
        <v>10700</v>
      </c>
      <c r="C2291" s="1">
        <v>44240</v>
      </c>
      <c r="D2291" t="s">
        <v>10701</v>
      </c>
      <c r="E2291" t="s">
        <v>10702</v>
      </c>
      <c r="F2291" s="1">
        <v>31796</v>
      </c>
      <c r="G2291" t="s">
        <v>10703</v>
      </c>
      <c r="H2291">
        <v>2093</v>
      </c>
      <c r="I2291" t="s">
        <v>10704</v>
      </c>
      <c r="J2291" t="s">
        <v>10694</v>
      </c>
      <c r="K2291" t="s">
        <v>10636</v>
      </c>
      <c r="L2291" t="s">
        <v>10695</v>
      </c>
      <c r="M2291" t="s">
        <v>10700</v>
      </c>
      <c r="N2291" t="s">
        <v>10701</v>
      </c>
      <c r="O2291" t="s">
        <v>10702</v>
      </c>
      <c r="P2291" s="1">
        <v>31796</v>
      </c>
      <c r="Q2291" t="s">
        <v>10703</v>
      </c>
      <c r="R2291">
        <v>2093</v>
      </c>
      <c r="S2291" t="s">
        <v>10704</v>
      </c>
      <c r="T2291" t="s">
        <v>10694</v>
      </c>
      <c r="U2291" t="s">
        <v>10636</v>
      </c>
      <c r="V2291" t="str">
        <f>TRIM(DBA[[#This Row],[Endereço Responsável]])</f>
        <v>RUA SÃO VALENTIN</v>
      </c>
      <c r="W2291" t="str">
        <f>TRIM(DBA[[#This Row],[Nº Responsável]])</f>
        <v>2093</v>
      </c>
      <c r="X2291" t="str">
        <f>TRIM(DBA[[#This Row],[Bairro Responsável]])</f>
        <v>VENEZA</v>
      </c>
      <c r="Y2291" t="str">
        <f>DBA[[#This Row],[End]] &amp;", N° " &amp; DBA[[#This Row],[Num]] &amp;", Bairro "&amp; DBA[[#This Row],[Bairro2]]</f>
        <v>RUA SÃO VALENTIN, N° 2093, Bairro VENEZA</v>
      </c>
      <c r="Z2291" t="str">
        <f>DBA[[#This Row],[Cidade Responsável]] &amp; " - " &amp; DBA[[#This Row],[Estado Responsável]]</f>
        <v>LUCAS DO RIO VERDE - MT</v>
      </c>
    </row>
    <row r="2292" spans="1:26" x14ac:dyDescent="0.25">
      <c r="A2292">
        <v>2296</v>
      </c>
      <c r="B2292" t="s">
        <v>10705</v>
      </c>
      <c r="C2292" s="1">
        <v>44246</v>
      </c>
      <c r="F2292" s="1">
        <v>38512</v>
      </c>
      <c r="G2292" t="s">
        <v>10706</v>
      </c>
      <c r="H2292">
        <v>15</v>
      </c>
      <c r="I2292" t="s">
        <v>10707</v>
      </c>
      <c r="J2292" t="s">
        <v>6127</v>
      </c>
      <c r="K2292" t="s">
        <v>1999</v>
      </c>
      <c r="L2292" t="s">
        <v>10708</v>
      </c>
      <c r="M2292" t="s">
        <v>10709</v>
      </c>
      <c r="N2292">
        <v>349343457</v>
      </c>
      <c r="O2292" t="s">
        <v>10710</v>
      </c>
      <c r="P2292" s="1">
        <v>30317</v>
      </c>
      <c r="Q2292" t="s">
        <v>10706</v>
      </c>
      <c r="R2292">
        <v>15</v>
      </c>
      <c r="S2292" t="s">
        <v>10707</v>
      </c>
      <c r="T2292" t="s">
        <v>6127</v>
      </c>
      <c r="U2292" t="s">
        <v>1999</v>
      </c>
      <c r="V2292" t="str">
        <f>TRIM(DBA[[#This Row],[Endereço Responsável]])</f>
        <v>RUA ROBERTO XAVIER SOARES</v>
      </c>
      <c r="W2292" t="str">
        <f>TRIM(DBA[[#This Row],[Nº Responsável]])</f>
        <v>15</v>
      </c>
      <c r="X2292" t="str">
        <f>TRIM(DBA[[#This Row],[Bairro Responsável]])</f>
        <v>NENÊ PEREIRA LIMA</v>
      </c>
      <c r="Y2292" t="str">
        <f>DBA[[#This Row],[End]] &amp;", N° " &amp; DBA[[#This Row],[Num]] &amp;", Bairro "&amp; DBA[[#This Row],[Bairro2]]</f>
        <v>RUA ROBERTO XAVIER SOARES, N° 15, Bairro NENÊ PEREIRA LIMA</v>
      </c>
      <c r="Z2292" t="str">
        <f>DBA[[#This Row],[Cidade Responsável]] &amp; " - " &amp; DBA[[#This Row],[Estado Responsável]]</f>
        <v>MOCOCA - SP</v>
      </c>
    </row>
    <row r="2293" spans="1:26" x14ac:dyDescent="0.25">
      <c r="A2293">
        <v>2297</v>
      </c>
      <c r="B2293" t="s">
        <v>10711</v>
      </c>
      <c r="C2293" s="1">
        <v>44246</v>
      </c>
      <c r="F2293" s="1">
        <v>37356</v>
      </c>
      <c r="G2293" t="s">
        <v>10712</v>
      </c>
      <c r="H2293">
        <v>19</v>
      </c>
      <c r="I2293" t="s">
        <v>73</v>
      </c>
      <c r="J2293" t="s">
        <v>6127</v>
      </c>
      <c r="K2293" t="s">
        <v>1999</v>
      </c>
      <c r="L2293" t="s">
        <v>10713</v>
      </c>
      <c r="M2293" t="s">
        <v>10714</v>
      </c>
      <c r="N2293">
        <v>99925412</v>
      </c>
      <c r="O2293">
        <v>16677092836</v>
      </c>
      <c r="P2293" s="1">
        <v>21574</v>
      </c>
      <c r="Q2293" t="s">
        <v>10712</v>
      </c>
      <c r="R2293">
        <v>19</v>
      </c>
      <c r="S2293" t="s">
        <v>73</v>
      </c>
      <c r="T2293" t="s">
        <v>6127</v>
      </c>
      <c r="U2293" t="s">
        <v>1999</v>
      </c>
      <c r="V2293" t="str">
        <f>TRIM(DBA[[#This Row],[Endereço Responsável]])</f>
        <v>RUA CORONEL JOSE PEREIRA LIMA</v>
      </c>
      <c r="W2293" t="str">
        <f>TRIM(DBA[[#This Row],[Nº Responsável]])</f>
        <v>19</v>
      </c>
      <c r="X2293" t="str">
        <f>TRIM(DBA[[#This Row],[Bairro Responsável]])</f>
        <v>CENTRO</v>
      </c>
      <c r="Y2293" t="str">
        <f>DBA[[#This Row],[End]] &amp;", N° " &amp; DBA[[#This Row],[Num]] &amp;", Bairro "&amp; DBA[[#This Row],[Bairro2]]</f>
        <v>RUA CORONEL JOSE PEREIRA LIMA, N° 19, Bairro CENTRO</v>
      </c>
      <c r="Z2293" t="str">
        <f>DBA[[#This Row],[Cidade Responsável]] &amp; " - " &amp; DBA[[#This Row],[Estado Responsável]]</f>
        <v>MOCOCA - SP</v>
      </c>
    </row>
    <row r="2294" spans="1:26" x14ac:dyDescent="0.25">
      <c r="A2294">
        <v>2298</v>
      </c>
      <c r="B2294" t="s">
        <v>10715</v>
      </c>
      <c r="C2294" s="1">
        <v>44246</v>
      </c>
      <c r="F2294" s="1">
        <v>38712</v>
      </c>
      <c r="G2294" t="s">
        <v>10716</v>
      </c>
      <c r="H2294">
        <v>72</v>
      </c>
      <c r="I2294" t="s">
        <v>10717</v>
      </c>
      <c r="J2294" t="s">
        <v>6127</v>
      </c>
      <c r="K2294" t="s">
        <v>1999</v>
      </c>
      <c r="L2294" t="s">
        <v>10718</v>
      </c>
      <c r="M2294" t="s">
        <v>10719</v>
      </c>
      <c r="N2294" t="s">
        <v>10720</v>
      </c>
      <c r="O2294">
        <v>37261639800</v>
      </c>
      <c r="P2294" s="1">
        <v>30682</v>
      </c>
      <c r="Q2294" t="s">
        <v>10716</v>
      </c>
      <c r="R2294">
        <v>72</v>
      </c>
      <c r="S2294" t="s">
        <v>10717</v>
      </c>
      <c r="T2294" t="s">
        <v>6127</v>
      </c>
      <c r="U2294" t="s">
        <v>1999</v>
      </c>
      <c r="V2294" t="str">
        <f>TRIM(DBA[[#This Row],[Endereço Responsável]])</f>
        <v>RUA DJANIR SOARES NOGUEIRA</v>
      </c>
      <c r="W2294" t="str">
        <f>TRIM(DBA[[#This Row],[Nº Responsável]])</f>
        <v>72</v>
      </c>
      <c r="X2294" t="str">
        <f>TRIM(DBA[[#This Row],[Bairro Responsável]])</f>
        <v>JARDIM ITALIA</v>
      </c>
      <c r="Y2294" t="str">
        <f>DBA[[#This Row],[End]] &amp;", N° " &amp; DBA[[#This Row],[Num]] &amp;", Bairro "&amp; DBA[[#This Row],[Bairro2]]</f>
        <v>RUA DJANIR SOARES NOGUEIRA, N° 72, Bairro JARDIM ITALIA</v>
      </c>
      <c r="Z2294" t="str">
        <f>DBA[[#This Row],[Cidade Responsável]] &amp; " - " &amp; DBA[[#This Row],[Estado Responsável]]</f>
        <v>MOCOCA - SP</v>
      </c>
    </row>
    <row r="2295" spans="1:26" x14ac:dyDescent="0.25">
      <c r="A2295">
        <v>2299</v>
      </c>
      <c r="B2295" t="s">
        <v>10721</v>
      </c>
      <c r="C2295" s="1">
        <v>44246</v>
      </c>
      <c r="F2295" s="1">
        <v>37991</v>
      </c>
      <c r="G2295" t="s">
        <v>10722</v>
      </c>
      <c r="H2295">
        <v>545</v>
      </c>
      <c r="I2295" t="s">
        <v>5652</v>
      </c>
      <c r="J2295" t="s">
        <v>6127</v>
      </c>
      <c r="K2295" t="s">
        <v>1999</v>
      </c>
      <c r="L2295" t="s">
        <v>10723</v>
      </c>
      <c r="M2295" t="s">
        <v>10724</v>
      </c>
      <c r="N2295" t="s">
        <v>10725</v>
      </c>
      <c r="O2295" t="s">
        <v>10726</v>
      </c>
      <c r="P2295" s="1">
        <v>19077</v>
      </c>
      <c r="Q2295" t="s">
        <v>10722</v>
      </c>
      <c r="R2295">
        <v>545</v>
      </c>
      <c r="S2295" t="s">
        <v>5652</v>
      </c>
      <c r="T2295" t="s">
        <v>6127</v>
      </c>
      <c r="U2295" t="s">
        <v>1999</v>
      </c>
      <c r="V2295" t="str">
        <f>TRIM(DBA[[#This Row],[Endereço Responsável]])</f>
        <v>RUA ANTONIO PASCHOALINO</v>
      </c>
      <c r="W2295" t="str">
        <f>TRIM(DBA[[#This Row],[Nº Responsável]])</f>
        <v>545</v>
      </c>
      <c r="X2295" t="str">
        <f>TRIM(DBA[[#This Row],[Bairro Responsável]])</f>
        <v>JARDIM ALVORADA</v>
      </c>
      <c r="Y2295" t="str">
        <f>DBA[[#This Row],[End]] &amp;", N° " &amp; DBA[[#This Row],[Num]] &amp;", Bairro "&amp; DBA[[#This Row],[Bairro2]]</f>
        <v>RUA ANTONIO PASCHOALINO, N° 545, Bairro JARDIM ALVORADA</v>
      </c>
      <c r="Z2295" t="str">
        <f>DBA[[#This Row],[Cidade Responsável]] &amp; " - " &amp; DBA[[#This Row],[Estado Responsável]]</f>
        <v>MOCOCA - SP</v>
      </c>
    </row>
    <row r="2296" spans="1:26" x14ac:dyDescent="0.25">
      <c r="A2296">
        <v>2300</v>
      </c>
      <c r="B2296" t="s">
        <v>10727</v>
      </c>
      <c r="C2296" s="1">
        <v>44249</v>
      </c>
      <c r="D2296" t="s">
        <v>10728</v>
      </c>
      <c r="E2296" t="s">
        <v>10729</v>
      </c>
      <c r="F2296" s="1">
        <v>39038</v>
      </c>
      <c r="G2296" t="s">
        <v>10730</v>
      </c>
      <c r="H2296">
        <v>487</v>
      </c>
      <c r="I2296" t="s">
        <v>1162</v>
      </c>
      <c r="J2296" t="s">
        <v>1175</v>
      </c>
      <c r="K2296" t="s">
        <v>26</v>
      </c>
      <c r="L2296" t="s">
        <v>1176</v>
      </c>
      <c r="M2296" t="s">
        <v>10731</v>
      </c>
      <c r="N2296" t="s">
        <v>10732</v>
      </c>
      <c r="O2296" t="s">
        <v>10733</v>
      </c>
      <c r="P2296" s="1">
        <v>29547</v>
      </c>
      <c r="Q2296" t="s">
        <v>10730</v>
      </c>
      <c r="R2296">
        <v>487</v>
      </c>
      <c r="S2296" t="s">
        <v>1162</v>
      </c>
      <c r="T2296" t="s">
        <v>1175</v>
      </c>
      <c r="U2296" t="s">
        <v>26</v>
      </c>
      <c r="V2296" t="str">
        <f>TRIM(DBA[[#This Row],[Endereço Responsável]])</f>
        <v>RUA FERNAO DIAS</v>
      </c>
      <c r="W2296" t="str">
        <f>TRIM(DBA[[#This Row],[Nº Responsável]])</f>
        <v>487</v>
      </c>
      <c r="X2296" t="str">
        <f>TRIM(DBA[[#This Row],[Bairro Responsável]])</f>
        <v>RECREIO DOS BANDEIRANTES</v>
      </c>
      <c r="Y2296" t="str">
        <f>DBA[[#This Row],[End]] &amp;", N° " &amp; DBA[[#This Row],[Num]] &amp;", Bairro "&amp; DBA[[#This Row],[Bairro2]]</f>
        <v>RUA FERNAO DIAS, N° 487, Bairro RECREIO DOS BANDEIRANTES</v>
      </c>
      <c r="Z2296" t="str">
        <f>DBA[[#This Row],[Cidade Responsável]] &amp; " - " &amp; DBA[[#This Row],[Estado Responsável]]</f>
        <v>GUAXUPÉ  - MG</v>
      </c>
    </row>
    <row r="2297" spans="1:26" x14ac:dyDescent="0.25">
      <c r="A2297">
        <v>2301</v>
      </c>
      <c r="B2297" t="s">
        <v>10734</v>
      </c>
      <c r="C2297" s="1">
        <v>44249</v>
      </c>
      <c r="D2297" t="s">
        <v>10735</v>
      </c>
      <c r="E2297" t="s">
        <v>10736</v>
      </c>
      <c r="F2297" s="1">
        <v>39135</v>
      </c>
      <c r="G2297" t="s">
        <v>10737</v>
      </c>
      <c r="H2297">
        <v>368</v>
      </c>
      <c r="I2297" t="s">
        <v>3228</v>
      </c>
      <c r="J2297" t="s">
        <v>1175</v>
      </c>
      <c r="K2297" t="s">
        <v>26</v>
      </c>
      <c r="L2297" t="s">
        <v>1176</v>
      </c>
      <c r="M2297" t="s">
        <v>10738</v>
      </c>
      <c r="P2297" s="1">
        <v>30682</v>
      </c>
      <c r="Q2297" t="s">
        <v>10737</v>
      </c>
      <c r="R2297">
        <v>368</v>
      </c>
      <c r="S2297" t="s">
        <v>3228</v>
      </c>
      <c r="T2297" t="s">
        <v>1175</v>
      </c>
      <c r="U2297" t="s">
        <v>26</v>
      </c>
      <c r="V2297" t="str">
        <f>TRIM(DBA[[#This Row],[Endereço Responsável]])</f>
        <v>RUA MARIA MIQUERI DE SOUZA</v>
      </c>
      <c r="W2297" t="str">
        <f>TRIM(DBA[[#This Row],[Nº Responsável]])</f>
        <v>368</v>
      </c>
      <c r="X2297" t="str">
        <f>TRIM(DBA[[#This Row],[Bairro Responsável]])</f>
        <v>PLANALTO</v>
      </c>
      <c r="Y2297" t="str">
        <f>DBA[[#This Row],[End]] &amp;", N° " &amp; DBA[[#This Row],[Num]] &amp;", Bairro "&amp; DBA[[#This Row],[Bairro2]]</f>
        <v>RUA MARIA MIQUERI DE SOUZA, N° 368, Bairro PLANALTO</v>
      </c>
      <c r="Z2297" t="str">
        <f>DBA[[#This Row],[Cidade Responsável]] &amp; " - " &amp; DBA[[#This Row],[Estado Responsável]]</f>
        <v>GUAXUPÉ  - MG</v>
      </c>
    </row>
    <row r="2298" spans="1:26" x14ac:dyDescent="0.25">
      <c r="A2298">
        <v>2302</v>
      </c>
      <c r="B2298" t="s">
        <v>10739</v>
      </c>
      <c r="C2298" s="1">
        <v>44249</v>
      </c>
      <c r="D2298" t="s">
        <v>10740</v>
      </c>
      <c r="E2298" t="s">
        <v>10741</v>
      </c>
      <c r="F2298" s="1">
        <v>37879</v>
      </c>
      <c r="G2298" t="s">
        <v>10742</v>
      </c>
      <c r="H2298">
        <v>350</v>
      </c>
      <c r="I2298" t="s">
        <v>1449</v>
      </c>
      <c r="J2298" t="s">
        <v>1175</v>
      </c>
      <c r="K2298" t="s">
        <v>26</v>
      </c>
      <c r="L2298" t="s">
        <v>1176</v>
      </c>
      <c r="M2298" t="s">
        <v>10743</v>
      </c>
      <c r="P2298" s="1">
        <v>30682</v>
      </c>
      <c r="Q2298" t="s">
        <v>10742</v>
      </c>
      <c r="R2298">
        <v>350</v>
      </c>
      <c r="S2298" t="s">
        <v>1449</v>
      </c>
      <c r="T2298" t="s">
        <v>1175</v>
      </c>
      <c r="U2298" t="s">
        <v>26</v>
      </c>
      <c r="V2298" t="str">
        <f>TRIM(DBA[[#This Row],[Endereço Responsável]])</f>
        <v>RUA JOSE PEDRO MUNIZ</v>
      </c>
      <c r="W2298" t="str">
        <f>TRIM(DBA[[#This Row],[Nº Responsável]])</f>
        <v>350</v>
      </c>
      <c r="X2298" t="str">
        <f>TRIM(DBA[[#This Row],[Bairro Responsável]])</f>
        <v>AGENOR DE LIMA</v>
      </c>
      <c r="Y2298" t="str">
        <f>DBA[[#This Row],[End]] &amp;", N° " &amp; DBA[[#This Row],[Num]] &amp;", Bairro "&amp; DBA[[#This Row],[Bairro2]]</f>
        <v>RUA JOSE PEDRO MUNIZ, N° 350, Bairro AGENOR DE LIMA</v>
      </c>
      <c r="Z2298" t="str">
        <f>DBA[[#This Row],[Cidade Responsável]] &amp; " - " &amp; DBA[[#This Row],[Estado Responsável]]</f>
        <v>GUAXUPÉ  - MG</v>
      </c>
    </row>
    <row r="2299" spans="1:26" x14ac:dyDescent="0.25">
      <c r="A2299">
        <v>2303</v>
      </c>
      <c r="B2299" t="s">
        <v>10744</v>
      </c>
      <c r="C2299" s="1">
        <v>44249</v>
      </c>
      <c r="F2299" s="1">
        <v>38669</v>
      </c>
      <c r="G2299" t="s">
        <v>10745</v>
      </c>
      <c r="H2299">
        <v>93</v>
      </c>
      <c r="I2299" t="s">
        <v>1338</v>
      </c>
      <c r="J2299" t="s">
        <v>1175</v>
      </c>
      <c r="K2299" t="s">
        <v>26</v>
      </c>
      <c r="L2299" t="s">
        <v>1176</v>
      </c>
      <c r="M2299" t="s">
        <v>10746</v>
      </c>
      <c r="N2299" t="s">
        <v>10747</v>
      </c>
      <c r="O2299" t="s">
        <v>10748</v>
      </c>
      <c r="P2299" s="1">
        <v>30682</v>
      </c>
      <c r="Q2299" t="s">
        <v>10745</v>
      </c>
      <c r="R2299">
        <v>93</v>
      </c>
      <c r="S2299" t="s">
        <v>1338</v>
      </c>
      <c r="T2299" t="s">
        <v>1175</v>
      </c>
      <c r="U2299" t="s">
        <v>26</v>
      </c>
      <c r="V2299" t="str">
        <f>TRIM(DBA[[#This Row],[Endereço Responsável]])</f>
        <v>RUA JOAO CARLOS DA SILVA</v>
      </c>
      <c r="W2299" t="str">
        <f>TRIM(DBA[[#This Row],[Nº Responsável]])</f>
        <v>93</v>
      </c>
      <c r="X2299" t="str">
        <f>TRIM(DBA[[#This Row],[Bairro Responsável]])</f>
        <v>VILA SANTO ANTONIO</v>
      </c>
      <c r="Y2299" t="str">
        <f>DBA[[#This Row],[End]] &amp;", N° " &amp; DBA[[#This Row],[Num]] &amp;", Bairro "&amp; DBA[[#This Row],[Bairro2]]</f>
        <v>RUA JOAO CARLOS DA SILVA, N° 93, Bairro VILA SANTO ANTONIO</v>
      </c>
      <c r="Z2299" t="str">
        <f>DBA[[#This Row],[Cidade Responsável]] &amp; " - " &amp; DBA[[#This Row],[Estado Responsável]]</f>
        <v>GUAXUPÉ  - MG</v>
      </c>
    </row>
    <row r="2300" spans="1:26" x14ac:dyDescent="0.25">
      <c r="A2300">
        <v>2304</v>
      </c>
      <c r="B2300" t="s">
        <v>10749</v>
      </c>
      <c r="C2300" s="1">
        <v>44249</v>
      </c>
      <c r="D2300" t="s">
        <v>10750</v>
      </c>
      <c r="E2300" t="s">
        <v>10751</v>
      </c>
      <c r="F2300" s="1">
        <v>38699</v>
      </c>
      <c r="G2300" t="s">
        <v>10752</v>
      </c>
      <c r="H2300">
        <v>125</v>
      </c>
      <c r="I2300" t="s">
        <v>73</v>
      </c>
      <c r="J2300" t="s">
        <v>1175</v>
      </c>
      <c r="K2300" t="s">
        <v>26</v>
      </c>
      <c r="L2300" t="s">
        <v>1176</v>
      </c>
      <c r="M2300" t="s">
        <v>10753</v>
      </c>
      <c r="N2300" t="s">
        <v>10754</v>
      </c>
      <c r="O2300" t="s">
        <v>10755</v>
      </c>
      <c r="P2300" s="1">
        <v>30682</v>
      </c>
      <c r="Q2300" t="s">
        <v>10752</v>
      </c>
      <c r="R2300">
        <v>125</v>
      </c>
      <c r="S2300" t="s">
        <v>73</v>
      </c>
      <c r="T2300" t="s">
        <v>1175</v>
      </c>
      <c r="U2300" t="s">
        <v>26</v>
      </c>
      <c r="V2300" t="str">
        <f>TRIM(DBA[[#This Row],[Endereço Responsável]])</f>
        <v>RUA BARAO DE GUAXUPE</v>
      </c>
      <c r="W2300" t="str">
        <f>TRIM(DBA[[#This Row],[Nº Responsável]])</f>
        <v>125</v>
      </c>
      <c r="X2300" t="str">
        <f>TRIM(DBA[[#This Row],[Bairro Responsável]])</f>
        <v>CENTRO</v>
      </c>
      <c r="Y2300" t="str">
        <f>DBA[[#This Row],[End]] &amp;", N° " &amp; DBA[[#This Row],[Num]] &amp;", Bairro "&amp; DBA[[#This Row],[Bairro2]]</f>
        <v>RUA BARAO DE GUAXUPE, N° 125, Bairro CENTRO</v>
      </c>
      <c r="Z2300" t="str">
        <f>DBA[[#This Row],[Cidade Responsável]] &amp; " - " &amp; DBA[[#This Row],[Estado Responsável]]</f>
        <v>GUAXUPÉ  - MG</v>
      </c>
    </row>
    <row r="2301" spans="1:26" x14ac:dyDescent="0.25">
      <c r="A2301">
        <v>2305</v>
      </c>
      <c r="B2301" t="s">
        <v>10756</v>
      </c>
      <c r="C2301" s="1">
        <v>44249</v>
      </c>
      <c r="D2301" t="s">
        <v>10757</v>
      </c>
      <c r="E2301" t="s">
        <v>10758</v>
      </c>
      <c r="F2301" s="1">
        <v>39027</v>
      </c>
      <c r="G2301" t="s">
        <v>10759</v>
      </c>
      <c r="H2301">
        <v>302</v>
      </c>
      <c r="I2301" t="s">
        <v>1367</v>
      </c>
      <c r="J2301" t="s">
        <v>1175</v>
      </c>
      <c r="K2301" t="s">
        <v>26</v>
      </c>
      <c r="L2301" t="s">
        <v>1176</v>
      </c>
      <c r="M2301" t="s">
        <v>10760</v>
      </c>
      <c r="N2301" t="s">
        <v>10761</v>
      </c>
      <c r="O2301" t="s">
        <v>10762</v>
      </c>
      <c r="P2301" s="1">
        <v>30682</v>
      </c>
      <c r="Q2301" t="s">
        <v>10759</v>
      </c>
      <c r="R2301">
        <v>302</v>
      </c>
      <c r="S2301" t="s">
        <v>1367</v>
      </c>
      <c r="T2301" t="s">
        <v>1175</v>
      </c>
      <c r="U2301" t="s">
        <v>26</v>
      </c>
      <c r="V2301" t="str">
        <f>TRIM(DBA[[#This Row],[Endereço Responsável]])</f>
        <v>RUA OSVALDO CRUZ</v>
      </c>
      <c r="W2301" t="str">
        <f>TRIM(DBA[[#This Row],[Nº Responsável]])</f>
        <v>302</v>
      </c>
      <c r="X2301" t="str">
        <f>TRIM(DBA[[#This Row],[Bairro Responsável]])</f>
        <v>CATETOS</v>
      </c>
      <c r="Y2301" t="str">
        <f>DBA[[#This Row],[End]] &amp;", N° " &amp; DBA[[#This Row],[Num]] &amp;", Bairro "&amp; DBA[[#This Row],[Bairro2]]</f>
        <v>RUA OSVALDO CRUZ, N° 302, Bairro CATETOS</v>
      </c>
      <c r="Z2301" t="str">
        <f>DBA[[#This Row],[Cidade Responsável]] &amp; " - " &amp; DBA[[#This Row],[Estado Responsável]]</f>
        <v>GUAXUPÉ  - MG</v>
      </c>
    </row>
    <row r="2302" spans="1:26" x14ac:dyDescent="0.25">
      <c r="A2302">
        <v>2306</v>
      </c>
      <c r="B2302" t="s">
        <v>10763</v>
      </c>
      <c r="C2302" s="1">
        <v>44251</v>
      </c>
      <c r="F2302" s="1">
        <v>38853</v>
      </c>
      <c r="G2302" t="s">
        <v>10764</v>
      </c>
      <c r="H2302">
        <v>558</v>
      </c>
      <c r="I2302" t="s">
        <v>3824</v>
      </c>
      <c r="J2302" t="s">
        <v>10765</v>
      </c>
      <c r="K2302" t="s">
        <v>26</v>
      </c>
      <c r="L2302" t="s">
        <v>10766</v>
      </c>
      <c r="M2302" t="s">
        <v>10767</v>
      </c>
      <c r="N2302" t="s">
        <v>10768</v>
      </c>
      <c r="O2302" t="s">
        <v>10769</v>
      </c>
      <c r="P2302" s="1">
        <v>29876</v>
      </c>
      <c r="Q2302" t="s">
        <v>10764</v>
      </c>
      <c r="R2302">
        <v>558</v>
      </c>
      <c r="S2302" t="s">
        <v>3824</v>
      </c>
      <c r="T2302" t="s">
        <v>10765</v>
      </c>
      <c r="U2302" t="s">
        <v>26</v>
      </c>
      <c r="V2302" t="str">
        <f>TRIM(DBA[[#This Row],[Endereço Responsável]])</f>
        <v>RUA ARY MONTEIRO DIAS</v>
      </c>
      <c r="W2302" t="str">
        <f>TRIM(DBA[[#This Row],[Nº Responsável]])</f>
        <v>558</v>
      </c>
      <c r="X2302" t="str">
        <f>TRIM(DBA[[#This Row],[Bairro Responsável]])</f>
        <v>BOM JESUS</v>
      </c>
      <c r="Y2302" t="str">
        <f>DBA[[#This Row],[End]] &amp;", N° " &amp; DBA[[#This Row],[Num]] &amp;", Bairro "&amp; DBA[[#This Row],[Bairro2]]</f>
        <v>RUA ARY MONTEIRO DIAS, N° 558, Bairro BOM JESUS</v>
      </c>
      <c r="Z2302" t="str">
        <f>DBA[[#This Row],[Cidade Responsável]] &amp; " - " &amp; DBA[[#This Row],[Estado Responsável]]</f>
        <v>GUARANESIA - MG</v>
      </c>
    </row>
    <row r="2303" spans="1:26" x14ac:dyDescent="0.25">
      <c r="A2303">
        <v>2307</v>
      </c>
      <c r="B2303" t="s">
        <v>10770</v>
      </c>
      <c r="C2303" s="1">
        <v>44251</v>
      </c>
      <c r="D2303" t="s">
        <v>10771</v>
      </c>
      <c r="E2303" t="s">
        <v>10772</v>
      </c>
      <c r="F2303" s="1">
        <v>36858</v>
      </c>
      <c r="G2303" t="s">
        <v>10773</v>
      </c>
      <c r="H2303">
        <v>381</v>
      </c>
      <c r="I2303" t="s">
        <v>3824</v>
      </c>
      <c r="J2303" t="s">
        <v>10765</v>
      </c>
      <c r="K2303" t="s">
        <v>26</v>
      </c>
      <c r="L2303" t="s">
        <v>10766</v>
      </c>
      <c r="M2303" t="s">
        <v>10770</v>
      </c>
      <c r="N2303" t="s">
        <v>10771</v>
      </c>
      <c r="O2303" t="s">
        <v>10772</v>
      </c>
      <c r="P2303" s="1">
        <v>36858</v>
      </c>
      <c r="Q2303" t="s">
        <v>10773</v>
      </c>
      <c r="R2303">
        <v>381</v>
      </c>
      <c r="S2303" t="s">
        <v>3824</v>
      </c>
      <c r="T2303" t="s">
        <v>10765</v>
      </c>
      <c r="U2303" t="s">
        <v>26</v>
      </c>
      <c r="V2303" t="str">
        <f>TRIM(DBA[[#This Row],[Endereço Responsável]])</f>
        <v>RUA FRANCISCO MONTEIRO DIAS</v>
      </c>
      <c r="W2303" t="str">
        <f>TRIM(DBA[[#This Row],[Nº Responsável]])</f>
        <v>381</v>
      </c>
      <c r="X2303" t="str">
        <f>TRIM(DBA[[#This Row],[Bairro Responsável]])</f>
        <v>BOM JESUS</v>
      </c>
      <c r="Y2303" t="str">
        <f>DBA[[#This Row],[End]] &amp;", N° " &amp; DBA[[#This Row],[Num]] &amp;", Bairro "&amp; DBA[[#This Row],[Bairro2]]</f>
        <v>RUA FRANCISCO MONTEIRO DIAS, N° 381, Bairro BOM JESUS</v>
      </c>
      <c r="Z2303" t="str">
        <f>DBA[[#This Row],[Cidade Responsável]] &amp; " - " &amp; DBA[[#This Row],[Estado Responsável]]</f>
        <v>GUARANESIA - MG</v>
      </c>
    </row>
    <row r="2304" spans="1:26" x14ac:dyDescent="0.25">
      <c r="A2304">
        <v>2308</v>
      </c>
      <c r="B2304" t="s">
        <v>10774</v>
      </c>
      <c r="C2304" s="1">
        <v>44251</v>
      </c>
      <c r="D2304" t="s">
        <v>10775</v>
      </c>
      <c r="E2304" t="s">
        <v>10776</v>
      </c>
      <c r="F2304" s="1">
        <v>37542</v>
      </c>
      <c r="G2304" t="s">
        <v>10777</v>
      </c>
      <c r="H2304" t="s">
        <v>194</v>
      </c>
      <c r="I2304" t="s">
        <v>512</v>
      </c>
      <c r="J2304" t="s">
        <v>10765</v>
      </c>
      <c r="K2304" t="s">
        <v>26</v>
      </c>
      <c r="L2304" t="s">
        <v>10766</v>
      </c>
      <c r="M2304" t="s">
        <v>10778</v>
      </c>
      <c r="N2304" t="s">
        <v>10775</v>
      </c>
      <c r="P2304" s="1">
        <v>37542</v>
      </c>
      <c r="Q2304" t="s">
        <v>10777</v>
      </c>
      <c r="R2304" t="s">
        <v>194</v>
      </c>
      <c r="S2304" t="s">
        <v>512</v>
      </c>
      <c r="T2304" t="s">
        <v>10765</v>
      </c>
      <c r="U2304" t="s">
        <v>26</v>
      </c>
      <c r="V2304" t="str">
        <f>TRIM(DBA[[#This Row],[Endereço Responsável]])</f>
        <v>RUA NICOLAU CIUF</v>
      </c>
      <c r="W2304" t="str">
        <f>TRIM(DBA[[#This Row],[Nº Responsável]])</f>
        <v>S/N</v>
      </c>
      <c r="X2304" t="str">
        <f>TRIM(DBA[[#This Row],[Bairro Responsável]])</f>
        <v>COAB</v>
      </c>
      <c r="Y2304" t="str">
        <f>DBA[[#This Row],[End]] &amp;", N° " &amp; DBA[[#This Row],[Num]] &amp;", Bairro "&amp; DBA[[#This Row],[Bairro2]]</f>
        <v>RUA NICOLAU CIUF, N° S/N, Bairro COAB</v>
      </c>
      <c r="Z2304" t="str">
        <f>DBA[[#This Row],[Cidade Responsável]] &amp; " - " &amp; DBA[[#This Row],[Estado Responsável]]</f>
        <v>GUARANESIA - MG</v>
      </c>
    </row>
    <row r="2305" spans="1:26" x14ac:dyDescent="0.25">
      <c r="A2305">
        <v>2309</v>
      </c>
      <c r="B2305" t="s">
        <v>10779</v>
      </c>
      <c r="C2305" s="1">
        <v>44251</v>
      </c>
      <c r="D2305" t="s">
        <v>10780</v>
      </c>
      <c r="E2305" t="s">
        <v>10781</v>
      </c>
      <c r="F2305" s="1">
        <v>38470</v>
      </c>
      <c r="G2305" t="s">
        <v>10782</v>
      </c>
      <c r="H2305">
        <v>598</v>
      </c>
      <c r="I2305" t="s">
        <v>73</v>
      </c>
      <c r="J2305" t="s">
        <v>10765</v>
      </c>
      <c r="K2305" t="s">
        <v>26</v>
      </c>
      <c r="L2305" t="s">
        <v>10766</v>
      </c>
      <c r="M2305" t="s">
        <v>10783</v>
      </c>
      <c r="N2305" t="s">
        <v>10784</v>
      </c>
      <c r="O2305">
        <v>88060063634</v>
      </c>
      <c r="P2305" s="1">
        <v>25854</v>
      </c>
      <c r="Q2305" t="s">
        <v>10782</v>
      </c>
      <c r="R2305">
        <v>598</v>
      </c>
      <c r="S2305" t="s">
        <v>73</v>
      </c>
      <c r="T2305" t="s">
        <v>10765</v>
      </c>
      <c r="U2305" t="s">
        <v>26</v>
      </c>
      <c r="V2305" t="str">
        <f>TRIM(DBA[[#This Row],[Endereço Responsável]])</f>
        <v>RUA SANTA BARBARA</v>
      </c>
      <c r="W2305" t="str">
        <f>TRIM(DBA[[#This Row],[Nº Responsável]])</f>
        <v>598</v>
      </c>
      <c r="X2305" t="str">
        <f>TRIM(DBA[[#This Row],[Bairro Responsável]])</f>
        <v>CENTRO</v>
      </c>
      <c r="Y2305" t="str">
        <f>DBA[[#This Row],[End]] &amp;", N° " &amp; DBA[[#This Row],[Num]] &amp;", Bairro "&amp; DBA[[#This Row],[Bairro2]]</f>
        <v>RUA SANTA BARBARA, N° 598, Bairro CENTRO</v>
      </c>
      <c r="Z2305" t="str">
        <f>DBA[[#This Row],[Cidade Responsável]] &amp; " - " &amp; DBA[[#This Row],[Estado Responsável]]</f>
        <v>GUARANESIA - MG</v>
      </c>
    </row>
    <row r="2306" spans="1:26" x14ac:dyDescent="0.25">
      <c r="A2306">
        <v>2310</v>
      </c>
      <c r="B2306" t="s">
        <v>10785</v>
      </c>
      <c r="C2306" s="1">
        <v>44253</v>
      </c>
      <c r="F2306" s="1">
        <v>38702</v>
      </c>
      <c r="G2306" t="s">
        <v>10786</v>
      </c>
      <c r="H2306">
        <v>264</v>
      </c>
      <c r="I2306" t="s">
        <v>10787</v>
      </c>
      <c r="J2306" t="s">
        <v>3893</v>
      </c>
      <c r="K2306" t="s">
        <v>26</v>
      </c>
      <c r="L2306" t="s">
        <v>3894</v>
      </c>
      <c r="M2306" t="s">
        <v>10788</v>
      </c>
      <c r="O2306" t="s">
        <v>10789</v>
      </c>
      <c r="P2306" s="1">
        <v>32140</v>
      </c>
      <c r="Q2306" t="s">
        <v>10786</v>
      </c>
      <c r="R2306">
        <v>264</v>
      </c>
      <c r="S2306" t="s">
        <v>10787</v>
      </c>
      <c r="T2306" t="s">
        <v>3893</v>
      </c>
      <c r="U2306" t="s">
        <v>26</v>
      </c>
      <c r="V2306" t="str">
        <f>TRIM(DBA[[#This Row],[Endereço Responsável]])</f>
        <v>AVENIDA ARACI MARTINS TREVISAN, 264</v>
      </c>
      <c r="W2306" t="str">
        <f>TRIM(DBA[[#This Row],[Nº Responsável]])</f>
        <v>264</v>
      </c>
      <c r="X2306" t="str">
        <f>TRIM(DBA[[#This Row],[Bairro Responsável]])</f>
        <v>RIO NEGRO</v>
      </c>
      <c r="Y2306" t="str">
        <f>DBA[[#This Row],[End]] &amp;", N° " &amp; DBA[[#This Row],[Num]] &amp;", Bairro "&amp; DBA[[#This Row],[Bairro2]]</f>
        <v>AVENIDA ARACI MARTINS TREVISAN, 264, N° 264, Bairro RIO NEGRO</v>
      </c>
      <c r="Z2306" t="str">
        <f>DBA[[#This Row],[Cidade Responsável]] &amp; " - " &amp; DBA[[#This Row],[Estado Responsável]]</f>
        <v>ANDRADAS - MG</v>
      </c>
    </row>
    <row r="2307" spans="1:26" x14ac:dyDescent="0.25">
      <c r="A2307">
        <v>2311</v>
      </c>
      <c r="B2307" t="s">
        <v>10790</v>
      </c>
      <c r="C2307" s="1">
        <v>44259</v>
      </c>
      <c r="D2307" t="s">
        <v>10791</v>
      </c>
      <c r="E2307" t="s">
        <v>10792</v>
      </c>
      <c r="F2307" s="1">
        <v>34393</v>
      </c>
      <c r="G2307" t="s">
        <v>10793</v>
      </c>
      <c r="H2307">
        <v>472</v>
      </c>
      <c r="I2307" t="s">
        <v>10794</v>
      </c>
      <c r="J2307" t="s">
        <v>10795</v>
      </c>
      <c r="K2307" t="s">
        <v>10636</v>
      </c>
      <c r="L2307" t="s">
        <v>10796</v>
      </c>
      <c r="M2307" t="s">
        <v>10790</v>
      </c>
      <c r="N2307" t="s">
        <v>10791</v>
      </c>
      <c r="O2307" t="s">
        <v>10792</v>
      </c>
      <c r="P2307" s="1">
        <v>34393</v>
      </c>
      <c r="Q2307" t="s">
        <v>10797</v>
      </c>
      <c r="R2307">
        <v>1651</v>
      </c>
      <c r="S2307" t="s">
        <v>10798</v>
      </c>
      <c r="T2307" t="s">
        <v>10795</v>
      </c>
      <c r="U2307" t="s">
        <v>10636</v>
      </c>
      <c r="V2307" t="str">
        <f>TRIM(DBA[[#This Row],[Endereço Responsável]])</f>
        <v>RUA: PASSO FUNDO, 1651</v>
      </c>
      <c r="W2307" t="str">
        <f>TRIM(DBA[[#This Row],[Nº Responsável]])</f>
        <v>1651</v>
      </c>
      <c r="X2307" t="str">
        <f>TRIM(DBA[[#This Row],[Bairro Responsável]])</f>
        <v>NOVOS CAMPOS</v>
      </c>
      <c r="Y2307" t="str">
        <f>DBA[[#This Row],[End]] &amp;", N° " &amp; DBA[[#This Row],[Num]] &amp;", Bairro "&amp; DBA[[#This Row],[Bairro2]]</f>
        <v>RUA: PASSO FUNDO, 1651, N° 1651, Bairro NOVOS CAMPOS</v>
      </c>
      <c r="Z2307" t="str">
        <f>DBA[[#This Row],[Cidade Responsável]] &amp; " - " &amp; DBA[[#This Row],[Estado Responsável]]</f>
        <v>SORRISO - MT</v>
      </c>
    </row>
    <row r="2308" spans="1:26" x14ac:dyDescent="0.25">
      <c r="A2308">
        <v>2312</v>
      </c>
      <c r="B2308" t="s">
        <v>10799</v>
      </c>
      <c r="C2308" s="1">
        <v>44259</v>
      </c>
      <c r="D2308" t="s">
        <v>10800</v>
      </c>
      <c r="E2308" t="s">
        <v>10801</v>
      </c>
      <c r="F2308" s="1">
        <v>38541</v>
      </c>
      <c r="G2308" t="s">
        <v>10802</v>
      </c>
      <c r="H2308">
        <v>205</v>
      </c>
      <c r="I2308" t="s">
        <v>10803</v>
      </c>
      <c r="J2308" t="s">
        <v>5678</v>
      </c>
      <c r="K2308" t="s">
        <v>26</v>
      </c>
      <c r="L2308" t="s">
        <v>33</v>
      </c>
      <c r="M2308" t="s">
        <v>10804</v>
      </c>
      <c r="N2308" t="s">
        <v>10805</v>
      </c>
      <c r="O2308" t="s">
        <v>10806</v>
      </c>
      <c r="P2308" s="1">
        <v>32129</v>
      </c>
      <c r="Q2308" t="s">
        <v>10802</v>
      </c>
      <c r="R2308">
        <v>205</v>
      </c>
      <c r="S2308" t="s">
        <v>10803</v>
      </c>
      <c r="T2308" t="s">
        <v>5678</v>
      </c>
      <c r="U2308" t="s">
        <v>26</v>
      </c>
      <c r="V2308" t="str">
        <f>TRIM(DBA[[#This Row],[Endereço Responsável]])</f>
        <v>RUA: ADELINA TUBALDINI CALZAVARA, 205</v>
      </c>
      <c r="W2308" t="str">
        <f>TRIM(DBA[[#This Row],[Nº Responsável]])</f>
        <v>205</v>
      </c>
      <c r="X2308" t="str">
        <f>TRIM(DBA[[#This Row],[Bairro Responsável]])</f>
        <v>CIDADE INDUSTRIAL</v>
      </c>
      <c r="Y2308" t="str">
        <f>DBA[[#This Row],[End]] &amp;", N° " &amp; DBA[[#This Row],[Num]] &amp;", Bairro "&amp; DBA[[#This Row],[Bairro2]]</f>
        <v>RUA: ADELINA TUBALDINI CALZAVARA, 205, N° 205, Bairro CIDADE INDUSTRIAL</v>
      </c>
      <c r="Z2308" t="str">
        <f>DBA[[#This Row],[Cidade Responsável]] &amp; " - " &amp; DBA[[#This Row],[Estado Responsável]]</f>
        <v>SAO SEBASTIAO DO PARAISO - MG</v>
      </c>
    </row>
    <row r="2309" spans="1:26" x14ac:dyDescent="0.25">
      <c r="A2309">
        <v>2313</v>
      </c>
      <c r="B2309" t="s">
        <v>10807</v>
      </c>
      <c r="C2309" s="1">
        <v>44263</v>
      </c>
      <c r="D2309" t="s">
        <v>10808</v>
      </c>
      <c r="E2309" t="s">
        <v>10809</v>
      </c>
      <c r="F2309" s="1">
        <v>38076</v>
      </c>
      <c r="G2309" t="s">
        <v>10810</v>
      </c>
      <c r="H2309">
        <v>21</v>
      </c>
      <c r="I2309" t="s">
        <v>10811</v>
      </c>
      <c r="J2309" t="s">
        <v>2531</v>
      </c>
      <c r="K2309" t="s">
        <v>26</v>
      </c>
      <c r="L2309" t="s">
        <v>2532</v>
      </c>
      <c r="M2309" t="s">
        <v>10812</v>
      </c>
      <c r="N2309" t="s">
        <v>10813</v>
      </c>
      <c r="O2309" t="s">
        <v>10814</v>
      </c>
      <c r="P2309" s="1">
        <v>30043</v>
      </c>
      <c r="Q2309" t="s">
        <v>10810</v>
      </c>
      <c r="R2309">
        <v>21</v>
      </c>
      <c r="S2309" t="s">
        <v>10811</v>
      </c>
      <c r="T2309" t="s">
        <v>2531</v>
      </c>
      <c r="U2309" t="s">
        <v>26</v>
      </c>
      <c r="V2309" t="str">
        <f>TRIM(DBA[[#This Row],[Endereço Responsável]])</f>
        <v>RUA MIGUEL CANDIGO MARTINS</v>
      </c>
      <c r="W2309" t="str">
        <f>TRIM(DBA[[#This Row],[Nº Responsável]])</f>
        <v>21</v>
      </c>
      <c r="X2309" t="str">
        <f>TRIM(DBA[[#This Row],[Bairro Responsável]])</f>
        <v>JARDIM IMIGRANTES</v>
      </c>
      <c r="Y2309" t="str">
        <f>DBA[[#This Row],[End]] &amp;", N° " &amp; DBA[[#This Row],[Num]] &amp;", Bairro "&amp; DBA[[#This Row],[Bairro2]]</f>
        <v>RUA MIGUEL CANDIGO MARTINS, N° 21, Bairro JARDIM IMIGRANTES</v>
      </c>
      <c r="Z2309" t="str">
        <f>DBA[[#This Row],[Cidade Responsável]] &amp; " - " &amp; DBA[[#This Row],[Estado Responsável]]</f>
        <v>MUZAMBINHO  - MG</v>
      </c>
    </row>
    <row r="2310" spans="1:26" x14ac:dyDescent="0.25">
      <c r="A2310">
        <v>2314</v>
      </c>
      <c r="B2310" t="s">
        <v>10815</v>
      </c>
      <c r="C2310" s="1">
        <v>44263</v>
      </c>
      <c r="D2310" t="s">
        <v>10816</v>
      </c>
      <c r="E2310" t="s">
        <v>10817</v>
      </c>
      <c r="F2310" s="1">
        <v>34899</v>
      </c>
      <c r="G2310" t="s">
        <v>10818</v>
      </c>
      <c r="H2310">
        <v>106</v>
      </c>
      <c r="I2310" t="s">
        <v>10819</v>
      </c>
      <c r="J2310" t="s">
        <v>10820</v>
      </c>
      <c r="K2310" t="s">
        <v>1999</v>
      </c>
      <c r="L2310" t="s">
        <v>10821</v>
      </c>
      <c r="M2310" t="s">
        <v>10815</v>
      </c>
      <c r="N2310" t="s">
        <v>10816</v>
      </c>
      <c r="O2310" t="s">
        <v>10817</v>
      </c>
      <c r="P2310" s="1">
        <v>34899</v>
      </c>
      <c r="Q2310" t="s">
        <v>10818</v>
      </c>
      <c r="R2310">
        <v>106</v>
      </c>
      <c r="S2310" t="s">
        <v>10819</v>
      </c>
      <c r="T2310" t="s">
        <v>10820</v>
      </c>
      <c r="U2310" t="s">
        <v>1999</v>
      </c>
      <c r="V2310" t="str">
        <f>TRIM(DBA[[#This Row],[Endereço Responsável]])</f>
        <v>RUA: ANTONIO LUIS DA COSTA, 106</v>
      </c>
      <c r="W2310" t="str">
        <f>TRIM(DBA[[#This Row],[Nº Responsável]])</f>
        <v>106</v>
      </c>
      <c r="X2310" t="str">
        <f>TRIM(DBA[[#This Row],[Bairro Responsável]])</f>
        <v>NOVA ARQUEIRA</v>
      </c>
      <c r="Y2310" t="str">
        <f>DBA[[#This Row],[End]] &amp;", N° " &amp; DBA[[#This Row],[Num]] &amp;", Bairro "&amp; DBA[[#This Row],[Bairro2]]</f>
        <v>RUA: ANTONIO LUIS DA COSTA, 106, N° 106, Bairro NOVA ARQUEIRA</v>
      </c>
      <c r="Z2310" t="str">
        <f>DBA[[#This Row],[Cidade Responsável]] &amp; " - " &amp; DBA[[#This Row],[Estado Responsável]]</f>
        <v>CERQUEIRA CESAR - SP</v>
      </c>
    </row>
    <row r="2311" spans="1:26" x14ac:dyDescent="0.25">
      <c r="A2311">
        <v>2315</v>
      </c>
      <c r="B2311" t="s">
        <v>10822</v>
      </c>
      <c r="C2311" s="1">
        <v>44263</v>
      </c>
      <c r="D2311" t="s">
        <v>10823</v>
      </c>
      <c r="E2311" t="s">
        <v>10824</v>
      </c>
      <c r="F2311" s="1">
        <v>38166</v>
      </c>
      <c r="G2311" t="s">
        <v>10825</v>
      </c>
      <c r="H2311">
        <v>39</v>
      </c>
      <c r="I2311" t="s">
        <v>2249</v>
      </c>
      <c r="J2311" t="s">
        <v>2531</v>
      </c>
      <c r="K2311" t="s">
        <v>26</v>
      </c>
      <c r="L2311" t="s">
        <v>2532</v>
      </c>
      <c r="M2311" t="s">
        <v>10826</v>
      </c>
      <c r="N2311" t="s">
        <v>10827</v>
      </c>
      <c r="O2311" t="s">
        <v>10828</v>
      </c>
      <c r="P2311" s="1">
        <v>26326</v>
      </c>
      <c r="Q2311" t="s">
        <v>10825</v>
      </c>
      <c r="R2311">
        <v>39</v>
      </c>
      <c r="S2311" t="s">
        <v>2249</v>
      </c>
      <c r="T2311" t="s">
        <v>2531</v>
      </c>
      <c r="U2311" t="s">
        <v>26</v>
      </c>
      <c r="V2311" t="str">
        <f>TRIM(DBA[[#This Row],[Endereço Responsável]])</f>
        <v>RUA JOSE ERNESTO</v>
      </c>
      <c r="W2311" t="str">
        <f>TRIM(DBA[[#This Row],[Nº Responsável]])</f>
        <v>39</v>
      </c>
      <c r="X2311" t="str">
        <f>TRIM(DBA[[#This Row],[Bairro Responsável]])</f>
        <v>JARDIM BELA VISTA</v>
      </c>
      <c r="Y2311" t="str">
        <f>DBA[[#This Row],[End]] &amp;", N° " &amp; DBA[[#This Row],[Num]] &amp;", Bairro "&amp; DBA[[#This Row],[Bairro2]]</f>
        <v>RUA JOSE ERNESTO, N° 39, Bairro JARDIM BELA VISTA</v>
      </c>
      <c r="Z2311" t="str">
        <f>DBA[[#This Row],[Cidade Responsável]] &amp; " - " &amp; DBA[[#This Row],[Estado Responsável]]</f>
        <v>MUZAMBINHO  - MG</v>
      </c>
    </row>
    <row r="2312" spans="1:26" x14ac:dyDescent="0.25">
      <c r="A2312">
        <v>2316</v>
      </c>
      <c r="B2312" t="s">
        <v>10829</v>
      </c>
      <c r="C2312" s="1">
        <v>44264</v>
      </c>
      <c r="D2312" t="s">
        <v>10830</v>
      </c>
      <c r="E2312" t="s">
        <v>10831</v>
      </c>
      <c r="F2312" s="1">
        <v>34304</v>
      </c>
      <c r="G2312" t="s">
        <v>10832</v>
      </c>
      <c r="H2312">
        <v>428</v>
      </c>
      <c r="I2312" t="s">
        <v>73</v>
      </c>
      <c r="J2312" t="s">
        <v>10833</v>
      </c>
      <c r="K2312" t="s">
        <v>1999</v>
      </c>
      <c r="L2312" t="s">
        <v>10834</v>
      </c>
      <c r="M2312" t="s">
        <v>10829</v>
      </c>
      <c r="N2312" t="s">
        <v>10830</v>
      </c>
      <c r="O2312" t="s">
        <v>10831</v>
      </c>
      <c r="P2312" s="1">
        <v>34304</v>
      </c>
      <c r="Q2312" t="s">
        <v>10832</v>
      </c>
      <c r="R2312">
        <v>428</v>
      </c>
      <c r="S2312" t="s">
        <v>73</v>
      </c>
      <c r="T2312" t="s">
        <v>10833</v>
      </c>
      <c r="U2312" t="s">
        <v>1999</v>
      </c>
      <c r="V2312" t="str">
        <f>TRIM(DBA[[#This Row],[Endereço Responsável]])</f>
        <v>RUA: FLORIANO PEIXOTO,428</v>
      </c>
      <c r="W2312" t="str">
        <f>TRIM(DBA[[#This Row],[Nº Responsável]])</f>
        <v>428</v>
      </c>
      <c r="X2312" t="str">
        <f>TRIM(DBA[[#This Row],[Bairro Responsável]])</f>
        <v>CENTRO</v>
      </c>
      <c r="Y2312" t="str">
        <f>DBA[[#This Row],[End]] &amp;", N° " &amp; DBA[[#This Row],[Num]] &amp;", Bairro "&amp; DBA[[#This Row],[Bairro2]]</f>
        <v>RUA: FLORIANO PEIXOTO,428, N° 428, Bairro CENTRO</v>
      </c>
      <c r="Z2312" t="str">
        <f>DBA[[#This Row],[Cidade Responsável]] &amp; " - " &amp; DBA[[#This Row],[Estado Responsável]]</f>
        <v>BERNARDINO CAMPOS - SP</v>
      </c>
    </row>
    <row r="2313" spans="1:26" x14ac:dyDescent="0.25">
      <c r="A2313">
        <v>2317</v>
      </c>
      <c r="B2313" t="s">
        <v>10835</v>
      </c>
      <c r="C2313" s="1">
        <v>44264</v>
      </c>
      <c r="D2313" t="s">
        <v>10836</v>
      </c>
      <c r="E2313" t="s">
        <v>10837</v>
      </c>
      <c r="F2313" s="1">
        <v>33391</v>
      </c>
      <c r="G2313" t="s">
        <v>10838</v>
      </c>
      <c r="H2313">
        <v>234</v>
      </c>
      <c r="I2313" t="s">
        <v>2561</v>
      </c>
      <c r="J2313" t="s">
        <v>10833</v>
      </c>
      <c r="K2313" t="s">
        <v>1999</v>
      </c>
      <c r="L2313" t="s">
        <v>10834</v>
      </c>
      <c r="M2313" t="s">
        <v>10835</v>
      </c>
      <c r="N2313" t="s">
        <v>10836</v>
      </c>
      <c r="O2313" t="s">
        <v>10837</v>
      </c>
      <c r="P2313" s="1">
        <v>33391</v>
      </c>
      <c r="Q2313" t="s">
        <v>10838</v>
      </c>
      <c r="R2313">
        <v>234</v>
      </c>
      <c r="S2313" t="s">
        <v>2561</v>
      </c>
      <c r="T2313" t="s">
        <v>10833</v>
      </c>
      <c r="U2313" t="s">
        <v>1999</v>
      </c>
      <c r="V2313" t="str">
        <f>TRIM(DBA[[#This Row],[Endereço Responsável]])</f>
        <v>RUA: MINAS GERAIS, 234</v>
      </c>
      <c r="W2313" t="str">
        <f>TRIM(DBA[[#This Row],[Nº Responsável]])</f>
        <v>234</v>
      </c>
      <c r="X2313" t="str">
        <f>TRIM(DBA[[#This Row],[Bairro Responsável]])</f>
        <v>BARRA FUNDA</v>
      </c>
      <c r="Y2313" t="str">
        <f>DBA[[#This Row],[End]] &amp;", N° " &amp; DBA[[#This Row],[Num]] &amp;", Bairro "&amp; DBA[[#This Row],[Bairro2]]</f>
        <v>RUA: MINAS GERAIS, 234, N° 234, Bairro BARRA FUNDA</v>
      </c>
      <c r="Z2313" t="str">
        <f>DBA[[#This Row],[Cidade Responsável]] &amp; " - " &amp; DBA[[#This Row],[Estado Responsável]]</f>
        <v>BERNARDINO CAMPOS - SP</v>
      </c>
    </row>
    <row r="2314" spans="1:26" x14ac:dyDescent="0.25">
      <c r="A2314">
        <v>2318</v>
      </c>
      <c r="B2314" t="s">
        <v>10839</v>
      </c>
      <c r="C2314" s="1">
        <v>44264</v>
      </c>
      <c r="D2314" t="s">
        <v>10840</v>
      </c>
      <c r="E2314" t="s">
        <v>10841</v>
      </c>
      <c r="F2314" s="1">
        <v>34072</v>
      </c>
      <c r="G2314" t="s">
        <v>10842</v>
      </c>
      <c r="H2314">
        <v>57</v>
      </c>
      <c r="I2314" t="s">
        <v>2561</v>
      </c>
      <c r="J2314" t="s">
        <v>10833</v>
      </c>
      <c r="K2314" t="s">
        <v>1999</v>
      </c>
      <c r="L2314" t="s">
        <v>10834</v>
      </c>
      <c r="M2314" t="s">
        <v>10839</v>
      </c>
      <c r="N2314" t="s">
        <v>10840</v>
      </c>
      <c r="O2314" t="s">
        <v>10841</v>
      </c>
      <c r="P2314" s="1">
        <v>34072</v>
      </c>
      <c r="Q2314" t="s">
        <v>10842</v>
      </c>
      <c r="R2314">
        <v>57</v>
      </c>
      <c r="S2314" t="s">
        <v>2561</v>
      </c>
      <c r="T2314" t="s">
        <v>10833</v>
      </c>
      <c r="U2314" t="s">
        <v>1999</v>
      </c>
      <c r="V2314" t="str">
        <f>TRIM(DBA[[#This Row],[Endereço Responsável]])</f>
        <v>RUA: CAP. MANOEL JOAQUIM, 57</v>
      </c>
      <c r="W2314" t="str">
        <f>TRIM(DBA[[#This Row],[Nº Responsável]])</f>
        <v>57</v>
      </c>
      <c r="X2314" t="str">
        <f>TRIM(DBA[[#This Row],[Bairro Responsável]])</f>
        <v>BARRA FUNDA</v>
      </c>
      <c r="Y2314" t="str">
        <f>DBA[[#This Row],[End]] &amp;", N° " &amp; DBA[[#This Row],[Num]] &amp;", Bairro "&amp; DBA[[#This Row],[Bairro2]]</f>
        <v>RUA: CAP. MANOEL JOAQUIM, 57, N° 57, Bairro BARRA FUNDA</v>
      </c>
      <c r="Z2314" t="str">
        <f>DBA[[#This Row],[Cidade Responsável]] &amp; " - " &amp; DBA[[#This Row],[Estado Responsável]]</f>
        <v>BERNARDINO CAMPOS - SP</v>
      </c>
    </row>
    <row r="2315" spans="1:26" x14ac:dyDescent="0.25">
      <c r="A2315">
        <v>2319</v>
      </c>
      <c r="B2315" t="s">
        <v>10843</v>
      </c>
      <c r="C2315" s="1">
        <v>44264</v>
      </c>
      <c r="D2315" t="s">
        <v>10844</v>
      </c>
      <c r="E2315" t="s">
        <v>10845</v>
      </c>
      <c r="F2315" s="1">
        <v>38353</v>
      </c>
      <c r="G2315" t="s">
        <v>10846</v>
      </c>
      <c r="H2315">
        <v>490</v>
      </c>
      <c r="I2315" t="s">
        <v>73</v>
      </c>
      <c r="J2315" t="s">
        <v>10833</v>
      </c>
      <c r="K2315" t="s">
        <v>1999</v>
      </c>
      <c r="L2315" t="s">
        <v>10847</v>
      </c>
      <c r="M2315" t="s">
        <v>10848</v>
      </c>
      <c r="N2315" t="s">
        <v>10849</v>
      </c>
      <c r="O2315" t="s">
        <v>10850</v>
      </c>
      <c r="P2315" s="1">
        <v>26528</v>
      </c>
      <c r="Q2315" t="s">
        <v>10846</v>
      </c>
      <c r="R2315">
        <v>490</v>
      </c>
      <c r="S2315" t="s">
        <v>73</v>
      </c>
      <c r="T2315" t="s">
        <v>10833</v>
      </c>
      <c r="U2315" t="s">
        <v>1999</v>
      </c>
      <c r="V2315" t="str">
        <f>TRIM(DBA[[#This Row],[Endereço Responsável]])</f>
        <v>RUA: PEROBA, 490</v>
      </c>
      <c r="W2315" t="str">
        <f>TRIM(DBA[[#This Row],[Nº Responsável]])</f>
        <v>490</v>
      </c>
      <c r="X2315" t="str">
        <f>TRIM(DBA[[#This Row],[Bairro Responsável]])</f>
        <v>CENTRO</v>
      </c>
      <c r="Y2315" t="str">
        <f>DBA[[#This Row],[End]] &amp;", N° " &amp; DBA[[#This Row],[Num]] &amp;", Bairro "&amp; DBA[[#This Row],[Bairro2]]</f>
        <v>RUA: PEROBA, 490, N° 490, Bairro CENTRO</v>
      </c>
      <c r="Z2315" t="str">
        <f>DBA[[#This Row],[Cidade Responsável]] &amp; " - " &amp; DBA[[#This Row],[Estado Responsável]]</f>
        <v>BERNARDINO CAMPOS - SP</v>
      </c>
    </row>
    <row r="2316" spans="1:26" x14ac:dyDescent="0.25">
      <c r="A2316">
        <v>2320</v>
      </c>
      <c r="B2316" t="s">
        <v>10851</v>
      </c>
      <c r="C2316" s="1">
        <v>44264</v>
      </c>
      <c r="D2316" t="s">
        <v>10852</v>
      </c>
      <c r="E2316" t="s">
        <v>10853</v>
      </c>
      <c r="F2316" s="1">
        <v>36185</v>
      </c>
      <c r="G2316" t="s">
        <v>10854</v>
      </c>
      <c r="H2316">
        <v>14</v>
      </c>
      <c r="I2316" t="s">
        <v>10855</v>
      </c>
      <c r="J2316" t="s">
        <v>10795</v>
      </c>
      <c r="K2316" t="s">
        <v>10636</v>
      </c>
      <c r="L2316" t="s">
        <v>10856</v>
      </c>
      <c r="M2316" t="s">
        <v>10851</v>
      </c>
      <c r="N2316" t="s">
        <v>10852</v>
      </c>
      <c r="O2316" t="s">
        <v>10853</v>
      </c>
      <c r="P2316" s="1">
        <v>36185</v>
      </c>
      <c r="Q2316" t="s">
        <v>10854</v>
      </c>
      <c r="R2316">
        <v>14</v>
      </c>
      <c r="S2316" t="s">
        <v>10855</v>
      </c>
      <c r="T2316" t="s">
        <v>10795</v>
      </c>
      <c r="U2316" t="s">
        <v>10636</v>
      </c>
      <c r="V2316" t="str">
        <f>TRIM(DBA[[#This Row],[Endereço Responsável]])</f>
        <v>RUA:RIO SENA, CASA 14</v>
      </c>
      <c r="W2316" t="str">
        <f>TRIM(DBA[[#This Row],[Nº Responsável]])</f>
        <v>14</v>
      </c>
      <c r="X2316" t="str">
        <f>TRIM(DBA[[#This Row],[Bairro Responsável]])</f>
        <v>NOVA ALIANÇA</v>
      </c>
      <c r="Y2316" t="str">
        <f>DBA[[#This Row],[End]] &amp;", N° " &amp; DBA[[#This Row],[Num]] &amp;", Bairro "&amp; DBA[[#This Row],[Bairro2]]</f>
        <v>RUA:RIO SENA, CASA 14, N° 14, Bairro NOVA ALIANÇA</v>
      </c>
      <c r="Z2316" t="str">
        <f>DBA[[#This Row],[Cidade Responsável]] &amp; " - " &amp; DBA[[#This Row],[Estado Responsável]]</f>
        <v>SORRISO - MT</v>
      </c>
    </row>
    <row r="2317" spans="1:26" x14ac:dyDescent="0.25">
      <c r="A2317">
        <v>2321</v>
      </c>
      <c r="B2317" t="s">
        <v>10857</v>
      </c>
      <c r="C2317" s="1">
        <v>44264</v>
      </c>
      <c r="F2317" s="1">
        <v>37698</v>
      </c>
      <c r="G2317" t="s">
        <v>10858</v>
      </c>
      <c r="H2317">
        <v>606</v>
      </c>
      <c r="I2317" t="s">
        <v>2561</v>
      </c>
      <c r="J2317" t="s">
        <v>10833</v>
      </c>
      <c r="K2317" t="s">
        <v>1999</v>
      </c>
      <c r="L2317" t="s">
        <v>10834</v>
      </c>
      <c r="M2317" t="s">
        <v>10859</v>
      </c>
      <c r="N2317" t="s">
        <v>10860</v>
      </c>
      <c r="O2317" t="s">
        <v>10861</v>
      </c>
      <c r="P2317" s="1">
        <v>30370</v>
      </c>
      <c r="Q2317" t="s">
        <v>10858</v>
      </c>
      <c r="R2317">
        <v>606</v>
      </c>
      <c r="S2317" t="s">
        <v>2561</v>
      </c>
      <c r="T2317" t="s">
        <v>10833</v>
      </c>
      <c r="U2317" t="s">
        <v>1999</v>
      </c>
      <c r="V2317" t="str">
        <f>TRIM(DBA[[#This Row],[Endereço Responsável]])</f>
        <v>RUA: FERNANDO AGUILHEIRA CAMPOS, 606</v>
      </c>
      <c r="W2317" t="str">
        <f>TRIM(DBA[[#This Row],[Nº Responsável]])</f>
        <v>606</v>
      </c>
      <c r="X2317" t="str">
        <f>TRIM(DBA[[#This Row],[Bairro Responsável]])</f>
        <v>BARRA FUNDA</v>
      </c>
      <c r="Y2317" t="str">
        <f>DBA[[#This Row],[End]] &amp;", N° " &amp; DBA[[#This Row],[Num]] &amp;", Bairro "&amp; DBA[[#This Row],[Bairro2]]</f>
        <v>RUA: FERNANDO AGUILHEIRA CAMPOS, 606, N° 606, Bairro BARRA FUNDA</v>
      </c>
      <c r="Z2317" t="str">
        <f>DBA[[#This Row],[Cidade Responsável]] &amp; " - " &amp; DBA[[#This Row],[Estado Responsável]]</f>
        <v>BERNARDINO CAMPOS - SP</v>
      </c>
    </row>
    <row r="2318" spans="1:26" x14ac:dyDescent="0.25">
      <c r="A2318">
        <v>2322</v>
      </c>
      <c r="B2318" t="s">
        <v>10862</v>
      </c>
      <c r="C2318" s="1">
        <v>44264</v>
      </c>
      <c r="D2318" t="s">
        <v>10863</v>
      </c>
      <c r="E2318" t="s">
        <v>10864</v>
      </c>
      <c r="F2318" s="1">
        <v>31048</v>
      </c>
      <c r="G2318" t="s">
        <v>10865</v>
      </c>
      <c r="H2318">
        <v>55</v>
      </c>
      <c r="I2318" t="s">
        <v>73</v>
      </c>
      <c r="J2318" t="s">
        <v>2865</v>
      </c>
      <c r="K2318" t="s">
        <v>1999</v>
      </c>
      <c r="L2318" t="s">
        <v>10866</v>
      </c>
      <c r="M2318" t="s">
        <v>10862</v>
      </c>
      <c r="N2318" t="s">
        <v>10863</v>
      </c>
      <c r="O2318" t="s">
        <v>10864</v>
      </c>
      <c r="P2318" s="1">
        <v>31048</v>
      </c>
      <c r="Q2318" t="s">
        <v>10865</v>
      </c>
      <c r="R2318">
        <v>55</v>
      </c>
      <c r="S2318" t="s">
        <v>73</v>
      </c>
      <c r="T2318" t="s">
        <v>2865</v>
      </c>
      <c r="U2318" t="s">
        <v>1999</v>
      </c>
      <c r="V2318" t="str">
        <f>TRIM(DBA[[#This Row],[Endereço Responsável]])</f>
        <v>RUA: JOSÉ DOS SANTOS INDIAN, 55</v>
      </c>
      <c r="W2318" t="str">
        <f>TRIM(DBA[[#This Row],[Nº Responsável]])</f>
        <v>55</v>
      </c>
      <c r="X2318" t="str">
        <f>TRIM(DBA[[#This Row],[Bairro Responsável]])</f>
        <v>CENTRO</v>
      </c>
      <c r="Y2318" t="str">
        <f>DBA[[#This Row],[End]] &amp;", N° " &amp; DBA[[#This Row],[Num]] &amp;", Bairro "&amp; DBA[[#This Row],[Bairro2]]</f>
        <v>RUA: JOSÉ DOS SANTOS INDIAN, 55, N° 55, Bairro CENTRO</v>
      </c>
      <c r="Z2318" t="str">
        <f>DBA[[#This Row],[Cidade Responsável]] &amp; " - " &amp; DBA[[#This Row],[Estado Responsável]]</f>
        <v>GARÇA - SP</v>
      </c>
    </row>
    <row r="2319" spans="1:26" x14ac:dyDescent="0.25">
      <c r="A2319">
        <v>2323</v>
      </c>
      <c r="B2319" t="s">
        <v>10867</v>
      </c>
      <c r="C2319" s="1">
        <v>44266</v>
      </c>
      <c r="D2319" t="s">
        <v>10868</v>
      </c>
      <c r="E2319" t="s">
        <v>10869</v>
      </c>
      <c r="F2319" s="1">
        <v>34559</v>
      </c>
      <c r="G2319" t="s">
        <v>10870</v>
      </c>
      <c r="H2319">
        <v>112</v>
      </c>
      <c r="I2319" t="s">
        <v>2865</v>
      </c>
      <c r="J2319" t="s">
        <v>10871</v>
      </c>
      <c r="K2319" t="s">
        <v>1999</v>
      </c>
      <c r="L2319" t="s">
        <v>10847</v>
      </c>
      <c r="M2319" t="s">
        <v>10867</v>
      </c>
      <c r="N2319" t="s">
        <v>10868</v>
      </c>
      <c r="O2319" t="s">
        <v>10869</v>
      </c>
      <c r="P2319" s="1">
        <v>34559</v>
      </c>
      <c r="Q2319" t="s">
        <v>10870</v>
      </c>
      <c r="R2319">
        <v>112</v>
      </c>
      <c r="S2319" t="s">
        <v>2865</v>
      </c>
      <c r="T2319" t="s">
        <v>10871</v>
      </c>
      <c r="U2319" t="s">
        <v>1999</v>
      </c>
      <c r="V2319" t="str">
        <f>TRIM(DBA[[#This Row],[Endereço Responsável]])</f>
        <v>RUA VEREADOR PEDRO AFONSO DE OLIVEIRA</v>
      </c>
      <c r="W2319" t="str">
        <f>TRIM(DBA[[#This Row],[Nº Responsável]])</f>
        <v>112</v>
      </c>
      <c r="X2319" t="str">
        <f>TRIM(DBA[[#This Row],[Bairro Responsável]])</f>
        <v>GARÇA</v>
      </c>
      <c r="Y2319" t="str">
        <f>DBA[[#This Row],[End]] &amp;", N° " &amp; DBA[[#This Row],[Num]] &amp;", Bairro "&amp; DBA[[#This Row],[Bairro2]]</f>
        <v>RUA VEREADOR PEDRO AFONSO DE OLIVEIRA, N° 112, Bairro GARÇA</v>
      </c>
      <c r="Z2319" t="str">
        <f>DBA[[#This Row],[Cidade Responsável]] &amp; " - " &amp; DBA[[#This Row],[Estado Responsável]]</f>
        <v>SÃO PAULO - SP</v>
      </c>
    </row>
    <row r="2320" spans="1:26" x14ac:dyDescent="0.25">
      <c r="A2320">
        <v>2324</v>
      </c>
      <c r="B2320" t="s">
        <v>10872</v>
      </c>
      <c r="C2320" s="1">
        <v>44321</v>
      </c>
      <c r="F2320" s="1">
        <v>41065</v>
      </c>
      <c r="G2320" t="s">
        <v>10873</v>
      </c>
      <c r="H2320">
        <v>800</v>
      </c>
      <c r="I2320" t="s">
        <v>10874</v>
      </c>
      <c r="J2320" t="s">
        <v>5678</v>
      </c>
      <c r="K2320" t="s">
        <v>26</v>
      </c>
      <c r="L2320" t="s">
        <v>33</v>
      </c>
      <c r="M2320" t="s">
        <v>10875</v>
      </c>
      <c r="N2320" t="s">
        <v>10876</v>
      </c>
      <c r="O2320" t="s">
        <v>10877</v>
      </c>
      <c r="P2320" s="1">
        <v>32143</v>
      </c>
      <c r="Q2320" t="s">
        <v>10873</v>
      </c>
      <c r="R2320">
        <v>800</v>
      </c>
      <c r="S2320" t="s">
        <v>10874</v>
      </c>
      <c r="T2320" t="s">
        <v>5678</v>
      </c>
      <c r="U2320" t="s">
        <v>26</v>
      </c>
      <c r="V2320" t="str">
        <f>TRIM(DBA[[#This Row],[Endereço Responsável]])</f>
        <v>AV ZEZE AMARAL, 800</v>
      </c>
      <c r="W2320" t="str">
        <f>TRIM(DBA[[#This Row],[Nº Responsável]])</f>
        <v>800</v>
      </c>
      <c r="X2320" t="str">
        <f>TRIM(DBA[[#This Row],[Bairro Responsável]])</f>
        <v>JD ACAPULCO</v>
      </c>
      <c r="Y2320" t="str">
        <f>DBA[[#This Row],[End]] &amp;", N° " &amp; DBA[[#This Row],[Num]] &amp;", Bairro "&amp; DBA[[#This Row],[Bairro2]]</f>
        <v>AV ZEZE AMARAL, 800, N° 800, Bairro JD ACAPULCO</v>
      </c>
      <c r="Z2320" t="str">
        <f>DBA[[#This Row],[Cidade Responsável]] &amp; " - " &amp; DBA[[#This Row],[Estado Responsável]]</f>
        <v>SAO SEBASTIAO DO PARAISO - MG</v>
      </c>
    </row>
    <row r="2321" spans="1:26" x14ac:dyDescent="0.25">
      <c r="A2321">
        <v>2325</v>
      </c>
      <c r="B2321" t="s">
        <v>10878</v>
      </c>
      <c r="C2321" s="1">
        <v>44321</v>
      </c>
      <c r="D2321" t="s">
        <v>10879</v>
      </c>
      <c r="E2321" t="s">
        <v>10880</v>
      </c>
      <c r="F2321" s="1">
        <v>40612</v>
      </c>
      <c r="G2321" t="s">
        <v>10881</v>
      </c>
      <c r="H2321">
        <v>38</v>
      </c>
      <c r="I2321" t="s">
        <v>10882</v>
      </c>
      <c r="J2321" t="s">
        <v>32</v>
      </c>
      <c r="K2321" t="s">
        <v>26</v>
      </c>
      <c r="L2321" t="s">
        <v>33</v>
      </c>
      <c r="M2321" t="s">
        <v>2009</v>
      </c>
      <c r="N2321" t="s">
        <v>10883</v>
      </c>
      <c r="O2321" t="s">
        <v>10884</v>
      </c>
      <c r="P2321" s="1">
        <v>27843</v>
      </c>
      <c r="Q2321" t="s">
        <v>10881</v>
      </c>
      <c r="R2321">
        <v>38</v>
      </c>
      <c r="S2321" t="s">
        <v>10882</v>
      </c>
      <c r="T2321" t="s">
        <v>32</v>
      </c>
      <c r="U2321" t="s">
        <v>26</v>
      </c>
      <c r="V2321" t="str">
        <f>TRIM(DBA[[#This Row],[Endereço Responsável]])</f>
        <v>RUA JOSE MAMBRINI</v>
      </c>
      <c r="W2321" t="str">
        <f>TRIM(DBA[[#This Row],[Nº Responsável]])</f>
        <v>38</v>
      </c>
      <c r="X2321" t="str">
        <f>TRIM(DBA[[#This Row],[Bairro Responsável]])</f>
        <v>VILA HELENA</v>
      </c>
      <c r="Y2321" t="str">
        <f>DBA[[#This Row],[End]] &amp;", N° " &amp; DBA[[#This Row],[Num]] &amp;", Bairro "&amp; DBA[[#This Row],[Bairro2]]</f>
        <v>RUA JOSE MAMBRINI, N° 38, Bairro VILA HELENA</v>
      </c>
      <c r="Z2321" t="str">
        <f>DBA[[#This Row],[Cidade Responsável]] &amp; " - " &amp; DBA[[#This Row],[Estado Responsável]]</f>
        <v>SAO SEBASTIÃO DO PARAISO - MG</v>
      </c>
    </row>
    <row r="2322" spans="1:26" x14ac:dyDescent="0.25">
      <c r="A2322">
        <v>2326</v>
      </c>
      <c r="B2322" t="s">
        <v>10885</v>
      </c>
      <c r="C2322" s="1">
        <v>44321</v>
      </c>
      <c r="D2322" t="s">
        <v>10886</v>
      </c>
      <c r="E2322" t="s">
        <v>10887</v>
      </c>
      <c r="F2322" s="1">
        <v>40521</v>
      </c>
      <c r="G2322" t="s">
        <v>10888</v>
      </c>
      <c r="H2322">
        <v>441</v>
      </c>
      <c r="I2322" t="s">
        <v>10882</v>
      </c>
      <c r="J2322" t="s">
        <v>32</v>
      </c>
      <c r="K2322" t="s">
        <v>26</v>
      </c>
      <c r="L2322" t="s">
        <v>33</v>
      </c>
      <c r="M2322" t="s">
        <v>10889</v>
      </c>
      <c r="N2322" t="s">
        <v>10890</v>
      </c>
      <c r="O2322" t="s">
        <v>10891</v>
      </c>
      <c r="P2322" s="1">
        <v>30786</v>
      </c>
      <c r="Q2322" t="s">
        <v>10888</v>
      </c>
      <c r="R2322">
        <v>441</v>
      </c>
      <c r="S2322" t="s">
        <v>10882</v>
      </c>
      <c r="T2322" t="s">
        <v>32</v>
      </c>
      <c r="U2322" t="s">
        <v>26</v>
      </c>
      <c r="V2322" t="str">
        <f>TRIM(DBA[[#This Row],[Endereço Responsável]])</f>
        <v>RUA PARAIBA,441</v>
      </c>
      <c r="W2322" t="str">
        <f>TRIM(DBA[[#This Row],[Nº Responsável]])</f>
        <v>441</v>
      </c>
      <c r="X2322" t="str">
        <f>TRIM(DBA[[#This Row],[Bairro Responsável]])</f>
        <v>VILA HELENA</v>
      </c>
      <c r="Y2322" t="str">
        <f>DBA[[#This Row],[End]] &amp;", N° " &amp; DBA[[#This Row],[Num]] &amp;", Bairro "&amp; DBA[[#This Row],[Bairro2]]</f>
        <v>RUA PARAIBA,441, N° 441, Bairro VILA HELENA</v>
      </c>
      <c r="Z2322" t="str">
        <f>DBA[[#This Row],[Cidade Responsável]] &amp; " - " &amp; DBA[[#This Row],[Estado Responsável]]</f>
        <v>SAO SEBASTIÃO DO PARAISO - MG</v>
      </c>
    </row>
    <row r="2323" spans="1:26" x14ac:dyDescent="0.25">
      <c r="A2323">
        <v>2327</v>
      </c>
      <c r="B2323" t="s">
        <v>10892</v>
      </c>
      <c r="C2323" s="1">
        <v>44321</v>
      </c>
      <c r="E2323" t="s">
        <v>10893</v>
      </c>
      <c r="F2323" s="1">
        <v>41963</v>
      </c>
      <c r="G2323" t="s">
        <v>10894</v>
      </c>
      <c r="H2323">
        <v>165</v>
      </c>
      <c r="I2323" t="s">
        <v>9461</v>
      </c>
      <c r="J2323" t="s">
        <v>32</v>
      </c>
      <c r="K2323" t="s">
        <v>26</v>
      </c>
      <c r="L2323" t="s">
        <v>33</v>
      </c>
      <c r="M2323" t="s">
        <v>10895</v>
      </c>
      <c r="N2323" t="s">
        <v>10896</v>
      </c>
      <c r="O2323" t="s">
        <v>10897</v>
      </c>
      <c r="P2323" s="1">
        <v>32584</v>
      </c>
      <c r="Q2323" t="s">
        <v>10894</v>
      </c>
      <c r="R2323">
        <v>165</v>
      </c>
      <c r="S2323" t="s">
        <v>9461</v>
      </c>
      <c r="T2323" t="s">
        <v>32</v>
      </c>
      <c r="U2323" t="s">
        <v>26</v>
      </c>
      <c r="V2323" t="str">
        <f>TRIM(DBA[[#This Row],[Endereço Responsável]])</f>
        <v>RUA JOANINHO DELFANTE,165</v>
      </c>
      <c r="W2323" t="str">
        <f>TRIM(DBA[[#This Row],[Nº Responsável]])</f>
        <v>165</v>
      </c>
      <c r="X2323" t="str">
        <f>TRIM(DBA[[#This Row],[Bairro Responsável]])</f>
        <v>SAN GENARO</v>
      </c>
      <c r="Y2323" t="str">
        <f>DBA[[#This Row],[End]] &amp;", N° " &amp; DBA[[#This Row],[Num]] &amp;", Bairro "&amp; DBA[[#This Row],[Bairro2]]</f>
        <v>RUA JOANINHO DELFANTE,165, N° 165, Bairro SAN GENARO</v>
      </c>
      <c r="Z2323" t="str">
        <f>DBA[[#This Row],[Cidade Responsável]] &amp; " - " &amp; DBA[[#This Row],[Estado Responsável]]</f>
        <v>SAO SEBASTIÃO DO PARAISO - MG</v>
      </c>
    </row>
    <row r="2324" spans="1:26" x14ac:dyDescent="0.25">
      <c r="A2324">
        <v>2328</v>
      </c>
      <c r="B2324" t="s">
        <v>10898</v>
      </c>
      <c r="C2324" s="1">
        <v>44321</v>
      </c>
      <c r="E2324" t="s">
        <v>10899</v>
      </c>
      <c r="F2324" s="1">
        <v>41233</v>
      </c>
      <c r="G2324" t="s">
        <v>10900</v>
      </c>
      <c r="H2324">
        <v>1088</v>
      </c>
      <c r="I2324" t="s">
        <v>5935</v>
      </c>
      <c r="J2324" t="s">
        <v>32</v>
      </c>
      <c r="K2324" t="s">
        <v>26</v>
      </c>
      <c r="L2324" t="s">
        <v>33</v>
      </c>
      <c r="M2324" t="s">
        <v>10901</v>
      </c>
      <c r="N2324" t="s">
        <v>10902</v>
      </c>
      <c r="O2324" t="s">
        <v>10903</v>
      </c>
      <c r="P2324" s="1">
        <v>34604</v>
      </c>
      <c r="Q2324" t="s">
        <v>10900</v>
      </c>
      <c r="R2324">
        <v>1088</v>
      </c>
      <c r="S2324" t="s">
        <v>5935</v>
      </c>
      <c r="T2324" t="s">
        <v>32</v>
      </c>
      <c r="U2324" t="s">
        <v>26</v>
      </c>
      <c r="V2324" t="str">
        <f>TRIM(DBA[[#This Row],[Endereço Responsável]])</f>
        <v>AVENIDA RUI BARBOSA,1088</v>
      </c>
      <c r="W2324" t="str">
        <f>TRIM(DBA[[#This Row],[Nº Responsável]])</f>
        <v>1088</v>
      </c>
      <c r="X2324" t="str">
        <f>TRIM(DBA[[#This Row],[Bairro Responsável]])</f>
        <v>SAO JUDAS</v>
      </c>
      <c r="Y2324" t="str">
        <f>DBA[[#This Row],[End]] &amp;", N° " &amp; DBA[[#This Row],[Num]] &amp;", Bairro "&amp; DBA[[#This Row],[Bairro2]]</f>
        <v>AVENIDA RUI BARBOSA,1088, N° 1088, Bairro SAO JUDAS</v>
      </c>
      <c r="Z2324" t="str">
        <f>DBA[[#This Row],[Cidade Responsável]] &amp; " - " &amp; DBA[[#This Row],[Estado Responsável]]</f>
        <v>SAO SEBASTIÃO DO PARAISO - MG</v>
      </c>
    </row>
    <row r="2325" spans="1:26" x14ac:dyDescent="0.25">
      <c r="A2325">
        <v>2329</v>
      </c>
      <c r="B2325" t="s">
        <v>10904</v>
      </c>
      <c r="C2325" s="1">
        <v>44321</v>
      </c>
      <c r="F2325" s="1">
        <v>41647</v>
      </c>
      <c r="G2325" t="s">
        <v>10905</v>
      </c>
      <c r="H2325">
        <v>270</v>
      </c>
      <c r="I2325" t="s">
        <v>10906</v>
      </c>
      <c r="J2325" t="s">
        <v>32</v>
      </c>
      <c r="K2325" t="s">
        <v>26</v>
      </c>
      <c r="L2325" t="s">
        <v>33</v>
      </c>
      <c r="M2325" t="s">
        <v>10907</v>
      </c>
      <c r="N2325" t="s">
        <v>10908</v>
      </c>
      <c r="O2325" t="s">
        <v>10909</v>
      </c>
      <c r="P2325" s="1">
        <v>33231</v>
      </c>
      <c r="Q2325" t="s">
        <v>10905</v>
      </c>
      <c r="R2325">
        <v>270</v>
      </c>
      <c r="S2325" t="s">
        <v>10906</v>
      </c>
      <c r="T2325" t="s">
        <v>32</v>
      </c>
      <c r="U2325" t="s">
        <v>26</v>
      </c>
      <c r="V2325" t="str">
        <f>TRIM(DBA[[#This Row],[Endereço Responsável]])</f>
        <v>RUA JOAO OLIVEIRA BRASIL, 270</v>
      </c>
      <c r="W2325" t="str">
        <f>TRIM(DBA[[#This Row],[Nº Responsável]])</f>
        <v>270</v>
      </c>
      <c r="X2325" t="str">
        <f>TRIM(DBA[[#This Row],[Bairro Responsável]])</f>
        <v>ITAMARATI</v>
      </c>
      <c r="Y2325" t="str">
        <f>DBA[[#This Row],[End]] &amp;", N° " &amp; DBA[[#This Row],[Num]] &amp;", Bairro "&amp; DBA[[#This Row],[Bairro2]]</f>
        <v>RUA JOAO OLIVEIRA BRASIL, 270, N° 270, Bairro ITAMARATI</v>
      </c>
      <c r="Z2325" t="str">
        <f>DBA[[#This Row],[Cidade Responsável]] &amp; " - " &amp; DBA[[#This Row],[Estado Responsável]]</f>
        <v>SAO SEBASTIÃO DO PARAISO - MG</v>
      </c>
    </row>
    <row r="2326" spans="1:26" x14ac:dyDescent="0.25">
      <c r="A2326">
        <v>2330</v>
      </c>
      <c r="B2326" t="s">
        <v>10910</v>
      </c>
      <c r="C2326" s="1">
        <v>44321</v>
      </c>
      <c r="F2326" s="1">
        <v>41346</v>
      </c>
      <c r="G2326" t="s">
        <v>10911</v>
      </c>
      <c r="H2326">
        <v>1903</v>
      </c>
      <c r="I2326" t="s">
        <v>1981</v>
      </c>
      <c r="J2326" t="s">
        <v>32</v>
      </c>
      <c r="K2326" t="s">
        <v>26</v>
      </c>
      <c r="L2326" t="s">
        <v>33</v>
      </c>
      <c r="M2326" t="s">
        <v>10912</v>
      </c>
      <c r="N2326" t="s">
        <v>10913</v>
      </c>
      <c r="O2326" t="s">
        <v>10914</v>
      </c>
      <c r="P2326" s="1">
        <v>30682</v>
      </c>
      <c r="Q2326" t="s">
        <v>10911</v>
      </c>
      <c r="R2326">
        <v>1903</v>
      </c>
      <c r="S2326" t="s">
        <v>1981</v>
      </c>
      <c r="T2326" t="s">
        <v>32</v>
      </c>
      <c r="U2326" t="s">
        <v>26</v>
      </c>
      <c r="V2326" t="str">
        <f>TRIM(DBA[[#This Row],[Endereço Responsável]])</f>
        <v>AV DELFIM MOREIRA, 1903</v>
      </c>
      <c r="W2326" t="str">
        <f>TRIM(DBA[[#This Row],[Nº Responsável]])</f>
        <v>1903</v>
      </c>
      <c r="X2326" t="str">
        <f>TRIM(DBA[[#This Row],[Bairro Responsável]])</f>
        <v>LAGOINHA</v>
      </c>
      <c r="Y2326" t="str">
        <f>DBA[[#This Row],[End]] &amp;", N° " &amp; DBA[[#This Row],[Num]] &amp;", Bairro "&amp; DBA[[#This Row],[Bairro2]]</f>
        <v>AV DELFIM MOREIRA, 1903, N° 1903, Bairro LAGOINHA</v>
      </c>
      <c r="Z2326" t="str">
        <f>DBA[[#This Row],[Cidade Responsável]] &amp; " - " &amp; DBA[[#This Row],[Estado Responsável]]</f>
        <v>SAO SEBASTIÃO DO PARAISO - MG</v>
      </c>
    </row>
    <row r="2327" spans="1:26" x14ac:dyDescent="0.25">
      <c r="A2327">
        <v>2331</v>
      </c>
      <c r="B2327" t="s">
        <v>10915</v>
      </c>
      <c r="C2327" s="1">
        <v>44321</v>
      </c>
      <c r="F2327" s="1">
        <v>39763</v>
      </c>
      <c r="G2327" t="s">
        <v>10916</v>
      </c>
      <c r="H2327">
        <v>95</v>
      </c>
      <c r="I2327" t="s">
        <v>9461</v>
      </c>
      <c r="J2327" t="s">
        <v>32</v>
      </c>
      <c r="K2327" t="s">
        <v>26</v>
      </c>
      <c r="L2327" t="s">
        <v>33</v>
      </c>
      <c r="M2327" t="s">
        <v>10917</v>
      </c>
      <c r="N2327" t="s">
        <v>10918</v>
      </c>
      <c r="O2327" t="s">
        <v>10919</v>
      </c>
      <c r="P2327" s="1">
        <v>29040</v>
      </c>
      <c r="Q2327" t="s">
        <v>10916</v>
      </c>
      <c r="R2327">
        <v>95</v>
      </c>
      <c r="S2327" t="s">
        <v>9461</v>
      </c>
      <c r="T2327" t="s">
        <v>32</v>
      </c>
      <c r="U2327" t="s">
        <v>26</v>
      </c>
      <c r="V2327" t="str">
        <f>TRIM(DBA[[#This Row],[Endereço Responsável]])</f>
        <v>RUA JOAO BICEGO,95</v>
      </c>
      <c r="W2327" t="str">
        <f>TRIM(DBA[[#This Row],[Nº Responsável]])</f>
        <v>95</v>
      </c>
      <c r="X2327" t="str">
        <f>TRIM(DBA[[#This Row],[Bairro Responsável]])</f>
        <v>SAN GENARO</v>
      </c>
      <c r="Y2327" t="str">
        <f>DBA[[#This Row],[End]] &amp;", N° " &amp; DBA[[#This Row],[Num]] &amp;", Bairro "&amp; DBA[[#This Row],[Bairro2]]</f>
        <v>RUA JOAO BICEGO,95, N° 95, Bairro SAN GENARO</v>
      </c>
      <c r="Z2327" t="str">
        <f>DBA[[#This Row],[Cidade Responsável]] &amp; " - " &amp; DBA[[#This Row],[Estado Responsável]]</f>
        <v>SAO SEBASTIÃO DO PARAISO - MG</v>
      </c>
    </row>
    <row r="2328" spans="1:26" x14ac:dyDescent="0.25">
      <c r="A2328">
        <v>2332</v>
      </c>
      <c r="B2328" t="s">
        <v>10920</v>
      </c>
      <c r="C2328" s="1">
        <v>44321</v>
      </c>
      <c r="F2328" s="1">
        <v>41255</v>
      </c>
      <c r="G2328" t="s">
        <v>10916</v>
      </c>
      <c r="H2328">
        <v>95</v>
      </c>
      <c r="I2328" t="s">
        <v>9461</v>
      </c>
      <c r="J2328" t="s">
        <v>32</v>
      </c>
      <c r="K2328" t="s">
        <v>26</v>
      </c>
      <c r="L2328" t="s">
        <v>33</v>
      </c>
      <c r="M2328" t="s">
        <v>10917</v>
      </c>
      <c r="N2328" t="s">
        <v>10921</v>
      </c>
      <c r="O2328" t="s">
        <v>10919</v>
      </c>
      <c r="P2328" s="1">
        <v>29040</v>
      </c>
      <c r="Q2328" t="s">
        <v>10916</v>
      </c>
      <c r="R2328">
        <v>95</v>
      </c>
      <c r="S2328" t="s">
        <v>9461</v>
      </c>
      <c r="T2328" t="s">
        <v>32</v>
      </c>
      <c r="U2328" t="s">
        <v>26</v>
      </c>
      <c r="V2328" t="str">
        <f>TRIM(DBA[[#This Row],[Endereço Responsável]])</f>
        <v>RUA JOAO BICEGO,95</v>
      </c>
      <c r="W2328" t="str">
        <f>TRIM(DBA[[#This Row],[Nº Responsável]])</f>
        <v>95</v>
      </c>
      <c r="X2328" t="str">
        <f>TRIM(DBA[[#This Row],[Bairro Responsável]])</f>
        <v>SAN GENARO</v>
      </c>
      <c r="Y2328" t="str">
        <f>DBA[[#This Row],[End]] &amp;", N° " &amp; DBA[[#This Row],[Num]] &amp;", Bairro "&amp; DBA[[#This Row],[Bairro2]]</f>
        <v>RUA JOAO BICEGO,95, N° 95, Bairro SAN GENARO</v>
      </c>
      <c r="Z2328" t="str">
        <f>DBA[[#This Row],[Cidade Responsável]] &amp; " - " &amp; DBA[[#This Row],[Estado Responsável]]</f>
        <v>SAO SEBASTIÃO DO PARAISO - MG</v>
      </c>
    </row>
    <row r="2329" spans="1:26" x14ac:dyDescent="0.25">
      <c r="A2329">
        <v>2333</v>
      </c>
      <c r="B2329" t="s">
        <v>10922</v>
      </c>
      <c r="C2329" s="1">
        <v>44321</v>
      </c>
      <c r="D2329" t="s">
        <v>10923</v>
      </c>
      <c r="E2329" t="s">
        <v>10924</v>
      </c>
      <c r="F2329" s="1">
        <v>39848</v>
      </c>
      <c r="G2329" t="s">
        <v>10925</v>
      </c>
      <c r="H2329">
        <v>75</v>
      </c>
      <c r="I2329" t="s">
        <v>7485</v>
      </c>
      <c r="J2329" t="s">
        <v>32</v>
      </c>
      <c r="K2329" t="s">
        <v>26</v>
      </c>
      <c r="L2329" t="s">
        <v>33</v>
      </c>
      <c r="M2329" t="s">
        <v>10926</v>
      </c>
      <c r="N2329" t="s">
        <v>10927</v>
      </c>
      <c r="O2329" t="s">
        <v>10928</v>
      </c>
      <c r="P2329" s="1">
        <v>24518</v>
      </c>
      <c r="Q2329" t="s">
        <v>10925</v>
      </c>
      <c r="R2329">
        <v>75</v>
      </c>
      <c r="S2329" t="s">
        <v>7485</v>
      </c>
      <c r="T2329" t="s">
        <v>32</v>
      </c>
      <c r="U2329" t="s">
        <v>26</v>
      </c>
      <c r="V2329" t="str">
        <f>TRIM(DBA[[#This Row],[Endereço Responsável]])</f>
        <v>RUA FRANCISCA VIEIRA GUEDES,75</v>
      </c>
      <c r="W2329" t="str">
        <f>TRIM(DBA[[#This Row],[Nº Responsável]])</f>
        <v>75</v>
      </c>
      <c r="X2329" t="str">
        <f>TRIM(DBA[[#This Row],[Bairro Responsável]])</f>
        <v>BELVEDERE</v>
      </c>
      <c r="Y2329" t="str">
        <f>DBA[[#This Row],[End]] &amp;", N° " &amp; DBA[[#This Row],[Num]] &amp;", Bairro "&amp; DBA[[#This Row],[Bairro2]]</f>
        <v>RUA FRANCISCA VIEIRA GUEDES,75, N° 75, Bairro BELVEDERE</v>
      </c>
      <c r="Z2329" t="str">
        <f>DBA[[#This Row],[Cidade Responsável]] &amp; " - " &amp; DBA[[#This Row],[Estado Responsável]]</f>
        <v>SAO SEBASTIÃO DO PARAISO - MG</v>
      </c>
    </row>
    <row r="2330" spans="1:26" x14ac:dyDescent="0.25">
      <c r="A2330">
        <v>2334</v>
      </c>
      <c r="B2330" t="s">
        <v>10929</v>
      </c>
      <c r="C2330" s="1">
        <v>44321</v>
      </c>
      <c r="E2330" t="s">
        <v>10930</v>
      </c>
      <c r="F2330" s="1">
        <v>42049</v>
      </c>
      <c r="G2330" t="s">
        <v>10931</v>
      </c>
      <c r="H2330">
        <v>124</v>
      </c>
      <c r="I2330" t="s">
        <v>9439</v>
      </c>
      <c r="J2330" t="s">
        <v>32</v>
      </c>
      <c r="K2330" t="s">
        <v>26</v>
      </c>
      <c r="L2330" t="s">
        <v>33</v>
      </c>
      <c r="M2330" t="s">
        <v>10932</v>
      </c>
      <c r="N2330" t="s">
        <v>10933</v>
      </c>
      <c r="O2330" t="s">
        <v>10934</v>
      </c>
      <c r="P2330" s="1">
        <v>35176</v>
      </c>
      <c r="Q2330" t="s">
        <v>10931</v>
      </c>
      <c r="R2330">
        <v>124</v>
      </c>
      <c r="S2330" t="s">
        <v>9439</v>
      </c>
      <c r="T2330" t="s">
        <v>32</v>
      </c>
      <c r="U2330" t="s">
        <v>26</v>
      </c>
      <c r="V2330" t="str">
        <f>TRIM(DBA[[#This Row],[Endereço Responsável]])</f>
        <v>RUA CRISTINA ROSA DO NASCIMENTO, 124</v>
      </c>
      <c r="W2330" t="str">
        <f>TRIM(DBA[[#This Row],[Nº Responsável]])</f>
        <v>124</v>
      </c>
      <c r="X2330" t="str">
        <f>TRIM(DBA[[#This Row],[Bairro Responsável]])</f>
        <v>VILA MARIANA</v>
      </c>
      <c r="Y2330" t="str">
        <f>DBA[[#This Row],[End]] &amp;", N° " &amp; DBA[[#This Row],[Num]] &amp;", Bairro "&amp; DBA[[#This Row],[Bairro2]]</f>
        <v>RUA CRISTINA ROSA DO NASCIMENTO, 124, N° 124, Bairro VILA MARIANA</v>
      </c>
      <c r="Z2330" t="str">
        <f>DBA[[#This Row],[Cidade Responsável]] &amp; " - " &amp; DBA[[#This Row],[Estado Responsável]]</f>
        <v>SAO SEBASTIÃO DO PARAISO - MG</v>
      </c>
    </row>
    <row r="2331" spans="1:26" x14ac:dyDescent="0.25">
      <c r="A2331">
        <v>2335</v>
      </c>
      <c r="B2331" t="s">
        <v>10935</v>
      </c>
      <c r="C2331" s="1">
        <v>44321</v>
      </c>
      <c r="D2331" t="s">
        <v>10936</v>
      </c>
      <c r="E2331" t="s">
        <v>10937</v>
      </c>
      <c r="F2331" s="1">
        <v>40396</v>
      </c>
      <c r="G2331" t="s">
        <v>10938</v>
      </c>
      <c r="H2331">
        <v>2155</v>
      </c>
      <c r="I2331" t="s">
        <v>1981</v>
      </c>
      <c r="J2331" t="s">
        <v>32</v>
      </c>
      <c r="K2331" t="s">
        <v>26</v>
      </c>
      <c r="L2331" t="s">
        <v>33</v>
      </c>
      <c r="M2331" t="s">
        <v>10939</v>
      </c>
      <c r="N2331">
        <v>21699829</v>
      </c>
      <c r="O2331" t="s">
        <v>10940</v>
      </c>
      <c r="P2331" s="1">
        <v>24982</v>
      </c>
      <c r="Q2331" t="s">
        <v>10938</v>
      </c>
      <c r="R2331">
        <v>2155</v>
      </c>
      <c r="S2331" t="s">
        <v>1981</v>
      </c>
      <c r="T2331" t="s">
        <v>32</v>
      </c>
      <c r="U2331" t="s">
        <v>26</v>
      </c>
      <c r="V2331" t="str">
        <f>TRIM(DBA[[#This Row],[Endereço Responsável]])</f>
        <v>AV DELFIM MOREIRA,2155</v>
      </c>
      <c r="W2331" t="str">
        <f>TRIM(DBA[[#This Row],[Nº Responsável]])</f>
        <v>2155</v>
      </c>
      <c r="X2331" t="str">
        <f>TRIM(DBA[[#This Row],[Bairro Responsável]])</f>
        <v>LAGOINHA</v>
      </c>
      <c r="Y2331" t="str">
        <f>DBA[[#This Row],[End]] &amp;", N° " &amp; DBA[[#This Row],[Num]] &amp;", Bairro "&amp; DBA[[#This Row],[Bairro2]]</f>
        <v>AV DELFIM MOREIRA,2155, N° 2155, Bairro LAGOINHA</v>
      </c>
      <c r="Z2331" t="str">
        <f>DBA[[#This Row],[Cidade Responsável]] &amp; " - " &amp; DBA[[#This Row],[Estado Responsável]]</f>
        <v>SAO SEBASTIÃO DO PARAISO - MG</v>
      </c>
    </row>
    <row r="2332" spans="1:26" x14ac:dyDescent="0.25">
      <c r="A2332">
        <v>2336</v>
      </c>
      <c r="B2332" t="s">
        <v>10941</v>
      </c>
      <c r="C2332" s="1">
        <v>44321</v>
      </c>
      <c r="D2332" t="s">
        <v>10942</v>
      </c>
      <c r="E2332" t="s">
        <v>10943</v>
      </c>
      <c r="F2332" s="1">
        <v>39276</v>
      </c>
      <c r="G2332" t="s">
        <v>10944</v>
      </c>
      <c r="H2332">
        <v>230</v>
      </c>
      <c r="I2332" t="s">
        <v>5986</v>
      </c>
      <c r="J2332" t="s">
        <v>32</v>
      </c>
      <c r="K2332" t="s">
        <v>26</v>
      </c>
      <c r="L2332" t="s">
        <v>33</v>
      </c>
      <c r="M2332" t="s">
        <v>10945</v>
      </c>
      <c r="N2332">
        <v>32823620</v>
      </c>
      <c r="O2332" t="s">
        <v>10946</v>
      </c>
      <c r="P2332" s="1">
        <v>29636</v>
      </c>
      <c r="Q2332" t="s">
        <v>10944</v>
      </c>
      <c r="R2332">
        <v>230</v>
      </c>
      <c r="S2332" t="s">
        <v>5986</v>
      </c>
      <c r="T2332" t="s">
        <v>32</v>
      </c>
      <c r="U2332" t="s">
        <v>26</v>
      </c>
      <c r="V2332" t="str">
        <f>TRIM(DBA[[#This Row],[Endereço Responsável]])</f>
        <v>RUA DIVINO JOSE IZA,230</v>
      </c>
      <c r="W2332" t="str">
        <f>TRIM(DBA[[#This Row],[Nº Responsável]])</f>
        <v>230</v>
      </c>
      <c r="X2332" t="str">
        <f>TRIM(DBA[[#This Row],[Bairro Responsável]])</f>
        <v>JARDIM PLANALTO</v>
      </c>
      <c r="Y2332" t="str">
        <f>DBA[[#This Row],[End]] &amp;", N° " &amp; DBA[[#This Row],[Num]] &amp;", Bairro "&amp; DBA[[#This Row],[Bairro2]]</f>
        <v>RUA DIVINO JOSE IZA,230, N° 230, Bairro JARDIM PLANALTO</v>
      </c>
      <c r="Z2332" t="str">
        <f>DBA[[#This Row],[Cidade Responsável]] &amp; " - " &amp; DBA[[#This Row],[Estado Responsável]]</f>
        <v>SAO SEBASTIÃO DO PARAISO - MG</v>
      </c>
    </row>
    <row r="2333" spans="1:26" x14ac:dyDescent="0.25">
      <c r="A2333">
        <v>2337</v>
      </c>
      <c r="B2333" t="s">
        <v>10947</v>
      </c>
      <c r="C2333" s="1">
        <v>44321</v>
      </c>
      <c r="E2333" t="s">
        <v>10948</v>
      </c>
      <c r="F2333" s="1">
        <v>41346</v>
      </c>
      <c r="G2333" t="s">
        <v>10949</v>
      </c>
      <c r="H2333">
        <v>165</v>
      </c>
      <c r="I2333" t="s">
        <v>5677</v>
      </c>
      <c r="J2333" t="s">
        <v>32</v>
      </c>
      <c r="K2333" t="s">
        <v>26</v>
      </c>
      <c r="L2333" t="s">
        <v>33</v>
      </c>
      <c r="M2333" t="s">
        <v>10950</v>
      </c>
      <c r="N2333" t="s">
        <v>10951</v>
      </c>
      <c r="O2333" t="s">
        <v>10952</v>
      </c>
      <c r="P2333" s="1">
        <v>28705</v>
      </c>
      <c r="Q2333" t="s">
        <v>10949</v>
      </c>
      <c r="R2333">
        <v>165</v>
      </c>
      <c r="S2333" t="s">
        <v>5677</v>
      </c>
      <c r="T2333" t="s">
        <v>32</v>
      </c>
      <c r="U2333" t="s">
        <v>26</v>
      </c>
      <c r="V2333" t="str">
        <f>TRIM(DBA[[#This Row],[Endereço Responsável]])</f>
        <v>RUA APARECIDA JAPAULO ALOISE,165</v>
      </c>
      <c r="W2333" t="str">
        <f>TRIM(DBA[[#This Row],[Nº Responsável]])</f>
        <v>165</v>
      </c>
      <c r="X2333" t="str">
        <f>TRIM(DBA[[#This Row],[Bairro Responsável]])</f>
        <v>RUBENS ROCHA</v>
      </c>
      <c r="Y2333" t="str">
        <f>DBA[[#This Row],[End]] &amp;", N° " &amp; DBA[[#This Row],[Num]] &amp;", Bairro "&amp; DBA[[#This Row],[Bairro2]]</f>
        <v>RUA APARECIDA JAPAULO ALOISE,165, N° 165, Bairro RUBENS ROCHA</v>
      </c>
      <c r="Z2333" t="str">
        <f>DBA[[#This Row],[Cidade Responsável]] &amp; " - " &amp; DBA[[#This Row],[Estado Responsável]]</f>
        <v>SAO SEBASTIÃO DO PARAISO - MG</v>
      </c>
    </row>
    <row r="2334" spans="1:26" x14ac:dyDescent="0.25">
      <c r="A2334">
        <v>2338</v>
      </c>
      <c r="B2334" t="s">
        <v>10953</v>
      </c>
      <c r="C2334" s="1">
        <v>44321</v>
      </c>
      <c r="D2334" t="s">
        <v>10954</v>
      </c>
      <c r="E2334" t="s">
        <v>10955</v>
      </c>
      <c r="F2334" s="1">
        <v>40441</v>
      </c>
      <c r="G2334" t="s">
        <v>10956</v>
      </c>
      <c r="H2334">
        <v>305</v>
      </c>
      <c r="I2334" t="s">
        <v>10957</v>
      </c>
      <c r="J2334" t="s">
        <v>32</v>
      </c>
      <c r="K2334" t="s">
        <v>26</v>
      </c>
      <c r="L2334" t="s">
        <v>33</v>
      </c>
      <c r="M2334" t="s">
        <v>10958</v>
      </c>
      <c r="N2334" t="s">
        <v>10959</v>
      </c>
      <c r="O2334" t="s">
        <v>10960</v>
      </c>
      <c r="P2334" s="1">
        <v>32018</v>
      </c>
      <c r="Q2334" t="s">
        <v>10956</v>
      </c>
      <c r="R2334">
        <v>305</v>
      </c>
      <c r="S2334" t="s">
        <v>10957</v>
      </c>
      <c r="T2334" t="s">
        <v>32</v>
      </c>
      <c r="U2334" t="s">
        <v>26</v>
      </c>
      <c r="V2334" t="str">
        <f>TRIM(DBA[[#This Row],[Endereço Responsável]])</f>
        <v>RUA JOSE BERNARDES DUARTE,305</v>
      </c>
      <c r="W2334" t="str">
        <f>TRIM(DBA[[#This Row],[Nº Responsável]])</f>
        <v>305</v>
      </c>
      <c r="X2334" t="str">
        <f>TRIM(DBA[[#This Row],[Bairro Responsável]])</f>
        <v>SÃO JOSE</v>
      </c>
      <c r="Y2334" t="str">
        <f>DBA[[#This Row],[End]] &amp;", N° " &amp; DBA[[#This Row],[Num]] &amp;", Bairro "&amp; DBA[[#This Row],[Bairro2]]</f>
        <v>RUA JOSE BERNARDES DUARTE,305, N° 305, Bairro SÃO JOSE</v>
      </c>
      <c r="Z2334" t="str">
        <f>DBA[[#This Row],[Cidade Responsável]] &amp; " - " &amp; DBA[[#This Row],[Estado Responsável]]</f>
        <v>SAO SEBASTIÃO DO PARAISO - MG</v>
      </c>
    </row>
    <row r="2335" spans="1:26" x14ac:dyDescent="0.25">
      <c r="A2335">
        <v>2339</v>
      </c>
      <c r="B2335" t="s">
        <v>10961</v>
      </c>
      <c r="C2335" s="1">
        <v>44322</v>
      </c>
      <c r="F2335" s="1">
        <v>41862</v>
      </c>
      <c r="G2335" t="s">
        <v>10962</v>
      </c>
      <c r="H2335">
        <v>693</v>
      </c>
      <c r="I2335" t="s">
        <v>10963</v>
      </c>
      <c r="J2335" t="s">
        <v>1175</v>
      </c>
      <c r="K2335" t="s">
        <v>26</v>
      </c>
      <c r="L2335" t="s">
        <v>1176</v>
      </c>
      <c r="M2335" t="s">
        <v>10964</v>
      </c>
      <c r="N2335" t="s">
        <v>10965</v>
      </c>
      <c r="O2335" t="s">
        <v>10966</v>
      </c>
      <c r="P2335" s="1">
        <v>31653</v>
      </c>
      <c r="Q2335" t="s">
        <v>10962</v>
      </c>
      <c r="R2335">
        <v>693</v>
      </c>
      <c r="S2335" t="s">
        <v>10963</v>
      </c>
      <c r="T2335" t="s">
        <v>1175</v>
      </c>
      <c r="U2335" t="s">
        <v>26</v>
      </c>
      <c r="V2335" t="str">
        <f>TRIM(DBA[[#This Row],[Endereço Responsável]])</f>
        <v>RUA FRANCISCO SARRACINI,693</v>
      </c>
      <c r="W2335" t="str">
        <f>TRIM(DBA[[#This Row],[Nº Responsável]])</f>
        <v>693</v>
      </c>
      <c r="X2335" t="str">
        <f>TRIM(DBA[[#This Row],[Bairro Responsável]])</f>
        <v>LIMOEIRO</v>
      </c>
      <c r="Y2335" t="str">
        <f>DBA[[#This Row],[End]] &amp;", N° " &amp; DBA[[#This Row],[Num]] &amp;", Bairro "&amp; DBA[[#This Row],[Bairro2]]</f>
        <v>RUA FRANCISCO SARRACINI,693, N° 693, Bairro LIMOEIRO</v>
      </c>
      <c r="Z2335" t="str">
        <f>DBA[[#This Row],[Cidade Responsável]] &amp; " - " &amp; DBA[[#This Row],[Estado Responsável]]</f>
        <v>GUAXUPÉ  - MG</v>
      </c>
    </row>
    <row r="2336" spans="1:26" x14ac:dyDescent="0.25">
      <c r="A2336">
        <v>2340</v>
      </c>
      <c r="B2336" t="s">
        <v>10967</v>
      </c>
      <c r="C2336" s="1">
        <v>44322</v>
      </c>
      <c r="F2336" s="1">
        <v>41035</v>
      </c>
      <c r="G2336" t="s">
        <v>10968</v>
      </c>
      <c r="H2336">
        <v>25</v>
      </c>
      <c r="I2336" t="s">
        <v>5986</v>
      </c>
      <c r="J2336" t="s">
        <v>1175</v>
      </c>
      <c r="K2336" t="s">
        <v>26</v>
      </c>
      <c r="L2336" t="s">
        <v>1176</v>
      </c>
      <c r="M2336" t="s">
        <v>10969</v>
      </c>
      <c r="N2336" t="s">
        <v>10970</v>
      </c>
      <c r="O2336" t="s">
        <v>10971</v>
      </c>
      <c r="P2336" s="1">
        <v>30017</v>
      </c>
      <c r="Q2336" t="s">
        <v>10968</v>
      </c>
      <c r="R2336">
        <v>25</v>
      </c>
      <c r="S2336" t="s">
        <v>5986</v>
      </c>
      <c r="T2336" t="s">
        <v>1175</v>
      </c>
      <c r="U2336" t="s">
        <v>26</v>
      </c>
      <c r="V2336" t="str">
        <f>TRIM(DBA[[#This Row],[Endereço Responsável]])</f>
        <v>PRAÇA ESTEVAN FRANCHI,25</v>
      </c>
      <c r="W2336" t="str">
        <f>TRIM(DBA[[#This Row],[Nº Responsável]])</f>
        <v>25</v>
      </c>
      <c r="X2336" t="str">
        <f>TRIM(DBA[[#This Row],[Bairro Responsável]])</f>
        <v>JARDIM PLANALTO</v>
      </c>
      <c r="Y2336" t="str">
        <f>DBA[[#This Row],[End]] &amp;", N° " &amp; DBA[[#This Row],[Num]] &amp;", Bairro "&amp; DBA[[#This Row],[Bairro2]]</f>
        <v>PRAÇA ESTEVAN FRANCHI,25, N° 25, Bairro JARDIM PLANALTO</v>
      </c>
      <c r="Z2336" t="str">
        <f>DBA[[#This Row],[Cidade Responsável]] &amp; " - " &amp; DBA[[#This Row],[Estado Responsável]]</f>
        <v>GUAXUPÉ  - MG</v>
      </c>
    </row>
    <row r="2337" spans="1:26" x14ac:dyDescent="0.25">
      <c r="A2337">
        <v>2341</v>
      </c>
      <c r="B2337" t="s">
        <v>10972</v>
      </c>
      <c r="C2337" s="1">
        <v>44322</v>
      </c>
      <c r="E2337" t="s">
        <v>10973</v>
      </c>
      <c r="F2337" s="1">
        <v>40044</v>
      </c>
      <c r="G2337" t="s">
        <v>10974</v>
      </c>
      <c r="H2337">
        <v>275</v>
      </c>
      <c r="I2337" t="s">
        <v>1162</v>
      </c>
      <c r="J2337" t="s">
        <v>1175</v>
      </c>
      <c r="K2337" t="s">
        <v>26</v>
      </c>
      <c r="L2337" t="s">
        <v>1176</v>
      </c>
      <c r="M2337" t="s">
        <v>10975</v>
      </c>
      <c r="N2337" t="s">
        <v>10976</v>
      </c>
      <c r="O2337" t="s">
        <v>10977</v>
      </c>
      <c r="P2337" s="1">
        <v>31219</v>
      </c>
      <c r="Q2337" t="s">
        <v>10974</v>
      </c>
      <c r="R2337">
        <v>275</v>
      </c>
      <c r="S2337" t="s">
        <v>1162</v>
      </c>
      <c r="T2337" t="s">
        <v>1175</v>
      </c>
      <c r="U2337" t="s">
        <v>26</v>
      </c>
      <c r="V2337" t="str">
        <f>TRIM(DBA[[#This Row],[Endereço Responsável]])</f>
        <v>RUA FERNAO DIAS,275</v>
      </c>
      <c r="W2337" t="str">
        <f>TRIM(DBA[[#This Row],[Nº Responsável]])</f>
        <v>275</v>
      </c>
      <c r="X2337" t="str">
        <f>TRIM(DBA[[#This Row],[Bairro Responsável]])</f>
        <v>RECREIO DOS BANDEIRANTES</v>
      </c>
      <c r="Y2337" t="str">
        <f>DBA[[#This Row],[End]] &amp;", N° " &amp; DBA[[#This Row],[Num]] &amp;", Bairro "&amp; DBA[[#This Row],[Bairro2]]</f>
        <v>RUA FERNAO DIAS,275, N° 275, Bairro RECREIO DOS BANDEIRANTES</v>
      </c>
      <c r="Z2337" t="str">
        <f>DBA[[#This Row],[Cidade Responsável]] &amp; " - " &amp; DBA[[#This Row],[Estado Responsável]]</f>
        <v>GUAXUPÉ  - MG</v>
      </c>
    </row>
    <row r="2338" spans="1:26" x14ac:dyDescent="0.25">
      <c r="A2338">
        <v>2342</v>
      </c>
      <c r="B2338" t="s">
        <v>10978</v>
      </c>
      <c r="C2338" s="1">
        <v>44322</v>
      </c>
      <c r="E2338" t="s">
        <v>10979</v>
      </c>
      <c r="F2338" s="1">
        <v>41621</v>
      </c>
      <c r="G2338" t="s">
        <v>10974</v>
      </c>
      <c r="H2338">
        <v>275</v>
      </c>
      <c r="I2338" t="s">
        <v>1162</v>
      </c>
      <c r="J2338" t="s">
        <v>1175</v>
      </c>
      <c r="K2338" t="s">
        <v>26</v>
      </c>
      <c r="L2338" t="s">
        <v>1176</v>
      </c>
      <c r="M2338" t="s">
        <v>10975</v>
      </c>
      <c r="N2338" t="s">
        <v>10976</v>
      </c>
      <c r="O2338" t="s">
        <v>10977</v>
      </c>
      <c r="P2338" s="1">
        <v>31219</v>
      </c>
      <c r="Q2338" t="s">
        <v>10974</v>
      </c>
      <c r="R2338">
        <v>275</v>
      </c>
      <c r="S2338" t="s">
        <v>1162</v>
      </c>
      <c r="T2338" t="s">
        <v>1175</v>
      </c>
      <c r="U2338" t="s">
        <v>26</v>
      </c>
      <c r="V2338" t="str">
        <f>TRIM(DBA[[#This Row],[Endereço Responsável]])</f>
        <v>RUA FERNAO DIAS,275</v>
      </c>
      <c r="W2338" t="str">
        <f>TRIM(DBA[[#This Row],[Nº Responsável]])</f>
        <v>275</v>
      </c>
      <c r="X2338" t="str">
        <f>TRIM(DBA[[#This Row],[Bairro Responsável]])</f>
        <v>RECREIO DOS BANDEIRANTES</v>
      </c>
      <c r="Y2338" t="str">
        <f>DBA[[#This Row],[End]] &amp;", N° " &amp; DBA[[#This Row],[Num]] &amp;", Bairro "&amp; DBA[[#This Row],[Bairro2]]</f>
        <v>RUA FERNAO DIAS,275, N° 275, Bairro RECREIO DOS BANDEIRANTES</v>
      </c>
      <c r="Z2338" t="str">
        <f>DBA[[#This Row],[Cidade Responsável]] &amp; " - " &amp; DBA[[#This Row],[Estado Responsável]]</f>
        <v>GUAXUPÉ  - MG</v>
      </c>
    </row>
    <row r="2339" spans="1:26" x14ac:dyDescent="0.25">
      <c r="A2339">
        <v>2343</v>
      </c>
      <c r="B2339" t="s">
        <v>10980</v>
      </c>
      <c r="C2339" s="1">
        <v>44322</v>
      </c>
      <c r="F2339" s="1">
        <v>42029</v>
      </c>
      <c r="G2339" t="s">
        <v>10981</v>
      </c>
      <c r="H2339">
        <v>190</v>
      </c>
      <c r="I2339" t="s">
        <v>6099</v>
      </c>
      <c r="J2339" t="s">
        <v>1175</v>
      </c>
      <c r="K2339" t="s">
        <v>26</v>
      </c>
      <c r="L2339" t="s">
        <v>1176</v>
      </c>
      <c r="M2339" t="s">
        <v>10982</v>
      </c>
      <c r="N2339" t="s">
        <v>10983</v>
      </c>
      <c r="O2339" t="s">
        <v>10984</v>
      </c>
      <c r="P2339" s="1">
        <v>31198</v>
      </c>
      <c r="Q2339" t="s">
        <v>10981</v>
      </c>
      <c r="R2339">
        <v>190</v>
      </c>
      <c r="S2339" t="s">
        <v>6099</v>
      </c>
      <c r="T2339" t="s">
        <v>1175</v>
      </c>
      <c r="U2339" t="s">
        <v>26</v>
      </c>
      <c r="V2339" t="str">
        <f>TRIM(DBA[[#This Row],[Endereço Responsável]])</f>
        <v>RUA MUZAMBINHO,190</v>
      </c>
      <c r="W2339" t="str">
        <f>TRIM(DBA[[#This Row],[Nº Responsável]])</f>
        <v>190</v>
      </c>
      <c r="X2339" t="str">
        <f>TRIM(DBA[[#This Row],[Bairro Responsável]])</f>
        <v>PARQUE DOS MUNICIPIOS I</v>
      </c>
      <c r="Y2339" t="str">
        <f>DBA[[#This Row],[End]] &amp;", N° " &amp; DBA[[#This Row],[Num]] &amp;", Bairro "&amp; DBA[[#This Row],[Bairro2]]</f>
        <v>RUA MUZAMBINHO,190, N° 190, Bairro PARQUE DOS MUNICIPIOS I</v>
      </c>
      <c r="Z2339" t="str">
        <f>DBA[[#This Row],[Cidade Responsável]] &amp; " - " &amp; DBA[[#This Row],[Estado Responsável]]</f>
        <v>GUAXUPÉ  - MG</v>
      </c>
    </row>
    <row r="2340" spans="1:26" x14ac:dyDescent="0.25">
      <c r="A2340">
        <v>2344</v>
      </c>
      <c r="B2340" t="s">
        <v>10985</v>
      </c>
      <c r="C2340" s="1">
        <v>44322</v>
      </c>
      <c r="D2340" t="s">
        <v>10986</v>
      </c>
      <c r="F2340" s="1">
        <v>40292</v>
      </c>
      <c r="G2340" t="s">
        <v>10987</v>
      </c>
      <c r="H2340">
        <v>301</v>
      </c>
      <c r="I2340" t="s">
        <v>1367</v>
      </c>
      <c r="J2340" t="s">
        <v>1175</v>
      </c>
      <c r="K2340" t="s">
        <v>26</v>
      </c>
      <c r="L2340" t="s">
        <v>1176</v>
      </c>
      <c r="M2340" t="s">
        <v>10988</v>
      </c>
      <c r="N2340" t="s">
        <v>10989</v>
      </c>
      <c r="O2340" t="s">
        <v>10990</v>
      </c>
      <c r="P2340" s="1">
        <v>34950</v>
      </c>
      <c r="Q2340" t="s">
        <v>10987</v>
      </c>
      <c r="R2340">
        <v>301</v>
      </c>
      <c r="S2340" t="s">
        <v>1367</v>
      </c>
      <c r="T2340" t="s">
        <v>1175</v>
      </c>
      <c r="U2340" t="s">
        <v>26</v>
      </c>
      <c r="V2340" t="str">
        <f>TRIM(DBA[[#This Row],[Endereço Responsável]])</f>
        <v>RUA SANTOS DUMONT,301</v>
      </c>
      <c r="W2340" t="str">
        <f>TRIM(DBA[[#This Row],[Nº Responsável]])</f>
        <v>301</v>
      </c>
      <c r="X2340" t="str">
        <f>TRIM(DBA[[#This Row],[Bairro Responsável]])</f>
        <v>CATETOS</v>
      </c>
      <c r="Y2340" t="str">
        <f>DBA[[#This Row],[End]] &amp;", N° " &amp; DBA[[#This Row],[Num]] &amp;", Bairro "&amp; DBA[[#This Row],[Bairro2]]</f>
        <v>RUA SANTOS DUMONT,301, N° 301, Bairro CATETOS</v>
      </c>
      <c r="Z2340" t="str">
        <f>DBA[[#This Row],[Cidade Responsável]] &amp; " - " &amp; DBA[[#This Row],[Estado Responsável]]</f>
        <v>GUAXUPÉ  - MG</v>
      </c>
    </row>
    <row r="2341" spans="1:26" x14ac:dyDescent="0.25">
      <c r="A2341">
        <v>2345</v>
      </c>
      <c r="B2341" t="s">
        <v>10991</v>
      </c>
      <c r="C2341" s="1">
        <v>44322</v>
      </c>
      <c r="F2341" s="1">
        <v>41394</v>
      </c>
      <c r="G2341" t="s">
        <v>10992</v>
      </c>
      <c r="H2341">
        <v>229</v>
      </c>
      <c r="I2341" t="s">
        <v>1162</v>
      </c>
      <c r="J2341" t="s">
        <v>1175</v>
      </c>
      <c r="K2341" t="s">
        <v>26</v>
      </c>
      <c r="L2341" t="s">
        <v>1176</v>
      </c>
      <c r="M2341" t="s">
        <v>10993</v>
      </c>
      <c r="N2341" t="s">
        <v>10994</v>
      </c>
      <c r="O2341" t="s">
        <v>10995</v>
      </c>
      <c r="P2341" s="1">
        <v>30191</v>
      </c>
      <c r="Q2341" t="s">
        <v>10992</v>
      </c>
      <c r="R2341">
        <v>229</v>
      </c>
      <c r="S2341" t="s">
        <v>1162</v>
      </c>
      <c r="T2341" t="s">
        <v>1175</v>
      </c>
      <c r="U2341" t="s">
        <v>26</v>
      </c>
      <c r="V2341" t="str">
        <f>TRIM(DBA[[#This Row],[Endereço Responsável]])</f>
        <v>RUA RAPOSO TAVARES,229</v>
      </c>
      <c r="W2341" t="str">
        <f>TRIM(DBA[[#This Row],[Nº Responsável]])</f>
        <v>229</v>
      </c>
      <c r="X2341" t="str">
        <f>TRIM(DBA[[#This Row],[Bairro Responsável]])</f>
        <v>RECREIO DOS BANDEIRANTES</v>
      </c>
      <c r="Y2341" t="str">
        <f>DBA[[#This Row],[End]] &amp;", N° " &amp; DBA[[#This Row],[Num]] &amp;", Bairro "&amp; DBA[[#This Row],[Bairro2]]</f>
        <v>RUA RAPOSO TAVARES,229, N° 229, Bairro RECREIO DOS BANDEIRANTES</v>
      </c>
      <c r="Z2341" t="str">
        <f>DBA[[#This Row],[Cidade Responsável]] &amp; " - " &amp; DBA[[#This Row],[Estado Responsável]]</f>
        <v>GUAXUPÉ  - MG</v>
      </c>
    </row>
    <row r="2342" spans="1:26" x14ac:dyDescent="0.25">
      <c r="A2342">
        <v>2346</v>
      </c>
      <c r="B2342" t="s">
        <v>10996</v>
      </c>
      <c r="C2342" s="1">
        <v>44322</v>
      </c>
      <c r="F2342" s="1">
        <v>41233</v>
      </c>
      <c r="G2342" t="s">
        <v>10997</v>
      </c>
      <c r="H2342">
        <v>93</v>
      </c>
      <c r="I2342" t="s">
        <v>10998</v>
      </c>
      <c r="J2342" t="s">
        <v>1175</v>
      </c>
      <c r="K2342" t="s">
        <v>26</v>
      </c>
      <c r="L2342" t="s">
        <v>1176</v>
      </c>
      <c r="M2342" t="s">
        <v>10999</v>
      </c>
      <c r="N2342" t="s">
        <v>11000</v>
      </c>
      <c r="O2342" t="s">
        <v>11001</v>
      </c>
      <c r="P2342" s="1">
        <v>32721</v>
      </c>
      <c r="Q2342" t="s">
        <v>10997</v>
      </c>
      <c r="R2342">
        <v>93</v>
      </c>
      <c r="S2342" t="s">
        <v>10998</v>
      </c>
      <c r="T2342" t="s">
        <v>1175</v>
      </c>
      <c r="U2342" t="s">
        <v>26</v>
      </c>
      <c r="V2342" t="str">
        <f>TRIM(DBA[[#This Row],[Endereço Responsável]])</f>
        <v>RUA ANDRE VIRGILIO,93</v>
      </c>
      <c r="W2342" t="str">
        <f>TRIM(DBA[[#This Row],[Nº Responsável]])</f>
        <v>93</v>
      </c>
      <c r="X2342" t="str">
        <f>TRIM(DBA[[#This Row],[Bairro Responsável]])</f>
        <v>VALE VERDE</v>
      </c>
      <c r="Y2342" t="str">
        <f>DBA[[#This Row],[End]] &amp;", N° " &amp; DBA[[#This Row],[Num]] &amp;", Bairro "&amp; DBA[[#This Row],[Bairro2]]</f>
        <v>RUA ANDRE VIRGILIO,93, N° 93, Bairro VALE VERDE</v>
      </c>
      <c r="Z2342" t="str">
        <f>DBA[[#This Row],[Cidade Responsável]] &amp; " - " &amp; DBA[[#This Row],[Estado Responsável]]</f>
        <v>GUAXUPÉ  - MG</v>
      </c>
    </row>
    <row r="2343" spans="1:26" x14ac:dyDescent="0.25">
      <c r="A2343">
        <v>2347</v>
      </c>
      <c r="B2343" t="s">
        <v>11002</v>
      </c>
      <c r="C2343" s="1">
        <v>44322</v>
      </c>
      <c r="F2343" s="1">
        <v>40130</v>
      </c>
      <c r="G2343" t="s">
        <v>10997</v>
      </c>
      <c r="H2343">
        <v>93</v>
      </c>
      <c r="I2343" t="s">
        <v>10998</v>
      </c>
      <c r="J2343" t="s">
        <v>1175</v>
      </c>
      <c r="K2343" t="s">
        <v>26</v>
      </c>
      <c r="L2343" t="s">
        <v>1176</v>
      </c>
      <c r="M2343" t="s">
        <v>10999</v>
      </c>
      <c r="N2343" t="s">
        <v>11000</v>
      </c>
      <c r="O2343" t="s">
        <v>11001</v>
      </c>
      <c r="P2343" s="1">
        <v>32721</v>
      </c>
      <c r="Q2343" t="s">
        <v>10997</v>
      </c>
      <c r="R2343">
        <v>93</v>
      </c>
      <c r="S2343" t="s">
        <v>10998</v>
      </c>
      <c r="T2343" t="s">
        <v>1175</v>
      </c>
      <c r="U2343" t="s">
        <v>26</v>
      </c>
      <c r="V2343" t="str">
        <f>TRIM(DBA[[#This Row],[Endereço Responsável]])</f>
        <v>RUA ANDRE VIRGILIO,93</v>
      </c>
      <c r="W2343" t="str">
        <f>TRIM(DBA[[#This Row],[Nº Responsável]])</f>
        <v>93</v>
      </c>
      <c r="X2343" t="str">
        <f>TRIM(DBA[[#This Row],[Bairro Responsável]])</f>
        <v>VALE VERDE</v>
      </c>
      <c r="Y2343" t="str">
        <f>DBA[[#This Row],[End]] &amp;", N° " &amp; DBA[[#This Row],[Num]] &amp;", Bairro "&amp; DBA[[#This Row],[Bairro2]]</f>
        <v>RUA ANDRE VIRGILIO,93, N° 93, Bairro VALE VERDE</v>
      </c>
      <c r="Z2343" t="str">
        <f>DBA[[#This Row],[Cidade Responsável]] &amp; " - " &amp; DBA[[#This Row],[Estado Responsável]]</f>
        <v>GUAXUPÉ  - MG</v>
      </c>
    </row>
    <row r="2344" spans="1:26" x14ac:dyDescent="0.25">
      <c r="A2344">
        <v>2348</v>
      </c>
      <c r="B2344" t="s">
        <v>11003</v>
      </c>
      <c r="C2344" s="1">
        <v>44323</v>
      </c>
      <c r="F2344" s="1">
        <v>41994</v>
      </c>
      <c r="G2344" t="s">
        <v>11004</v>
      </c>
      <c r="H2344">
        <v>45</v>
      </c>
      <c r="I2344" t="s">
        <v>861</v>
      </c>
      <c r="J2344" t="s">
        <v>1175</v>
      </c>
      <c r="K2344" t="s">
        <v>26</v>
      </c>
      <c r="L2344" t="s">
        <v>1176</v>
      </c>
      <c r="M2344" t="s">
        <v>11005</v>
      </c>
      <c r="N2344" t="s">
        <v>11006</v>
      </c>
      <c r="O2344" t="s">
        <v>11007</v>
      </c>
      <c r="P2344" s="1">
        <v>31787</v>
      </c>
      <c r="Q2344" t="s">
        <v>11004</v>
      </c>
      <c r="R2344">
        <v>45</v>
      </c>
      <c r="S2344" t="s">
        <v>861</v>
      </c>
      <c r="T2344" t="s">
        <v>1175</v>
      </c>
      <c r="U2344" t="s">
        <v>26</v>
      </c>
      <c r="V2344" t="str">
        <f>TRIM(DBA[[#This Row],[Endereço Responsável]])</f>
        <v>RUA ARTUR COELHO DE SOUSA,45</v>
      </c>
      <c r="W2344" t="str">
        <f>TRIM(DBA[[#This Row],[Nº Responsável]])</f>
        <v>45</v>
      </c>
      <c r="X2344" t="str">
        <f>TRIM(DBA[[#This Row],[Bairro Responsável]])</f>
        <v>NOVO HORIZONTE</v>
      </c>
      <c r="Y2344" t="str">
        <f>DBA[[#This Row],[End]] &amp;", N° " &amp; DBA[[#This Row],[Num]] &amp;", Bairro "&amp; DBA[[#This Row],[Bairro2]]</f>
        <v>RUA ARTUR COELHO DE SOUSA,45, N° 45, Bairro NOVO HORIZONTE</v>
      </c>
      <c r="Z2344" t="str">
        <f>DBA[[#This Row],[Cidade Responsável]] &amp; " - " &amp; DBA[[#This Row],[Estado Responsável]]</f>
        <v>GUAXUPÉ  - MG</v>
      </c>
    </row>
    <row r="2345" spans="1:26" x14ac:dyDescent="0.25">
      <c r="A2345">
        <v>2349</v>
      </c>
      <c r="B2345" t="s">
        <v>11008</v>
      </c>
      <c r="C2345" s="1">
        <v>44323</v>
      </c>
      <c r="F2345" s="1">
        <v>41736</v>
      </c>
      <c r="G2345" t="s">
        <v>11009</v>
      </c>
      <c r="H2345">
        <v>17</v>
      </c>
      <c r="I2345" t="s">
        <v>11010</v>
      </c>
      <c r="J2345" t="s">
        <v>1175</v>
      </c>
      <c r="K2345" t="s">
        <v>26</v>
      </c>
      <c r="L2345" t="s">
        <v>1176</v>
      </c>
      <c r="M2345" t="s">
        <v>11011</v>
      </c>
      <c r="N2345" t="s">
        <v>11012</v>
      </c>
      <c r="O2345" t="s">
        <v>11013</v>
      </c>
      <c r="P2345" s="1">
        <v>29708</v>
      </c>
      <c r="Q2345" t="s">
        <v>11009</v>
      </c>
      <c r="R2345">
        <v>17</v>
      </c>
      <c r="S2345" t="s">
        <v>11010</v>
      </c>
      <c r="T2345" t="s">
        <v>1175</v>
      </c>
      <c r="U2345" t="s">
        <v>26</v>
      </c>
      <c r="V2345" t="str">
        <f>TRIM(DBA[[#This Row],[Endereço Responsável]])</f>
        <v>RUA DERVAL PEREIRA DE CASTRO,17</v>
      </c>
      <c r="W2345" t="str">
        <f>TRIM(DBA[[#This Row],[Nº Responsável]])</f>
        <v>17</v>
      </c>
      <c r="X2345" t="str">
        <f>TRIM(DBA[[#This Row],[Bairro Responsável]])</f>
        <v>JARDIM AMERICA II</v>
      </c>
      <c r="Y2345" t="str">
        <f>DBA[[#This Row],[End]] &amp;", N° " &amp; DBA[[#This Row],[Num]] &amp;", Bairro "&amp; DBA[[#This Row],[Bairro2]]</f>
        <v>RUA DERVAL PEREIRA DE CASTRO,17, N° 17, Bairro JARDIM AMERICA II</v>
      </c>
      <c r="Z2345" t="str">
        <f>DBA[[#This Row],[Cidade Responsável]] &amp; " - " &amp; DBA[[#This Row],[Estado Responsável]]</f>
        <v>GUAXUPÉ  - MG</v>
      </c>
    </row>
    <row r="2346" spans="1:26" x14ac:dyDescent="0.25">
      <c r="A2346">
        <v>2350</v>
      </c>
      <c r="B2346" t="s">
        <v>11014</v>
      </c>
      <c r="C2346" s="1">
        <v>44323</v>
      </c>
      <c r="F2346" s="1">
        <v>41166</v>
      </c>
      <c r="G2346" t="s">
        <v>11015</v>
      </c>
      <c r="H2346">
        <v>715</v>
      </c>
      <c r="I2346" t="s">
        <v>73</v>
      </c>
      <c r="J2346" t="s">
        <v>1175</v>
      </c>
      <c r="K2346" t="s">
        <v>26</v>
      </c>
      <c r="L2346" t="s">
        <v>1176</v>
      </c>
      <c r="M2346" t="s">
        <v>11016</v>
      </c>
      <c r="N2346" t="s">
        <v>11017</v>
      </c>
      <c r="O2346" t="s">
        <v>11018</v>
      </c>
      <c r="P2346" s="1">
        <v>33990</v>
      </c>
      <c r="Q2346" t="s">
        <v>11015</v>
      </c>
      <c r="R2346">
        <v>715</v>
      </c>
      <c r="S2346" t="s">
        <v>73</v>
      </c>
      <c r="T2346" t="s">
        <v>1175</v>
      </c>
      <c r="U2346" t="s">
        <v>26</v>
      </c>
      <c r="V2346" t="str">
        <f>TRIM(DBA[[#This Row],[Endereço Responsável]])</f>
        <v>RUA APARECIDA,715</v>
      </c>
      <c r="W2346" t="str">
        <f>TRIM(DBA[[#This Row],[Nº Responsável]])</f>
        <v>715</v>
      </c>
      <c r="X2346" t="str">
        <f>TRIM(DBA[[#This Row],[Bairro Responsável]])</f>
        <v>CENTRO</v>
      </c>
      <c r="Y2346" t="str">
        <f>DBA[[#This Row],[End]] &amp;", N° " &amp; DBA[[#This Row],[Num]] &amp;", Bairro "&amp; DBA[[#This Row],[Bairro2]]</f>
        <v>RUA APARECIDA,715, N° 715, Bairro CENTRO</v>
      </c>
      <c r="Z2346" t="str">
        <f>DBA[[#This Row],[Cidade Responsável]] &amp; " - " &amp; DBA[[#This Row],[Estado Responsável]]</f>
        <v>GUAXUPÉ  - MG</v>
      </c>
    </row>
    <row r="2347" spans="1:26" x14ac:dyDescent="0.25">
      <c r="A2347">
        <v>2351</v>
      </c>
      <c r="B2347" t="s">
        <v>11019</v>
      </c>
      <c r="C2347" s="1">
        <v>44323</v>
      </c>
      <c r="F2347" s="1">
        <v>41207</v>
      </c>
      <c r="G2347" t="s">
        <v>11020</v>
      </c>
      <c r="H2347">
        <v>187</v>
      </c>
      <c r="I2347" t="s">
        <v>904</v>
      </c>
      <c r="J2347" t="s">
        <v>1175</v>
      </c>
      <c r="K2347" t="s">
        <v>26</v>
      </c>
      <c r="L2347" t="s">
        <v>1176</v>
      </c>
      <c r="M2347" t="s">
        <v>11021</v>
      </c>
      <c r="N2347" t="s">
        <v>11022</v>
      </c>
      <c r="O2347" t="s">
        <v>11023</v>
      </c>
      <c r="P2347" s="1">
        <v>33165</v>
      </c>
      <c r="Q2347" t="s">
        <v>11020</v>
      </c>
      <c r="R2347">
        <v>187</v>
      </c>
      <c r="S2347" t="s">
        <v>904</v>
      </c>
      <c r="T2347" t="s">
        <v>1175</v>
      </c>
      <c r="U2347" t="s">
        <v>26</v>
      </c>
      <c r="V2347" t="str">
        <f>TRIM(DBA[[#This Row],[Endereço Responsável]])</f>
        <v>RUA SOLDADO JOSE PAULINO,187</v>
      </c>
      <c r="W2347" t="str">
        <f>TRIM(DBA[[#This Row],[Nº Responsável]])</f>
        <v>187</v>
      </c>
      <c r="X2347" t="str">
        <f>TRIM(DBA[[#This Row],[Bairro Responsável]])</f>
        <v>SANTA CRUZ</v>
      </c>
      <c r="Y2347" t="str">
        <f>DBA[[#This Row],[End]] &amp;", N° " &amp; DBA[[#This Row],[Num]] &amp;", Bairro "&amp; DBA[[#This Row],[Bairro2]]</f>
        <v>RUA SOLDADO JOSE PAULINO,187, N° 187, Bairro SANTA CRUZ</v>
      </c>
      <c r="Z2347" t="str">
        <f>DBA[[#This Row],[Cidade Responsável]] &amp; " - " &amp; DBA[[#This Row],[Estado Responsável]]</f>
        <v>GUAXUPÉ  - MG</v>
      </c>
    </row>
    <row r="2348" spans="1:26" x14ac:dyDescent="0.25">
      <c r="A2348">
        <v>2352</v>
      </c>
      <c r="B2348" t="s">
        <v>11024</v>
      </c>
      <c r="C2348" s="1">
        <v>44323</v>
      </c>
      <c r="F2348" s="1">
        <v>40079</v>
      </c>
      <c r="G2348" t="s">
        <v>11020</v>
      </c>
      <c r="H2348">
        <v>187</v>
      </c>
      <c r="I2348" t="s">
        <v>904</v>
      </c>
      <c r="J2348" t="s">
        <v>1175</v>
      </c>
      <c r="K2348" t="s">
        <v>26</v>
      </c>
      <c r="L2348" t="s">
        <v>1176</v>
      </c>
      <c r="M2348" t="s">
        <v>11021</v>
      </c>
      <c r="N2348" t="s">
        <v>11025</v>
      </c>
      <c r="O2348" t="s">
        <v>11023</v>
      </c>
      <c r="P2348" s="1">
        <v>33165</v>
      </c>
      <c r="Q2348" t="s">
        <v>11020</v>
      </c>
      <c r="R2348">
        <v>187</v>
      </c>
      <c r="S2348" t="s">
        <v>904</v>
      </c>
      <c r="T2348" t="s">
        <v>1175</v>
      </c>
      <c r="U2348" t="s">
        <v>26</v>
      </c>
      <c r="V2348" t="str">
        <f>TRIM(DBA[[#This Row],[Endereço Responsável]])</f>
        <v>RUA SOLDADO JOSE PAULINO,187</v>
      </c>
      <c r="W2348" t="str">
        <f>TRIM(DBA[[#This Row],[Nº Responsável]])</f>
        <v>187</v>
      </c>
      <c r="X2348" t="str">
        <f>TRIM(DBA[[#This Row],[Bairro Responsável]])</f>
        <v>SANTA CRUZ</v>
      </c>
      <c r="Y2348" t="str">
        <f>DBA[[#This Row],[End]] &amp;", N° " &amp; DBA[[#This Row],[Num]] &amp;", Bairro "&amp; DBA[[#This Row],[Bairro2]]</f>
        <v>RUA SOLDADO JOSE PAULINO,187, N° 187, Bairro SANTA CRUZ</v>
      </c>
      <c r="Z2348" t="str">
        <f>DBA[[#This Row],[Cidade Responsável]] &amp; " - " &amp; DBA[[#This Row],[Estado Responsável]]</f>
        <v>GUAXUPÉ  - MG</v>
      </c>
    </row>
    <row r="2349" spans="1:26" x14ac:dyDescent="0.25">
      <c r="A2349">
        <v>2353</v>
      </c>
      <c r="B2349" t="s">
        <v>11026</v>
      </c>
      <c r="C2349" s="1">
        <v>44323</v>
      </c>
      <c r="D2349" t="s">
        <v>11027</v>
      </c>
      <c r="F2349" s="1">
        <v>41331</v>
      </c>
      <c r="G2349" t="s">
        <v>11028</v>
      </c>
      <c r="H2349">
        <v>160</v>
      </c>
      <c r="I2349" t="s">
        <v>11029</v>
      </c>
      <c r="J2349" t="s">
        <v>1175</v>
      </c>
      <c r="K2349" t="s">
        <v>26</v>
      </c>
      <c r="L2349" t="s">
        <v>1176</v>
      </c>
      <c r="M2349" t="s">
        <v>11030</v>
      </c>
      <c r="N2349" t="s">
        <v>11031</v>
      </c>
      <c r="O2349" t="s">
        <v>11032</v>
      </c>
      <c r="P2349" s="1">
        <v>28264</v>
      </c>
      <c r="Q2349" t="s">
        <v>11028</v>
      </c>
      <c r="R2349">
        <v>160</v>
      </c>
      <c r="S2349" t="s">
        <v>11029</v>
      </c>
      <c r="T2349" t="s">
        <v>1175</v>
      </c>
      <c r="U2349" t="s">
        <v>26</v>
      </c>
      <c r="V2349" t="str">
        <f>TRIM(DBA[[#This Row],[Endereço Responsável]])</f>
        <v>RUA JOSE ZERBINI,160</v>
      </c>
      <c r="W2349" t="str">
        <f>TRIM(DBA[[#This Row],[Nº Responsável]])</f>
        <v>160</v>
      </c>
      <c r="X2349" t="str">
        <f>TRIM(DBA[[#This Row],[Bairro Responsável]])</f>
        <v>JARDIM MORADA DO SOL</v>
      </c>
      <c r="Y2349" t="str">
        <f>DBA[[#This Row],[End]] &amp;", N° " &amp; DBA[[#This Row],[Num]] &amp;", Bairro "&amp; DBA[[#This Row],[Bairro2]]</f>
        <v>RUA JOSE ZERBINI,160, N° 160, Bairro JARDIM MORADA DO SOL</v>
      </c>
      <c r="Z2349" t="str">
        <f>DBA[[#This Row],[Cidade Responsável]] &amp; " - " &amp; DBA[[#This Row],[Estado Responsável]]</f>
        <v>GUAXUPÉ  - MG</v>
      </c>
    </row>
    <row r="2350" spans="1:26" x14ac:dyDescent="0.25">
      <c r="A2350">
        <v>2354</v>
      </c>
      <c r="B2350" t="s">
        <v>11033</v>
      </c>
      <c r="C2350" s="1">
        <v>44323</v>
      </c>
      <c r="D2350" t="s">
        <v>11034</v>
      </c>
      <c r="E2350" t="s">
        <v>11035</v>
      </c>
      <c r="F2350" s="1">
        <v>40372</v>
      </c>
      <c r="G2350" t="s">
        <v>11036</v>
      </c>
      <c r="H2350">
        <v>189</v>
      </c>
      <c r="I2350" t="s">
        <v>1306</v>
      </c>
      <c r="J2350" t="s">
        <v>1175</v>
      </c>
      <c r="K2350" t="s">
        <v>26</v>
      </c>
      <c r="L2350" t="s">
        <v>1176</v>
      </c>
      <c r="M2350" t="s">
        <v>11037</v>
      </c>
      <c r="N2350" t="s">
        <v>11038</v>
      </c>
      <c r="O2350" t="s">
        <v>11039</v>
      </c>
      <c r="P2350" s="1">
        <v>27763</v>
      </c>
      <c r="Q2350" t="s">
        <v>11036</v>
      </c>
      <c r="R2350">
        <v>189</v>
      </c>
      <c r="S2350" t="s">
        <v>1306</v>
      </c>
      <c r="T2350" t="s">
        <v>1175</v>
      </c>
      <c r="U2350" t="s">
        <v>26</v>
      </c>
      <c r="V2350" t="str">
        <f>TRIM(DBA[[#This Row],[Endereço Responsável]])</f>
        <v>RUA VARGINHA, 189</v>
      </c>
      <c r="W2350" t="str">
        <f>TRIM(DBA[[#This Row],[Nº Responsável]])</f>
        <v>189</v>
      </c>
      <c r="X2350" t="str">
        <f>TRIM(DBA[[#This Row],[Bairro Responsável]])</f>
        <v>PARQUE I</v>
      </c>
      <c r="Y2350" t="str">
        <f>DBA[[#This Row],[End]] &amp;", N° " &amp; DBA[[#This Row],[Num]] &amp;", Bairro "&amp; DBA[[#This Row],[Bairro2]]</f>
        <v>RUA VARGINHA, 189, N° 189, Bairro PARQUE I</v>
      </c>
      <c r="Z2350" t="str">
        <f>DBA[[#This Row],[Cidade Responsável]] &amp; " - " &amp; DBA[[#This Row],[Estado Responsável]]</f>
        <v>GUAXUPÉ  - MG</v>
      </c>
    </row>
    <row r="2351" spans="1:26" x14ac:dyDescent="0.25">
      <c r="A2351">
        <v>2355</v>
      </c>
      <c r="B2351" t="s">
        <v>11040</v>
      </c>
      <c r="C2351" s="1">
        <v>44323</v>
      </c>
      <c r="F2351" s="1">
        <v>41415</v>
      </c>
      <c r="G2351" t="s">
        <v>11041</v>
      </c>
      <c r="H2351">
        <v>411</v>
      </c>
      <c r="I2351" t="s">
        <v>11042</v>
      </c>
      <c r="J2351" t="s">
        <v>1175</v>
      </c>
      <c r="K2351" t="s">
        <v>26</v>
      </c>
      <c r="L2351" t="s">
        <v>1176</v>
      </c>
      <c r="M2351" t="s">
        <v>11043</v>
      </c>
      <c r="N2351" t="s">
        <v>11044</v>
      </c>
      <c r="O2351" t="s">
        <v>11045</v>
      </c>
      <c r="P2351" s="1">
        <v>32143</v>
      </c>
      <c r="Q2351" t="s">
        <v>11041</v>
      </c>
      <c r="R2351">
        <v>411</v>
      </c>
      <c r="S2351" t="s">
        <v>11042</v>
      </c>
      <c r="T2351" t="s">
        <v>1175</v>
      </c>
      <c r="U2351" t="s">
        <v>26</v>
      </c>
      <c r="V2351" t="str">
        <f>TRIM(DBA[[#This Row],[Endereço Responsável]])</f>
        <v>RUA VICENTE CALICCHIO,411</v>
      </c>
      <c r="W2351" t="str">
        <f>TRIM(DBA[[#This Row],[Nº Responsável]])</f>
        <v>411</v>
      </c>
      <c r="X2351" t="str">
        <f>TRIM(DBA[[#This Row],[Bairro Responsável]])</f>
        <v>NOVA GUAXUPÉ</v>
      </c>
      <c r="Y2351" t="str">
        <f>DBA[[#This Row],[End]] &amp;", N° " &amp; DBA[[#This Row],[Num]] &amp;", Bairro "&amp; DBA[[#This Row],[Bairro2]]</f>
        <v>RUA VICENTE CALICCHIO,411, N° 411, Bairro NOVA GUAXUPÉ</v>
      </c>
      <c r="Z2351" t="str">
        <f>DBA[[#This Row],[Cidade Responsável]] &amp; " - " &amp; DBA[[#This Row],[Estado Responsável]]</f>
        <v>GUAXUPÉ  - MG</v>
      </c>
    </row>
    <row r="2352" spans="1:26" x14ac:dyDescent="0.25">
      <c r="A2352">
        <v>2356</v>
      </c>
      <c r="B2352" t="s">
        <v>11046</v>
      </c>
      <c r="C2352" s="1">
        <v>44323</v>
      </c>
      <c r="F2352" s="1">
        <v>39863</v>
      </c>
      <c r="G2352" t="s">
        <v>11047</v>
      </c>
      <c r="H2352">
        <v>564</v>
      </c>
      <c r="I2352" t="s">
        <v>11048</v>
      </c>
      <c r="J2352" t="s">
        <v>1175</v>
      </c>
      <c r="K2352" t="s">
        <v>26</v>
      </c>
      <c r="L2352" t="s">
        <v>1176</v>
      </c>
      <c r="M2352" t="s">
        <v>11049</v>
      </c>
      <c r="N2352" t="s">
        <v>11050</v>
      </c>
      <c r="O2352" t="s">
        <v>11051</v>
      </c>
      <c r="P2352" s="1">
        <v>29785</v>
      </c>
      <c r="Q2352" t="s">
        <v>11047</v>
      </c>
      <c r="R2352">
        <v>564</v>
      </c>
      <c r="S2352" t="s">
        <v>11048</v>
      </c>
      <c r="T2352" t="s">
        <v>1175</v>
      </c>
      <c r="U2352" t="s">
        <v>26</v>
      </c>
      <c r="V2352" t="str">
        <f>TRIM(DBA[[#This Row],[Endereço Responsável]])</f>
        <v>RUA ROMES JOSE NICOLAU,564</v>
      </c>
      <c r="W2352" t="str">
        <f>TRIM(DBA[[#This Row],[Nº Responsável]])</f>
        <v>564</v>
      </c>
      <c r="X2352" t="str">
        <f>TRIM(DBA[[#This Row],[Bairro Responsável]])</f>
        <v>JARDIM OURO VERDE</v>
      </c>
      <c r="Y2352" t="str">
        <f>DBA[[#This Row],[End]] &amp;", N° " &amp; DBA[[#This Row],[Num]] &amp;", Bairro "&amp; DBA[[#This Row],[Bairro2]]</f>
        <v>RUA ROMES JOSE NICOLAU,564, N° 564, Bairro JARDIM OURO VERDE</v>
      </c>
      <c r="Z2352" t="str">
        <f>DBA[[#This Row],[Cidade Responsável]] &amp; " - " &amp; DBA[[#This Row],[Estado Responsável]]</f>
        <v>GUAXUPÉ  - MG</v>
      </c>
    </row>
    <row r="2353" spans="1:26" x14ac:dyDescent="0.25">
      <c r="A2353">
        <v>2357</v>
      </c>
      <c r="B2353" t="s">
        <v>11052</v>
      </c>
      <c r="C2353" s="1">
        <v>44323</v>
      </c>
      <c r="F2353" s="1">
        <v>41876</v>
      </c>
      <c r="G2353" t="s">
        <v>11053</v>
      </c>
      <c r="H2353">
        <v>1</v>
      </c>
      <c r="I2353" t="s">
        <v>11054</v>
      </c>
      <c r="J2353" t="s">
        <v>1175</v>
      </c>
      <c r="K2353" t="s">
        <v>26</v>
      </c>
      <c r="L2353" t="s">
        <v>1176</v>
      </c>
      <c r="M2353" t="s">
        <v>11055</v>
      </c>
      <c r="N2353" t="s">
        <v>11056</v>
      </c>
      <c r="O2353" t="s">
        <v>11057</v>
      </c>
      <c r="P2353" s="1">
        <v>32143</v>
      </c>
      <c r="Q2353" t="s">
        <v>11053</v>
      </c>
      <c r="R2353">
        <v>1</v>
      </c>
      <c r="S2353" t="s">
        <v>11054</v>
      </c>
      <c r="T2353" t="s">
        <v>1175</v>
      </c>
      <c r="U2353" t="s">
        <v>26</v>
      </c>
      <c r="V2353" t="str">
        <f>TRIM(DBA[[#This Row],[Endereço Responsável]])</f>
        <v>RUA ANTONIO DOMINGOS PASCOA</v>
      </c>
      <c r="W2353" t="str">
        <f>TRIM(DBA[[#This Row],[Nº Responsável]])</f>
        <v>1</v>
      </c>
      <c r="X2353" t="str">
        <f>TRIM(DBA[[#This Row],[Bairro Responsável]])</f>
        <v>VILA CAMPANHA</v>
      </c>
      <c r="Y2353" t="str">
        <f>DBA[[#This Row],[End]] &amp;", N° " &amp; DBA[[#This Row],[Num]] &amp;", Bairro "&amp; DBA[[#This Row],[Bairro2]]</f>
        <v>RUA ANTONIO DOMINGOS PASCOA, N° 1, Bairro VILA CAMPANHA</v>
      </c>
      <c r="Z2353" t="str">
        <f>DBA[[#This Row],[Cidade Responsável]] &amp; " - " &amp; DBA[[#This Row],[Estado Responsável]]</f>
        <v>GUAXUPÉ  - MG</v>
      </c>
    </row>
    <row r="2354" spans="1:26" x14ac:dyDescent="0.25">
      <c r="A2354">
        <v>2358</v>
      </c>
      <c r="B2354" t="s">
        <v>11058</v>
      </c>
      <c r="C2354" s="1">
        <v>44323</v>
      </c>
      <c r="D2354" t="s">
        <v>11059</v>
      </c>
      <c r="E2354" t="s">
        <v>11060</v>
      </c>
      <c r="F2354" s="1">
        <v>40077</v>
      </c>
      <c r="G2354" t="s">
        <v>11061</v>
      </c>
      <c r="H2354">
        <v>50</v>
      </c>
      <c r="I2354" t="s">
        <v>1387</v>
      </c>
      <c r="J2354" t="s">
        <v>1175</v>
      </c>
      <c r="K2354" t="s">
        <v>26</v>
      </c>
      <c r="L2354" t="s">
        <v>1176</v>
      </c>
      <c r="M2354" t="s">
        <v>11062</v>
      </c>
      <c r="N2354" t="s">
        <v>11063</v>
      </c>
      <c r="O2354" t="s">
        <v>11064</v>
      </c>
      <c r="P2354" s="1">
        <v>25944</v>
      </c>
      <c r="Q2354" t="s">
        <v>11061</v>
      </c>
      <c r="R2354">
        <v>50</v>
      </c>
      <c r="S2354" t="s">
        <v>1387</v>
      </c>
      <c r="T2354" t="s">
        <v>1175</v>
      </c>
      <c r="U2354" t="s">
        <v>26</v>
      </c>
      <c r="V2354" t="str">
        <f>TRIM(DBA[[#This Row],[Endereço Responsável]])</f>
        <v>RUA MONSENHOR BRAZ BAFFA,50</v>
      </c>
      <c r="W2354" t="str">
        <f>TRIM(DBA[[#This Row],[Nº Responsável]])</f>
        <v>50</v>
      </c>
      <c r="X2354" t="str">
        <f>TRIM(DBA[[#This Row],[Bairro Responsável]])</f>
        <v>JARDIM GUAXUPE</v>
      </c>
      <c r="Y2354" t="str">
        <f>DBA[[#This Row],[End]] &amp;", N° " &amp; DBA[[#This Row],[Num]] &amp;", Bairro "&amp; DBA[[#This Row],[Bairro2]]</f>
        <v>RUA MONSENHOR BRAZ BAFFA,50, N° 50, Bairro JARDIM GUAXUPE</v>
      </c>
      <c r="Z2354" t="str">
        <f>DBA[[#This Row],[Cidade Responsável]] &amp; " - " &amp; DBA[[#This Row],[Estado Responsável]]</f>
        <v>GUAXUPÉ  - MG</v>
      </c>
    </row>
    <row r="2355" spans="1:26" x14ac:dyDescent="0.25">
      <c r="A2355">
        <v>2359</v>
      </c>
      <c r="B2355" t="s">
        <v>11065</v>
      </c>
      <c r="C2355" s="1">
        <v>44326</v>
      </c>
      <c r="D2355" t="s">
        <v>11066</v>
      </c>
      <c r="E2355" t="s">
        <v>11067</v>
      </c>
      <c r="F2355" s="1">
        <v>40137</v>
      </c>
      <c r="G2355" t="s">
        <v>11068</v>
      </c>
      <c r="H2355">
        <v>57</v>
      </c>
      <c r="I2355" t="s">
        <v>1415</v>
      </c>
      <c r="J2355" t="s">
        <v>1175</v>
      </c>
      <c r="K2355" t="s">
        <v>26</v>
      </c>
      <c r="L2355" t="s">
        <v>1176</v>
      </c>
      <c r="M2355" t="s">
        <v>11069</v>
      </c>
      <c r="N2355" t="s">
        <v>11070</v>
      </c>
      <c r="O2355" t="s">
        <v>11071</v>
      </c>
      <c r="P2355" s="1">
        <v>29194</v>
      </c>
      <c r="Q2355" t="s">
        <v>11068</v>
      </c>
      <c r="R2355">
        <v>57</v>
      </c>
      <c r="S2355" t="s">
        <v>1415</v>
      </c>
      <c r="T2355" t="s">
        <v>1175</v>
      </c>
      <c r="U2355" t="s">
        <v>26</v>
      </c>
      <c r="V2355" t="str">
        <f>TRIM(DBA[[#This Row],[Endereço Responsável]])</f>
        <v>RUA JOAO DIAS FILHO,57</v>
      </c>
      <c r="W2355" t="str">
        <f>TRIM(DBA[[#This Row],[Nº Responsável]])</f>
        <v>57</v>
      </c>
      <c r="X2355" t="str">
        <f>TRIM(DBA[[#This Row],[Bairro Responsável]])</f>
        <v>JARDIM TRES ROSAS</v>
      </c>
      <c r="Y2355" t="str">
        <f>DBA[[#This Row],[End]] &amp;", N° " &amp; DBA[[#This Row],[Num]] &amp;", Bairro "&amp; DBA[[#This Row],[Bairro2]]</f>
        <v>RUA JOAO DIAS FILHO,57, N° 57, Bairro JARDIM TRES ROSAS</v>
      </c>
      <c r="Z2355" t="str">
        <f>DBA[[#This Row],[Cidade Responsável]] &amp; " - " &amp; DBA[[#This Row],[Estado Responsável]]</f>
        <v>GUAXUPÉ  - MG</v>
      </c>
    </row>
    <row r="2356" spans="1:26" x14ac:dyDescent="0.25">
      <c r="A2356">
        <v>2360</v>
      </c>
      <c r="B2356" t="s">
        <v>11072</v>
      </c>
      <c r="C2356" s="1">
        <v>44331</v>
      </c>
      <c r="D2356" t="s">
        <v>11073</v>
      </c>
      <c r="F2356" s="1">
        <v>40302</v>
      </c>
      <c r="G2356" t="s">
        <v>11074</v>
      </c>
      <c r="H2356">
        <v>122</v>
      </c>
      <c r="I2356" t="s">
        <v>11075</v>
      </c>
      <c r="J2356" t="s">
        <v>6127</v>
      </c>
      <c r="K2356" t="s">
        <v>1999</v>
      </c>
      <c r="L2356" t="s">
        <v>11076</v>
      </c>
      <c r="M2356" t="s">
        <v>11077</v>
      </c>
      <c r="N2356" t="s">
        <v>11078</v>
      </c>
      <c r="O2356" t="s">
        <v>11079</v>
      </c>
      <c r="P2356" s="1">
        <v>30244</v>
      </c>
      <c r="Q2356" t="s">
        <v>11074</v>
      </c>
      <c r="R2356">
        <v>122</v>
      </c>
      <c r="S2356" t="s">
        <v>11075</v>
      </c>
      <c r="T2356" t="s">
        <v>6127</v>
      </c>
      <c r="U2356" t="s">
        <v>1999</v>
      </c>
      <c r="V2356" t="str">
        <f>TRIM(DBA[[#This Row],[Endereço Responsável]])</f>
        <v>RUA DOM TOMAS VAQUEIRO,122</v>
      </c>
      <c r="W2356" t="str">
        <f>TRIM(DBA[[#This Row],[Nº Responsável]])</f>
        <v>122</v>
      </c>
      <c r="X2356" t="str">
        <f>TRIM(DBA[[#This Row],[Bairro Responsável]])</f>
        <v>JARDIM DAS FIGUEIRAS</v>
      </c>
      <c r="Y2356" t="str">
        <f>DBA[[#This Row],[End]] &amp;", N° " &amp; DBA[[#This Row],[Num]] &amp;", Bairro "&amp; DBA[[#This Row],[Bairro2]]</f>
        <v>RUA DOM TOMAS VAQUEIRO,122, N° 122, Bairro JARDIM DAS FIGUEIRAS</v>
      </c>
      <c r="Z2356" t="str">
        <f>DBA[[#This Row],[Cidade Responsável]] &amp; " - " &amp; DBA[[#This Row],[Estado Responsável]]</f>
        <v>MOCOCA - SP</v>
      </c>
    </row>
    <row r="2357" spans="1:26" x14ac:dyDescent="0.25">
      <c r="A2357">
        <v>2361</v>
      </c>
      <c r="B2357" t="s">
        <v>11080</v>
      </c>
      <c r="C2357" s="1">
        <v>44331</v>
      </c>
      <c r="F2357" s="1">
        <v>41331</v>
      </c>
      <c r="G2357" t="s">
        <v>11081</v>
      </c>
      <c r="H2357">
        <v>68</v>
      </c>
      <c r="I2357" t="s">
        <v>1218</v>
      </c>
      <c r="J2357" t="s">
        <v>6127</v>
      </c>
      <c r="K2357" t="s">
        <v>1999</v>
      </c>
      <c r="L2357" t="s">
        <v>11082</v>
      </c>
      <c r="M2357" t="s">
        <v>11083</v>
      </c>
      <c r="N2357">
        <v>36618001</v>
      </c>
      <c r="O2357" t="s">
        <v>11084</v>
      </c>
      <c r="P2357" s="1">
        <v>26006</v>
      </c>
      <c r="Q2357" t="s">
        <v>11081</v>
      </c>
      <c r="R2357">
        <v>68</v>
      </c>
      <c r="S2357" t="s">
        <v>1218</v>
      </c>
      <c r="T2357" t="s">
        <v>6127</v>
      </c>
      <c r="U2357" t="s">
        <v>1999</v>
      </c>
      <c r="V2357" t="str">
        <f>TRIM(DBA[[#This Row],[Endereço Responsável]])</f>
        <v>AVENIDA RODRIGUES ALVES</v>
      </c>
      <c r="W2357" t="str">
        <f>TRIM(DBA[[#This Row],[Nº Responsável]])</f>
        <v>68</v>
      </c>
      <c r="X2357" t="str">
        <f>TRIM(DBA[[#This Row],[Bairro Responsável]])</f>
        <v>JARDIM PRIMAVERA</v>
      </c>
      <c r="Y2357" t="str">
        <f>DBA[[#This Row],[End]] &amp;", N° " &amp; DBA[[#This Row],[Num]] &amp;", Bairro "&amp; DBA[[#This Row],[Bairro2]]</f>
        <v>AVENIDA RODRIGUES ALVES, N° 68, Bairro JARDIM PRIMAVERA</v>
      </c>
      <c r="Z2357" t="str">
        <f>DBA[[#This Row],[Cidade Responsável]] &amp; " - " &amp; DBA[[#This Row],[Estado Responsável]]</f>
        <v>MOCOCA - SP</v>
      </c>
    </row>
    <row r="2358" spans="1:26" x14ac:dyDescent="0.25">
      <c r="A2358">
        <v>2362</v>
      </c>
      <c r="B2358" t="s">
        <v>11085</v>
      </c>
      <c r="C2358" s="1">
        <v>44331</v>
      </c>
      <c r="F2358" s="1">
        <v>41812</v>
      </c>
      <c r="G2358" t="s">
        <v>11086</v>
      </c>
      <c r="H2358">
        <v>120</v>
      </c>
      <c r="I2358" t="s">
        <v>4902</v>
      </c>
      <c r="J2358" t="s">
        <v>6127</v>
      </c>
      <c r="K2358" t="s">
        <v>1999</v>
      </c>
      <c r="L2358" t="s">
        <v>11087</v>
      </c>
      <c r="M2358" t="s">
        <v>11088</v>
      </c>
      <c r="N2358">
        <v>497861597</v>
      </c>
      <c r="O2358" t="s">
        <v>11089</v>
      </c>
      <c r="P2358" s="1">
        <v>35174</v>
      </c>
      <c r="Q2358" t="s">
        <v>11086</v>
      </c>
      <c r="R2358">
        <v>120</v>
      </c>
      <c r="S2358" t="s">
        <v>4902</v>
      </c>
      <c r="T2358" t="s">
        <v>6127</v>
      </c>
      <c r="U2358" t="s">
        <v>1999</v>
      </c>
      <c r="V2358" t="str">
        <f>TRIM(DBA[[#This Row],[Endereço Responsável]])</f>
        <v>RUA HONORIO FERREIRA PINTO</v>
      </c>
      <c r="W2358" t="str">
        <f>TRIM(DBA[[#This Row],[Nº Responsável]])</f>
        <v>120</v>
      </c>
      <c r="X2358" t="str">
        <f>TRIM(DBA[[#This Row],[Bairro Responsável]])</f>
        <v>COAB I</v>
      </c>
      <c r="Y2358" t="str">
        <f>DBA[[#This Row],[End]] &amp;", N° " &amp; DBA[[#This Row],[Num]] &amp;", Bairro "&amp; DBA[[#This Row],[Bairro2]]</f>
        <v>RUA HONORIO FERREIRA PINTO, N° 120, Bairro COAB I</v>
      </c>
      <c r="Z2358" t="str">
        <f>DBA[[#This Row],[Cidade Responsável]] &amp; " - " &amp; DBA[[#This Row],[Estado Responsável]]</f>
        <v>MOCOCA - SP</v>
      </c>
    </row>
    <row r="2359" spans="1:26" x14ac:dyDescent="0.25">
      <c r="A2359">
        <v>2363</v>
      </c>
      <c r="B2359" t="s">
        <v>11090</v>
      </c>
      <c r="C2359" s="1">
        <v>44331</v>
      </c>
      <c r="D2359" t="s">
        <v>11091</v>
      </c>
      <c r="F2359" s="1">
        <v>41004</v>
      </c>
      <c r="G2359" t="s">
        <v>11092</v>
      </c>
      <c r="H2359">
        <v>219</v>
      </c>
      <c r="I2359" t="s">
        <v>11093</v>
      </c>
      <c r="J2359" t="s">
        <v>6127</v>
      </c>
      <c r="K2359" t="s">
        <v>1999</v>
      </c>
      <c r="L2359" t="s">
        <v>11094</v>
      </c>
      <c r="M2359" t="s">
        <v>11095</v>
      </c>
      <c r="N2359">
        <v>40171588</v>
      </c>
      <c r="O2359" t="s">
        <v>11096</v>
      </c>
      <c r="P2359" s="1">
        <v>29436</v>
      </c>
      <c r="Q2359" t="s">
        <v>11092</v>
      </c>
      <c r="R2359">
        <v>219</v>
      </c>
      <c r="S2359" t="s">
        <v>11093</v>
      </c>
      <c r="T2359" t="s">
        <v>6127</v>
      </c>
      <c r="U2359" t="s">
        <v>1999</v>
      </c>
      <c r="V2359" t="str">
        <f>TRIM(DBA[[#This Row],[Endereço Responsável]])</f>
        <v>RUA SEBASTIANA RIBEIRO CAIXETA</v>
      </c>
      <c r="W2359" t="str">
        <f>TRIM(DBA[[#This Row],[Nº Responsável]])</f>
        <v>219</v>
      </c>
      <c r="X2359" t="str">
        <f>TRIM(DBA[[#This Row],[Bairro Responsável]])</f>
        <v>RESIDENCIAL VALE VERDE</v>
      </c>
      <c r="Y2359" t="str">
        <f>DBA[[#This Row],[End]] &amp;", N° " &amp; DBA[[#This Row],[Num]] &amp;", Bairro "&amp; DBA[[#This Row],[Bairro2]]</f>
        <v>RUA SEBASTIANA RIBEIRO CAIXETA, N° 219, Bairro RESIDENCIAL VALE VERDE</v>
      </c>
      <c r="Z2359" t="str">
        <f>DBA[[#This Row],[Cidade Responsável]] &amp; " - " &amp; DBA[[#This Row],[Estado Responsável]]</f>
        <v>MOCOCA - SP</v>
      </c>
    </row>
    <row r="2360" spans="1:26" x14ac:dyDescent="0.25">
      <c r="A2360">
        <v>2364</v>
      </c>
      <c r="B2360" t="s">
        <v>11097</v>
      </c>
      <c r="C2360" s="1">
        <v>44331</v>
      </c>
      <c r="F2360" s="1">
        <v>41509</v>
      </c>
      <c r="G2360" t="s">
        <v>11098</v>
      </c>
      <c r="H2360">
        <v>297</v>
      </c>
      <c r="I2360" t="s">
        <v>4902</v>
      </c>
      <c r="J2360" t="s">
        <v>6127</v>
      </c>
      <c r="K2360" t="s">
        <v>1999</v>
      </c>
      <c r="L2360" t="s">
        <v>11099</v>
      </c>
      <c r="M2360" t="s">
        <v>11100</v>
      </c>
      <c r="N2360" t="s">
        <v>11101</v>
      </c>
      <c r="O2360" t="s">
        <v>11102</v>
      </c>
      <c r="P2360" s="1">
        <v>35047</v>
      </c>
      <c r="Q2360" t="s">
        <v>11098</v>
      </c>
      <c r="R2360">
        <v>297</v>
      </c>
      <c r="S2360" t="s">
        <v>4902</v>
      </c>
      <c r="T2360" t="s">
        <v>6127</v>
      </c>
      <c r="U2360" t="s">
        <v>1999</v>
      </c>
      <c r="V2360" t="str">
        <f>TRIM(DBA[[#This Row],[Endereço Responsável]])</f>
        <v>RUA JOAQUIM LEME DO PRADO</v>
      </c>
      <c r="W2360" t="str">
        <f>TRIM(DBA[[#This Row],[Nº Responsável]])</f>
        <v>297</v>
      </c>
      <c r="X2360" t="str">
        <f>TRIM(DBA[[#This Row],[Bairro Responsável]])</f>
        <v>COAB I</v>
      </c>
      <c r="Y2360" t="str">
        <f>DBA[[#This Row],[End]] &amp;", N° " &amp; DBA[[#This Row],[Num]] &amp;", Bairro "&amp; DBA[[#This Row],[Bairro2]]</f>
        <v>RUA JOAQUIM LEME DO PRADO, N° 297, Bairro COAB I</v>
      </c>
      <c r="Z2360" t="str">
        <f>DBA[[#This Row],[Cidade Responsável]] &amp; " - " &amp; DBA[[#This Row],[Estado Responsável]]</f>
        <v>MOCOCA - SP</v>
      </c>
    </row>
    <row r="2361" spans="1:26" x14ac:dyDescent="0.25">
      <c r="A2361">
        <v>2365</v>
      </c>
      <c r="B2361" t="s">
        <v>11103</v>
      </c>
      <c r="C2361" s="1">
        <v>44331</v>
      </c>
      <c r="F2361" s="1">
        <v>41509</v>
      </c>
      <c r="G2361" t="s">
        <v>11098</v>
      </c>
      <c r="H2361">
        <v>297</v>
      </c>
      <c r="I2361" t="s">
        <v>4902</v>
      </c>
      <c r="J2361" t="s">
        <v>6127</v>
      </c>
      <c r="K2361" t="s">
        <v>1999</v>
      </c>
      <c r="L2361" t="s">
        <v>11099</v>
      </c>
      <c r="M2361" t="s">
        <v>11100</v>
      </c>
      <c r="N2361" t="s">
        <v>11101</v>
      </c>
      <c r="O2361" t="s">
        <v>11102</v>
      </c>
      <c r="P2361" s="1">
        <v>35047</v>
      </c>
      <c r="Q2361" t="s">
        <v>11098</v>
      </c>
      <c r="R2361">
        <v>297</v>
      </c>
      <c r="S2361" t="s">
        <v>4902</v>
      </c>
      <c r="T2361" t="s">
        <v>6127</v>
      </c>
      <c r="U2361" t="s">
        <v>1999</v>
      </c>
      <c r="V2361" t="str">
        <f>TRIM(DBA[[#This Row],[Endereço Responsável]])</f>
        <v>RUA JOAQUIM LEME DO PRADO</v>
      </c>
      <c r="W2361" t="str">
        <f>TRIM(DBA[[#This Row],[Nº Responsável]])</f>
        <v>297</v>
      </c>
      <c r="X2361" t="str">
        <f>TRIM(DBA[[#This Row],[Bairro Responsável]])</f>
        <v>COAB I</v>
      </c>
      <c r="Y2361" t="str">
        <f>DBA[[#This Row],[End]] &amp;", N° " &amp; DBA[[#This Row],[Num]] &amp;", Bairro "&amp; DBA[[#This Row],[Bairro2]]</f>
        <v>RUA JOAQUIM LEME DO PRADO, N° 297, Bairro COAB I</v>
      </c>
      <c r="Z2361" t="str">
        <f>DBA[[#This Row],[Cidade Responsável]] &amp; " - " &amp; DBA[[#This Row],[Estado Responsável]]</f>
        <v>MOCOCA - SP</v>
      </c>
    </row>
    <row r="2362" spans="1:26" x14ac:dyDescent="0.25">
      <c r="A2362">
        <v>2366</v>
      </c>
      <c r="B2362" t="s">
        <v>11104</v>
      </c>
      <c r="C2362" s="1">
        <v>44331</v>
      </c>
      <c r="D2362" t="s">
        <v>11105</v>
      </c>
      <c r="E2362" t="s">
        <v>11106</v>
      </c>
      <c r="F2362" s="1">
        <v>41462</v>
      </c>
      <c r="G2362" t="s">
        <v>11107</v>
      </c>
      <c r="H2362">
        <v>530</v>
      </c>
      <c r="I2362" t="s">
        <v>11108</v>
      </c>
      <c r="J2362" t="s">
        <v>6127</v>
      </c>
      <c r="K2362" t="s">
        <v>1999</v>
      </c>
      <c r="L2362" t="s">
        <v>11109</v>
      </c>
      <c r="M2362" t="s">
        <v>11110</v>
      </c>
      <c r="N2362">
        <v>437065285</v>
      </c>
      <c r="O2362" t="s">
        <v>11111</v>
      </c>
      <c r="P2362" s="1">
        <v>32182</v>
      </c>
      <c r="Q2362" t="s">
        <v>11107</v>
      </c>
      <c r="R2362">
        <v>530</v>
      </c>
      <c r="S2362" t="s">
        <v>11108</v>
      </c>
      <c r="T2362" t="s">
        <v>6127</v>
      </c>
      <c r="U2362" t="s">
        <v>1999</v>
      </c>
      <c r="V2362" t="str">
        <f>TRIM(DBA[[#This Row],[Endereço Responsável]])</f>
        <v>RUA AVENIDA JOAO DE SISTO</v>
      </c>
      <c r="W2362" t="str">
        <f>TRIM(DBA[[#This Row],[Nº Responsável]])</f>
        <v>530</v>
      </c>
      <c r="X2362" t="str">
        <f>TRIM(DBA[[#This Row],[Bairro Responsável]])</f>
        <v>JARDIM BOTANICO</v>
      </c>
      <c r="Y2362" t="str">
        <f>DBA[[#This Row],[End]] &amp;", N° " &amp; DBA[[#This Row],[Num]] &amp;", Bairro "&amp; DBA[[#This Row],[Bairro2]]</f>
        <v>RUA AVENIDA JOAO DE SISTO, N° 530, Bairro JARDIM BOTANICO</v>
      </c>
      <c r="Z2362" t="str">
        <f>DBA[[#This Row],[Cidade Responsável]] &amp; " - " &amp; DBA[[#This Row],[Estado Responsável]]</f>
        <v>MOCOCA - SP</v>
      </c>
    </row>
    <row r="2363" spans="1:26" x14ac:dyDescent="0.25">
      <c r="A2363">
        <v>2367</v>
      </c>
      <c r="B2363" t="s">
        <v>11112</v>
      </c>
      <c r="C2363" s="1">
        <v>44331</v>
      </c>
      <c r="F2363" s="1">
        <v>41087</v>
      </c>
      <c r="G2363" t="s">
        <v>11113</v>
      </c>
      <c r="H2363">
        <v>685</v>
      </c>
      <c r="I2363" t="s">
        <v>9439</v>
      </c>
      <c r="J2363" t="s">
        <v>6127</v>
      </c>
      <c r="K2363" t="s">
        <v>1999</v>
      </c>
      <c r="L2363" t="s">
        <v>11114</v>
      </c>
      <c r="M2363" t="s">
        <v>11115</v>
      </c>
      <c r="N2363" t="s">
        <v>11116</v>
      </c>
      <c r="O2363" t="s">
        <v>11117</v>
      </c>
      <c r="P2363" s="1">
        <v>34485</v>
      </c>
      <c r="Q2363" t="s">
        <v>11113</v>
      </c>
      <c r="R2363">
        <v>685</v>
      </c>
      <c r="S2363" t="s">
        <v>9439</v>
      </c>
      <c r="T2363" t="s">
        <v>6127</v>
      </c>
      <c r="U2363" t="s">
        <v>1999</v>
      </c>
      <c r="V2363" t="str">
        <f>TRIM(DBA[[#This Row],[Endereço Responsável]])</f>
        <v>RUA CAPITÃO MIGUEL FERREIRA</v>
      </c>
      <c r="W2363" t="str">
        <f>TRIM(DBA[[#This Row],[Nº Responsável]])</f>
        <v>685</v>
      </c>
      <c r="X2363" t="str">
        <f>TRIM(DBA[[#This Row],[Bairro Responsável]])</f>
        <v>VILA MARIANA</v>
      </c>
      <c r="Y2363" t="str">
        <f>DBA[[#This Row],[End]] &amp;", N° " &amp; DBA[[#This Row],[Num]] &amp;", Bairro "&amp; DBA[[#This Row],[Bairro2]]</f>
        <v>RUA CAPITÃO MIGUEL FERREIRA, N° 685, Bairro VILA MARIANA</v>
      </c>
      <c r="Z2363" t="str">
        <f>DBA[[#This Row],[Cidade Responsável]] &amp; " - " &amp; DBA[[#This Row],[Estado Responsável]]</f>
        <v>MOCOCA - SP</v>
      </c>
    </row>
    <row r="2364" spans="1:26" x14ac:dyDescent="0.25">
      <c r="A2364">
        <v>2368</v>
      </c>
      <c r="B2364" t="s">
        <v>11118</v>
      </c>
      <c r="C2364" s="1">
        <v>44331</v>
      </c>
      <c r="D2364" t="s">
        <v>11119</v>
      </c>
      <c r="E2364" t="s">
        <v>11120</v>
      </c>
      <c r="F2364" s="1">
        <v>40319</v>
      </c>
      <c r="G2364" t="s">
        <v>11113</v>
      </c>
      <c r="H2364">
        <v>685</v>
      </c>
      <c r="I2364" t="s">
        <v>9439</v>
      </c>
      <c r="J2364" t="s">
        <v>6127</v>
      </c>
      <c r="K2364" t="s">
        <v>1999</v>
      </c>
      <c r="L2364" t="s">
        <v>11114</v>
      </c>
      <c r="M2364" t="s">
        <v>11115</v>
      </c>
      <c r="N2364" t="s">
        <v>11116</v>
      </c>
      <c r="O2364" t="s">
        <v>11117</v>
      </c>
      <c r="P2364" s="1">
        <v>34485</v>
      </c>
      <c r="Q2364" t="s">
        <v>11113</v>
      </c>
      <c r="R2364">
        <v>685</v>
      </c>
      <c r="S2364" t="s">
        <v>9439</v>
      </c>
      <c r="T2364" t="s">
        <v>6127</v>
      </c>
      <c r="U2364" t="s">
        <v>1999</v>
      </c>
      <c r="V2364" t="str">
        <f>TRIM(DBA[[#This Row],[Endereço Responsável]])</f>
        <v>RUA CAPITÃO MIGUEL FERREIRA</v>
      </c>
      <c r="W2364" t="str">
        <f>TRIM(DBA[[#This Row],[Nº Responsável]])</f>
        <v>685</v>
      </c>
      <c r="X2364" t="str">
        <f>TRIM(DBA[[#This Row],[Bairro Responsável]])</f>
        <v>VILA MARIANA</v>
      </c>
      <c r="Y2364" t="str">
        <f>DBA[[#This Row],[End]] &amp;", N° " &amp; DBA[[#This Row],[Num]] &amp;", Bairro "&amp; DBA[[#This Row],[Bairro2]]</f>
        <v>RUA CAPITÃO MIGUEL FERREIRA, N° 685, Bairro VILA MARIANA</v>
      </c>
      <c r="Z2364" t="str">
        <f>DBA[[#This Row],[Cidade Responsável]] &amp; " - " &amp; DBA[[#This Row],[Estado Responsável]]</f>
        <v>MOCOCA - SP</v>
      </c>
    </row>
    <row r="2365" spans="1:26" x14ac:dyDescent="0.25">
      <c r="A2365">
        <v>2369</v>
      </c>
      <c r="B2365" t="s">
        <v>11121</v>
      </c>
      <c r="C2365" s="1">
        <v>44331</v>
      </c>
      <c r="D2365" t="s">
        <v>11122</v>
      </c>
      <c r="E2365" t="s">
        <v>11123</v>
      </c>
      <c r="F2365" s="1">
        <v>41862</v>
      </c>
      <c r="G2365" t="s">
        <v>11124</v>
      </c>
      <c r="H2365">
        <v>128</v>
      </c>
      <c r="I2365" t="s">
        <v>11125</v>
      </c>
      <c r="J2365" t="s">
        <v>6127</v>
      </c>
      <c r="K2365" t="s">
        <v>1999</v>
      </c>
      <c r="L2365" t="s">
        <v>11126</v>
      </c>
      <c r="M2365" t="s">
        <v>11127</v>
      </c>
      <c r="N2365" t="s">
        <v>11128</v>
      </c>
      <c r="O2365" t="s">
        <v>11129</v>
      </c>
      <c r="P2365" s="1">
        <v>30115</v>
      </c>
      <c r="Q2365" t="s">
        <v>11124</v>
      </c>
      <c r="R2365">
        <v>128</v>
      </c>
      <c r="S2365" t="s">
        <v>11125</v>
      </c>
      <c r="T2365" t="s">
        <v>6127</v>
      </c>
      <c r="U2365" t="s">
        <v>1999</v>
      </c>
      <c r="V2365" t="str">
        <f>TRIM(DBA[[#This Row],[Endereço Responsável]])</f>
        <v>RUA ESTELA MARANI SMECELATO</v>
      </c>
      <c r="W2365" t="str">
        <f>TRIM(DBA[[#This Row],[Nº Responsável]])</f>
        <v>128</v>
      </c>
      <c r="X2365" t="str">
        <f>TRIM(DBA[[#This Row],[Bairro Responsável]])</f>
        <v>JACINTO PISANI</v>
      </c>
      <c r="Y2365" t="str">
        <f>DBA[[#This Row],[End]] &amp;", N° " &amp; DBA[[#This Row],[Num]] &amp;", Bairro "&amp; DBA[[#This Row],[Bairro2]]</f>
        <v>RUA ESTELA MARANI SMECELATO, N° 128, Bairro JACINTO PISANI</v>
      </c>
      <c r="Z2365" t="str">
        <f>DBA[[#This Row],[Cidade Responsável]] &amp; " - " &amp; DBA[[#This Row],[Estado Responsável]]</f>
        <v>MOCOCA - SP</v>
      </c>
    </row>
    <row r="2366" spans="1:26" x14ac:dyDescent="0.25">
      <c r="A2366">
        <v>2370</v>
      </c>
      <c r="B2366" t="s">
        <v>11130</v>
      </c>
      <c r="C2366" s="1">
        <v>44331</v>
      </c>
      <c r="D2366" t="s">
        <v>11131</v>
      </c>
      <c r="E2366" t="s">
        <v>11132</v>
      </c>
      <c r="F2366" s="1">
        <v>40847</v>
      </c>
      <c r="G2366" t="s">
        <v>11124</v>
      </c>
      <c r="H2366">
        <v>128</v>
      </c>
      <c r="I2366" t="s">
        <v>11125</v>
      </c>
      <c r="J2366" t="s">
        <v>6127</v>
      </c>
      <c r="K2366" t="s">
        <v>1999</v>
      </c>
      <c r="L2366" t="s">
        <v>11126</v>
      </c>
      <c r="M2366" t="s">
        <v>11127</v>
      </c>
      <c r="N2366" t="s">
        <v>11128</v>
      </c>
      <c r="O2366" t="s">
        <v>11129</v>
      </c>
      <c r="P2366" s="1">
        <v>30115</v>
      </c>
      <c r="Q2366" t="s">
        <v>11124</v>
      </c>
      <c r="R2366">
        <v>128</v>
      </c>
      <c r="S2366" t="s">
        <v>11125</v>
      </c>
      <c r="T2366" t="s">
        <v>6127</v>
      </c>
      <c r="U2366" t="s">
        <v>1999</v>
      </c>
      <c r="V2366" t="str">
        <f>TRIM(DBA[[#This Row],[Endereço Responsável]])</f>
        <v>RUA ESTELA MARANI SMECELATO</v>
      </c>
      <c r="W2366" t="str">
        <f>TRIM(DBA[[#This Row],[Nº Responsável]])</f>
        <v>128</v>
      </c>
      <c r="X2366" t="str">
        <f>TRIM(DBA[[#This Row],[Bairro Responsável]])</f>
        <v>JACINTO PISANI</v>
      </c>
      <c r="Y2366" t="str">
        <f>DBA[[#This Row],[End]] &amp;", N° " &amp; DBA[[#This Row],[Num]] &amp;", Bairro "&amp; DBA[[#This Row],[Bairro2]]</f>
        <v>RUA ESTELA MARANI SMECELATO, N° 128, Bairro JACINTO PISANI</v>
      </c>
      <c r="Z2366" t="str">
        <f>DBA[[#This Row],[Cidade Responsável]] &amp; " - " &amp; DBA[[#This Row],[Estado Responsável]]</f>
        <v>MOCOCA - SP</v>
      </c>
    </row>
    <row r="2367" spans="1:26" x14ac:dyDescent="0.25">
      <c r="A2367">
        <v>2371</v>
      </c>
      <c r="B2367" t="s">
        <v>11133</v>
      </c>
      <c r="C2367" s="1">
        <v>44333</v>
      </c>
      <c r="F2367" s="1">
        <v>39793</v>
      </c>
      <c r="G2367" t="s">
        <v>11134</v>
      </c>
      <c r="H2367">
        <v>42</v>
      </c>
      <c r="I2367" t="s">
        <v>11135</v>
      </c>
      <c r="J2367" t="s">
        <v>6127</v>
      </c>
      <c r="K2367" t="s">
        <v>1999</v>
      </c>
      <c r="L2367" t="s">
        <v>11136</v>
      </c>
      <c r="M2367" t="s">
        <v>11137</v>
      </c>
      <c r="N2367" t="s">
        <v>11138</v>
      </c>
      <c r="O2367" t="s">
        <v>11139</v>
      </c>
      <c r="P2367" s="1">
        <v>30640</v>
      </c>
      <c r="Q2367" t="s">
        <v>11134</v>
      </c>
      <c r="R2367">
        <v>42</v>
      </c>
      <c r="S2367" t="s">
        <v>11135</v>
      </c>
      <c r="T2367" t="s">
        <v>6127</v>
      </c>
      <c r="U2367" t="s">
        <v>1999</v>
      </c>
      <c r="V2367" t="str">
        <f>TRIM(DBA[[#This Row],[Endereço Responsável]])</f>
        <v>RUA MARIA PILAR BENEDETTI</v>
      </c>
      <c r="W2367" t="str">
        <f>TRIM(DBA[[#This Row],[Nº Responsável]])</f>
        <v>42</v>
      </c>
      <c r="X2367" t="str">
        <f>TRIM(DBA[[#This Row],[Bairro Responsável]])</f>
        <v>PARQUE CANOAS</v>
      </c>
      <c r="Y2367" t="str">
        <f>DBA[[#This Row],[End]] &amp;", N° " &amp; DBA[[#This Row],[Num]] &amp;", Bairro "&amp; DBA[[#This Row],[Bairro2]]</f>
        <v>RUA MARIA PILAR BENEDETTI, N° 42, Bairro PARQUE CANOAS</v>
      </c>
      <c r="Z2367" t="str">
        <f>DBA[[#This Row],[Cidade Responsável]] &amp; " - " &amp; DBA[[#This Row],[Estado Responsável]]</f>
        <v>MOCOCA - SP</v>
      </c>
    </row>
    <row r="2368" spans="1:26" x14ac:dyDescent="0.25">
      <c r="A2368">
        <v>2372</v>
      </c>
      <c r="B2368" t="s">
        <v>11140</v>
      </c>
      <c r="C2368" s="1">
        <v>44333</v>
      </c>
      <c r="D2368" t="s">
        <v>11141</v>
      </c>
      <c r="E2368" t="s">
        <v>11142</v>
      </c>
      <c r="F2368" s="1">
        <v>42362</v>
      </c>
      <c r="G2368" t="s">
        <v>11143</v>
      </c>
      <c r="H2368">
        <v>114</v>
      </c>
      <c r="I2368" t="s">
        <v>11144</v>
      </c>
      <c r="J2368" t="s">
        <v>6252</v>
      </c>
      <c r="K2368" t="s">
        <v>1999</v>
      </c>
      <c r="L2368" t="s">
        <v>6253</v>
      </c>
      <c r="M2368" t="s">
        <v>11145</v>
      </c>
      <c r="N2368">
        <v>30732931</v>
      </c>
      <c r="O2368">
        <v>38419948810</v>
      </c>
      <c r="P2368" s="1">
        <v>32563</v>
      </c>
      <c r="Q2368" t="s">
        <v>11143</v>
      </c>
      <c r="R2368">
        <v>114</v>
      </c>
      <c r="S2368" t="s">
        <v>11144</v>
      </c>
      <c r="T2368" t="s">
        <v>6252</v>
      </c>
      <c r="U2368" t="s">
        <v>1999</v>
      </c>
      <c r="V2368" t="str">
        <f>TRIM(DBA[[#This Row],[Endereço Responsável]])</f>
        <v>RUA GILBERTO CARLOS CASSIOLATO</v>
      </c>
      <c r="W2368" t="str">
        <f>TRIM(DBA[[#This Row],[Nº Responsável]])</f>
        <v>114</v>
      </c>
      <c r="X2368" t="str">
        <f>TRIM(DBA[[#This Row],[Bairro Responsável]])</f>
        <v>JARDIM MONTE BELO</v>
      </c>
      <c r="Y2368" t="str">
        <f>DBA[[#This Row],[End]] &amp;", N° " &amp; DBA[[#This Row],[Num]] &amp;", Bairro "&amp; DBA[[#This Row],[Bairro2]]</f>
        <v>RUA GILBERTO CARLOS CASSIOLATO, N° 114, Bairro JARDIM MONTE BELO</v>
      </c>
      <c r="Z2368" t="str">
        <f>DBA[[#This Row],[Cidade Responsável]] &amp; " - " &amp; DBA[[#This Row],[Estado Responsável]]</f>
        <v>CASA BRANCA - SP</v>
      </c>
    </row>
    <row r="2369" spans="1:26" x14ac:dyDescent="0.25">
      <c r="A2369">
        <v>2373</v>
      </c>
      <c r="B2369" t="s">
        <v>11146</v>
      </c>
      <c r="C2369" s="1">
        <v>44333</v>
      </c>
      <c r="D2369" t="s">
        <v>11147</v>
      </c>
      <c r="E2369" t="s">
        <v>11148</v>
      </c>
      <c r="F2369" s="1">
        <v>40212</v>
      </c>
      <c r="G2369" t="s">
        <v>11149</v>
      </c>
      <c r="H2369">
        <v>573</v>
      </c>
      <c r="I2369" t="s">
        <v>73</v>
      </c>
      <c r="J2369" t="s">
        <v>6252</v>
      </c>
      <c r="K2369" t="s">
        <v>1999</v>
      </c>
      <c r="L2369" t="s">
        <v>6253</v>
      </c>
      <c r="M2369" t="s">
        <v>11150</v>
      </c>
      <c r="N2369">
        <v>40122687</v>
      </c>
      <c r="O2369" t="s">
        <v>11151</v>
      </c>
      <c r="P2369" s="1">
        <v>31736</v>
      </c>
      <c r="Q2369" t="s">
        <v>11149</v>
      </c>
      <c r="R2369">
        <v>573</v>
      </c>
      <c r="S2369" t="s">
        <v>73</v>
      </c>
      <c r="T2369" t="s">
        <v>6252</v>
      </c>
      <c r="U2369" t="s">
        <v>1999</v>
      </c>
      <c r="V2369" t="str">
        <f>TRIM(DBA[[#This Row],[Endereço Responsável]])</f>
        <v>RUA CAPITÃO HORTA</v>
      </c>
      <c r="W2369" t="str">
        <f>TRIM(DBA[[#This Row],[Nº Responsável]])</f>
        <v>573</v>
      </c>
      <c r="X2369" t="str">
        <f>TRIM(DBA[[#This Row],[Bairro Responsável]])</f>
        <v>CENTRO</v>
      </c>
      <c r="Y2369" t="str">
        <f>DBA[[#This Row],[End]] &amp;", N° " &amp; DBA[[#This Row],[Num]] &amp;", Bairro "&amp; DBA[[#This Row],[Bairro2]]</f>
        <v>RUA CAPITÃO HORTA, N° 573, Bairro CENTRO</v>
      </c>
      <c r="Z2369" t="str">
        <f>DBA[[#This Row],[Cidade Responsável]] &amp; " - " &amp; DBA[[#This Row],[Estado Responsável]]</f>
        <v>CASA BRANCA - SP</v>
      </c>
    </row>
    <row r="2370" spans="1:26" x14ac:dyDescent="0.25">
      <c r="A2370">
        <v>2374</v>
      </c>
      <c r="B2370" t="s">
        <v>11152</v>
      </c>
      <c r="C2370" s="1">
        <v>44333</v>
      </c>
      <c r="D2370" t="s">
        <v>11153</v>
      </c>
      <c r="E2370" t="s">
        <v>11154</v>
      </c>
      <c r="F2370" s="1">
        <v>41862</v>
      </c>
      <c r="G2370" t="s">
        <v>11155</v>
      </c>
      <c r="H2370">
        <v>573</v>
      </c>
      <c r="I2370" t="s">
        <v>73</v>
      </c>
      <c r="J2370" t="s">
        <v>6252</v>
      </c>
      <c r="K2370" t="s">
        <v>1999</v>
      </c>
      <c r="L2370" t="s">
        <v>6253</v>
      </c>
      <c r="M2370" t="s">
        <v>11150</v>
      </c>
      <c r="N2370">
        <v>40122687</v>
      </c>
      <c r="O2370" t="s">
        <v>11151</v>
      </c>
      <c r="P2370" s="1">
        <v>31736</v>
      </c>
      <c r="Q2370" t="s">
        <v>11155</v>
      </c>
      <c r="R2370">
        <v>573</v>
      </c>
      <c r="S2370" t="s">
        <v>73</v>
      </c>
      <c r="T2370" t="s">
        <v>6252</v>
      </c>
      <c r="U2370" t="s">
        <v>1999</v>
      </c>
      <c r="V2370" t="str">
        <f>TRIM(DBA[[#This Row],[Endereço Responsável]])</f>
        <v>RUA CAPITAO HORTA</v>
      </c>
      <c r="W2370" t="str">
        <f>TRIM(DBA[[#This Row],[Nº Responsável]])</f>
        <v>573</v>
      </c>
      <c r="X2370" t="str">
        <f>TRIM(DBA[[#This Row],[Bairro Responsável]])</f>
        <v>CENTRO</v>
      </c>
      <c r="Y2370" t="str">
        <f>DBA[[#This Row],[End]] &amp;", N° " &amp; DBA[[#This Row],[Num]] &amp;", Bairro "&amp; DBA[[#This Row],[Bairro2]]</f>
        <v>RUA CAPITAO HORTA, N° 573, Bairro CENTRO</v>
      </c>
      <c r="Z2370" t="str">
        <f>DBA[[#This Row],[Cidade Responsável]] &amp; " - " &amp; DBA[[#This Row],[Estado Responsável]]</f>
        <v>CASA BRANCA - SP</v>
      </c>
    </row>
    <row r="2371" spans="1:26" x14ac:dyDescent="0.25">
      <c r="A2371">
        <v>2375</v>
      </c>
      <c r="B2371" t="s">
        <v>11156</v>
      </c>
      <c r="C2371" s="1">
        <v>44333</v>
      </c>
      <c r="F2371" s="1">
        <v>39968</v>
      </c>
      <c r="G2371" t="s">
        <v>11157</v>
      </c>
      <c r="H2371">
        <v>109</v>
      </c>
      <c r="I2371" t="s">
        <v>11158</v>
      </c>
      <c r="J2371" t="s">
        <v>6252</v>
      </c>
      <c r="K2371" t="s">
        <v>1999</v>
      </c>
      <c r="L2371" t="s">
        <v>6253</v>
      </c>
      <c r="M2371" t="s">
        <v>11159</v>
      </c>
      <c r="N2371" t="s">
        <v>11160</v>
      </c>
      <c r="O2371" t="s">
        <v>11161</v>
      </c>
      <c r="P2371" s="1">
        <v>34253</v>
      </c>
      <c r="Q2371" t="s">
        <v>11157</v>
      </c>
      <c r="R2371">
        <v>109</v>
      </c>
      <c r="S2371" t="s">
        <v>11158</v>
      </c>
      <c r="T2371" t="s">
        <v>6252</v>
      </c>
      <c r="U2371" t="s">
        <v>1999</v>
      </c>
      <c r="V2371" t="str">
        <f>TRIM(DBA[[#This Row],[Endereço Responsável]])</f>
        <v>RUA FAMILIA ARMANI</v>
      </c>
      <c r="W2371" t="str">
        <f>TRIM(DBA[[#This Row],[Nº Responsável]])</f>
        <v>109</v>
      </c>
      <c r="X2371" t="str">
        <f>TRIM(DBA[[#This Row],[Bairro Responsável]])</f>
        <v>JARDIM MACAUBA</v>
      </c>
      <c r="Y2371" t="str">
        <f>DBA[[#This Row],[End]] &amp;", N° " &amp; DBA[[#This Row],[Num]] &amp;", Bairro "&amp; DBA[[#This Row],[Bairro2]]</f>
        <v>RUA FAMILIA ARMANI, N° 109, Bairro JARDIM MACAUBA</v>
      </c>
      <c r="Z2371" t="str">
        <f>DBA[[#This Row],[Cidade Responsável]] &amp; " - " &amp; DBA[[#This Row],[Estado Responsável]]</f>
        <v>CASA BRANCA - SP</v>
      </c>
    </row>
    <row r="2372" spans="1:26" x14ac:dyDescent="0.25">
      <c r="A2372">
        <v>2376</v>
      </c>
      <c r="B2372" t="s">
        <v>11162</v>
      </c>
      <c r="C2372" s="1">
        <v>44333</v>
      </c>
      <c r="F2372" s="1">
        <v>40254</v>
      </c>
      <c r="G2372" t="s">
        <v>10285</v>
      </c>
      <c r="H2372">
        <v>216</v>
      </c>
      <c r="I2372" t="s">
        <v>73</v>
      </c>
      <c r="J2372" t="s">
        <v>6252</v>
      </c>
      <c r="K2372" t="s">
        <v>1999</v>
      </c>
      <c r="L2372" t="s">
        <v>6253</v>
      </c>
      <c r="M2372" t="s">
        <v>11163</v>
      </c>
      <c r="N2372" t="s">
        <v>11164</v>
      </c>
      <c r="O2372" t="s">
        <v>11165</v>
      </c>
      <c r="P2372" s="1">
        <v>23076</v>
      </c>
      <c r="Q2372" t="s">
        <v>10285</v>
      </c>
      <c r="R2372">
        <v>216</v>
      </c>
      <c r="S2372" t="s">
        <v>73</v>
      </c>
      <c r="T2372" t="s">
        <v>6252</v>
      </c>
      <c r="U2372" t="s">
        <v>1999</v>
      </c>
      <c r="V2372" t="str">
        <f>TRIM(DBA[[#This Row],[Endereço Responsável]])</f>
        <v>RUA IPIRANGA</v>
      </c>
      <c r="W2372" t="str">
        <f>TRIM(DBA[[#This Row],[Nº Responsável]])</f>
        <v>216</v>
      </c>
      <c r="X2372" t="str">
        <f>TRIM(DBA[[#This Row],[Bairro Responsável]])</f>
        <v>CENTRO</v>
      </c>
      <c r="Y2372" t="str">
        <f>DBA[[#This Row],[End]] &amp;", N° " &amp; DBA[[#This Row],[Num]] &amp;", Bairro "&amp; DBA[[#This Row],[Bairro2]]</f>
        <v>RUA IPIRANGA, N° 216, Bairro CENTRO</v>
      </c>
      <c r="Z2372" t="str">
        <f>DBA[[#This Row],[Cidade Responsável]] &amp; " - " &amp; DBA[[#This Row],[Estado Responsável]]</f>
        <v>CASA BRANCA - SP</v>
      </c>
    </row>
    <row r="2373" spans="1:26" x14ac:dyDescent="0.25">
      <c r="A2373">
        <v>2377</v>
      </c>
      <c r="B2373" t="s">
        <v>11166</v>
      </c>
      <c r="C2373" s="1">
        <v>44333</v>
      </c>
      <c r="F2373" s="1">
        <v>41036</v>
      </c>
      <c r="G2373" t="s">
        <v>10285</v>
      </c>
      <c r="H2373">
        <v>216</v>
      </c>
      <c r="I2373" t="s">
        <v>73</v>
      </c>
      <c r="J2373" t="s">
        <v>6252</v>
      </c>
      <c r="K2373" t="s">
        <v>1999</v>
      </c>
      <c r="L2373" t="s">
        <v>6253</v>
      </c>
      <c r="M2373" t="s">
        <v>11163</v>
      </c>
      <c r="N2373" t="s">
        <v>11164</v>
      </c>
      <c r="O2373" t="s">
        <v>11167</v>
      </c>
      <c r="P2373" s="1">
        <v>23076</v>
      </c>
      <c r="Q2373" t="s">
        <v>10285</v>
      </c>
      <c r="R2373">
        <v>216</v>
      </c>
      <c r="S2373" t="s">
        <v>73</v>
      </c>
      <c r="T2373" t="s">
        <v>6252</v>
      </c>
      <c r="U2373" t="s">
        <v>1999</v>
      </c>
      <c r="V2373" t="str">
        <f>TRIM(DBA[[#This Row],[Endereço Responsável]])</f>
        <v>RUA IPIRANGA</v>
      </c>
      <c r="W2373" t="str">
        <f>TRIM(DBA[[#This Row],[Nº Responsável]])</f>
        <v>216</v>
      </c>
      <c r="X2373" t="str">
        <f>TRIM(DBA[[#This Row],[Bairro Responsável]])</f>
        <v>CENTRO</v>
      </c>
      <c r="Y2373" t="str">
        <f>DBA[[#This Row],[End]] &amp;", N° " &amp; DBA[[#This Row],[Num]] &amp;", Bairro "&amp; DBA[[#This Row],[Bairro2]]</f>
        <v>RUA IPIRANGA, N° 216, Bairro CENTRO</v>
      </c>
      <c r="Z2373" t="str">
        <f>DBA[[#This Row],[Cidade Responsável]] &amp; " - " &amp; DBA[[#This Row],[Estado Responsável]]</f>
        <v>CASA BRANCA - SP</v>
      </c>
    </row>
    <row r="2374" spans="1:26" x14ac:dyDescent="0.25">
      <c r="A2374">
        <v>2378</v>
      </c>
      <c r="B2374" t="s">
        <v>11168</v>
      </c>
      <c r="C2374" s="1">
        <v>44333</v>
      </c>
      <c r="F2374" s="1">
        <v>42564</v>
      </c>
      <c r="G2374" t="s">
        <v>10285</v>
      </c>
      <c r="H2374">
        <v>216</v>
      </c>
      <c r="I2374" t="s">
        <v>73</v>
      </c>
      <c r="J2374" t="s">
        <v>6252</v>
      </c>
      <c r="K2374" t="s">
        <v>1999</v>
      </c>
      <c r="L2374" t="s">
        <v>6253</v>
      </c>
      <c r="M2374" t="s">
        <v>11169</v>
      </c>
      <c r="N2374" t="s">
        <v>11164</v>
      </c>
      <c r="O2374" t="s">
        <v>11165</v>
      </c>
      <c r="P2374" s="1">
        <v>23076</v>
      </c>
      <c r="Q2374" t="s">
        <v>10285</v>
      </c>
      <c r="R2374">
        <v>216</v>
      </c>
      <c r="S2374" t="s">
        <v>73</v>
      </c>
      <c r="T2374" t="s">
        <v>6252</v>
      </c>
      <c r="U2374" t="s">
        <v>1999</v>
      </c>
      <c r="V2374" t="str">
        <f>TRIM(DBA[[#This Row],[Endereço Responsável]])</f>
        <v>RUA IPIRANGA</v>
      </c>
      <c r="W2374" t="str">
        <f>TRIM(DBA[[#This Row],[Nº Responsável]])</f>
        <v>216</v>
      </c>
      <c r="X2374" t="str">
        <f>TRIM(DBA[[#This Row],[Bairro Responsável]])</f>
        <v>CENTRO</v>
      </c>
      <c r="Y2374" t="str">
        <f>DBA[[#This Row],[End]] &amp;", N° " &amp; DBA[[#This Row],[Num]] &amp;", Bairro "&amp; DBA[[#This Row],[Bairro2]]</f>
        <v>RUA IPIRANGA, N° 216, Bairro CENTRO</v>
      </c>
      <c r="Z2374" t="str">
        <f>DBA[[#This Row],[Cidade Responsável]] &amp; " - " &amp; DBA[[#This Row],[Estado Responsável]]</f>
        <v>CASA BRANCA - SP</v>
      </c>
    </row>
    <row r="2375" spans="1:26" x14ac:dyDescent="0.25">
      <c r="A2375">
        <v>2379</v>
      </c>
      <c r="B2375" t="s">
        <v>11170</v>
      </c>
      <c r="C2375" s="1">
        <v>44333</v>
      </c>
      <c r="F2375" s="1">
        <v>42038</v>
      </c>
      <c r="G2375" t="s">
        <v>11171</v>
      </c>
      <c r="H2375">
        <v>16</v>
      </c>
      <c r="I2375" t="s">
        <v>11172</v>
      </c>
      <c r="J2375" t="s">
        <v>6252</v>
      </c>
      <c r="K2375" t="s">
        <v>1999</v>
      </c>
      <c r="L2375" t="s">
        <v>6253</v>
      </c>
      <c r="M2375" t="s">
        <v>11173</v>
      </c>
      <c r="N2375">
        <v>48869820</v>
      </c>
      <c r="O2375" t="s">
        <v>11174</v>
      </c>
      <c r="P2375" s="1">
        <v>34036</v>
      </c>
      <c r="Q2375" t="s">
        <v>11171</v>
      </c>
      <c r="R2375">
        <v>16</v>
      </c>
      <c r="S2375" t="s">
        <v>11172</v>
      </c>
      <c r="T2375" t="s">
        <v>6252</v>
      </c>
      <c r="U2375" t="s">
        <v>1999</v>
      </c>
      <c r="V2375" t="str">
        <f>TRIM(DBA[[#This Row],[Endereço Responsável]])</f>
        <v>RUA PROFESSORA MARIA TORRECILIA PERES</v>
      </c>
      <c r="W2375" t="str">
        <f>TRIM(DBA[[#This Row],[Nº Responsável]])</f>
        <v>16</v>
      </c>
      <c r="X2375" t="str">
        <f>TRIM(DBA[[#This Row],[Bairro Responsável]])</f>
        <v>ARLINDO PERES</v>
      </c>
      <c r="Y2375" t="str">
        <f>DBA[[#This Row],[End]] &amp;", N° " &amp; DBA[[#This Row],[Num]] &amp;", Bairro "&amp; DBA[[#This Row],[Bairro2]]</f>
        <v>RUA PROFESSORA MARIA TORRECILIA PERES, N° 16, Bairro ARLINDO PERES</v>
      </c>
      <c r="Z2375" t="str">
        <f>DBA[[#This Row],[Cidade Responsável]] &amp; " - " &amp; DBA[[#This Row],[Estado Responsável]]</f>
        <v>CASA BRANCA - SP</v>
      </c>
    </row>
    <row r="2376" spans="1:26" x14ac:dyDescent="0.25">
      <c r="A2376">
        <v>2380</v>
      </c>
      <c r="B2376" t="s">
        <v>11175</v>
      </c>
      <c r="C2376" s="1">
        <v>44333</v>
      </c>
      <c r="F2376" s="1">
        <v>42471</v>
      </c>
      <c r="G2376" t="s">
        <v>11176</v>
      </c>
      <c r="H2376" t="s">
        <v>194</v>
      </c>
      <c r="I2376" t="s">
        <v>11177</v>
      </c>
      <c r="J2376" t="s">
        <v>6252</v>
      </c>
      <c r="K2376" t="s">
        <v>1999</v>
      </c>
      <c r="L2376" t="s">
        <v>6253</v>
      </c>
      <c r="M2376" t="s">
        <v>11178</v>
      </c>
      <c r="N2376">
        <v>351217642</v>
      </c>
      <c r="O2376" t="s">
        <v>11179</v>
      </c>
      <c r="P2376" s="1">
        <v>33100</v>
      </c>
      <c r="Q2376" t="s">
        <v>11176</v>
      </c>
      <c r="R2376" t="s">
        <v>194</v>
      </c>
      <c r="S2376" t="s">
        <v>11177</v>
      </c>
      <c r="T2376" t="s">
        <v>6252</v>
      </c>
      <c r="U2376" t="s">
        <v>1999</v>
      </c>
      <c r="V2376" t="str">
        <f>TRIM(DBA[[#This Row],[Endereço Responsável]])</f>
        <v>AVENIDA MOACIR DE AGUIAR</v>
      </c>
      <c r="W2376" t="str">
        <f>TRIM(DBA[[#This Row],[Nº Responsável]])</f>
        <v>S/N</v>
      </c>
      <c r="X2376" t="str">
        <f>TRIM(DBA[[#This Row],[Bairro Responsável]])</f>
        <v>CONDOMINIO JARDIM MONTE BELO</v>
      </c>
      <c r="Y2376" t="str">
        <f>DBA[[#This Row],[End]] &amp;", N° " &amp; DBA[[#This Row],[Num]] &amp;", Bairro "&amp; DBA[[#This Row],[Bairro2]]</f>
        <v>AVENIDA MOACIR DE AGUIAR, N° S/N, Bairro CONDOMINIO JARDIM MONTE BELO</v>
      </c>
      <c r="Z2376" t="str">
        <f>DBA[[#This Row],[Cidade Responsável]] &amp; " - " &amp; DBA[[#This Row],[Estado Responsável]]</f>
        <v>CASA BRANCA - SP</v>
      </c>
    </row>
    <row r="2377" spans="1:26" x14ac:dyDescent="0.25">
      <c r="A2377">
        <v>2381</v>
      </c>
      <c r="B2377" t="s">
        <v>11180</v>
      </c>
      <c r="C2377" s="1">
        <v>44333</v>
      </c>
      <c r="E2377" t="s">
        <v>11181</v>
      </c>
      <c r="F2377" s="1">
        <v>41921</v>
      </c>
      <c r="G2377" t="s">
        <v>11182</v>
      </c>
      <c r="H2377">
        <v>10</v>
      </c>
      <c r="I2377" t="s">
        <v>11183</v>
      </c>
      <c r="J2377" t="s">
        <v>6252</v>
      </c>
      <c r="K2377" t="s">
        <v>1999</v>
      </c>
      <c r="L2377" t="s">
        <v>6253</v>
      </c>
      <c r="M2377" t="s">
        <v>11184</v>
      </c>
      <c r="N2377">
        <v>497520771</v>
      </c>
      <c r="O2377" t="s">
        <v>11185</v>
      </c>
      <c r="P2377" s="1">
        <v>34936</v>
      </c>
      <c r="Q2377" t="s">
        <v>11182</v>
      </c>
      <c r="R2377">
        <v>10</v>
      </c>
      <c r="S2377" t="s">
        <v>11183</v>
      </c>
      <c r="T2377" t="s">
        <v>6252</v>
      </c>
      <c r="U2377" t="s">
        <v>1999</v>
      </c>
      <c r="V2377" t="str">
        <f>TRIM(DBA[[#This Row],[Endereço Responsável]])</f>
        <v>AVENIDA FAMILIA MACHADO</v>
      </c>
      <c r="W2377" t="str">
        <f>TRIM(DBA[[#This Row],[Nº Responsável]])</f>
        <v>10</v>
      </c>
      <c r="X2377" t="str">
        <f>TRIM(DBA[[#This Row],[Bairro Responsável]])</f>
        <v>BELA VISTA II</v>
      </c>
      <c r="Y2377" t="str">
        <f>DBA[[#This Row],[End]] &amp;", N° " &amp; DBA[[#This Row],[Num]] &amp;", Bairro "&amp; DBA[[#This Row],[Bairro2]]</f>
        <v>AVENIDA FAMILIA MACHADO, N° 10, Bairro BELA VISTA II</v>
      </c>
      <c r="Z2377" t="str">
        <f>DBA[[#This Row],[Cidade Responsável]] &amp; " - " &amp; DBA[[#This Row],[Estado Responsável]]</f>
        <v>CASA BRANCA - SP</v>
      </c>
    </row>
    <row r="2378" spans="1:26" x14ac:dyDescent="0.25">
      <c r="A2378">
        <v>2382</v>
      </c>
      <c r="B2378" t="s">
        <v>11186</v>
      </c>
      <c r="C2378" s="1">
        <v>44333</v>
      </c>
      <c r="F2378" s="1">
        <v>42081</v>
      </c>
      <c r="G2378" t="s">
        <v>11187</v>
      </c>
      <c r="H2378">
        <v>83</v>
      </c>
      <c r="I2378" t="s">
        <v>6296</v>
      </c>
      <c r="J2378" t="s">
        <v>6252</v>
      </c>
      <c r="K2378" t="s">
        <v>1999</v>
      </c>
      <c r="L2378" t="s">
        <v>6253</v>
      </c>
      <c r="M2378" t="s">
        <v>11188</v>
      </c>
      <c r="N2378" t="s">
        <v>11189</v>
      </c>
      <c r="O2378" t="s">
        <v>11190</v>
      </c>
      <c r="P2378" s="1">
        <v>33956</v>
      </c>
      <c r="Q2378" t="s">
        <v>11187</v>
      </c>
      <c r="R2378">
        <v>83</v>
      </c>
      <c r="S2378" t="s">
        <v>6296</v>
      </c>
      <c r="T2378" t="s">
        <v>6252</v>
      </c>
      <c r="U2378" t="s">
        <v>1999</v>
      </c>
      <c r="V2378" t="str">
        <f>TRIM(DBA[[#This Row],[Endereço Responsável]])</f>
        <v>RUA PROFESSORA GUNAR MORAIS DE ARAUJO</v>
      </c>
      <c r="W2378" t="str">
        <f>TRIM(DBA[[#This Row],[Nº Responsável]])</f>
        <v>83</v>
      </c>
      <c r="X2378" t="str">
        <f>TRIM(DBA[[#This Row],[Bairro Responsável]])</f>
        <v>ANDORINHAS</v>
      </c>
      <c r="Y2378" t="str">
        <f>DBA[[#This Row],[End]] &amp;", N° " &amp; DBA[[#This Row],[Num]] &amp;", Bairro "&amp; DBA[[#This Row],[Bairro2]]</f>
        <v>RUA PROFESSORA GUNAR MORAIS DE ARAUJO, N° 83, Bairro ANDORINHAS</v>
      </c>
      <c r="Z2378" t="str">
        <f>DBA[[#This Row],[Cidade Responsável]] &amp; " - " &amp; DBA[[#This Row],[Estado Responsável]]</f>
        <v>CASA BRANCA - SP</v>
      </c>
    </row>
    <row r="2379" spans="1:26" x14ac:dyDescent="0.25">
      <c r="A2379">
        <v>2383</v>
      </c>
      <c r="B2379" t="s">
        <v>11191</v>
      </c>
      <c r="C2379" s="1">
        <v>44333</v>
      </c>
      <c r="F2379" s="1">
        <v>40511</v>
      </c>
      <c r="G2379" t="s">
        <v>11192</v>
      </c>
      <c r="H2379">
        <v>411</v>
      </c>
      <c r="I2379" t="s">
        <v>6268</v>
      </c>
      <c r="J2379" t="s">
        <v>6252</v>
      </c>
      <c r="K2379" t="s">
        <v>1999</v>
      </c>
      <c r="L2379" t="s">
        <v>6253</v>
      </c>
      <c r="M2379" t="s">
        <v>11193</v>
      </c>
      <c r="N2379" t="s">
        <v>11194</v>
      </c>
      <c r="O2379" t="s">
        <v>11195</v>
      </c>
      <c r="P2379" s="1">
        <v>30730</v>
      </c>
      <c r="Q2379" t="s">
        <v>11192</v>
      </c>
      <c r="R2379">
        <v>411</v>
      </c>
      <c r="S2379" t="s">
        <v>6268</v>
      </c>
      <c r="T2379" t="s">
        <v>6252</v>
      </c>
      <c r="U2379" t="s">
        <v>1999</v>
      </c>
      <c r="V2379" t="str">
        <f>TRIM(DBA[[#This Row],[Endereço Responsável]])</f>
        <v>RUA DOS PELEGRINS</v>
      </c>
      <c r="W2379" t="str">
        <f>TRIM(DBA[[#This Row],[Nº Responsável]])</f>
        <v>411</v>
      </c>
      <c r="X2379" t="str">
        <f>TRIM(DBA[[#This Row],[Bairro Responsável]])</f>
        <v>DESTERRO</v>
      </c>
      <c r="Y2379" t="str">
        <f>DBA[[#This Row],[End]] &amp;", N° " &amp; DBA[[#This Row],[Num]] &amp;", Bairro "&amp; DBA[[#This Row],[Bairro2]]</f>
        <v>RUA DOS PELEGRINS, N° 411, Bairro DESTERRO</v>
      </c>
      <c r="Z2379" t="str">
        <f>DBA[[#This Row],[Cidade Responsável]] &amp; " - " &amp; DBA[[#This Row],[Estado Responsável]]</f>
        <v>CASA BRANCA - SP</v>
      </c>
    </row>
    <row r="2380" spans="1:26" x14ac:dyDescent="0.25">
      <c r="A2380">
        <v>2384</v>
      </c>
      <c r="B2380" t="s">
        <v>11196</v>
      </c>
      <c r="C2380" s="1">
        <v>44333</v>
      </c>
      <c r="F2380" s="1">
        <v>41035</v>
      </c>
      <c r="G2380" t="s">
        <v>11197</v>
      </c>
      <c r="H2380">
        <v>373</v>
      </c>
      <c r="I2380" t="s">
        <v>2260</v>
      </c>
      <c r="J2380" t="s">
        <v>6252</v>
      </c>
      <c r="K2380" t="s">
        <v>1999</v>
      </c>
      <c r="L2380" t="s">
        <v>6253</v>
      </c>
      <c r="M2380" t="s">
        <v>11198</v>
      </c>
      <c r="N2380">
        <v>304861327</v>
      </c>
      <c r="O2380" t="s">
        <v>11199</v>
      </c>
      <c r="P2380" s="1">
        <v>28991</v>
      </c>
      <c r="Q2380" t="s">
        <v>11197</v>
      </c>
      <c r="R2380">
        <v>373</v>
      </c>
      <c r="S2380" t="s">
        <v>2260</v>
      </c>
      <c r="T2380" t="s">
        <v>6252</v>
      </c>
      <c r="U2380" t="s">
        <v>1999</v>
      </c>
      <c r="V2380" t="str">
        <f>TRIM(DBA[[#This Row],[Endereço Responsável]])</f>
        <v>RUA FAMILIA TOME</v>
      </c>
      <c r="W2380" t="str">
        <f>TRIM(DBA[[#This Row],[Nº Responsável]])</f>
        <v>373</v>
      </c>
      <c r="X2380" t="str">
        <f>TRIM(DBA[[#This Row],[Bairro Responsável]])</f>
        <v>CIDADE JARDIM</v>
      </c>
      <c r="Y2380" t="str">
        <f>DBA[[#This Row],[End]] &amp;", N° " &amp; DBA[[#This Row],[Num]] &amp;", Bairro "&amp; DBA[[#This Row],[Bairro2]]</f>
        <v>RUA FAMILIA TOME, N° 373, Bairro CIDADE JARDIM</v>
      </c>
      <c r="Z2380" t="str">
        <f>DBA[[#This Row],[Cidade Responsável]] &amp; " - " &amp; DBA[[#This Row],[Estado Responsável]]</f>
        <v>CASA BRANCA - SP</v>
      </c>
    </row>
    <row r="2381" spans="1:26" x14ac:dyDescent="0.25">
      <c r="A2381">
        <v>2385</v>
      </c>
      <c r="B2381" t="s">
        <v>11200</v>
      </c>
      <c r="C2381" s="1">
        <v>44333</v>
      </c>
      <c r="D2381" t="s">
        <v>11201</v>
      </c>
      <c r="F2381" s="1">
        <v>42094</v>
      </c>
      <c r="G2381" t="s">
        <v>6324</v>
      </c>
      <c r="H2381">
        <v>44</v>
      </c>
      <c r="I2381" t="s">
        <v>11202</v>
      </c>
      <c r="J2381" t="s">
        <v>6252</v>
      </c>
      <c r="K2381" t="s">
        <v>1999</v>
      </c>
      <c r="L2381" t="s">
        <v>6253</v>
      </c>
      <c r="M2381" t="s">
        <v>11203</v>
      </c>
      <c r="N2381" t="s">
        <v>11204</v>
      </c>
      <c r="O2381">
        <v>36533139886</v>
      </c>
      <c r="P2381" s="1">
        <v>32143</v>
      </c>
      <c r="Q2381" t="s">
        <v>6324</v>
      </c>
      <c r="R2381">
        <v>44</v>
      </c>
      <c r="S2381" t="s">
        <v>11202</v>
      </c>
      <c r="T2381" t="s">
        <v>6252</v>
      </c>
      <c r="U2381" t="s">
        <v>1999</v>
      </c>
      <c r="V2381" t="str">
        <f>TRIM(DBA[[#This Row],[Endereço Responsável]])</f>
        <v>RUA FAMILIA MAFRA</v>
      </c>
      <c r="W2381" t="str">
        <f>TRIM(DBA[[#This Row],[Nº Responsável]])</f>
        <v>44</v>
      </c>
      <c r="X2381" t="str">
        <f>TRIM(DBA[[#This Row],[Bairro Responsável]])</f>
        <v>VENDA BRANCA</v>
      </c>
      <c r="Y2381" t="str">
        <f>DBA[[#This Row],[End]] &amp;", N° " &amp; DBA[[#This Row],[Num]] &amp;", Bairro "&amp; DBA[[#This Row],[Bairro2]]</f>
        <v>RUA FAMILIA MAFRA, N° 44, Bairro VENDA BRANCA</v>
      </c>
      <c r="Z2381" t="str">
        <f>DBA[[#This Row],[Cidade Responsável]] &amp; " - " &amp; DBA[[#This Row],[Estado Responsável]]</f>
        <v>CASA BRANCA - SP</v>
      </c>
    </row>
    <row r="2382" spans="1:26" x14ac:dyDescent="0.25">
      <c r="A2382">
        <v>2386</v>
      </c>
      <c r="B2382" t="s">
        <v>11205</v>
      </c>
      <c r="C2382" s="1">
        <v>44333</v>
      </c>
      <c r="F2382" s="1">
        <v>40398</v>
      </c>
      <c r="G2382" t="s">
        <v>11206</v>
      </c>
      <c r="H2382">
        <v>1</v>
      </c>
      <c r="I2382" t="s">
        <v>6268</v>
      </c>
      <c r="J2382" t="s">
        <v>6252</v>
      </c>
      <c r="K2382" t="s">
        <v>1999</v>
      </c>
      <c r="L2382" t="s">
        <v>6253</v>
      </c>
      <c r="M2382" t="s">
        <v>11207</v>
      </c>
      <c r="N2382">
        <v>336854900</v>
      </c>
      <c r="O2382" t="s">
        <v>11208</v>
      </c>
      <c r="P2382" s="1">
        <v>32143</v>
      </c>
      <c r="Q2382" t="s">
        <v>11206</v>
      </c>
      <c r="R2382">
        <v>1</v>
      </c>
      <c r="S2382" t="s">
        <v>6268</v>
      </c>
      <c r="T2382" t="s">
        <v>6252</v>
      </c>
      <c r="U2382" t="s">
        <v>1999</v>
      </c>
      <c r="V2382" t="str">
        <f>TRIM(DBA[[#This Row],[Endereço Responsável]])</f>
        <v>AV MONSENHOR DE AGUIAR</v>
      </c>
      <c r="W2382" t="str">
        <f>TRIM(DBA[[#This Row],[Nº Responsável]])</f>
        <v>1</v>
      </c>
      <c r="X2382" t="str">
        <f>TRIM(DBA[[#This Row],[Bairro Responsável]])</f>
        <v>DESTERRO</v>
      </c>
      <c r="Y2382" t="str">
        <f>DBA[[#This Row],[End]] &amp;", N° " &amp; DBA[[#This Row],[Num]] &amp;", Bairro "&amp; DBA[[#This Row],[Bairro2]]</f>
        <v>AV MONSENHOR DE AGUIAR, N° 1, Bairro DESTERRO</v>
      </c>
      <c r="Z2382" t="str">
        <f>DBA[[#This Row],[Cidade Responsável]] &amp; " - " &amp; DBA[[#This Row],[Estado Responsável]]</f>
        <v>CASA BRANCA - SP</v>
      </c>
    </row>
    <row r="2383" spans="1:26" x14ac:dyDescent="0.25">
      <c r="A2383">
        <v>2387</v>
      </c>
      <c r="B2383" t="s">
        <v>11209</v>
      </c>
      <c r="C2383" s="1">
        <v>44333</v>
      </c>
      <c r="F2383" s="1">
        <v>41274</v>
      </c>
      <c r="G2383" t="s">
        <v>11210</v>
      </c>
      <c r="H2383">
        <v>58</v>
      </c>
      <c r="I2383" t="s">
        <v>73</v>
      </c>
      <c r="J2383" t="s">
        <v>6252</v>
      </c>
      <c r="K2383" t="s">
        <v>1999</v>
      </c>
      <c r="L2383" t="s">
        <v>6253</v>
      </c>
      <c r="M2383" t="s">
        <v>11211</v>
      </c>
      <c r="N2383">
        <v>365051652</v>
      </c>
      <c r="O2383" t="s">
        <v>11212</v>
      </c>
      <c r="P2383" s="1">
        <v>29970</v>
      </c>
      <c r="Q2383" t="s">
        <v>11210</v>
      </c>
      <c r="R2383">
        <v>58</v>
      </c>
      <c r="S2383" t="s">
        <v>73</v>
      </c>
      <c r="T2383" t="s">
        <v>6252</v>
      </c>
      <c r="U2383" t="s">
        <v>1999</v>
      </c>
      <c r="V2383" t="str">
        <f>TRIM(DBA[[#This Row],[Endereço Responsável]])</f>
        <v>PATIO DA FEPASA</v>
      </c>
      <c r="W2383" t="str">
        <f>TRIM(DBA[[#This Row],[Nº Responsável]])</f>
        <v>58</v>
      </c>
      <c r="X2383" t="str">
        <f>TRIM(DBA[[#This Row],[Bairro Responsável]])</f>
        <v>CENTRO</v>
      </c>
      <c r="Y2383" t="str">
        <f>DBA[[#This Row],[End]] &amp;", N° " &amp; DBA[[#This Row],[Num]] &amp;", Bairro "&amp; DBA[[#This Row],[Bairro2]]</f>
        <v>PATIO DA FEPASA, N° 58, Bairro CENTRO</v>
      </c>
      <c r="Z2383" t="str">
        <f>DBA[[#This Row],[Cidade Responsável]] &amp; " - " &amp; DBA[[#This Row],[Estado Responsável]]</f>
        <v>CASA BRANCA - SP</v>
      </c>
    </row>
    <row r="2384" spans="1:26" x14ac:dyDescent="0.25">
      <c r="A2384">
        <v>2388</v>
      </c>
      <c r="B2384" t="s">
        <v>11213</v>
      </c>
      <c r="C2384" s="1">
        <v>44337</v>
      </c>
      <c r="F2384" s="1">
        <v>41865</v>
      </c>
      <c r="G2384" t="s">
        <v>11214</v>
      </c>
      <c r="H2384">
        <v>609</v>
      </c>
      <c r="I2384" t="s">
        <v>11215</v>
      </c>
      <c r="J2384" t="s">
        <v>32</v>
      </c>
      <c r="K2384" t="s">
        <v>26</v>
      </c>
      <c r="L2384" t="s">
        <v>33</v>
      </c>
      <c r="M2384" t="s">
        <v>11216</v>
      </c>
      <c r="N2384" t="s">
        <v>11217</v>
      </c>
      <c r="O2384" t="s">
        <v>11218</v>
      </c>
      <c r="P2384" s="1">
        <v>30758</v>
      </c>
      <c r="Q2384" t="s">
        <v>11214</v>
      </c>
      <c r="R2384">
        <v>609</v>
      </c>
      <c r="S2384" t="s">
        <v>11215</v>
      </c>
      <c r="T2384" t="s">
        <v>32</v>
      </c>
      <c r="U2384" t="s">
        <v>26</v>
      </c>
      <c r="V2384" t="str">
        <f>TRIM(DBA[[#This Row],[Endereço Responsável]])</f>
        <v>RUA JOAO PATRICIO JUNIOR</v>
      </c>
      <c r="W2384" t="str">
        <f>TRIM(DBA[[#This Row],[Nº Responsável]])</f>
        <v>609</v>
      </c>
      <c r="X2384" t="str">
        <f>TRIM(DBA[[#This Row],[Bairro Responsável]])</f>
        <v>PARAISO DO BOSQUE</v>
      </c>
      <c r="Y2384" t="str">
        <f>DBA[[#This Row],[End]] &amp;", N° " &amp; DBA[[#This Row],[Num]] &amp;", Bairro "&amp; DBA[[#This Row],[Bairro2]]</f>
        <v>RUA JOAO PATRICIO JUNIOR, N° 609, Bairro PARAISO DO BOSQUE</v>
      </c>
      <c r="Z2384" t="str">
        <f>DBA[[#This Row],[Cidade Responsável]] &amp; " - " &amp; DBA[[#This Row],[Estado Responsável]]</f>
        <v>SAO SEBASTIÃO DO PARAISO - MG</v>
      </c>
    </row>
    <row r="2385" spans="1:26" x14ac:dyDescent="0.25">
      <c r="A2385">
        <v>2389</v>
      </c>
      <c r="B2385" t="s">
        <v>11219</v>
      </c>
      <c r="C2385" s="1">
        <v>44340</v>
      </c>
      <c r="F2385" s="1">
        <v>40549</v>
      </c>
      <c r="G2385" t="s">
        <v>11220</v>
      </c>
      <c r="H2385">
        <v>87</v>
      </c>
      <c r="I2385" t="s">
        <v>2049</v>
      </c>
      <c r="J2385" t="s">
        <v>10765</v>
      </c>
      <c r="K2385" t="s">
        <v>26</v>
      </c>
      <c r="L2385" t="s">
        <v>10766</v>
      </c>
      <c r="M2385" t="s">
        <v>11221</v>
      </c>
      <c r="N2385" t="s">
        <v>11222</v>
      </c>
      <c r="O2385" t="s">
        <v>11223</v>
      </c>
      <c r="P2385" s="1">
        <v>31115</v>
      </c>
      <c r="Q2385" t="s">
        <v>11220</v>
      </c>
      <c r="R2385">
        <v>87</v>
      </c>
      <c r="S2385" t="s">
        <v>2049</v>
      </c>
      <c r="T2385" t="s">
        <v>10765</v>
      </c>
      <c r="U2385" t="s">
        <v>26</v>
      </c>
      <c r="V2385" t="str">
        <f>TRIM(DBA[[#This Row],[Endereço Responsável]])</f>
        <v>RUA MARCOS ANTONIO DE LIMA MICHILO</v>
      </c>
      <c r="W2385" t="str">
        <f>TRIM(DBA[[#This Row],[Nº Responsável]])</f>
        <v>87</v>
      </c>
      <c r="X2385" t="str">
        <f>TRIM(DBA[[#This Row],[Bairro Responsável]])</f>
        <v>COAB 3</v>
      </c>
      <c r="Y2385" t="str">
        <f>DBA[[#This Row],[End]] &amp;", N° " &amp; DBA[[#This Row],[Num]] &amp;", Bairro "&amp; DBA[[#This Row],[Bairro2]]</f>
        <v>RUA MARCOS ANTONIO DE LIMA MICHILO, N° 87, Bairro COAB 3</v>
      </c>
      <c r="Z2385" t="str">
        <f>DBA[[#This Row],[Cidade Responsável]] &amp; " - " &amp; DBA[[#This Row],[Estado Responsável]]</f>
        <v>GUARANESIA - MG</v>
      </c>
    </row>
    <row r="2386" spans="1:26" x14ac:dyDescent="0.25">
      <c r="A2386">
        <v>2390</v>
      </c>
      <c r="B2386" t="s">
        <v>11224</v>
      </c>
      <c r="C2386" s="1">
        <v>44340</v>
      </c>
      <c r="F2386" s="1">
        <v>38180</v>
      </c>
      <c r="G2386" t="s">
        <v>11225</v>
      </c>
      <c r="H2386">
        <v>218</v>
      </c>
      <c r="I2386" t="s">
        <v>11226</v>
      </c>
      <c r="J2386" t="s">
        <v>10765</v>
      </c>
      <c r="K2386" t="s">
        <v>26</v>
      </c>
      <c r="L2386" t="s">
        <v>10766</v>
      </c>
      <c r="M2386" t="s">
        <v>11227</v>
      </c>
      <c r="N2386" t="s">
        <v>11228</v>
      </c>
      <c r="O2386" t="s">
        <v>11229</v>
      </c>
      <c r="P2386" s="1">
        <v>31556</v>
      </c>
      <c r="Q2386" t="s">
        <v>11225</v>
      </c>
      <c r="R2386">
        <v>218</v>
      </c>
      <c r="S2386" t="s">
        <v>11226</v>
      </c>
      <c r="T2386" t="s">
        <v>10765</v>
      </c>
      <c r="U2386" t="s">
        <v>26</v>
      </c>
      <c r="V2386" t="str">
        <f>TRIM(DBA[[#This Row],[Endereço Responsável]])</f>
        <v>RUA JOSE BIBIANE RAMOS</v>
      </c>
      <c r="W2386" t="str">
        <f>TRIM(DBA[[#This Row],[Nº Responsável]])</f>
        <v>218</v>
      </c>
      <c r="X2386" t="str">
        <f>TRIM(DBA[[#This Row],[Bairro Responsável]])</f>
        <v>COAB II</v>
      </c>
      <c r="Y2386" t="str">
        <f>DBA[[#This Row],[End]] &amp;", N° " &amp; DBA[[#This Row],[Num]] &amp;", Bairro "&amp; DBA[[#This Row],[Bairro2]]</f>
        <v>RUA JOSE BIBIANE RAMOS, N° 218, Bairro COAB II</v>
      </c>
      <c r="Z2386" t="str">
        <f>DBA[[#This Row],[Cidade Responsável]] &amp; " - " &amp; DBA[[#This Row],[Estado Responsável]]</f>
        <v>GUARANESIA - MG</v>
      </c>
    </row>
    <row r="2387" spans="1:26" x14ac:dyDescent="0.25">
      <c r="A2387">
        <v>2391</v>
      </c>
      <c r="B2387" t="s">
        <v>11230</v>
      </c>
      <c r="C2387" s="1">
        <v>44347</v>
      </c>
      <c r="E2387" t="s">
        <v>11231</v>
      </c>
      <c r="F2387" s="1">
        <v>38479</v>
      </c>
      <c r="G2387" t="s">
        <v>11232</v>
      </c>
      <c r="H2387" t="s">
        <v>194</v>
      </c>
      <c r="I2387" t="s">
        <v>44</v>
      </c>
      <c r="J2387" t="s">
        <v>1904</v>
      </c>
      <c r="K2387" t="s">
        <v>26</v>
      </c>
      <c r="L2387" t="s">
        <v>1905</v>
      </c>
      <c r="M2387" t="s">
        <v>11233</v>
      </c>
      <c r="N2387" t="s">
        <v>11234</v>
      </c>
      <c r="O2387" t="s">
        <v>11235</v>
      </c>
      <c r="P2387" s="1">
        <v>30270</v>
      </c>
      <c r="Q2387" t="s">
        <v>11232</v>
      </c>
      <c r="R2387" t="s">
        <v>194</v>
      </c>
      <c r="S2387" t="s">
        <v>44</v>
      </c>
      <c r="T2387" t="s">
        <v>1904</v>
      </c>
      <c r="U2387" t="s">
        <v>26</v>
      </c>
      <c r="V2387" t="str">
        <f>TRIM(DBA[[#This Row],[Endereço Responsável]])</f>
        <v>SITIO CRUZ ALTA</v>
      </c>
      <c r="W2387" t="str">
        <f>TRIM(DBA[[#This Row],[Nº Responsável]])</f>
        <v>S/N</v>
      </c>
      <c r="X2387" t="str">
        <f>TRIM(DBA[[#This Row],[Bairro Responsável]])</f>
        <v>ZONA RURAL</v>
      </c>
      <c r="Y2387" t="str">
        <f>DBA[[#This Row],[End]] &amp;", N° " &amp; DBA[[#This Row],[Num]] &amp;", Bairro "&amp; DBA[[#This Row],[Bairro2]]</f>
        <v>SITIO CRUZ ALTA, N° S/N, Bairro ZONA RURAL</v>
      </c>
      <c r="Z2387" t="str">
        <f>DBA[[#This Row],[Cidade Responsável]] &amp; " - " &amp; DBA[[#This Row],[Estado Responsável]]</f>
        <v>SAO PEDRO DA UNIAO - MG</v>
      </c>
    </row>
    <row r="2388" spans="1:26" x14ac:dyDescent="0.25">
      <c r="A2388">
        <v>2392</v>
      </c>
      <c r="B2388" t="s">
        <v>11236</v>
      </c>
      <c r="C2388" s="1">
        <v>44348</v>
      </c>
      <c r="F2388" s="1">
        <v>41884</v>
      </c>
      <c r="G2388" t="s">
        <v>11237</v>
      </c>
      <c r="H2388">
        <v>976</v>
      </c>
      <c r="I2388" t="s">
        <v>11238</v>
      </c>
      <c r="J2388" t="s">
        <v>11239</v>
      </c>
      <c r="K2388" t="s">
        <v>1999</v>
      </c>
      <c r="L2388" t="s">
        <v>11240</v>
      </c>
      <c r="M2388" t="s">
        <v>11241</v>
      </c>
      <c r="N2388" t="s">
        <v>11242</v>
      </c>
      <c r="O2388" t="s">
        <v>11243</v>
      </c>
      <c r="P2388" s="1">
        <v>35260</v>
      </c>
      <c r="Q2388" t="s">
        <v>11237</v>
      </c>
      <c r="R2388">
        <v>976</v>
      </c>
      <c r="S2388" t="s">
        <v>11238</v>
      </c>
      <c r="T2388" t="s">
        <v>11239</v>
      </c>
      <c r="U2388" t="s">
        <v>1999</v>
      </c>
      <c r="V2388" t="str">
        <f>TRIM(DBA[[#This Row],[Endereço Responsável]])</f>
        <v>RUA CERQUEIRA CESAR</v>
      </c>
      <c r="W2388" t="str">
        <f>TRIM(DBA[[#This Row],[Nº Responsável]])</f>
        <v>976</v>
      </c>
      <c r="X2388" t="str">
        <f>TRIM(DBA[[#This Row],[Bairro Responsável]])</f>
        <v>JARDIM SAO PAULO</v>
      </c>
      <c r="Y2388" t="str">
        <f>DBA[[#This Row],[End]] &amp;", N° " &amp; DBA[[#This Row],[Num]] &amp;", Bairro "&amp; DBA[[#This Row],[Bairro2]]</f>
        <v>RUA CERQUEIRA CESAR, N° 976, Bairro JARDIM SAO PAULO</v>
      </c>
      <c r="Z2388" t="str">
        <f>DBA[[#This Row],[Cidade Responsável]] &amp; " - " &amp; DBA[[#This Row],[Estado Responsável]]</f>
        <v>AVARE - SP</v>
      </c>
    </row>
    <row r="2389" spans="1:26" x14ac:dyDescent="0.25">
      <c r="A2389">
        <v>2393</v>
      </c>
      <c r="B2389" t="s">
        <v>11244</v>
      </c>
      <c r="C2389" s="1">
        <v>44348</v>
      </c>
      <c r="F2389" s="1">
        <v>42072</v>
      </c>
      <c r="G2389" t="s">
        <v>3129</v>
      </c>
      <c r="H2389">
        <v>303</v>
      </c>
      <c r="I2389" t="s">
        <v>73</v>
      </c>
      <c r="J2389" t="s">
        <v>11239</v>
      </c>
      <c r="K2389" t="s">
        <v>1999</v>
      </c>
      <c r="L2389" t="s">
        <v>11240</v>
      </c>
      <c r="M2389" t="s">
        <v>11245</v>
      </c>
      <c r="N2389" t="s">
        <v>11246</v>
      </c>
      <c r="O2389" t="s">
        <v>11247</v>
      </c>
      <c r="P2389" s="1">
        <v>26766</v>
      </c>
      <c r="Q2389" t="s">
        <v>3129</v>
      </c>
      <c r="R2389">
        <v>303</v>
      </c>
      <c r="S2389" t="s">
        <v>73</v>
      </c>
      <c r="T2389" t="s">
        <v>11239</v>
      </c>
      <c r="U2389" t="s">
        <v>1999</v>
      </c>
      <c r="V2389" t="str">
        <f>TRIM(DBA[[#This Row],[Endereço Responsável]])</f>
        <v>RUA SERGIPE</v>
      </c>
      <c r="W2389" t="str">
        <f>TRIM(DBA[[#This Row],[Nº Responsável]])</f>
        <v>303</v>
      </c>
      <c r="X2389" t="str">
        <f>TRIM(DBA[[#This Row],[Bairro Responsável]])</f>
        <v>CENTRO</v>
      </c>
      <c r="Y2389" t="str">
        <f>DBA[[#This Row],[End]] &amp;", N° " &amp; DBA[[#This Row],[Num]] &amp;", Bairro "&amp; DBA[[#This Row],[Bairro2]]</f>
        <v>RUA SERGIPE, N° 303, Bairro CENTRO</v>
      </c>
      <c r="Z2389" t="str">
        <f>DBA[[#This Row],[Cidade Responsável]] &amp; " - " &amp; DBA[[#This Row],[Estado Responsável]]</f>
        <v>AVARE - SP</v>
      </c>
    </row>
    <row r="2390" spans="1:26" x14ac:dyDescent="0.25">
      <c r="A2390">
        <v>2394</v>
      </c>
      <c r="B2390" t="s">
        <v>11248</v>
      </c>
      <c r="C2390" s="1">
        <v>44348</v>
      </c>
      <c r="F2390" s="1">
        <v>41977</v>
      </c>
      <c r="G2390" t="s">
        <v>11249</v>
      </c>
      <c r="H2390">
        <v>36</v>
      </c>
      <c r="I2390" t="s">
        <v>11250</v>
      </c>
      <c r="J2390" t="s">
        <v>11239</v>
      </c>
      <c r="K2390" t="s">
        <v>1999</v>
      </c>
      <c r="L2390" t="s">
        <v>11251</v>
      </c>
      <c r="M2390" t="s">
        <v>11252</v>
      </c>
      <c r="N2390" t="s">
        <v>11253</v>
      </c>
      <c r="O2390" t="s">
        <v>11254</v>
      </c>
      <c r="P2390" s="1">
        <v>34114</v>
      </c>
      <c r="Q2390" t="s">
        <v>11249</v>
      </c>
      <c r="R2390">
        <v>36</v>
      </c>
      <c r="S2390" t="s">
        <v>11250</v>
      </c>
      <c r="T2390" t="s">
        <v>11239</v>
      </c>
      <c r="U2390" t="s">
        <v>1999</v>
      </c>
      <c r="V2390" t="str">
        <f>TRIM(DBA[[#This Row],[Endereço Responsável]])</f>
        <v>RUA FABIO LUIZ DA FARA</v>
      </c>
      <c r="W2390" t="str">
        <f>TRIM(DBA[[#This Row],[Nº Responsável]])</f>
        <v>36</v>
      </c>
      <c r="X2390" t="str">
        <f>TRIM(DBA[[#This Row],[Bairro Responsável]])</f>
        <v>TROPICAL</v>
      </c>
      <c r="Y2390" t="str">
        <f>DBA[[#This Row],[End]] &amp;", N° " &amp; DBA[[#This Row],[Num]] &amp;", Bairro "&amp; DBA[[#This Row],[Bairro2]]</f>
        <v>RUA FABIO LUIZ DA FARA, N° 36, Bairro TROPICAL</v>
      </c>
      <c r="Z2390" t="str">
        <f>DBA[[#This Row],[Cidade Responsável]] &amp; " - " &amp; DBA[[#This Row],[Estado Responsável]]</f>
        <v>AVARE - SP</v>
      </c>
    </row>
    <row r="2391" spans="1:26" x14ac:dyDescent="0.25">
      <c r="A2391">
        <v>2395</v>
      </c>
      <c r="B2391" t="s">
        <v>11255</v>
      </c>
      <c r="C2391" s="1">
        <v>44348</v>
      </c>
      <c r="F2391" s="1">
        <v>41176</v>
      </c>
      <c r="G2391" t="s">
        <v>11249</v>
      </c>
      <c r="H2391">
        <v>36</v>
      </c>
      <c r="I2391" t="s">
        <v>11250</v>
      </c>
      <c r="J2391" t="s">
        <v>11239</v>
      </c>
      <c r="K2391" t="s">
        <v>1999</v>
      </c>
      <c r="L2391" t="s">
        <v>11251</v>
      </c>
      <c r="M2391" t="s">
        <v>11252</v>
      </c>
      <c r="N2391" t="s">
        <v>11253</v>
      </c>
      <c r="O2391" t="s">
        <v>11254</v>
      </c>
      <c r="P2391" s="1">
        <v>34114</v>
      </c>
      <c r="Q2391" t="s">
        <v>11249</v>
      </c>
      <c r="R2391">
        <v>36</v>
      </c>
      <c r="S2391" t="s">
        <v>11250</v>
      </c>
      <c r="T2391" t="s">
        <v>11239</v>
      </c>
      <c r="U2391" t="s">
        <v>1999</v>
      </c>
      <c r="V2391" t="str">
        <f>TRIM(DBA[[#This Row],[Endereço Responsável]])</f>
        <v>RUA FABIO LUIZ DA FARA</v>
      </c>
      <c r="W2391" t="str">
        <f>TRIM(DBA[[#This Row],[Nº Responsável]])</f>
        <v>36</v>
      </c>
      <c r="X2391" t="str">
        <f>TRIM(DBA[[#This Row],[Bairro Responsável]])</f>
        <v>TROPICAL</v>
      </c>
      <c r="Y2391" t="str">
        <f>DBA[[#This Row],[End]] &amp;", N° " &amp; DBA[[#This Row],[Num]] &amp;", Bairro "&amp; DBA[[#This Row],[Bairro2]]</f>
        <v>RUA FABIO LUIZ DA FARA, N° 36, Bairro TROPICAL</v>
      </c>
      <c r="Z2391" t="str">
        <f>DBA[[#This Row],[Cidade Responsável]] &amp; " - " &amp; DBA[[#This Row],[Estado Responsável]]</f>
        <v>AVARE - SP</v>
      </c>
    </row>
    <row r="2392" spans="1:26" x14ac:dyDescent="0.25">
      <c r="A2392">
        <v>2396</v>
      </c>
      <c r="B2392" t="s">
        <v>11256</v>
      </c>
      <c r="C2392" s="1">
        <v>44348</v>
      </c>
      <c r="F2392" s="1">
        <v>41198</v>
      </c>
      <c r="G2392" t="s">
        <v>11257</v>
      </c>
      <c r="H2392">
        <v>100</v>
      </c>
      <c r="I2392" t="s">
        <v>11258</v>
      </c>
      <c r="J2392" t="s">
        <v>11239</v>
      </c>
      <c r="K2392" t="s">
        <v>1999</v>
      </c>
      <c r="L2392" t="s">
        <v>11259</v>
      </c>
      <c r="M2392" t="s">
        <v>11260</v>
      </c>
      <c r="N2392" t="s">
        <v>11261</v>
      </c>
      <c r="O2392" t="s">
        <v>11262</v>
      </c>
      <c r="P2392" s="1">
        <v>31753</v>
      </c>
      <c r="Q2392" t="s">
        <v>11257</v>
      </c>
      <c r="R2392">
        <v>100</v>
      </c>
      <c r="S2392" t="s">
        <v>11258</v>
      </c>
      <c r="T2392" t="s">
        <v>11239</v>
      </c>
      <c r="U2392" t="s">
        <v>1999</v>
      </c>
      <c r="V2392" t="str">
        <f>TRIM(DBA[[#This Row],[Endereço Responsável]])</f>
        <v>RUA ANTONIO DUARTE PEREIRA</v>
      </c>
      <c r="W2392" t="str">
        <f>TRIM(DBA[[#This Row],[Nº Responsável]])</f>
        <v>100</v>
      </c>
      <c r="X2392" t="str">
        <f>TRIM(DBA[[#This Row],[Bairro Responsável]])</f>
        <v>SANTA ELISA</v>
      </c>
      <c r="Y2392" t="str">
        <f>DBA[[#This Row],[End]] &amp;", N° " &amp; DBA[[#This Row],[Num]] &amp;", Bairro "&amp; DBA[[#This Row],[Bairro2]]</f>
        <v>RUA ANTONIO DUARTE PEREIRA, N° 100, Bairro SANTA ELISA</v>
      </c>
      <c r="Z2392" t="str">
        <f>DBA[[#This Row],[Cidade Responsável]] &amp; " - " &amp; DBA[[#This Row],[Estado Responsável]]</f>
        <v>AVARE - SP</v>
      </c>
    </row>
    <row r="2393" spans="1:26" x14ac:dyDescent="0.25">
      <c r="A2393">
        <v>2397</v>
      </c>
      <c r="B2393" t="s">
        <v>11263</v>
      </c>
      <c r="C2393" s="1">
        <v>44348</v>
      </c>
      <c r="F2393" s="1">
        <v>41577</v>
      </c>
      <c r="G2393" t="s">
        <v>11264</v>
      </c>
      <c r="H2393">
        <v>410</v>
      </c>
      <c r="I2393" t="s">
        <v>6072</v>
      </c>
      <c r="J2393" t="s">
        <v>11239</v>
      </c>
      <c r="K2393" t="s">
        <v>1999</v>
      </c>
      <c r="L2393" t="s">
        <v>11265</v>
      </c>
      <c r="M2393" t="s">
        <v>11266</v>
      </c>
      <c r="N2393" t="s">
        <v>11267</v>
      </c>
      <c r="O2393" t="s">
        <v>11268</v>
      </c>
      <c r="P2393" s="1">
        <v>31455</v>
      </c>
      <c r="Q2393" t="s">
        <v>11264</v>
      </c>
      <c r="R2393">
        <v>410</v>
      </c>
      <c r="S2393" t="s">
        <v>6072</v>
      </c>
      <c r="T2393" t="s">
        <v>11239</v>
      </c>
      <c r="U2393" t="s">
        <v>1999</v>
      </c>
      <c r="V2393" t="str">
        <f>TRIM(DBA[[#This Row],[Endereço Responsável]])</f>
        <v>RUA ALFREDO CAMARA SOBRINHO</v>
      </c>
      <c r="W2393" t="str">
        <f>TRIM(DBA[[#This Row],[Nº Responsável]])</f>
        <v>410</v>
      </c>
      <c r="X2393" t="str">
        <f>TRIM(DBA[[#This Row],[Bairro Responsável]])</f>
        <v>VERA CRUZ</v>
      </c>
      <c r="Y2393" t="str">
        <f>DBA[[#This Row],[End]] &amp;", N° " &amp; DBA[[#This Row],[Num]] &amp;", Bairro "&amp; DBA[[#This Row],[Bairro2]]</f>
        <v>RUA ALFREDO CAMARA SOBRINHO, N° 410, Bairro VERA CRUZ</v>
      </c>
      <c r="Z2393" t="str">
        <f>DBA[[#This Row],[Cidade Responsável]] &amp; " - " &amp; DBA[[#This Row],[Estado Responsável]]</f>
        <v>AVARE - SP</v>
      </c>
    </row>
    <row r="2394" spans="1:26" x14ac:dyDescent="0.25">
      <c r="A2394">
        <v>2398</v>
      </c>
      <c r="B2394" t="s">
        <v>11269</v>
      </c>
      <c r="C2394" s="1">
        <v>44348</v>
      </c>
      <c r="F2394" s="1">
        <v>40008</v>
      </c>
      <c r="G2394" t="s">
        <v>11270</v>
      </c>
      <c r="H2394">
        <v>444</v>
      </c>
      <c r="I2394" t="s">
        <v>11271</v>
      </c>
      <c r="J2394" t="s">
        <v>11239</v>
      </c>
      <c r="K2394" t="s">
        <v>1999</v>
      </c>
      <c r="L2394" t="s">
        <v>11240</v>
      </c>
      <c r="M2394" t="s">
        <v>11272</v>
      </c>
      <c r="N2394">
        <v>8626090</v>
      </c>
      <c r="O2394">
        <v>1969243759</v>
      </c>
      <c r="P2394" s="1">
        <v>26143</v>
      </c>
      <c r="Q2394" t="s">
        <v>11270</v>
      </c>
      <c r="R2394">
        <v>444</v>
      </c>
      <c r="S2394" t="s">
        <v>11271</v>
      </c>
      <c r="T2394" t="s">
        <v>11239</v>
      </c>
      <c r="U2394" t="s">
        <v>1999</v>
      </c>
      <c r="V2394" t="str">
        <f>TRIM(DBA[[#This Row],[Endereço Responsável]])</f>
        <v>FUAD HASPANI</v>
      </c>
      <c r="W2394" t="str">
        <f>TRIM(DBA[[#This Row],[Nº Responsável]])</f>
        <v>444</v>
      </c>
      <c r="X2394" t="str">
        <f>TRIM(DBA[[#This Row],[Bairro Responsável]])</f>
        <v>JARDIM PRESIDENCIAL</v>
      </c>
      <c r="Y2394" t="str">
        <f>DBA[[#This Row],[End]] &amp;", N° " &amp; DBA[[#This Row],[Num]] &amp;", Bairro "&amp; DBA[[#This Row],[Bairro2]]</f>
        <v>FUAD HASPANI, N° 444, Bairro JARDIM PRESIDENCIAL</v>
      </c>
      <c r="Z2394" t="str">
        <f>DBA[[#This Row],[Cidade Responsável]] &amp; " - " &amp; DBA[[#This Row],[Estado Responsável]]</f>
        <v>AVARE - SP</v>
      </c>
    </row>
    <row r="2395" spans="1:26" x14ac:dyDescent="0.25">
      <c r="A2395">
        <v>2399</v>
      </c>
      <c r="B2395" t="s">
        <v>11273</v>
      </c>
      <c r="C2395" s="1">
        <v>44348</v>
      </c>
      <c r="F2395" s="1">
        <v>40464</v>
      </c>
      <c r="G2395" t="s">
        <v>11274</v>
      </c>
      <c r="H2395" t="s">
        <v>194</v>
      </c>
      <c r="I2395" t="s">
        <v>5986</v>
      </c>
      <c r="J2395" t="s">
        <v>11239</v>
      </c>
      <c r="K2395" t="s">
        <v>1999</v>
      </c>
      <c r="L2395" t="s">
        <v>11275</v>
      </c>
      <c r="M2395" t="s">
        <v>11276</v>
      </c>
      <c r="N2395" t="s">
        <v>11277</v>
      </c>
      <c r="O2395" t="s">
        <v>11278</v>
      </c>
      <c r="P2395" s="1">
        <v>32050</v>
      </c>
      <c r="Q2395" t="s">
        <v>11274</v>
      </c>
      <c r="R2395" t="s">
        <v>194</v>
      </c>
      <c r="S2395" t="s">
        <v>5986</v>
      </c>
      <c r="T2395" t="s">
        <v>11239</v>
      </c>
      <c r="U2395" t="s">
        <v>1999</v>
      </c>
      <c r="V2395" t="str">
        <f>TRIM(DBA[[#This Row],[Endereço Responsável]])</f>
        <v>ANTONIO CASTRO GUIMARAES</v>
      </c>
      <c r="W2395" t="str">
        <f>TRIM(DBA[[#This Row],[Nº Responsável]])</f>
        <v>S/N</v>
      </c>
      <c r="X2395" t="str">
        <f>TRIM(DBA[[#This Row],[Bairro Responsável]])</f>
        <v>JARDIM PLANALTO</v>
      </c>
      <c r="Y2395" t="str">
        <f>DBA[[#This Row],[End]] &amp;", N° " &amp; DBA[[#This Row],[Num]] &amp;", Bairro "&amp; DBA[[#This Row],[Bairro2]]</f>
        <v>ANTONIO CASTRO GUIMARAES, N° S/N, Bairro JARDIM PLANALTO</v>
      </c>
      <c r="Z2395" t="str">
        <f>DBA[[#This Row],[Cidade Responsável]] &amp; " - " &amp; DBA[[#This Row],[Estado Responsável]]</f>
        <v>AVARE - SP</v>
      </c>
    </row>
    <row r="2396" spans="1:26" x14ac:dyDescent="0.25">
      <c r="A2396">
        <v>2400</v>
      </c>
      <c r="B2396" t="s">
        <v>11279</v>
      </c>
      <c r="C2396" s="1">
        <v>44348</v>
      </c>
      <c r="F2396" s="1">
        <v>40773</v>
      </c>
      <c r="G2396" t="s">
        <v>11280</v>
      </c>
      <c r="H2396">
        <v>440</v>
      </c>
      <c r="I2396" t="s">
        <v>179</v>
      </c>
      <c r="J2396" t="s">
        <v>11239</v>
      </c>
      <c r="K2396" t="s">
        <v>1999</v>
      </c>
      <c r="L2396" t="s">
        <v>11240</v>
      </c>
      <c r="M2396" t="s">
        <v>11281</v>
      </c>
      <c r="N2396" t="s">
        <v>11282</v>
      </c>
      <c r="O2396" t="s">
        <v>11283</v>
      </c>
      <c r="P2396" s="1">
        <v>33636</v>
      </c>
      <c r="Q2396" t="s">
        <v>11280</v>
      </c>
      <c r="R2396">
        <v>440</v>
      </c>
      <c r="S2396" t="s">
        <v>179</v>
      </c>
      <c r="T2396" t="s">
        <v>11239</v>
      </c>
      <c r="U2396" t="s">
        <v>1999</v>
      </c>
      <c r="V2396" t="str">
        <f>TRIM(DBA[[#This Row],[Endereço Responsável]])</f>
        <v>RUA VALDEMAR LOPES PERES</v>
      </c>
      <c r="W2396" t="str">
        <f>TRIM(DBA[[#This Row],[Nº Responsável]])</f>
        <v>440</v>
      </c>
      <c r="X2396" t="str">
        <f>TRIM(DBA[[#This Row],[Bairro Responsável]])</f>
        <v>JARDIM PARAISO</v>
      </c>
      <c r="Y2396" t="str">
        <f>DBA[[#This Row],[End]] &amp;", N° " &amp; DBA[[#This Row],[Num]] &amp;", Bairro "&amp; DBA[[#This Row],[Bairro2]]</f>
        <v>RUA VALDEMAR LOPES PERES, N° 440, Bairro JARDIM PARAISO</v>
      </c>
      <c r="Z2396" t="str">
        <f>DBA[[#This Row],[Cidade Responsável]] &amp; " - " &amp; DBA[[#This Row],[Estado Responsável]]</f>
        <v>AVARE - SP</v>
      </c>
    </row>
    <row r="2397" spans="1:26" x14ac:dyDescent="0.25">
      <c r="A2397">
        <v>2401</v>
      </c>
      <c r="B2397" t="s">
        <v>11284</v>
      </c>
      <c r="C2397" s="1">
        <v>44348</v>
      </c>
      <c r="F2397" s="1">
        <v>40010</v>
      </c>
      <c r="G2397" t="s">
        <v>11285</v>
      </c>
      <c r="H2397">
        <v>26</v>
      </c>
      <c r="I2397" t="s">
        <v>11286</v>
      </c>
      <c r="J2397" t="s">
        <v>11239</v>
      </c>
      <c r="K2397" t="s">
        <v>1999</v>
      </c>
      <c r="L2397" t="s">
        <v>11287</v>
      </c>
      <c r="M2397" t="s">
        <v>11288</v>
      </c>
      <c r="N2397" t="s">
        <v>11289</v>
      </c>
      <c r="O2397" t="s">
        <v>11290</v>
      </c>
      <c r="P2397" s="1">
        <v>29311</v>
      </c>
      <c r="Q2397" t="s">
        <v>11285</v>
      </c>
      <c r="R2397">
        <v>26</v>
      </c>
      <c r="S2397" t="s">
        <v>11286</v>
      </c>
      <c r="T2397" t="s">
        <v>11239</v>
      </c>
      <c r="U2397" t="s">
        <v>1999</v>
      </c>
      <c r="V2397" t="str">
        <f>TRIM(DBA[[#This Row],[Endereço Responsável]])</f>
        <v>TRAVESSA ANTONIO TEODORO</v>
      </c>
      <c r="W2397" t="str">
        <f>TRIM(DBA[[#This Row],[Nº Responsável]])</f>
        <v>26</v>
      </c>
      <c r="X2397" t="str">
        <f>TRIM(DBA[[#This Row],[Bairro Responsável]])</f>
        <v>DUILO CONTRUCCI GAMBINI</v>
      </c>
      <c r="Y2397" t="str">
        <f>DBA[[#This Row],[End]] &amp;", N° " &amp; DBA[[#This Row],[Num]] &amp;", Bairro "&amp; DBA[[#This Row],[Bairro2]]</f>
        <v>TRAVESSA ANTONIO TEODORO, N° 26, Bairro DUILO CONTRUCCI GAMBINI</v>
      </c>
      <c r="Z2397" t="str">
        <f>DBA[[#This Row],[Cidade Responsável]] &amp; " - " &amp; DBA[[#This Row],[Estado Responsável]]</f>
        <v>AVARE - SP</v>
      </c>
    </row>
    <row r="2398" spans="1:26" x14ac:dyDescent="0.25">
      <c r="A2398">
        <v>2402</v>
      </c>
      <c r="B2398" t="s">
        <v>11291</v>
      </c>
      <c r="C2398" s="1">
        <v>44348</v>
      </c>
      <c r="F2398" s="1">
        <v>39279</v>
      </c>
      <c r="G2398" t="s">
        <v>11292</v>
      </c>
      <c r="H2398">
        <v>36</v>
      </c>
      <c r="I2398" t="s">
        <v>11293</v>
      </c>
      <c r="J2398" t="s">
        <v>11239</v>
      </c>
      <c r="K2398" t="s">
        <v>1999</v>
      </c>
      <c r="L2398" t="s">
        <v>11240</v>
      </c>
      <c r="M2398" t="s">
        <v>11294</v>
      </c>
      <c r="N2398" t="s">
        <v>11295</v>
      </c>
      <c r="O2398" t="s">
        <v>11296</v>
      </c>
      <c r="P2398" s="1">
        <v>29426</v>
      </c>
      <c r="Q2398" t="s">
        <v>11292</v>
      </c>
      <c r="R2398">
        <v>36</v>
      </c>
      <c r="S2398" t="s">
        <v>11293</v>
      </c>
      <c r="T2398" t="s">
        <v>11239</v>
      </c>
      <c r="U2398" t="s">
        <v>1999</v>
      </c>
      <c r="V2398" t="str">
        <f>TRIM(DBA[[#This Row],[Endereço Responsável]])</f>
        <v>RUA DR JOAO ELIAS</v>
      </c>
      <c r="W2398" t="str">
        <f>TRIM(DBA[[#This Row],[Nº Responsável]])</f>
        <v>36</v>
      </c>
      <c r="X2398" t="str">
        <f>TRIM(DBA[[#This Row],[Bairro Responsável]])</f>
        <v>CHACARA ELISA</v>
      </c>
      <c r="Y2398" t="str">
        <f>DBA[[#This Row],[End]] &amp;", N° " &amp; DBA[[#This Row],[Num]] &amp;", Bairro "&amp; DBA[[#This Row],[Bairro2]]</f>
        <v>RUA DR JOAO ELIAS, N° 36, Bairro CHACARA ELISA</v>
      </c>
      <c r="Z2398" t="str">
        <f>DBA[[#This Row],[Cidade Responsável]] &amp; " - " &amp; DBA[[#This Row],[Estado Responsável]]</f>
        <v>AVARE - SP</v>
      </c>
    </row>
    <row r="2399" spans="1:26" x14ac:dyDescent="0.25">
      <c r="A2399">
        <v>2403</v>
      </c>
      <c r="B2399" t="s">
        <v>11297</v>
      </c>
      <c r="C2399" s="1">
        <v>44348</v>
      </c>
      <c r="F2399" s="1">
        <v>41232</v>
      </c>
      <c r="G2399" t="s">
        <v>11298</v>
      </c>
      <c r="H2399">
        <v>118</v>
      </c>
      <c r="I2399" t="s">
        <v>11299</v>
      </c>
      <c r="J2399" t="s">
        <v>10820</v>
      </c>
      <c r="K2399" t="s">
        <v>1999</v>
      </c>
      <c r="L2399" t="s">
        <v>11300</v>
      </c>
      <c r="M2399" t="s">
        <v>11301</v>
      </c>
      <c r="N2399">
        <v>468177723</v>
      </c>
      <c r="O2399">
        <v>41377896811</v>
      </c>
      <c r="P2399" s="1">
        <v>36312</v>
      </c>
      <c r="Q2399" t="s">
        <v>11298</v>
      </c>
      <c r="R2399">
        <v>118</v>
      </c>
      <c r="S2399" t="s">
        <v>11299</v>
      </c>
      <c r="T2399" t="s">
        <v>10820</v>
      </c>
      <c r="U2399" t="s">
        <v>1999</v>
      </c>
      <c r="V2399" t="str">
        <f>TRIM(DBA[[#This Row],[Endereço Responsável]])</f>
        <v>RUA FRANCISCO DE ALMEIDA</v>
      </c>
      <c r="W2399" t="str">
        <f>TRIM(DBA[[#This Row],[Nº Responsável]])</f>
        <v>118</v>
      </c>
      <c r="X2399" t="str">
        <f>TRIM(DBA[[#This Row],[Bairro Responsável]])</f>
        <v>VILA ALMEIDA</v>
      </c>
      <c r="Y2399" t="str">
        <f>DBA[[#This Row],[End]] &amp;", N° " &amp; DBA[[#This Row],[Num]] &amp;", Bairro "&amp; DBA[[#This Row],[Bairro2]]</f>
        <v>RUA FRANCISCO DE ALMEIDA, N° 118, Bairro VILA ALMEIDA</v>
      </c>
      <c r="Z2399" t="str">
        <f>DBA[[#This Row],[Cidade Responsável]] &amp; " - " &amp; DBA[[#This Row],[Estado Responsável]]</f>
        <v>CERQUEIRA CESAR - SP</v>
      </c>
    </row>
    <row r="2400" spans="1:26" x14ac:dyDescent="0.25">
      <c r="A2400">
        <v>2404</v>
      </c>
      <c r="B2400" t="s">
        <v>11302</v>
      </c>
      <c r="C2400" s="1">
        <v>44348</v>
      </c>
      <c r="F2400" s="1">
        <v>41320</v>
      </c>
      <c r="G2400" t="s">
        <v>11303</v>
      </c>
      <c r="H2400">
        <v>141</v>
      </c>
      <c r="I2400" t="s">
        <v>1218</v>
      </c>
      <c r="J2400" t="s">
        <v>10820</v>
      </c>
      <c r="K2400" t="s">
        <v>1999</v>
      </c>
      <c r="L2400" t="s">
        <v>11304</v>
      </c>
      <c r="M2400" t="s">
        <v>11305</v>
      </c>
      <c r="N2400">
        <v>410819951</v>
      </c>
      <c r="O2400" t="s">
        <v>11306</v>
      </c>
      <c r="P2400" s="1">
        <v>30551</v>
      </c>
      <c r="Q2400" t="s">
        <v>11303</v>
      </c>
      <c r="R2400">
        <v>141</v>
      </c>
      <c r="S2400" t="s">
        <v>1218</v>
      </c>
      <c r="T2400" t="s">
        <v>10820</v>
      </c>
      <c r="U2400" t="s">
        <v>1999</v>
      </c>
      <c r="V2400" t="str">
        <f>TRIM(DBA[[#This Row],[Endereço Responsável]])</f>
        <v>RUA BURITIS</v>
      </c>
      <c r="W2400" t="str">
        <f>TRIM(DBA[[#This Row],[Nº Responsável]])</f>
        <v>141</v>
      </c>
      <c r="X2400" t="str">
        <f>TRIM(DBA[[#This Row],[Bairro Responsável]])</f>
        <v>JARDIM PRIMAVERA</v>
      </c>
      <c r="Y2400" t="str">
        <f>DBA[[#This Row],[End]] &amp;", N° " &amp; DBA[[#This Row],[Num]] &amp;", Bairro "&amp; DBA[[#This Row],[Bairro2]]</f>
        <v>RUA BURITIS, N° 141, Bairro JARDIM PRIMAVERA</v>
      </c>
      <c r="Z2400" t="str">
        <f>DBA[[#This Row],[Cidade Responsável]] &amp; " - " &amp; DBA[[#This Row],[Estado Responsável]]</f>
        <v>CERQUEIRA CESAR - SP</v>
      </c>
    </row>
    <row r="2401" spans="1:26" x14ac:dyDescent="0.25">
      <c r="A2401">
        <v>2405</v>
      </c>
      <c r="B2401" t="s">
        <v>11307</v>
      </c>
      <c r="C2401" s="1">
        <v>44348</v>
      </c>
      <c r="F2401" s="1">
        <v>39967</v>
      </c>
      <c r="G2401" t="s">
        <v>11308</v>
      </c>
      <c r="H2401">
        <v>335</v>
      </c>
      <c r="I2401" t="s">
        <v>1218</v>
      </c>
      <c r="J2401" t="s">
        <v>10820</v>
      </c>
      <c r="K2401" t="s">
        <v>1999</v>
      </c>
      <c r="L2401" t="s">
        <v>11300</v>
      </c>
      <c r="M2401" t="s">
        <v>11309</v>
      </c>
      <c r="N2401" t="s">
        <v>11310</v>
      </c>
      <c r="O2401" t="s">
        <v>11311</v>
      </c>
      <c r="P2401" s="1">
        <v>30406</v>
      </c>
      <c r="Q2401" t="s">
        <v>11308</v>
      </c>
      <c r="R2401">
        <v>335</v>
      </c>
      <c r="S2401" t="s">
        <v>1218</v>
      </c>
      <c r="T2401" t="s">
        <v>10820</v>
      </c>
      <c r="U2401" t="s">
        <v>1999</v>
      </c>
      <c r="V2401" t="str">
        <f>TRIM(DBA[[#This Row],[Endereço Responsável]])</f>
        <v>RUA DAS DALIAS</v>
      </c>
      <c r="W2401" t="str">
        <f>TRIM(DBA[[#This Row],[Nº Responsável]])</f>
        <v>335</v>
      </c>
      <c r="X2401" t="str">
        <f>TRIM(DBA[[#This Row],[Bairro Responsável]])</f>
        <v>JARDIM PRIMAVERA</v>
      </c>
      <c r="Y2401" t="str">
        <f>DBA[[#This Row],[End]] &amp;", N° " &amp; DBA[[#This Row],[Num]] &amp;", Bairro "&amp; DBA[[#This Row],[Bairro2]]</f>
        <v>RUA DAS DALIAS, N° 335, Bairro JARDIM PRIMAVERA</v>
      </c>
      <c r="Z2401" t="str">
        <f>DBA[[#This Row],[Cidade Responsável]] &amp; " - " &amp; DBA[[#This Row],[Estado Responsável]]</f>
        <v>CERQUEIRA CESAR - SP</v>
      </c>
    </row>
    <row r="2402" spans="1:26" x14ac:dyDescent="0.25">
      <c r="A2402">
        <v>2406</v>
      </c>
      <c r="B2402" t="s">
        <v>11312</v>
      </c>
      <c r="C2402" s="1">
        <v>44348</v>
      </c>
      <c r="F2402" s="1">
        <v>39713</v>
      </c>
      <c r="G2402" t="s">
        <v>11313</v>
      </c>
      <c r="H2402">
        <v>87</v>
      </c>
      <c r="I2402" t="s">
        <v>9141</v>
      </c>
      <c r="J2402" t="s">
        <v>10820</v>
      </c>
      <c r="K2402" t="s">
        <v>1999</v>
      </c>
      <c r="L2402" t="s">
        <v>11300</v>
      </c>
      <c r="M2402" t="s">
        <v>11314</v>
      </c>
      <c r="N2402">
        <v>488886454</v>
      </c>
      <c r="O2402" t="s">
        <v>11315</v>
      </c>
      <c r="P2402" s="1">
        <v>34092</v>
      </c>
      <c r="Q2402" t="s">
        <v>11313</v>
      </c>
      <c r="R2402">
        <v>87</v>
      </c>
      <c r="S2402" t="s">
        <v>9141</v>
      </c>
      <c r="T2402" t="s">
        <v>10820</v>
      </c>
      <c r="U2402" t="s">
        <v>1999</v>
      </c>
      <c r="V2402" t="str">
        <f>TRIM(DBA[[#This Row],[Endereço Responsável]])</f>
        <v>RUA OTAVIANO PIRES</v>
      </c>
      <c r="W2402" t="str">
        <f>TRIM(DBA[[#This Row],[Nº Responsável]])</f>
        <v>87</v>
      </c>
      <c r="X2402" t="str">
        <f>TRIM(DBA[[#This Row],[Bairro Responsável]])</f>
        <v>NOSSA SENHORA DE FATIMA</v>
      </c>
      <c r="Y2402" t="str">
        <f>DBA[[#This Row],[End]] &amp;", N° " &amp; DBA[[#This Row],[Num]] &amp;", Bairro "&amp; DBA[[#This Row],[Bairro2]]</f>
        <v>RUA OTAVIANO PIRES, N° 87, Bairro NOSSA SENHORA DE FATIMA</v>
      </c>
      <c r="Z2402" t="str">
        <f>DBA[[#This Row],[Cidade Responsável]] &amp; " - " &amp; DBA[[#This Row],[Estado Responsável]]</f>
        <v>CERQUEIRA CESAR - SP</v>
      </c>
    </row>
    <row r="2403" spans="1:26" x14ac:dyDescent="0.25">
      <c r="A2403">
        <v>2407</v>
      </c>
      <c r="B2403" t="s">
        <v>11316</v>
      </c>
      <c r="C2403" s="1">
        <v>44348</v>
      </c>
      <c r="F2403" s="1">
        <v>41248</v>
      </c>
      <c r="G2403" t="s">
        <v>11317</v>
      </c>
      <c r="H2403">
        <v>917</v>
      </c>
      <c r="I2403" t="s">
        <v>11318</v>
      </c>
      <c r="J2403" t="s">
        <v>10820</v>
      </c>
      <c r="K2403" t="s">
        <v>1999</v>
      </c>
      <c r="L2403" t="s">
        <v>11300</v>
      </c>
      <c r="M2403" t="s">
        <v>11319</v>
      </c>
      <c r="N2403" t="s">
        <v>11320</v>
      </c>
      <c r="O2403" t="s">
        <v>11321</v>
      </c>
      <c r="P2403" s="1">
        <v>33731</v>
      </c>
      <c r="Q2403" t="s">
        <v>11317</v>
      </c>
      <c r="R2403">
        <v>917</v>
      </c>
      <c r="S2403" t="s">
        <v>11318</v>
      </c>
      <c r="T2403" t="s">
        <v>10820</v>
      </c>
      <c r="U2403" t="s">
        <v>1999</v>
      </c>
      <c r="V2403" t="str">
        <f>TRIM(DBA[[#This Row],[Endereço Responsável]])</f>
        <v>RUA IGNES DE ALMEIDA PIRES</v>
      </c>
      <c r="W2403" t="str">
        <f>TRIM(DBA[[#This Row],[Nº Responsável]])</f>
        <v>917</v>
      </c>
      <c r="X2403" t="str">
        <f>TRIM(DBA[[#This Row],[Bairro Responsável]])</f>
        <v>SANTA INES</v>
      </c>
      <c r="Y2403" t="str">
        <f>DBA[[#This Row],[End]] &amp;", N° " &amp; DBA[[#This Row],[Num]] &amp;", Bairro "&amp; DBA[[#This Row],[Bairro2]]</f>
        <v>RUA IGNES DE ALMEIDA PIRES, N° 917, Bairro SANTA INES</v>
      </c>
      <c r="Z2403" t="str">
        <f>DBA[[#This Row],[Cidade Responsável]] &amp; " - " &amp; DBA[[#This Row],[Estado Responsável]]</f>
        <v>CERQUEIRA CESAR - SP</v>
      </c>
    </row>
    <row r="2404" spans="1:26" x14ac:dyDescent="0.25">
      <c r="A2404">
        <v>2408</v>
      </c>
      <c r="B2404" t="s">
        <v>11322</v>
      </c>
      <c r="C2404" s="1">
        <v>44348</v>
      </c>
      <c r="F2404" s="1">
        <v>39594</v>
      </c>
      <c r="G2404" t="s">
        <v>11323</v>
      </c>
      <c r="H2404">
        <v>46</v>
      </c>
      <c r="I2404" t="s">
        <v>11324</v>
      </c>
      <c r="J2404" t="s">
        <v>10820</v>
      </c>
      <c r="K2404" t="s">
        <v>1999</v>
      </c>
      <c r="L2404" t="s">
        <v>11325</v>
      </c>
      <c r="M2404" t="s">
        <v>11326</v>
      </c>
      <c r="N2404">
        <v>45459908</v>
      </c>
      <c r="O2404" t="s">
        <v>11327</v>
      </c>
      <c r="P2404" s="1">
        <v>32673</v>
      </c>
      <c r="Q2404" t="s">
        <v>11328</v>
      </c>
      <c r="R2404">
        <v>46</v>
      </c>
      <c r="S2404" t="s">
        <v>11329</v>
      </c>
      <c r="T2404" t="s">
        <v>10820</v>
      </c>
      <c r="U2404" t="s">
        <v>1999</v>
      </c>
      <c r="V2404" t="str">
        <f>TRIM(DBA[[#This Row],[Endereço Responsável]])</f>
        <v>RUA OSORIO GARCIA CATES</v>
      </c>
      <c r="W2404" t="str">
        <f>TRIM(DBA[[#This Row],[Nº Responsável]])</f>
        <v>46</v>
      </c>
      <c r="X2404" t="str">
        <f>TRIM(DBA[[#This Row],[Bairro Responsável]])</f>
        <v>MORA CERQUEIRA</v>
      </c>
      <c r="Y2404" t="str">
        <f>DBA[[#This Row],[End]] &amp;", N° " &amp; DBA[[#This Row],[Num]] &amp;", Bairro "&amp; DBA[[#This Row],[Bairro2]]</f>
        <v>RUA OSORIO GARCIA CATES, N° 46, Bairro MORA CERQUEIRA</v>
      </c>
      <c r="Z2404" t="str">
        <f>DBA[[#This Row],[Cidade Responsável]] &amp; " - " &amp; DBA[[#This Row],[Estado Responsável]]</f>
        <v>CERQUEIRA CESAR - SP</v>
      </c>
    </row>
    <row r="2405" spans="1:26" x14ac:dyDescent="0.25">
      <c r="A2405">
        <v>2409</v>
      </c>
      <c r="B2405" t="s">
        <v>11330</v>
      </c>
      <c r="C2405" s="1">
        <v>44348</v>
      </c>
      <c r="F2405" s="1">
        <v>41714</v>
      </c>
      <c r="G2405" t="s">
        <v>11323</v>
      </c>
      <c r="H2405">
        <v>46</v>
      </c>
      <c r="I2405" t="s">
        <v>11324</v>
      </c>
      <c r="J2405" t="s">
        <v>10820</v>
      </c>
      <c r="K2405" t="s">
        <v>1999</v>
      </c>
      <c r="L2405" t="s">
        <v>11325</v>
      </c>
      <c r="M2405" t="s">
        <v>11326</v>
      </c>
      <c r="N2405">
        <v>45459908</v>
      </c>
      <c r="O2405">
        <v>37224035882</v>
      </c>
      <c r="P2405" s="1">
        <v>32765</v>
      </c>
      <c r="Q2405" t="s">
        <v>11323</v>
      </c>
      <c r="R2405">
        <v>46</v>
      </c>
      <c r="S2405" t="s">
        <v>11324</v>
      </c>
      <c r="T2405" t="s">
        <v>10820</v>
      </c>
      <c r="U2405" t="s">
        <v>1999</v>
      </c>
      <c r="V2405" t="str">
        <f>TRIM(DBA[[#This Row],[Endereço Responsável]])</f>
        <v>RUA OSORIO GARCIA CORTEZ</v>
      </c>
      <c r="W2405" t="str">
        <f>TRIM(DBA[[#This Row],[Nº Responsável]])</f>
        <v>46</v>
      </c>
      <c r="X2405" t="str">
        <f>TRIM(DBA[[#This Row],[Bairro Responsável]])</f>
        <v>NOVA CERQUEIRA</v>
      </c>
      <c r="Y2405" t="str">
        <f>DBA[[#This Row],[End]] &amp;", N° " &amp; DBA[[#This Row],[Num]] &amp;", Bairro "&amp; DBA[[#This Row],[Bairro2]]</f>
        <v>RUA OSORIO GARCIA CORTEZ, N° 46, Bairro NOVA CERQUEIRA</v>
      </c>
      <c r="Z2405" t="str">
        <f>DBA[[#This Row],[Cidade Responsável]] &amp; " - " &amp; DBA[[#This Row],[Estado Responsável]]</f>
        <v>CERQUEIRA CESAR - SP</v>
      </c>
    </row>
    <row r="2406" spans="1:26" x14ac:dyDescent="0.25">
      <c r="A2406">
        <v>2410</v>
      </c>
      <c r="B2406" t="s">
        <v>11331</v>
      </c>
      <c r="C2406" s="1">
        <v>44348</v>
      </c>
      <c r="F2406" s="1">
        <v>40780</v>
      </c>
      <c r="G2406" t="s">
        <v>11332</v>
      </c>
      <c r="H2406">
        <v>94</v>
      </c>
      <c r="I2406" t="s">
        <v>11299</v>
      </c>
      <c r="J2406" t="s">
        <v>10820</v>
      </c>
      <c r="K2406" t="s">
        <v>1999</v>
      </c>
      <c r="L2406" t="s">
        <v>11300</v>
      </c>
      <c r="M2406" t="s">
        <v>11333</v>
      </c>
      <c r="N2406">
        <v>416297857</v>
      </c>
      <c r="O2406">
        <v>33142489894</v>
      </c>
      <c r="P2406" s="1">
        <v>31262</v>
      </c>
      <c r="Q2406" t="s">
        <v>11332</v>
      </c>
      <c r="R2406">
        <v>94</v>
      </c>
      <c r="S2406" t="s">
        <v>11299</v>
      </c>
      <c r="T2406" t="s">
        <v>10820</v>
      </c>
      <c r="U2406" t="s">
        <v>1999</v>
      </c>
      <c r="V2406" t="str">
        <f>TRIM(DBA[[#This Row],[Endereço Responsável]])</f>
        <v>RUA 3 RANCHOS</v>
      </c>
      <c r="W2406" t="str">
        <f>TRIM(DBA[[#This Row],[Nº Responsável]])</f>
        <v>94</v>
      </c>
      <c r="X2406" t="str">
        <f>TRIM(DBA[[#This Row],[Bairro Responsável]])</f>
        <v>VILA ALMEIDA</v>
      </c>
      <c r="Y2406" t="str">
        <f>DBA[[#This Row],[End]] &amp;", N° " &amp; DBA[[#This Row],[Num]] &amp;", Bairro "&amp; DBA[[#This Row],[Bairro2]]</f>
        <v>RUA 3 RANCHOS, N° 94, Bairro VILA ALMEIDA</v>
      </c>
      <c r="Z2406" t="str">
        <f>DBA[[#This Row],[Cidade Responsável]] &amp; " - " &amp; DBA[[#This Row],[Estado Responsável]]</f>
        <v>CERQUEIRA CESAR - SP</v>
      </c>
    </row>
    <row r="2407" spans="1:26" x14ac:dyDescent="0.25">
      <c r="A2407">
        <v>2411</v>
      </c>
      <c r="B2407" t="s">
        <v>11334</v>
      </c>
      <c r="C2407" s="1">
        <v>44348</v>
      </c>
      <c r="F2407" s="1">
        <v>40135</v>
      </c>
      <c r="G2407" t="s">
        <v>2328</v>
      </c>
      <c r="H2407">
        <v>375</v>
      </c>
      <c r="I2407" t="s">
        <v>610</v>
      </c>
      <c r="J2407" t="s">
        <v>10820</v>
      </c>
      <c r="K2407" t="s">
        <v>1999</v>
      </c>
      <c r="L2407" t="s">
        <v>11300</v>
      </c>
      <c r="M2407" t="s">
        <v>11335</v>
      </c>
      <c r="N2407">
        <v>497337381</v>
      </c>
      <c r="O2407">
        <v>42713535824</v>
      </c>
      <c r="P2407" s="1">
        <v>34400</v>
      </c>
      <c r="Q2407" t="s">
        <v>2328</v>
      </c>
      <c r="R2407">
        <v>375</v>
      </c>
      <c r="S2407" t="s">
        <v>610</v>
      </c>
      <c r="T2407" t="s">
        <v>10820</v>
      </c>
      <c r="U2407" t="s">
        <v>1999</v>
      </c>
      <c r="V2407" t="str">
        <f>TRIM(DBA[[#This Row],[Endereço Responsável]])</f>
        <v>RUA RIO DE JANEIRO</v>
      </c>
      <c r="W2407" t="str">
        <f>TRIM(DBA[[#This Row],[Nº Responsável]])</f>
        <v>375</v>
      </c>
      <c r="X2407" t="str">
        <f>TRIM(DBA[[#This Row],[Bairro Responsável]])</f>
        <v>VILA NOVA</v>
      </c>
      <c r="Y2407" t="str">
        <f>DBA[[#This Row],[End]] &amp;", N° " &amp; DBA[[#This Row],[Num]] &amp;", Bairro "&amp; DBA[[#This Row],[Bairro2]]</f>
        <v>RUA RIO DE JANEIRO, N° 375, Bairro VILA NOVA</v>
      </c>
      <c r="Z2407" t="str">
        <f>DBA[[#This Row],[Cidade Responsável]] &amp; " - " &amp; DBA[[#This Row],[Estado Responsável]]</f>
        <v>CERQUEIRA CESAR - SP</v>
      </c>
    </row>
    <row r="2408" spans="1:26" x14ac:dyDescent="0.25">
      <c r="A2408">
        <v>2412</v>
      </c>
      <c r="B2408" t="s">
        <v>11336</v>
      </c>
      <c r="C2408" s="1">
        <v>44348</v>
      </c>
      <c r="F2408" s="1">
        <v>40952</v>
      </c>
      <c r="G2408" t="s">
        <v>11337</v>
      </c>
      <c r="H2408">
        <v>761</v>
      </c>
      <c r="I2408" t="s">
        <v>11338</v>
      </c>
      <c r="J2408" t="s">
        <v>10820</v>
      </c>
      <c r="K2408" t="s">
        <v>1999</v>
      </c>
      <c r="L2408" t="s">
        <v>11339</v>
      </c>
      <c r="M2408" t="s">
        <v>11340</v>
      </c>
      <c r="N2408">
        <v>432777544</v>
      </c>
      <c r="O2408">
        <v>28520800874</v>
      </c>
      <c r="P2408" s="1">
        <v>29887</v>
      </c>
      <c r="Q2408" t="s">
        <v>11337</v>
      </c>
      <c r="R2408">
        <v>761</v>
      </c>
      <c r="S2408" t="s">
        <v>11338</v>
      </c>
      <c r="T2408" t="s">
        <v>10820</v>
      </c>
      <c r="U2408" t="s">
        <v>1999</v>
      </c>
      <c r="V2408" t="str">
        <f>TRIM(DBA[[#This Row],[Endereço Responsável]])</f>
        <v>AV SOTERO MACHADO</v>
      </c>
      <c r="W2408" t="str">
        <f>TRIM(DBA[[#This Row],[Nº Responsável]])</f>
        <v>761</v>
      </c>
      <c r="X2408" t="str">
        <f>TRIM(DBA[[#This Row],[Bairro Responsável]])</f>
        <v>NOVE DE JULHO</v>
      </c>
      <c r="Y2408" t="str">
        <f>DBA[[#This Row],[End]] &amp;", N° " &amp; DBA[[#This Row],[Num]] &amp;", Bairro "&amp; DBA[[#This Row],[Bairro2]]</f>
        <v>AV SOTERO MACHADO, N° 761, Bairro NOVE DE JULHO</v>
      </c>
      <c r="Z2408" t="str">
        <f>DBA[[#This Row],[Cidade Responsável]] &amp; " - " &amp; DBA[[#This Row],[Estado Responsável]]</f>
        <v>CERQUEIRA CESAR - SP</v>
      </c>
    </row>
    <row r="2409" spans="1:26" x14ac:dyDescent="0.25">
      <c r="A2409">
        <v>2413</v>
      </c>
      <c r="B2409" t="s">
        <v>11341</v>
      </c>
      <c r="C2409" s="1">
        <v>44348</v>
      </c>
      <c r="F2409" s="1">
        <v>41641</v>
      </c>
      <c r="G2409" t="s">
        <v>11342</v>
      </c>
      <c r="H2409">
        <v>165</v>
      </c>
      <c r="I2409" t="s">
        <v>280</v>
      </c>
      <c r="J2409" t="s">
        <v>10820</v>
      </c>
      <c r="K2409" t="s">
        <v>1999</v>
      </c>
      <c r="L2409" t="s">
        <v>11300</v>
      </c>
      <c r="M2409" t="s">
        <v>11343</v>
      </c>
      <c r="N2409">
        <v>486440862</v>
      </c>
      <c r="O2409">
        <v>40232320845</v>
      </c>
      <c r="P2409" s="1">
        <v>33654</v>
      </c>
      <c r="Q2409" t="s">
        <v>11342</v>
      </c>
      <c r="R2409">
        <v>165</v>
      </c>
      <c r="S2409" t="s">
        <v>280</v>
      </c>
      <c r="T2409" t="s">
        <v>10820</v>
      </c>
      <c r="U2409" t="s">
        <v>1999</v>
      </c>
      <c r="V2409" t="str">
        <f>TRIM(DBA[[#This Row],[Endereço Responsável]])</f>
        <v>RUA DAS ORQUIDEAS</v>
      </c>
      <c r="W2409" t="str">
        <f>TRIM(DBA[[#This Row],[Nº Responsável]])</f>
        <v>165</v>
      </c>
      <c r="X2409" t="str">
        <f>TRIM(DBA[[#This Row],[Bairro Responsável]])</f>
        <v>BELA VISTA</v>
      </c>
      <c r="Y2409" t="str">
        <f>DBA[[#This Row],[End]] &amp;", N° " &amp; DBA[[#This Row],[Num]] &amp;", Bairro "&amp; DBA[[#This Row],[Bairro2]]</f>
        <v>RUA DAS ORQUIDEAS, N° 165, Bairro BELA VISTA</v>
      </c>
      <c r="Z2409" t="str">
        <f>DBA[[#This Row],[Cidade Responsável]] &amp; " - " &amp; DBA[[#This Row],[Estado Responsável]]</f>
        <v>CERQUEIRA CESAR - SP</v>
      </c>
    </row>
    <row r="2410" spans="1:26" x14ac:dyDescent="0.25">
      <c r="A2410">
        <v>2414</v>
      </c>
      <c r="B2410" t="s">
        <v>11344</v>
      </c>
      <c r="C2410" s="1">
        <v>44352</v>
      </c>
      <c r="D2410" t="s">
        <v>11345</v>
      </c>
      <c r="E2410" t="s">
        <v>11346</v>
      </c>
      <c r="F2410" s="1">
        <v>38625</v>
      </c>
      <c r="G2410" t="s">
        <v>11347</v>
      </c>
      <c r="H2410">
        <v>104</v>
      </c>
      <c r="I2410" t="s">
        <v>11348</v>
      </c>
      <c r="J2410" t="s">
        <v>1589</v>
      </c>
      <c r="K2410" t="s">
        <v>26</v>
      </c>
      <c r="L2410" t="s">
        <v>1595</v>
      </c>
      <c r="M2410" t="s">
        <v>11349</v>
      </c>
      <c r="N2410" t="s">
        <v>11350</v>
      </c>
      <c r="O2410" t="s">
        <v>11351</v>
      </c>
      <c r="P2410" s="1">
        <v>32033</v>
      </c>
      <c r="Q2410" t="s">
        <v>11347</v>
      </c>
      <c r="R2410">
        <v>104</v>
      </c>
      <c r="S2410" t="s">
        <v>11348</v>
      </c>
      <c r="T2410" t="s">
        <v>1589</v>
      </c>
      <c r="U2410" t="s">
        <v>26</v>
      </c>
      <c r="V2410" t="str">
        <f>TRIM(DBA[[#This Row],[Endereço Responsável]])</f>
        <v>Rua A, n°104</v>
      </c>
      <c r="W2410" t="str">
        <f>TRIM(DBA[[#This Row],[Nº Responsável]])</f>
        <v>104</v>
      </c>
      <c r="X2410" t="str">
        <f>TRIM(DBA[[#This Row],[Bairro Responsável]])</f>
        <v>Carloto Ferreira</v>
      </c>
      <c r="Y2410" t="str">
        <f>DBA[[#This Row],[End]] &amp;", N° " &amp; DBA[[#This Row],[Num]] &amp;", Bairro "&amp; DBA[[#This Row],[Bairro2]]</f>
        <v>Rua A, n°104, N° 104, Bairro Carloto Ferreira</v>
      </c>
      <c r="Z2410" t="str">
        <f>DBA[[#This Row],[Cidade Responsável]] &amp; " - " &amp; DBA[[#This Row],[Estado Responsável]]</f>
        <v>IBIRACI - MG</v>
      </c>
    </row>
    <row r="2411" spans="1:26" x14ac:dyDescent="0.25">
      <c r="A2411">
        <v>2415</v>
      </c>
      <c r="B2411" t="s">
        <v>11352</v>
      </c>
      <c r="C2411" s="1">
        <v>44355</v>
      </c>
      <c r="F2411" s="1">
        <v>41821</v>
      </c>
      <c r="G2411" t="s">
        <v>11353</v>
      </c>
      <c r="H2411">
        <v>46</v>
      </c>
      <c r="I2411" t="s">
        <v>11324</v>
      </c>
      <c r="J2411" t="s">
        <v>10820</v>
      </c>
      <c r="K2411" t="s">
        <v>1999</v>
      </c>
      <c r="L2411" t="s">
        <v>11325</v>
      </c>
      <c r="M2411" t="s">
        <v>11354</v>
      </c>
      <c r="N2411" t="s">
        <v>11355</v>
      </c>
      <c r="O2411" t="s">
        <v>11356</v>
      </c>
      <c r="P2411" s="1">
        <v>32241</v>
      </c>
      <c r="Q2411" t="s">
        <v>11353</v>
      </c>
      <c r="R2411">
        <v>46</v>
      </c>
      <c r="S2411" t="s">
        <v>11324</v>
      </c>
      <c r="T2411" t="s">
        <v>10820</v>
      </c>
      <c r="U2411" t="s">
        <v>1999</v>
      </c>
      <c r="V2411" t="str">
        <f>TRIM(DBA[[#This Row],[Endereço Responsável]])</f>
        <v>RUA OZORIO GARCIA CORTEZ</v>
      </c>
      <c r="W2411" t="str">
        <f>TRIM(DBA[[#This Row],[Nº Responsável]])</f>
        <v>46</v>
      </c>
      <c r="X2411" t="str">
        <f>TRIM(DBA[[#This Row],[Bairro Responsável]])</f>
        <v>NOVA CERQUEIRA</v>
      </c>
      <c r="Y2411" t="str">
        <f>DBA[[#This Row],[End]] &amp;", N° " &amp; DBA[[#This Row],[Num]] &amp;", Bairro "&amp; DBA[[#This Row],[Bairro2]]</f>
        <v>RUA OZORIO GARCIA CORTEZ, N° 46, Bairro NOVA CERQUEIRA</v>
      </c>
      <c r="Z2411" t="str">
        <f>DBA[[#This Row],[Cidade Responsável]] &amp; " - " &amp; DBA[[#This Row],[Estado Responsável]]</f>
        <v>CERQUEIRA CESAR - SP</v>
      </c>
    </row>
    <row r="2412" spans="1:26" x14ac:dyDescent="0.25">
      <c r="A2412">
        <v>2416</v>
      </c>
      <c r="B2412" t="s">
        <v>11357</v>
      </c>
      <c r="C2412" s="1">
        <v>44355</v>
      </c>
      <c r="F2412" s="1">
        <v>42099</v>
      </c>
      <c r="G2412" t="s">
        <v>11358</v>
      </c>
      <c r="H2412">
        <v>302</v>
      </c>
      <c r="I2412" t="s">
        <v>11359</v>
      </c>
      <c r="J2412" t="s">
        <v>10820</v>
      </c>
      <c r="K2412" t="s">
        <v>1999</v>
      </c>
      <c r="L2412" t="s">
        <v>11300</v>
      </c>
      <c r="M2412" t="s">
        <v>11360</v>
      </c>
      <c r="N2412" t="s">
        <v>11361</v>
      </c>
      <c r="O2412" t="s">
        <v>11362</v>
      </c>
      <c r="P2412" s="1">
        <v>33582</v>
      </c>
      <c r="Q2412" t="s">
        <v>11358</v>
      </c>
      <c r="R2412">
        <v>302</v>
      </c>
      <c r="S2412" t="s">
        <v>11359</v>
      </c>
      <c r="T2412" t="s">
        <v>10820</v>
      </c>
      <c r="U2412" t="s">
        <v>1999</v>
      </c>
      <c r="V2412" t="str">
        <f>TRIM(DBA[[#This Row],[Endereço Responsável]])</f>
        <v>RUA GOVERNADOR MARIO COVAS</v>
      </c>
      <c r="W2412" t="str">
        <f>TRIM(DBA[[#This Row],[Nº Responsável]])</f>
        <v>302</v>
      </c>
      <c r="X2412" t="str">
        <f>TRIM(DBA[[#This Row],[Bairro Responsável]])</f>
        <v>IARAS</v>
      </c>
      <c r="Y2412" t="str">
        <f>DBA[[#This Row],[End]] &amp;", N° " &amp; DBA[[#This Row],[Num]] &amp;", Bairro "&amp; DBA[[#This Row],[Bairro2]]</f>
        <v>RUA GOVERNADOR MARIO COVAS, N° 302, Bairro IARAS</v>
      </c>
      <c r="Z2412" t="str">
        <f>DBA[[#This Row],[Cidade Responsável]] &amp; " - " &amp; DBA[[#This Row],[Estado Responsável]]</f>
        <v>CERQUEIRA CESAR - SP</v>
      </c>
    </row>
    <row r="2413" spans="1:26" x14ac:dyDescent="0.25">
      <c r="A2413">
        <v>2417</v>
      </c>
      <c r="B2413" t="s">
        <v>11363</v>
      </c>
      <c r="C2413" s="1">
        <v>44355</v>
      </c>
      <c r="F2413" s="1">
        <v>42373</v>
      </c>
      <c r="G2413" t="s">
        <v>11364</v>
      </c>
      <c r="H2413">
        <v>26</v>
      </c>
      <c r="I2413" t="s">
        <v>11365</v>
      </c>
      <c r="J2413" t="s">
        <v>11239</v>
      </c>
      <c r="K2413" t="s">
        <v>1999</v>
      </c>
      <c r="L2413" t="s">
        <v>11300</v>
      </c>
      <c r="M2413" t="s">
        <v>11366</v>
      </c>
      <c r="N2413" t="s">
        <v>11367</v>
      </c>
      <c r="O2413" t="s">
        <v>11368</v>
      </c>
      <c r="P2413" s="1">
        <v>35632</v>
      </c>
      <c r="Q2413" t="s">
        <v>11364</v>
      </c>
      <c r="R2413">
        <v>26</v>
      </c>
      <c r="S2413" t="s">
        <v>11365</v>
      </c>
      <c r="T2413" t="s">
        <v>11239</v>
      </c>
      <c r="U2413" t="s">
        <v>1999</v>
      </c>
      <c r="V2413" t="str">
        <f>TRIM(DBA[[#This Row],[Endereço Responsável]])</f>
        <v>CORIOLANO MAYNARDES ARAUJO</v>
      </c>
      <c r="W2413" t="str">
        <f>TRIM(DBA[[#This Row],[Nº Responsável]])</f>
        <v>26</v>
      </c>
      <c r="X2413" t="str">
        <f>TRIM(DBA[[#This Row],[Bairro Responsável]])</f>
        <v>CONDOMINIO VILA SERENA</v>
      </c>
      <c r="Y2413" t="str">
        <f>DBA[[#This Row],[End]] &amp;", N° " &amp; DBA[[#This Row],[Num]] &amp;", Bairro "&amp; DBA[[#This Row],[Bairro2]]</f>
        <v>CORIOLANO MAYNARDES ARAUJO, N° 26, Bairro CONDOMINIO VILA SERENA</v>
      </c>
      <c r="Z2413" t="str">
        <f>DBA[[#This Row],[Cidade Responsável]] &amp; " - " &amp; DBA[[#This Row],[Estado Responsável]]</f>
        <v>AVARE - SP</v>
      </c>
    </row>
    <row r="2414" spans="1:26" x14ac:dyDescent="0.25">
      <c r="A2414">
        <v>2418</v>
      </c>
      <c r="B2414" t="s">
        <v>11369</v>
      </c>
      <c r="C2414" s="1">
        <v>44355</v>
      </c>
      <c r="F2414" s="1">
        <v>40198</v>
      </c>
      <c r="G2414" t="s">
        <v>11370</v>
      </c>
      <c r="H2414">
        <v>3080</v>
      </c>
      <c r="I2414" t="s">
        <v>11371</v>
      </c>
      <c r="J2414" t="s">
        <v>11239</v>
      </c>
      <c r="K2414" t="s">
        <v>1999</v>
      </c>
      <c r="L2414" t="s">
        <v>11372</v>
      </c>
      <c r="M2414" t="s">
        <v>11288</v>
      </c>
      <c r="N2414" t="s">
        <v>11289</v>
      </c>
      <c r="O2414" t="s">
        <v>11373</v>
      </c>
      <c r="P2414" s="1">
        <v>29311</v>
      </c>
      <c r="Q2414" t="s">
        <v>11370</v>
      </c>
      <c r="R2414">
        <v>3080</v>
      </c>
      <c r="S2414" t="s">
        <v>11371</v>
      </c>
      <c r="T2414" t="s">
        <v>11239</v>
      </c>
      <c r="U2414" t="s">
        <v>1999</v>
      </c>
      <c r="V2414" t="str">
        <f>TRIM(DBA[[#This Row],[Endereço Responsável]])</f>
        <v>RUA CARMEM DIAS FARIA</v>
      </c>
      <c r="W2414" t="str">
        <f>TRIM(DBA[[#This Row],[Nº Responsável]])</f>
        <v>3080</v>
      </c>
      <c r="X2414" t="str">
        <f>TRIM(DBA[[#This Row],[Bairro Responsável]])</f>
        <v>ALTO DA BOA VISTA</v>
      </c>
      <c r="Y2414" t="str">
        <f>DBA[[#This Row],[End]] &amp;", N° " &amp; DBA[[#This Row],[Num]] &amp;", Bairro "&amp; DBA[[#This Row],[Bairro2]]</f>
        <v>RUA CARMEM DIAS FARIA, N° 3080, Bairro ALTO DA BOA VISTA</v>
      </c>
      <c r="Z2414" t="str">
        <f>DBA[[#This Row],[Cidade Responsável]] &amp; " - " &amp; DBA[[#This Row],[Estado Responsável]]</f>
        <v>AVARE - SP</v>
      </c>
    </row>
    <row r="2415" spans="1:26" x14ac:dyDescent="0.25">
      <c r="A2415">
        <v>2419</v>
      </c>
      <c r="B2415" t="s">
        <v>11374</v>
      </c>
      <c r="C2415" s="1">
        <v>44355</v>
      </c>
      <c r="F2415" s="1">
        <v>41244</v>
      </c>
      <c r="G2415" t="s">
        <v>11375</v>
      </c>
      <c r="H2415">
        <v>200</v>
      </c>
      <c r="I2415" t="s">
        <v>11376</v>
      </c>
      <c r="J2415" t="s">
        <v>11239</v>
      </c>
      <c r="K2415" t="s">
        <v>1999</v>
      </c>
      <c r="L2415" t="s">
        <v>11377</v>
      </c>
      <c r="M2415" t="s">
        <v>11378</v>
      </c>
      <c r="N2415" t="s">
        <v>11379</v>
      </c>
      <c r="O2415" t="s">
        <v>11380</v>
      </c>
      <c r="P2415" s="1">
        <v>31456</v>
      </c>
      <c r="Q2415" t="s">
        <v>11375</v>
      </c>
      <c r="R2415">
        <v>200</v>
      </c>
      <c r="S2415" t="s">
        <v>11376</v>
      </c>
      <c r="T2415" t="s">
        <v>11239</v>
      </c>
      <c r="U2415" t="s">
        <v>1999</v>
      </c>
      <c r="V2415" t="str">
        <f>TRIM(DBA[[#This Row],[Endereço Responsável]])</f>
        <v>RUA SAO JOAO EVANGELISTA</v>
      </c>
      <c r="W2415" t="str">
        <f>TRIM(DBA[[#This Row],[Nº Responsável]])</f>
        <v>200</v>
      </c>
      <c r="X2415" t="str">
        <f>TRIM(DBA[[#This Row],[Bairro Responsável]])</f>
        <v>JARDIM VERA CRUZ</v>
      </c>
      <c r="Y2415" t="str">
        <f>DBA[[#This Row],[End]] &amp;", N° " &amp; DBA[[#This Row],[Num]] &amp;", Bairro "&amp; DBA[[#This Row],[Bairro2]]</f>
        <v>RUA SAO JOAO EVANGELISTA, N° 200, Bairro JARDIM VERA CRUZ</v>
      </c>
      <c r="Z2415" t="str">
        <f>DBA[[#This Row],[Cidade Responsável]] &amp; " - " &amp; DBA[[#This Row],[Estado Responsável]]</f>
        <v>AVARE - SP</v>
      </c>
    </row>
    <row r="2416" spans="1:26" x14ac:dyDescent="0.25">
      <c r="A2416">
        <v>2420</v>
      </c>
      <c r="B2416" t="s">
        <v>11381</v>
      </c>
      <c r="C2416" s="1">
        <v>44355</v>
      </c>
      <c r="F2416" s="1">
        <v>41092</v>
      </c>
      <c r="G2416" t="s">
        <v>11382</v>
      </c>
      <c r="H2416">
        <v>790</v>
      </c>
      <c r="I2416" t="s">
        <v>179</v>
      </c>
      <c r="J2416" t="s">
        <v>11239</v>
      </c>
      <c r="K2416" t="s">
        <v>1999</v>
      </c>
      <c r="L2416" t="s">
        <v>11372</v>
      </c>
      <c r="M2416" t="s">
        <v>11383</v>
      </c>
      <c r="N2416" t="s">
        <v>11384</v>
      </c>
      <c r="O2416" t="s">
        <v>11385</v>
      </c>
      <c r="P2416" s="1">
        <v>29350</v>
      </c>
      <c r="Q2416" t="s">
        <v>11382</v>
      </c>
      <c r="R2416">
        <v>790</v>
      </c>
      <c r="S2416" t="s">
        <v>179</v>
      </c>
      <c r="T2416" t="s">
        <v>11239</v>
      </c>
      <c r="U2416" t="s">
        <v>1999</v>
      </c>
      <c r="V2416" t="str">
        <f>TRIM(DBA[[#This Row],[Endereço Responsável]])</f>
        <v>RUA NORBERTO GONCALVES</v>
      </c>
      <c r="W2416" t="str">
        <f>TRIM(DBA[[#This Row],[Nº Responsável]])</f>
        <v>790</v>
      </c>
      <c r="X2416" t="str">
        <f>TRIM(DBA[[#This Row],[Bairro Responsável]])</f>
        <v>JARDIM PARAISO</v>
      </c>
      <c r="Y2416" t="str">
        <f>DBA[[#This Row],[End]] &amp;", N° " &amp; DBA[[#This Row],[Num]] &amp;", Bairro "&amp; DBA[[#This Row],[Bairro2]]</f>
        <v>RUA NORBERTO GONCALVES, N° 790, Bairro JARDIM PARAISO</v>
      </c>
      <c r="Z2416" t="str">
        <f>DBA[[#This Row],[Cidade Responsável]] &amp; " - " &amp; DBA[[#This Row],[Estado Responsável]]</f>
        <v>AVARE - SP</v>
      </c>
    </row>
    <row r="2417" spans="1:26" x14ac:dyDescent="0.25">
      <c r="A2417">
        <v>2421</v>
      </c>
      <c r="B2417" t="s">
        <v>11386</v>
      </c>
      <c r="C2417" s="1">
        <v>44355</v>
      </c>
      <c r="F2417" s="1">
        <v>39960</v>
      </c>
      <c r="G2417" t="s">
        <v>11387</v>
      </c>
      <c r="H2417">
        <v>345</v>
      </c>
      <c r="I2417" t="s">
        <v>1218</v>
      </c>
      <c r="J2417" t="s">
        <v>10820</v>
      </c>
      <c r="K2417" t="s">
        <v>1999</v>
      </c>
      <c r="L2417" t="s">
        <v>11372</v>
      </c>
      <c r="M2417" t="s">
        <v>11388</v>
      </c>
      <c r="N2417">
        <v>300570399</v>
      </c>
      <c r="O2417" t="s">
        <v>11389</v>
      </c>
      <c r="P2417" s="1">
        <v>29013</v>
      </c>
      <c r="Q2417" t="s">
        <v>11387</v>
      </c>
      <c r="R2417">
        <v>345</v>
      </c>
      <c r="S2417" t="s">
        <v>1218</v>
      </c>
      <c r="T2417" t="s">
        <v>11239</v>
      </c>
      <c r="U2417" t="s">
        <v>1999</v>
      </c>
      <c r="V2417" t="str">
        <f>TRIM(DBA[[#This Row],[Endereço Responsável]])</f>
        <v>RUA DALIAS</v>
      </c>
      <c r="W2417" t="str">
        <f>TRIM(DBA[[#This Row],[Nº Responsável]])</f>
        <v>345</v>
      </c>
      <c r="X2417" t="str">
        <f>TRIM(DBA[[#This Row],[Bairro Responsável]])</f>
        <v>JARDIM PRIMAVERA</v>
      </c>
      <c r="Y2417" t="str">
        <f>DBA[[#This Row],[End]] &amp;", N° " &amp; DBA[[#This Row],[Num]] &amp;", Bairro "&amp; DBA[[#This Row],[Bairro2]]</f>
        <v>RUA DALIAS, N° 345, Bairro JARDIM PRIMAVERA</v>
      </c>
      <c r="Z2417" t="str">
        <f>DBA[[#This Row],[Cidade Responsável]] &amp; " - " &amp; DBA[[#This Row],[Estado Responsável]]</f>
        <v>AVARE - SP</v>
      </c>
    </row>
    <row r="2418" spans="1:26" x14ac:dyDescent="0.25">
      <c r="A2418">
        <v>2422</v>
      </c>
      <c r="B2418" t="s">
        <v>11390</v>
      </c>
      <c r="C2418" s="1">
        <v>44356</v>
      </c>
      <c r="F2418" s="1">
        <v>40053</v>
      </c>
      <c r="G2418" t="s">
        <v>11391</v>
      </c>
      <c r="H2418">
        <v>430</v>
      </c>
      <c r="I2418" t="s">
        <v>179</v>
      </c>
      <c r="J2418" t="s">
        <v>11239</v>
      </c>
      <c r="K2418" t="s">
        <v>1999</v>
      </c>
      <c r="L2418" t="s">
        <v>11392</v>
      </c>
      <c r="M2418" t="s">
        <v>11393</v>
      </c>
      <c r="N2418" t="s">
        <v>11394</v>
      </c>
      <c r="O2418">
        <v>26742549807</v>
      </c>
      <c r="P2418" s="1">
        <v>28537</v>
      </c>
      <c r="Q2418" t="s">
        <v>11391</v>
      </c>
      <c r="R2418">
        <v>430</v>
      </c>
      <c r="S2418" t="s">
        <v>179</v>
      </c>
      <c r="T2418" t="s">
        <v>11239</v>
      </c>
      <c r="U2418" t="s">
        <v>1999</v>
      </c>
      <c r="V2418" t="str">
        <f>TRIM(DBA[[#This Row],[Endereço Responsável]])</f>
        <v>RUA MIGUEL CHIBANI</v>
      </c>
      <c r="W2418" t="str">
        <f>TRIM(DBA[[#This Row],[Nº Responsável]])</f>
        <v>430</v>
      </c>
      <c r="X2418" t="str">
        <f>TRIM(DBA[[#This Row],[Bairro Responsável]])</f>
        <v>JARDIM PARAISO</v>
      </c>
      <c r="Y2418" t="str">
        <f>DBA[[#This Row],[End]] &amp;", N° " &amp; DBA[[#This Row],[Num]] &amp;", Bairro "&amp; DBA[[#This Row],[Bairro2]]</f>
        <v>RUA MIGUEL CHIBANI, N° 430, Bairro JARDIM PARAISO</v>
      </c>
      <c r="Z2418" t="str">
        <f>DBA[[#This Row],[Cidade Responsável]] &amp; " - " &amp; DBA[[#This Row],[Estado Responsável]]</f>
        <v>AVARE - SP</v>
      </c>
    </row>
    <row r="2419" spans="1:26" x14ac:dyDescent="0.25">
      <c r="A2419">
        <v>2423</v>
      </c>
      <c r="B2419" t="s">
        <v>11395</v>
      </c>
      <c r="C2419" s="1">
        <v>44356</v>
      </c>
      <c r="F2419" s="1">
        <v>41640</v>
      </c>
      <c r="G2419" t="s">
        <v>11396</v>
      </c>
      <c r="H2419">
        <v>451</v>
      </c>
      <c r="I2419" t="s">
        <v>179</v>
      </c>
      <c r="J2419" t="s">
        <v>11239</v>
      </c>
      <c r="K2419" t="s">
        <v>1999</v>
      </c>
      <c r="L2419" t="s">
        <v>11397</v>
      </c>
      <c r="M2419" t="s">
        <v>11398</v>
      </c>
      <c r="N2419" t="s">
        <v>11399</v>
      </c>
      <c r="O2419">
        <v>29049623875</v>
      </c>
      <c r="P2419" s="1">
        <v>29077</v>
      </c>
      <c r="Q2419" t="s">
        <v>11396</v>
      </c>
      <c r="R2419">
        <v>451</v>
      </c>
      <c r="S2419" t="s">
        <v>179</v>
      </c>
      <c r="T2419" t="s">
        <v>11239</v>
      </c>
      <c r="U2419" t="s">
        <v>1999</v>
      </c>
      <c r="V2419" t="str">
        <f>TRIM(DBA[[#This Row],[Endereço Responsável]])</f>
        <v>RUA WALDEMAR LOPES PERES</v>
      </c>
      <c r="W2419" t="str">
        <f>TRIM(DBA[[#This Row],[Nº Responsável]])</f>
        <v>451</v>
      </c>
      <c r="X2419" t="str">
        <f>TRIM(DBA[[#This Row],[Bairro Responsável]])</f>
        <v>JARDIM PARAISO</v>
      </c>
      <c r="Y2419" t="str">
        <f>DBA[[#This Row],[End]] &amp;", N° " &amp; DBA[[#This Row],[Num]] &amp;", Bairro "&amp; DBA[[#This Row],[Bairro2]]</f>
        <v>RUA WALDEMAR LOPES PERES, N° 451, Bairro JARDIM PARAISO</v>
      </c>
      <c r="Z2419" t="str">
        <f>DBA[[#This Row],[Cidade Responsável]] &amp; " - " &amp; DBA[[#This Row],[Estado Responsável]]</f>
        <v>AVARE - SP</v>
      </c>
    </row>
    <row r="2420" spans="1:26" x14ac:dyDescent="0.25">
      <c r="A2420">
        <v>2424</v>
      </c>
      <c r="B2420" t="s">
        <v>11400</v>
      </c>
      <c r="C2420" s="1">
        <v>44356</v>
      </c>
      <c r="D2420" t="s">
        <v>11401</v>
      </c>
      <c r="E2420" t="s">
        <v>11402</v>
      </c>
      <c r="F2420" s="1">
        <v>34452</v>
      </c>
      <c r="G2420" t="s">
        <v>11403</v>
      </c>
      <c r="H2420">
        <v>96</v>
      </c>
      <c r="I2420" t="s">
        <v>11404</v>
      </c>
      <c r="J2420" t="s">
        <v>3893</v>
      </c>
      <c r="K2420" t="s">
        <v>26</v>
      </c>
      <c r="L2420" t="s">
        <v>3894</v>
      </c>
      <c r="M2420" t="s">
        <v>11400</v>
      </c>
      <c r="N2420" t="s">
        <v>11401</v>
      </c>
      <c r="O2420" t="s">
        <v>11402</v>
      </c>
      <c r="P2420" s="1">
        <v>34452</v>
      </c>
      <c r="Q2420" t="s">
        <v>11403</v>
      </c>
      <c r="R2420">
        <v>96</v>
      </c>
      <c r="S2420" t="s">
        <v>11404</v>
      </c>
      <c r="T2420" t="s">
        <v>3893</v>
      </c>
      <c r="U2420" t="s">
        <v>26</v>
      </c>
      <c r="V2420" t="str">
        <f>TRIM(DBA[[#This Row],[Endereço Responsável]])</f>
        <v>Rua Izabel de Oliveira Azevedo</v>
      </c>
      <c r="W2420" t="str">
        <f>TRIM(DBA[[#This Row],[Nº Responsável]])</f>
        <v>96</v>
      </c>
      <c r="X2420" t="str">
        <f>TRIM(DBA[[#This Row],[Bairro Responsável]])</f>
        <v>Jardim Alfa</v>
      </c>
      <c r="Y2420" t="str">
        <f>DBA[[#This Row],[End]] &amp;", N° " &amp; DBA[[#This Row],[Num]] &amp;", Bairro "&amp; DBA[[#This Row],[Bairro2]]</f>
        <v>Rua Izabel de Oliveira Azevedo, N° 96, Bairro Jardim Alfa</v>
      </c>
      <c r="Z2420" t="str">
        <f>DBA[[#This Row],[Cidade Responsável]] &amp; " - " &amp; DBA[[#This Row],[Estado Responsável]]</f>
        <v>ANDRADAS - MG</v>
      </c>
    </row>
    <row r="2421" spans="1:26" x14ac:dyDescent="0.25">
      <c r="A2421">
        <v>2425</v>
      </c>
      <c r="B2421" t="s">
        <v>11405</v>
      </c>
      <c r="C2421" s="1">
        <v>44356</v>
      </c>
      <c r="D2421" t="s">
        <v>11406</v>
      </c>
      <c r="E2421" t="s">
        <v>11407</v>
      </c>
      <c r="F2421" s="1">
        <v>37669</v>
      </c>
      <c r="G2421" t="s">
        <v>11408</v>
      </c>
      <c r="H2421">
        <v>398</v>
      </c>
      <c r="I2421" t="s">
        <v>11409</v>
      </c>
      <c r="J2421" t="s">
        <v>3893</v>
      </c>
      <c r="K2421" t="s">
        <v>26</v>
      </c>
      <c r="L2421" t="s">
        <v>3894</v>
      </c>
      <c r="M2421" t="s">
        <v>11405</v>
      </c>
      <c r="N2421" t="s">
        <v>11406</v>
      </c>
      <c r="O2421" t="s">
        <v>11407</v>
      </c>
      <c r="P2421" s="1">
        <v>37669</v>
      </c>
      <c r="Q2421" t="s">
        <v>11408</v>
      </c>
      <c r="R2421">
        <v>398</v>
      </c>
      <c r="S2421" t="s">
        <v>11409</v>
      </c>
      <c r="T2421" t="s">
        <v>3893</v>
      </c>
      <c r="U2421" t="s">
        <v>26</v>
      </c>
      <c r="V2421" t="str">
        <f>TRIM(DBA[[#This Row],[Endereço Responsável]])</f>
        <v>Rua Ipê</v>
      </c>
      <c r="W2421" t="str">
        <f>TRIM(DBA[[#This Row],[Nº Responsável]])</f>
        <v>398</v>
      </c>
      <c r="X2421" t="str">
        <f>TRIM(DBA[[#This Row],[Bairro Responsável]])</f>
        <v>Jardim Alto da Serra</v>
      </c>
      <c r="Y2421" t="str">
        <f>DBA[[#This Row],[End]] &amp;", N° " &amp; DBA[[#This Row],[Num]] &amp;", Bairro "&amp; DBA[[#This Row],[Bairro2]]</f>
        <v>Rua Ipê, N° 398, Bairro Jardim Alto da Serra</v>
      </c>
      <c r="Z2421" t="str">
        <f>DBA[[#This Row],[Cidade Responsável]] &amp; " - " &amp; DBA[[#This Row],[Estado Responsável]]</f>
        <v>ANDRADAS - MG</v>
      </c>
    </row>
    <row r="2422" spans="1:26" x14ac:dyDescent="0.25">
      <c r="A2422">
        <v>2426</v>
      </c>
      <c r="B2422" t="s">
        <v>11410</v>
      </c>
      <c r="C2422" s="1">
        <v>44356</v>
      </c>
      <c r="D2422" t="s">
        <v>11411</v>
      </c>
      <c r="E2422" t="s">
        <v>11412</v>
      </c>
      <c r="F2422" s="1">
        <v>37238</v>
      </c>
      <c r="G2422" t="s">
        <v>11413</v>
      </c>
      <c r="H2422">
        <v>374</v>
      </c>
      <c r="I2422" t="s">
        <v>1583</v>
      </c>
      <c r="J2422" t="s">
        <v>2453</v>
      </c>
      <c r="K2422" t="s">
        <v>26</v>
      </c>
      <c r="L2422" t="s">
        <v>2454</v>
      </c>
      <c r="M2422" t="s">
        <v>11410</v>
      </c>
      <c r="N2422" t="s">
        <v>11411</v>
      </c>
      <c r="O2422" t="s">
        <v>11412</v>
      </c>
      <c r="P2422" s="1">
        <v>37238</v>
      </c>
      <c r="Q2422" t="s">
        <v>11413</v>
      </c>
      <c r="R2422">
        <v>374</v>
      </c>
      <c r="S2422" t="s">
        <v>1583</v>
      </c>
      <c r="T2422" t="s">
        <v>2453</v>
      </c>
      <c r="U2422" t="s">
        <v>26</v>
      </c>
      <c r="V2422" t="str">
        <f>TRIM(DBA[[#This Row],[Endereço Responsável]])</f>
        <v>Rua Antônio Correa Neves</v>
      </c>
      <c r="W2422" t="str">
        <f>TRIM(DBA[[#This Row],[Nº Responsável]])</f>
        <v>374</v>
      </c>
      <c r="X2422" t="str">
        <f>TRIM(DBA[[#This Row],[Bairro Responsável]])</f>
        <v>Centro</v>
      </c>
      <c r="Y2422" t="str">
        <f>DBA[[#This Row],[End]] &amp;", N° " &amp; DBA[[#This Row],[Num]] &amp;", Bairro "&amp; DBA[[#This Row],[Bairro2]]</f>
        <v>Rua Antônio Correa Neves, N° 374, Bairro Centro</v>
      </c>
      <c r="Z2422" t="str">
        <f>DBA[[#This Row],[Cidade Responsável]] &amp; " - " &amp; DBA[[#This Row],[Estado Responsável]]</f>
        <v>CASSIA DOS COQUEIROS - SP - MG</v>
      </c>
    </row>
    <row r="2423" spans="1:26" x14ac:dyDescent="0.25">
      <c r="A2423">
        <v>2427</v>
      </c>
      <c r="B2423" t="s">
        <v>11414</v>
      </c>
      <c r="C2423" s="1">
        <v>44358</v>
      </c>
      <c r="F2423" s="1">
        <v>41454</v>
      </c>
      <c r="G2423" t="s">
        <v>11415</v>
      </c>
      <c r="H2423">
        <v>630</v>
      </c>
      <c r="I2423" t="s">
        <v>11416</v>
      </c>
      <c r="J2423" t="s">
        <v>32</v>
      </c>
      <c r="K2423" t="s">
        <v>26</v>
      </c>
      <c r="L2423" t="s">
        <v>33</v>
      </c>
      <c r="M2423" t="s">
        <v>11417</v>
      </c>
      <c r="N2423" t="s">
        <v>11418</v>
      </c>
      <c r="O2423" t="s">
        <v>11419</v>
      </c>
      <c r="P2423" s="1">
        <v>34301</v>
      </c>
      <c r="Q2423" t="s">
        <v>11415</v>
      </c>
      <c r="R2423">
        <v>630</v>
      </c>
      <c r="S2423" t="s">
        <v>11416</v>
      </c>
      <c r="T2423" t="s">
        <v>32</v>
      </c>
      <c r="U2423" t="s">
        <v>26</v>
      </c>
      <c r="V2423" t="str">
        <f>TRIM(DBA[[#This Row],[Endereço Responsável]])</f>
        <v>RUA: CLAUDIO HERCULANO DUARTE, 630</v>
      </c>
      <c r="W2423" t="str">
        <f>TRIM(DBA[[#This Row],[Nº Responsável]])</f>
        <v>630</v>
      </c>
      <c r="X2423" t="str">
        <f>TRIM(DBA[[#This Row],[Bairro Responsável]])</f>
        <v>JOÃO XXIII</v>
      </c>
      <c r="Y2423" t="str">
        <f>DBA[[#This Row],[End]] &amp;", N° " &amp; DBA[[#This Row],[Num]] &amp;", Bairro "&amp; DBA[[#This Row],[Bairro2]]</f>
        <v>RUA: CLAUDIO HERCULANO DUARTE, 630, N° 630, Bairro JOÃO XXIII</v>
      </c>
      <c r="Z2423" t="str">
        <f>DBA[[#This Row],[Cidade Responsável]] &amp; " - " &amp; DBA[[#This Row],[Estado Responsável]]</f>
        <v>SAO SEBASTIÃO DO PARAISO - MG</v>
      </c>
    </row>
    <row r="2424" spans="1:26" x14ac:dyDescent="0.25">
      <c r="A2424">
        <v>2428</v>
      </c>
      <c r="B2424" t="s">
        <v>11420</v>
      </c>
      <c r="C2424" s="1">
        <v>44359</v>
      </c>
      <c r="E2424" t="s">
        <v>11421</v>
      </c>
      <c r="F2424" s="1">
        <v>40651</v>
      </c>
      <c r="G2424" t="s">
        <v>11422</v>
      </c>
      <c r="H2424">
        <v>460</v>
      </c>
      <c r="I2424" t="s">
        <v>11423</v>
      </c>
      <c r="J2424" t="s">
        <v>32</v>
      </c>
      <c r="K2424" t="s">
        <v>26</v>
      </c>
      <c r="L2424" t="s">
        <v>33</v>
      </c>
      <c r="M2424" t="s">
        <v>11424</v>
      </c>
      <c r="N2424" t="s">
        <v>11425</v>
      </c>
      <c r="O2424" t="s">
        <v>11426</v>
      </c>
      <c r="P2424" s="1">
        <v>33555</v>
      </c>
      <c r="Q2424" t="s">
        <v>11422</v>
      </c>
      <c r="R2424">
        <v>460</v>
      </c>
      <c r="S2424" t="s">
        <v>11423</v>
      </c>
      <c r="T2424" t="s">
        <v>32</v>
      </c>
      <c r="U2424" t="s">
        <v>26</v>
      </c>
      <c r="V2424" t="str">
        <f>TRIM(DBA[[#This Row],[Endereço Responsável]])</f>
        <v>Cláudio Herculano Duarte</v>
      </c>
      <c r="W2424" t="str">
        <f>TRIM(DBA[[#This Row],[Nº Responsável]])</f>
        <v>460</v>
      </c>
      <c r="X2424" t="str">
        <f>TRIM(DBA[[#This Row],[Bairro Responsável]])</f>
        <v>João XXIII</v>
      </c>
      <c r="Y2424" t="str">
        <f>DBA[[#This Row],[End]] &amp;", N° " &amp; DBA[[#This Row],[Num]] &amp;", Bairro "&amp; DBA[[#This Row],[Bairro2]]</f>
        <v>Cláudio Herculano Duarte, N° 460, Bairro João XXIII</v>
      </c>
      <c r="Z2424" t="str">
        <f>DBA[[#This Row],[Cidade Responsável]] &amp; " - " &amp; DBA[[#This Row],[Estado Responsável]]</f>
        <v>SAO SEBASTIÃO DO PARAISO - MG</v>
      </c>
    </row>
    <row r="2425" spans="1:26" x14ac:dyDescent="0.25">
      <c r="A2425">
        <v>2429</v>
      </c>
      <c r="B2425" t="s">
        <v>11427</v>
      </c>
      <c r="C2425" s="1">
        <v>44359</v>
      </c>
      <c r="E2425" t="s">
        <v>11428</v>
      </c>
      <c r="F2425" s="1">
        <v>42030</v>
      </c>
      <c r="G2425" t="s">
        <v>11422</v>
      </c>
      <c r="H2425">
        <v>460</v>
      </c>
      <c r="I2425" t="s">
        <v>11423</v>
      </c>
      <c r="J2425" t="s">
        <v>32</v>
      </c>
      <c r="K2425" t="s">
        <v>26</v>
      </c>
      <c r="L2425" t="s">
        <v>33</v>
      </c>
      <c r="M2425" t="s">
        <v>11424</v>
      </c>
      <c r="N2425" t="s">
        <v>11425</v>
      </c>
      <c r="O2425" t="s">
        <v>11426</v>
      </c>
      <c r="P2425" s="1">
        <v>33555</v>
      </c>
      <c r="Q2425" t="s">
        <v>11422</v>
      </c>
      <c r="R2425">
        <v>460</v>
      </c>
      <c r="S2425" t="s">
        <v>11423</v>
      </c>
      <c r="T2425" t="s">
        <v>32</v>
      </c>
      <c r="U2425" t="s">
        <v>26</v>
      </c>
      <c r="V2425" t="str">
        <f>TRIM(DBA[[#This Row],[Endereço Responsável]])</f>
        <v>Cláudio Herculano Duarte</v>
      </c>
      <c r="W2425" t="str">
        <f>TRIM(DBA[[#This Row],[Nº Responsável]])</f>
        <v>460</v>
      </c>
      <c r="X2425" t="str">
        <f>TRIM(DBA[[#This Row],[Bairro Responsável]])</f>
        <v>João XXIII</v>
      </c>
      <c r="Y2425" t="str">
        <f>DBA[[#This Row],[End]] &amp;", N° " &amp; DBA[[#This Row],[Num]] &amp;", Bairro "&amp; DBA[[#This Row],[Bairro2]]</f>
        <v>Cláudio Herculano Duarte, N° 460, Bairro João XXIII</v>
      </c>
      <c r="Z2425" t="str">
        <f>DBA[[#This Row],[Cidade Responsável]] &amp; " - " &amp; DBA[[#This Row],[Estado Responsável]]</f>
        <v>SAO SEBASTIÃO DO PARAISO - MG</v>
      </c>
    </row>
    <row r="2426" spans="1:26" x14ac:dyDescent="0.25">
      <c r="A2426">
        <v>2430</v>
      </c>
      <c r="B2426" t="s">
        <v>11429</v>
      </c>
      <c r="C2426" s="1">
        <v>44361</v>
      </c>
      <c r="D2426">
        <v>16484532</v>
      </c>
      <c r="E2426" t="s">
        <v>11430</v>
      </c>
      <c r="F2426" s="1">
        <v>33472</v>
      </c>
      <c r="G2426" t="s">
        <v>11431</v>
      </c>
      <c r="H2426">
        <v>128</v>
      </c>
      <c r="I2426" t="s">
        <v>11432</v>
      </c>
      <c r="J2426" t="s">
        <v>25</v>
      </c>
      <c r="K2426" t="s">
        <v>26</v>
      </c>
      <c r="L2426" t="s">
        <v>27</v>
      </c>
      <c r="M2426" t="s">
        <v>11429</v>
      </c>
      <c r="N2426">
        <v>16484532</v>
      </c>
      <c r="O2426" t="s">
        <v>11430</v>
      </c>
      <c r="P2426" s="1">
        <v>33472</v>
      </c>
      <c r="Q2426" t="s">
        <v>11431</v>
      </c>
      <c r="R2426">
        <v>128</v>
      </c>
      <c r="S2426" t="s">
        <v>11432</v>
      </c>
      <c r="T2426" t="s">
        <v>25</v>
      </c>
      <c r="U2426" t="s">
        <v>26</v>
      </c>
      <c r="V2426" t="str">
        <f>TRIM(DBA[[#This Row],[Endereço Responsável]])</f>
        <v>Jacui</v>
      </c>
      <c r="W2426" t="str">
        <f>TRIM(DBA[[#This Row],[Nº Responsável]])</f>
        <v>128</v>
      </c>
      <c r="X2426" t="str">
        <f>TRIM(DBA[[#This Row],[Bairro Responsável]])</f>
        <v>Santa Rita</v>
      </c>
      <c r="Y2426" t="str">
        <f>DBA[[#This Row],[End]] &amp;", N° " &amp; DBA[[#This Row],[Num]] &amp;", Bairro "&amp; DBA[[#This Row],[Bairro2]]</f>
        <v>Jacui, N° 128, Bairro Santa Rita</v>
      </c>
      <c r="Z2426" t="str">
        <f>DBA[[#This Row],[Cidade Responsável]] &amp; " - " &amp; DBA[[#This Row],[Estado Responsável]]</f>
        <v>CASSIA - MG</v>
      </c>
    </row>
    <row r="2427" spans="1:26" x14ac:dyDescent="0.25">
      <c r="A2427">
        <v>2431</v>
      </c>
      <c r="B2427" t="s">
        <v>11433</v>
      </c>
      <c r="C2427" s="1">
        <v>44362</v>
      </c>
      <c r="D2427" t="s">
        <v>11434</v>
      </c>
      <c r="E2427" t="s">
        <v>11435</v>
      </c>
      <c r="F2427" s="1">
        <v>37656</v>
      </c>
      <c r="G2427" t="s">
        <v>11436</v>
      </c>
      <c r="H2427">
        <v>301</v>
      </c>
      <c r="I2427" t="s">
        <v>11437</v>
      </c>
      <c r="J2427" t="s">
        <v>437</v>
      </c>
      <c r="K2427" t="s">
        <v>26</v>
      </c>
      <c r="L2427" t="s">
        <v>438</v>
      </c>
      <c r="M2427" t="s">
        <v>11433</v>
      </c>
      <c r="N2427" t="s">
        <v>11434</v>
      </c>
      <c r="O2427" t="s">
        <v>11435</v>
      </c>
      <c r="P2427" s="1">
        <v>37656</v>
      </c>
      <c r="Q2427" t="s">
        <v>11436</v>
      </c>
      <c r="R2427">
        <v>301</v>
      </c>
      <c r="S2427" t="s">
        <v>11437</v>
      </c>
      <c r="T2427" t="s">
        <v>437</v>
      </c>
      <c r="U2427" t="s">
        <v>26</v>
      </c>
      <c r="V2427" t="str">
        <f>TRIM(DBA[[#This Row],[Endereço Responsável]])</f>
        <v>Rua Alcebíades Rodrigues</v>
      </c>
      <c r="W2427" t="str">
        <f>TRIM(DBA[[#This Row],[Nº Responsável]])</f>
        <v>301</v>
      </c>
      <c r="X2427" t="str">
        <f>TRIM(DBA[[#This Row],[Bairro Responsável]])</f>
        <v>Jardim Joaquim Júlio</v>
      </c>
      <c r="Y2427" t="str">
        <f>DBA[[#This Row],[End]] &amp;", N° " &amp; DBA[[#This Row],[Num]] &amp;", Bairro "&amp; DBA[[#This Row],[Bairro2]]</f>
        <v>Rua Alcebíades Rodrigues, N° 301, Bairro Jardim Joaquim Júlio</v>
      </c>
      <c r="Z2427" t="str">
        <f>DBA[[#This Row],[Cidade Responsável]] &amp; " - " &amp; DBA[[#This Row],[Estado Responsável]]</f>
        <v>CAPETINGA - MG</v>
      </c>
    </row>
    <row r="2428" spans="1:26" x14ac:dyDescent="0.25">
      <c r="A2428">
        <v>2432</v>
      </c>
      <c r="B2428" t="s">
        <v>11438</v>
      </c>
      <c r="C2428" s="1">
        <v>44368</v>
      </c>
      <c r="F2428" s="1">
        <v>41890</v>
      </c>
      <c r="G2428" t="s">
        <v>11439</v>
      </c>
      <c r="H2428">
        <v>277</v>
      </c>
      <c r="I2428" t="s">
        <v>11440</v>
      </c>
      <c r="J2428" t="s">
        <v>6127</v>
      </c>
      <c r="K2428" t="s">
        <v>1999</v>
      </c>
      <c r="L2428" t="s">
        <v>11441</v>
      </c>
      <c r="M2428" t="s">
        <v>11442</v>
      </c>
      <c r="N2428" t="s">
        <v>11443</v>
      </c>
      <c r="O2428" t="s">
        <v>11444</v>
      </c>
      <c r="P2428" s="1">
        <v>29568</v>
      </c>
      <c r="Q2428" t="s">
        <v>11439</v>
      </c>
      <c r="R2428">
        <v>277</v>
      </c>
      <c r="S2428" t="s">
        <v>11440</v>
      </c>
      <c r="T2428" t="s">
        <v>6127</v>
      </c>
      <c r="U2428" t="s">
        <v>1999</v>
      </c>
      <c r="V2428" t="str">
        <f>TRIM(DBA[[#This Row],[Endereço Responsável]])</f>
        <v>RUA JOSE LIMA PEDREIRA DE FREITAS</v>
      </c>
      <c r="W2428" t="str">
        <f>TRIM(DBA[[#This Row],[Nº Responsável]])</f>
        <v>277</v>
      </c>
      <c r="X2428" t="str">
        <f>TRIM(DBA[[#This Row],[Bairro Responsável]])</f>
        <v>MOCOQUINHA</v>
      </c>
      <c r="Y2428" t="str">
        <f>DBA[[#This Row],[End]] &amp;", N° " &amp; DBA[[#This Row],[Num]] &amp;", Bairro "&amp; DBA[[#This Row],[Bairro2]]</f>
        <v>RUA JOSE LIMA PEDREIRA DE FREITAS, N° 277, Bairro MOCOQUINHA</v>
      </c>
      <c r="Z2428" t="str">
        <f>DBA[[#This Row],[Cidade Responsável]] &amp; " - " &amp; DBA[[#This Row],[Estado Responsável]]</f>
        <v>MOCOCA - SP</v>
      </c>
    </row>
    <row r="2429" spans="1:26" x14ac:dyDescent="0.25">
      <c r="A2429">
        <v>2433</v>
      </c>
      <c r="B2429" t="s">
        <v>11445</v>
      </c>
      <c r="C2429" s="1">
        <v>44372</v>
      </c>
      <c r="D2429" t="s">
        <v>11446</v>
      </c>
      <c r="E2429" t="s">
        <v>11447</v>
      </c>
      <c r="F2429" s="1">
        <v>31587</v>
      </c>
      <c r="G2429" t="s">
        <v>11448</v>
      </c>
      <c r="H2429">
        <v>253</v>
      </c>
      <c r="I2429" t="s">
        <v>11449</v>
      </c>
      <c r="J2429" t="s">
        <v>11450</v>
      </c>
      <c r="K2429" t="s">
        <v>1999</v>
      </c>
      <c r="L2429" t="s">
        <v>11451</v>
      </c>
      <c r="M2429" t="s">
        <v>11445</v>
      </c>
      <c r="N2429" t="s">
        <v>11446</v>
      </c>
      <c r="O2429" t="s">
        <v>11447</v>
      </c>
      <c r="P2429" s="1">
        <v>31587</v>
      </c>
      <c r="Q2429" t="s">
        <v>11448</v>
      </c>
      <c r="R2429">
        <v>253</v>
      </c>
      <c r="S2429" t="s">
        <v>11449</v>
      </c>
      <c r="T2429" t="s">
        <v>9246</v>
      </c>
      <c r="U2429" t="s">
        <v>26</v>
      </c>
      <c r="V2429" t="str">
        <f>TRIM(DBA[[#This Row],[Endereço Responsável]])</f>
        <v>Rua Odila Pelorca Lorenzato</v>
      </c>
      <c r="W2429" t="str">
        <f>TRIM(DBA[[#This Row],[Nº Responsável]])</f>
        <v>253</v>
      </c>
      <c r="X2429" t="str">
        <f>TRIM(DBA[[#This Row],[Bairro Responsável]])</f>
        <v>João Lorenzato</v>
      </c>
      <c r="Y2429" t="str">
        <f>DBA[[#This Row],[End]] &amp;", N° " &amp; DBA[[#This Row],[Num]] &amp;", Bairro "&amp; DBA[[#This Row],[Bairro2]]</f>
        <v>Rua Odila Pelorca Lorenzato, N° 253, Bairro João Lorenzato</v>
      </c>
      <c r="Z2429" t="str">
        <f>DBA[[#This Row],[Cidade Responsável]] &amp; " - " &amp; DBA[[#This Row],[Estado Responsável]]</f>
        <v>DOM VIÇOSO - MG</v>
      </c>
    </row>
    <row r="2430" spans="1:26" x14ac:dyDescent="0.25">
      <c r="A2430">
        <v>2434</v>
      </c>
      <c r="B2430" t="s">
        <v>1678</v>
      </c>
      <c r="C2430" s="1">
        <v>44413</v>
      </c>
      <c r="E2430" t="s">
        <v>11452</v>
      </c>
      <c r="F2430" s="1">
        <v>37157</v>
      </c>
      <c r="G2430" t="s">
        <v>11453</v>
      </c>
      <c r="H2430">
        <v>165</v>
      </c>
      <c r="I2430" t="s">
        <v>624</v>
      </c>
      <c r="J2430" t="s">
        <v>1589</v>
      </c>
      <c r="K2430" t="s">
        <v>26</v>
      </c>
      <c r="L2430" t="s">
        <v>1595</v>
      </c>
      <c r="M2430" t="s">
        <v>1678</v>
      </c>
      <c r="O2430" t="s">
        <v>11452</v>
      </c>
      <c r="P2430" s="1">
        <v>37157</v>
      </c>
      <c r="Q2430" t="s">
        <v>11453</v>
      </c>
      <c r="R2430">
        <v>165</v>
      </c>
      <c r="S2430" t="s">
        <v>624</v>
      </c>
      <c r="T2430" t="s">
        <v>1589</v>
      </c>
      <c r="U2430" t="s">
        <v>26</v>
      </c>
      <c r="V2430" t="str">
        <f>TRIM(DBA[[#This Row],[Endereço Responsável]])</f>
        <v>13 DE MAIO</v>
      </c>
      <c r="W2430" t="str">
        <f>TRIM(DBA[[#This Row],[Nº Responsável]])</f>
        <v>165</v>
      </c>
      <c r="X2430" t="str">
        <f>TRIM(DBA[[#This Row],[Bairro Responsável]])</f>
        <v>ROSARIO</v>
      </c>
      <c r="Y2430" t="str">
        <f>DBA[[#This Row],[End]] &amp;", N° " &amp; DBA[[#This Row],[Num]] &amp;", Bairro "&amp; DBA[[#This Row],[Bairro2]]</f>
        <v>13 DE MAIO, N° 165, Bairro ROSARIO</v>
      </c>
      <c r="Z2430" t="str">
        <f>DBA[[#This Row],[Cidade Responsável]] &amp; " - " &amp; DBA[[#This Row],[Estado Responsável]]</f>
        <v>IBIRACI - MG</v>
      </c>
    </row>
    <row r="2431" spans="1:26" x14ac:dyDescent="0.25">
      <c r="A2431">
        <v>2435</v>
      </c>
      <c r="B2431" t="s">
        <v>11454</v>
      </c>
      <c r="C2431" s="1">
        <v>44435</v>
      </c>
      <c r="D2431">
        <v>462979337</v>
      </c>
      <c r="E2431" t="s">
        <v>11455</v>
      </c>
      <c r="F2431" s="1">
        <v>33019</v>
      </c>
      <c r="G2431" t="s">
        <v>11456</v>
      </c>
      <c r="H2431">
        <v>735</v>
      </c>
      <c r="I2431" t="s">
        <v>11457</v>
      </c>
      <c r="J2431" t="s">
        <v>6516</v>
      </c>
      <c r="K2431" t="s">
        <v>1999</v>
      </c>
      <c r="L2431" t="s">
        <v>6517</v>
      </c>
      <c r="M2431" t="s">
        <v>11454</v>
      </c>
      <c r="N2431">
        <v>462979337</v>
      </c>
      <c r="O2431" t="s">
        <v>11455</v>
      </c>
      <c r="P2431" s="1">
        <v>33019</v>
      </c>
      <c r="Q2431" t="s">
        <v>11456</v>
      </c>
      <c r="R2431">
        <v>735</v>
      </c>
      <c r="S2431" t="s">
        <v>11457</v>
      </c>
      <c r="T2431" t="s">
        <v>6516</v>
      </c>
      <c r="U2431" t="s">
        <v>1999</v>
      </c>
      <c r="V2431" t="str">
        <f>TRIM(DBA[[#This Row],[Endereço Responsável]])</f>
        <v>RUA LUIZ ANTONIO BRONDI</v>
      </c>
      <c r="W2431" t="str">
        <f>TRIM(DBA[[#This Row],[Nº Responsável]])</f>
        <v>735</v>
      </c>
      <c r="X2431" t="str">
        <f>TRIM(DBA[[#This Row],[Bairro Responsável]])</f>
        <v>JARDIM LUIZA</v>
      </c>
      <c r="Y2431" t="str">
        <f>DBA[[#This Row],[End]] &amp;", N° " &amp; DBA[[#This Row],[Num]] &amp;", Bairro "&amp; DBA[[#This Row],[Bairro2]]</f>
        <v>RUA LUIZ ANTONIO BRONDI, N° 735, Bairro JARDIM LUIZA</v>
      </c>
      <c r="Z2431" t="str">
        <f>DBA[[#This Row],[Cidade Responsável]] &amp; " - " &amp; DBA[[#This Row],[Estado Responsável]]</f>
        <v>ALTINOPOLIS - SP</v>
      </c>
    </row>
    <row r="2432" spans="1:26" x14ac:dyDescent="0.25">
      <c r="A2432">
        <v>2436</v>
      </c>
      <c r="B2432" t="s">
        <v>11458</v>
      </c>
      <c r="C2432" s="1">
        <v>44435</v>
      </c>
      <c r="D2432" t="s">
        <v>11459</v>
      </c>
      <c r="E2432" t="s">
        <v>11460</v>
      </c>
      <c r="F2432" s="1">
        <v>27628</v>
      </c>
      <c r="G2432" t="s">
        <v>11456</v>
      </c>
      <c r="H2432">
        <v>735</v>
      </c>
      <c r="I2432" t="s">
        <v>11457</v>
      </c>
      <c r="J2432" t="s">
        <v>6516</v>
      </c>
      <c r="K2432" t="s">
        <v>1999</v>
      </c>
      <c r="L2432" t="s">
        <v>6517</v>
      </c>
      <c r="M2432" t="s">
        <v>11458</v>
      </c>
      <c r="N2432" t="s">
        <v>11459</v>
      </c>
      <c r="O2432" t="s">
        <v>11460</v>
      </c>
      <c r="P2432" s="1">
        <v>27628</v>
      </c>
      <c r="Q2432" t="s">
        <v>11456</v>
      </c>
      <c r="R2432">
        <v>735</v>
      </c>
      <c r="S2432" t="s">
        <v>11457</v>
      </c>
      <c r="T2432" t="s">
        <v>6516</v>
      </c>
      <c r="U2432" t="s">
        <v>1999</v>
      </c>
      <c r="V2432" t="str">
        <f>TRIM(DBA[[#This Row],[Endereço Responsável]])</f>
        <v>RUA LUIZ ANTONIO BRONDI</v>
      </c>
      <c r="W2432" t="str">
        <f>TRIM(DBA[[#This Row],[Nº Responsável]])</f>
        <v>735</v>
      </c>
      <c r="X2432" t="str">
        <f>TRIM(DBA[[#This Row],[Bairro Responsável]])</f>
        <v>JARDIM LUIZA</v>
      </c>
      <c r="Y2432" t="str">
        <f>DBA[[#This Row],[End]] &amp;", N° " &amp; DBA[[#This Row],[Num]] &amp;", Bairro "&amp; DBA[[#This Row],[Bairro2]]</f>
        <v>RUA LUIZ ANTONIO BRONDI, N° 735, Bairro JARDIM LUIZA</v>
      </c>
      <c r="Z2432" t="str">
        <f>DBA[[#This Row],[Cidade Responsável]] &amp; " - " &amp; DBA[[#This Row],[Estado Responsável]]</f>
        <v>ALTINOPOLIS - SP</v>
      </c>
    </row>
    <row r="2433" spans="1:26" x14ac:dyDescent="0.25">
      <c r="A2433">
        <v>2437</v>
      </c>
      <c r="B2433" t="s">
        <v>11461</v>
      </c>
      <c r="C2433" s="1">
        <v>44435</v>
      </c>
      <c r="D2433">
        <v>537935068</v>
      </c>
      <c r="E2433" t="s">
        <v>11462</v>
      </c>
      <c r="F2433" s="1">
        <v>35985</v>
      </c>
      <c r="G2433" t="s">
        <v>11463</v>
      </c>
      <c r="H2433">
        <v>140</v>
      </c>
      <c r="I2433" t="s">
        <v>73</v>
      </c>
      <c r="J2433" t="s">
        <v>6516</v>
      </c>
      <c r="K2433" t="s">
        <v>1999</v>
      </c>
      <c r="L2433" t="s">
        <v>6517</v>
      </c>
      <c r="M2433" t="s">
        <v>11461</v>
      </c>
      <c r="N2433">
        <v>537935068</v>
      </c>
      <c r="O2433" t="s">
        <v>11462</v>
      </c>
      <c r="P2433" s="1">
        <v>35985</v>
      </c>
      <c r="Q2433" t="s">
        <v>11463</v>
      </c>
      <c r="R2433">
        <v>140</v>
      </c>
      <c r="S2433" t="s">
        <v>73</v>
      </c>
      <c r="T2433" t="s">
        <v>6516</v>
      </c>
      <c r="U2433" t="s">
        <v>1999</v>
      </c>
      <c r="V2433" t="str">
        <f>TRIM(DBA[[#This Row],[Endereço Responsável]])</f>
        <v>RUA JOSE BONIFACIO</v>
      </c>
      <c r="W2433" t="str">
        <f>TRIM(DBA[[#This Row],[Nº Responsável]])</f>
        <v>140</v>
      </c>
      <c r="X2433" t="str">
        <f>TRIM(DBA[[#This Row],[Bairro Responsável]])</f>
        <v>CENTRO</v>
      </c>
      <c r="Y2433" t="str">
        <f>DBA[[#This Row],[End]] &amp;", N° " &amp; DBA[[#This Row],[Num]] &amp;", Bairro "&amp; DBA[[#This Row],[Bairro2]]</f>
        <v>RUA JOSE BONIFACIO, N° 140, Bairro CENTRO</v>
      </c>
      <c r="Z2433" t="str">
        <f>DBA[[#This Row],[Cidade Responsável]] &amp; " - " &amp; DBA[[#This Row],[Estado Responsável]]</f>
        <v>ALTINOPOLIS - SP</v>
      </c>
    </row>
    <row r="2434" spans="1:26" x14ac:dyDescent="0.25">
      <c r="A2434">
        <v>2438</v>
      </c>
      <c r="B2434" t="s">
        <v>11464</v>
      </c>
      <c r="C2434" s="1">
        <v>44435</v>
      </c>
      <c r="D2434" t="s">
        <v>11465</v>
      </c>
      <c r="E2434" t="s">
        <v>11466</v>
      </c>
      <c r="F2434" s="1">
        <v>37320</v>
      </c>
      <c r="G2434" t="s">
        <v>11467</v>
      </c>
      <c r="H2434">
        <v>115</v>
      </c>
      <c r="I2434" t="s">
        <v>11468</v>
      </c>
      <c r="J2434" t="s">
        <v>6516</v>
      </c>
      <c r="K2434" t="s">
        <v>1999</v>
      </c>
      <c r="L2434" t="s">
        <v>6517</v>
      </c>
      <c r="M2434" t="s">
        <v>11464</v>
      </c>
      <c r="N2434" t="s">
        <v>11465</v>
      </c>
      <c r="O2434" t="s">
        <v>11466</v>
      </c>
      <c r="P2434" s="1">
        <v>37320</v>
      </c>
      <c r="Q2434" t="s">
        <v>11467</v>
      </c>
      <c r="R2434">
        <v>115</v>
      </c>
      <c r="S2434" t="s">
        <v>11468</v>
      </c>
      <c r="T2434" t="s">
        <v>6516</v>
      </c>
      <c r="U2434" t="s">
        <v>1999</v>
      </c>
      <c r="V2434" t="str">
        <f>TRIM(DBA[[#This Row],[Endereço Responsável]])</f>
        <v>RUA JOAO ISAAC</v>
      </c>
      <c r="W2434" t="str">
        <f>TRIM(DBA[[#This Row],[Nº Responsável]])</f>
        <v>115</v>
      </c>
      <c r="X2434" t="str">
        <f>TRIM(DBA[[#This Row],[Bairro Responsável]])</f>
        <v>MORADA GABRIELA</v>
      </c>
      <c r="Y2434" t="str">
        <f>DBA[[#This Row],[End]] &amp;", N° " &amp; DBA[[#This Row],[Num]] &amp;", Bairro "&amp; DBA[[#This Row],[Bairro2]]</f>
        <v>RUA JOAO ISAAC, N° 115, Bairro MORADA GABRIELA</v>
      </c>
      <c r="Z2434" t="str">
        <f>DBA[[#This Row],[Cidade Responsável]] &amp; " - " &amp; DBA[[#This Row],[Estado Responsável]]</f>
        <v>ALTINOPOLIS - SP</v>
      </c>
    </row>
    <row r="2435" spans="1:26" x14ac:dyDescent="0.25">
      <c r="A2435">
        <v>2439</v>
      </c>
      <c r="B2435" t="s">
        <v>11469</v>
      </c>
      <c r="C2435" s="1">
        <v>44435</v>
      </c>
      <c r="D2435" t="s">
        <v>11470</v>
      </c>
      <c r="E2435" t="s">
        <v>11471</v>
      </c>
      <c r="F2435" s="1">
        <v>36606</v>
      </c>
      <c r="G2435" t="s">
        <v>11472</v>
      </c>
      <c r="H2435">
        <v>155</v>
      </c>
      <c r="I2435" t="s">
        <v>11473</v>
      </c>
      <c r="J2435" t="s">
        <v>32</v>
      </c>
      <c r="K2435" t="s">
        <v>26</v>
      </c>
      <c r="L2435" t="s">
        <v>6517</v>
      </c>
      <c r="M2435" t="s">
        <v>11469</v>
      </c>
      <c r="N2435" t="s">
        <v>11470</v>
      </c>
      <c r="O2435" t="s">
        <v>11471</v>
      </c>
      <c r="P2435" s="1">
        <v>36606</v>
      </c>
      <c r="Q2435" t="s">
        <v>11472</v>
      </c>
      <c r="R2435">
        <v>155</v>
      </c>
      <c r="S2435" t="s">
        <v>11473</v>
      </c>
      <c r="T2435" t="s">
        <v>32</v>
      </c>
      <c r="U2435" t="s">
        <v>26</v>
      </c>
      <c r="V2435" t="str">
        <f>TRIM(DBA[[#This Row],[Endereço Responsável]])</f>
        <v>RUA DANILO BOTELHO</v>
      </c>
      <c r="W2435" t="str">
        <f>TRIM(DBA[[#This Row],[Nº Responsável]])</f>
        <v>155</v>
      </c>
      <c r="X2435" t="str">
        <f>TRIM(DBA[[#This Row],[Bairro Responsável]])</f>
        <v>FIGUEIREDO WALTER</v>
      </c>
      <c r="Y2435" t="str">
        <f>DBA[[#This Row],[End]] &amp;", N° " &amp; DBA[[#This Row],[Num]] &amp;", Bairro "&amp; DBA[[#This Row],[Bairro2]]</f>
        <v>RUA DANILO BOTELHO, N° 155, Bairro FIGUEIREDO WALTER</v>
      </c>
      <c r="Z2435" t="str">
        <f>DBA[[#This Row],[Cidade Responsável]] &amp; " - " &amp; DBA[[#This Row],[Estado Responsável]]</f>
        <v>SAO SEBASTIÃO DO PARAISO - MG</v>
      </c>
    </row>
    <row r="2436" spans="1:26" x14ac:dyDescent="0.25">
      <c r="A2436">
        <v>2440</v>
      </c>
      <c r="B2436" t="s">
        <v>11474</v>
      </c>
      <c r="C2436" s="1">
        <v>44435</v>
      </c>
      <c r="D2436">
        <v>43533562</v>
      </c>
      <c r="E2436" t="s">
        <v>11475</v>
      </c>
      <c r="F2436" s="1">
        <v>31080</v>
      </c>
      <c r="G2436" t="s">
        <v>11476</v>
      </c>
      <c r="H2436">
        <v>435</v>
      </c>
      <c r="I2436" t="s">
        <v>11477</v>
      </c>
      <c r="J2436" t="s">
        <v>32</v>
      </c>
      <c r="K2436" t="s">
        <v>26</v>
      </c>
      <c r="L2436" t="s">
        <v>6517</v>
      </c>
      <c r="M2436" t="s">
        <v>11474</v>
      </c>
      <c r="N2436">
        <v>43533562</v>
      </c>
      <c r="O2436" t="s">
        <v>11475</v>
      </c>
      <c r="P2436" s="1">
        <v>31080</v>
      </c>
      <c r="Q2436" t="s">
        <v>11476</v>
      </c>
      <c r="R2436">
        <v>435</v>
      </c>
      <c r="S2436" t="s">
        <v>11477</v>
      </c>
      <c r="T2436" t="s">
        <v>32</v>
      </c>
      <c r="U2436" t="s">
        <v>26</v>
      </c>
      <c r="V2436" t="str">
        <f>TRIM(DBA[[#This Row],[Endereço Responsável]])</f>
        <v>RUA CAPITAO JOSE ESTEVES JUNIOR</v>
      </c>
      <c r="W2436" t="str">
        <f>TRIM(DBA[[#This Row],[Nº Responsável]])</f>
        <v>435</v>
      </c>
      <c r="X2436" t="str">
        <f>TRIM(DBA[[#This Row],[Bairro Responsável]])</f>
        <v>JARDIM ESPLANADA</v>
      </c>
      <c r="Y2436" t="str">
        <f>DBA[[#This Row],[End]] &amp;", N° " &amp; DBA[[#This Row],[Num]] &amp;", Bairro "&amp; DBA[[#This Row],[Bairro2]]</f>
        <v>RUA CAPITAO JOSE ESTEVES JUNIOR, N° 435, Bairro JARDIM ESPLANADA</v>
      </c>
      <c r="Z2436" t="str">
        <f>DBA[[#This Row],[Cidade Responsável]] &amp; " - " &amp; DBA[[#This Row],[Estado Responsável]]</f>
        <v>SAO SEBASTIÃO DO PARAISO - MG</v>
      </c>
    </row>
    <row r="2437" spans="1:26" x14ac:dyDescent="0.25">
      <c r="A2437">
        <v>2441</v>
      </c>
      <c r="B2437" t="s">
        <v>11478</v>
      </c>
      <c r="C2437" s="1">
        <v>44435</v>
      </c>
      <c r="D2437">
        <v>565701459</v>
      </c>
      <c r="E2437" t="s">
        <v>11479</v>
      </c>
      <c r="F2437" s="1">
        <v>37354</v>
      </c>
      <c r="G2437" t="s">
        <v>11480</v>
      </c>
      <c r="H2437">
        <v>174</v>
      </c>
      <c r="I2437" t="s">
        <v>11481</v>
      </c>
      <c r="J2437" t="s">
        <v>6516</v>
      </c>
      <c r="K2437" t="s">
        <v>1999</v>
      </c>
      <c r="L2437" t="s">
        <v>6517</v>
      </c>
      <c r="M2437" t="s">
        <v>11478</v>
      </c>
      <c r="N2437">
        <v>565701459</v>
      </c>
      <c r="O2437" t="s">
        <v>11479</v>
      </c>
      <c r="P2437" s="1">
        <v>37354</v>
      </c>
      <c r="Q2437" t="s">
        <v>11480</v>
      </c>
      <c r="R2437">
        <v>174</v>
      </c>
      <c r="S2437" t="s">
        <v>11481</v>
      </c>
      <c r="T2437" t="s">
        <v>6516</v>
      </c>
      <c r="U2437" t="s">
        <v>1999</v>
      </c>
      <c r="V2437" t="str">
        <f>TRIM(DBA[[#This Row],[Endereço Responsável]])</f>
        <v>RUA GUILHERME GRECHI</v>
      </c>
      <c r="W2437" t="str">
        <f>TRIM(DBA[[#This Row],[Nº Responsável]])</f>
        <v>174</v>
      </c>
      <c r="X2437" t="str">
        <f>TRIM(DBA[[#This Row],[Bairro Responsável]])</f>
        <v>JARDIM SANTA MONICA</v>
      </c>
      <c r="Y2437" t="str">
        <f>DBA[[#This Row],[End]] &amp;", N° " &amp; DBA[[#This Row],[Num]] &amp;", Bairro "&amp; DBA[[#This Row],[Bairro2]]</f>
        <v>RUA GUILHERME GRECHI, N° 174, Bairro JARDIM SANTA MONICA</v>
      </c>
      <c r="Z2437" t="str">
        <f>DBA[[#This Row],[Cidade Responsável]] &amp; " - " &amp; DBA[[#This Row],[Estado Responsável]]</f>
        <v>ALTINOPOLIS - SP</v>
      </c>
    </row>
    <row r="2438" spans="1:26" x14ac:dyDescent="0.25">
      <c r="A2438">
        <v>2442</v>
      </c>
      <c r="B2438" t="s">
        <v>11482</v>
      </c>
      <c r="C2438" s="1">
        <v>44435</v>
      </c>
      <c r="D2438">
        <v>169135</v>
      </c>
      <c r="E2438" t="s">
        <v>11483</v>
      </c>
      <c r="F2438" s="1">
        <v>35145</v>
      </c>
      <c r="G2438" t="s">
        <v>11480</v>
      </c>
      <c r="H2438">
        <v>174</v>
      </c>
      <c r="I2438" t="s">
        <v>11481</v>
      </c>
      <c r="J2438" t="s">
        <v>6516</v>
      </c>
      <c r="K2438" t="s">
        <v>1999</v>
      </c>
      <c r="L2438" t="s">
        <v>6517</v>
      </c>
      <c r="M2438" t="s">
        <v>11482</v>
      </c>
      <c r="N2438">
        <v>169135</v>
      </c>
      <c r="O2438" t="s">
        <v>11483</v>
      </c>
      <c r="P2438" s="1">
        <v>35145</v>
      </c>
      <c r="Q2438" t="s">
        <v>11480</v>
      </c>
      <c r="R2438">
        <v>174</v>
      </c>
      <c r="S2438" t="s">
        <v>11481</v>
      </c>
      <c r="T2438" t="s">
        <v>6516</v>
      </c>
      <c r="U2438" t="s">
        <v>1999</v>
      </c>
      <c r="V2438" t="str">
        <f>TRIM(DBA[[#This Row],[Endereço Responsável]])</f>
        <v>RUA GUILHERME GRECHI</v>
      </c>
      <c r="W2438" t="str">
        <f>TRIM(DBA[[#This Row],[Nº Responsável]])</f>
        <v>174</v>
      </c>
      <c r="X2438" t="str">
        <f>TRIM(DBA[[#This Row],[Bairro Responsável]])</f>
        <v>JARDIM SANTA MONICA</v>
      </c>
      <c r="Y2438" t="str">
        <f>DBA[[#This Row],[End]] &amp;", N° " &amp; DBA[[#This Row],[Num]] &amp;", Bairro "&amp; DBA[[#This Row],[Bairro2]]</f>
        <v>RUA GUILHERME GRECHI, N° 174, Bairro JARDIM SANTA MONICA</v>
      </c>
      <c r="Z2438" t="str">
        <f>DBA[[#This Row],[Cidade Responsável]] &amp; " - " &amp; DBA[[#This Row],[Estado Responsável]]</f>
        <v>ALTINOPOLIS - SP</v>
      </c>
    </row>
    <row r="2439" spans="1:26" x14ac:dyDescent="0.25">
      <c r="A2439">
        <v>2443</v>
      </c>
      <c r="B2439" t="s">
        <v>11484</v>
      </c>
      <c r="C2439" s="1">
        <v>44508</v>
      </c>
      <c r="F2439" s="1">
        <v>38621</v>
      </c>
      <c r="G2439" t="s">
        <v>11485</v>
      </c>
      <c r="H2439">
        <v>44</v>
      </c>
      <c r="I2439" t="s">
        <v>2249</v>
      </c>
      <c r="J2439" t="s">
        <v>2223</v>
      </c>
      <c r="K2439" t="s">
        <v>1999</v>
      </c>
      <c r="L2439" t="s">
        <v>2224</v>
      </c>
      <c r="M2439" t="s">
        <v>11486</v>
      </c>
      <c r="N2439" t="s">
        <v>11487</v>
      </c>
      <c r="O2439" t="s">
        <v>11488</v>
      </c>
      <c r="P2439" s="1">
        <v>29195</v>
      </c>
      <c r="Q2439" t="s">
        <v>11485</v>
      </c>
      <c r="R2439">
        <v>44</v>
      </c>
      <c r="S2439" t="s">
        <v>2249</v>
      </c>
      <c r="T2439" t="s">
        <v>2223</v>
      </c>
      <c r="U2439" t="s">
        <v>1999</v>
      </c>
      <c r="V2439" t="str">
        <f>TRIM(DBA[[#This Row],[Endereço Responsável]])</f>
        <v>RUA MARIO TINCANI JUNIOR</v>
      </c>
      <c r="W2439" t="str">
        <f>TRIM(DBA[[#This Row],[Nº Responsável]])</f>
        <v>44</v>
      </c>
      <c r="X2439" t="str">
        <f>TRIM(DBA[[#This Row],[Bairro Responsável]])</f>
        <v>JARDIM BELA VISTA</v>
      </c>
      <c r="Y2439" t="str">
        <f>DBA[[#This Row],[End]] &amp;", N° " &amp; DBA[[#This Row],[Num]] &amp;", Bairro "&amp; DBA[[#This Row],[Bairro2]]</f>
        <v>RUA MARIO TINCANI JUNIOR, N° 44, Bairro JARDIM BELA VISTA</v>
      </c>
      <c r="Z2439" t="str">
        <f>DBA[[#This Row],[Cidade Responsável]] &amp; " - " &amp; DBA[[#This Row],[Estado Responsável]]</f>
        <v>CAJURU - SP</v>
      </c>
    </row>
    <row r="2440" spans="1:26" x14ac:dyDescent="0.25">
      <c r="A2440">
        <v>2444</v>
      </c>
      <c r="B2440" t="s">
        <v>11489</v>
      </c>
      <c r="C2440" s="1">
        <v>44508</v>
      </c>
      <c r="F2440" s="1">
        <v>39287</v>
      </c>
      <c r="G2440" t="s">
        <v>11490</v>
      </c>
      <c r="H2440">
        <v>141</v>
      </c>
      <c r="I2440" t="s">
        <v>512</v>
      </c>
      <c r="J2440" t="s">
        <v>2223</v>
      </c>
      <c r="K2440" t="s">
        <v>1999</v>
      </c>
      <c r="L2440" t="s">
        <v>2224</v>
      </c>
      <c r="M2440" t="s">
        <v>11491</v>
      </c>
      <c r="N2440">
        <v>41913480</v>
      </c>
      <c r="O2440" t="s">
        <v>11492</v>
      </c>
      <c r="P2440" s="1">
        <v>31104</v>
      </c>
      <c r="Q2440" t="s">
        <v>11490</v>
      </c>
      <c r="R2440">
        <v>141</v>
      </c>
      <c r="S2440" t="s">
        <v>512</v>
      </c>
      <c r="T2440" t="s">
        <v>2223</v>
      </c>
      <c r="U2440" t="s">
        <v>1999</v>
      </c>
      <c r="V2440" t="str">
        <f>TRIM(DBA[[#This Row],[Endereço Responsável]])</f>
        <v>RUA PASSIM VIEIRA</v>
      </c>
      <c r="W2440" t="str">
        <f>TRIM(DBA[[#This Row],[Nº Responsável]])</f>
        <v>141</v>
      </c>
      <c r="X2440" t="str">
        <f>TRIM(DBA[[#This Row],[Bairro Responsável]])</f>
        <v>COAB</v>
      </c>
      <c r="Y2440" t="str">
        <f>DBA[[#This Row],[End]] &amp;", N° " &amp; DBA[[#This Row],[Num]] &amp;", Bairro "&amp; DBA[[#This Row],[Bairro2]]</f>
        <v>RUA PASSIM VIEIRA, N° 141, Bairro COAB</v>
      </c>
      <c r="Z2440" t="str">
        <f>DBA[[#This Row],[Cidade Responsável]] &amp; " - " &amp; DBA[[#This Row],[Estado Responsável]]</f>
        <v>CAJURU - SP</v>
      </c>
    </row>
    <row r="2441" spans="1:26" x14ac:dyDescent="0.25">
      <c r="A2441">
        <v>2445</v>
      </c>
      <c r="B2441" t="s">
        <v>11493</v>
      </c>
      <c r="C2441" s="1">
        <v>44508</v>
      </c>
      <c r="F2441" s="1">
        <v>44368</v>
      </c>
      <c r="G2441" t="s">
        <v>11494</v>
      </c>
      <c r="H2441">
        <v>8</v>
      </c>
      <c r="I2441" t="s">
        <v>2242</v>
      </c>
      <c r="J2441" t="s">
        <v>2223</v>
      </c>
      <c r="K2441" t="s">
        <v>1999</v>
      </c>
      <c r="L2441" t="s">
        <v>2224</v>
      </c>
      <c r="M2441" t="s">
        <v>11495</v>
      </c>
      <c r="N2441">
        <v>42605500</v>
      </c>
      <c r="O2441" t="s">
        <v>11496</v>
      </c>
      <c r="P2441" s="1">
        <v>31044</v>
      </c>
      <c r="Q2441" t="s">
        <v>11494</v>
      </c>
      <c r="R2441">
        <v>8</v>
      </c>
      <c r="S2441" t="s">
        <v>2242</v>
      </c>
      <c r="T2441" t="s">
        <v>2223</v>
      </c>
      <c r="U2441" t="s">
        <v>1999</v>
      </c>
      <c r="V2441" t="str">
        <f>TRIM(DBA[[#This Row],[Endereço Responsável]])</f>
        <v>RUA SANTA ISABEL</v>
      </c>
      <c r="W2441" t="str">
        <f>TRIM(DBA[[#This Row],[Nº Responsável]])</f>
        <v>8</v>
      </c>
      <c r="X2441" t="str">
        <f>TRIM(DBA[[#This Row],[Bairro Responsável]])</f>
        <v>DOM BOSCO</v>
      </c>
      <c r="Y2441" t="str">
        <f>DBA[[#This Row],[End]] &amp;", N° " &amp; DBA[[#This Row],[Num]] &amp;", Bairro "&amp; DBA[[#This Row],[Bairro2]]</f>
        <v>RUA SANTA ISABEL, N° 8, Bairro DOM BOSCO</v>
      </c>
      <c r="Z2441" t="str">
        <f>DBA[[#This Row],[Cidade Responsável]] &amp; " - " &amp; DBA[[#This Row],[Estado Responsável]]</f>
        <v>CAJURU - SP</v>
      </c>
    </row>
    <row r="2442" spans="1:26" x14ac:dyDescent="0.25">
      <c r="A2442">
        <v>2446</v>
      </c>
      <c r="B2442" t="s">
        <v>11497</v>
      </c>
      <c r="C2442" s="1">
        <v>44508</v>
      </c>
      <c r="D2442" t="s">
        <v>11498</v>
      </c>
      <c r="E2442" t="s">
        <v>11499</v>
      </c>
      <c r="F2442" s="1">
        <v>39229</v>
      </c>
      <c r="G2442" t="s">
        <v>11500</v>
      </c>
      <c r="H2442">
        <v>320</v>
      </c>
      <c r="I2442" t="s">
        <v>11501</v>
      </c>
      <c r="J2442" t="s">
        <v>2223</v>
      </c>
      <c r="K2442" t="s">
        <v>1999</v>
      </c>
      <c r="L2442" t="s">
        <v>2224</v>
      </c>
      <c r="M2442" t="s">
        <v>11502</v>
      </c>
      <c r="N2442">
        <v>41915516</v>
      </c>
      <c r="O2442" t="s">
        <v>11503</v>
      </c>
      <c r="P2442" s="1">
        <v>29865</v>
      </c>
      <c r="Q2442" t="s">
        <v>11500</v>
      </c>
      <c r="R2442">
        <v>320</v>
      </c>
      <c r="S2442" t="s">
        <v>11501</v>
      </c>
      <c r="T2442" t="s">
        <v>2223</v>
      </c>
      <c r="U2442" t="s">
        <v>1999</v>
      </c>
      <c r="V2442" t="str">
        <f>TRIM(DBA[[#This Row],[Endereço Responsável]])</f>
        <v>RUA HORACIO ROBERTO DO NASCIMENTO</v>
      </c>
      <c r="W2442" t="str">
        <f>TRIM(DBA[[#This Row],[Nº Responsável]])</f>
        <v>320</v>
      </c>
      <c r="X2442" t="str">
        <f>TRIM(DBA[[#This Row],[Bairro Responsável]])</f>
        <v>JARDO NOVA CAJURU</v>
      </c>
      <c r="Y2442" t="str">
        <f>DBA[[#This Row],[End]] &amp;", N° " &amp; DBA[[#This Row],[Num]] &amp;", Bairro "&amp; DBA[[#This Row],[Bairro2]]</f>
        <v>RUA HORACIO ROBERTO DO NASCIMENTO, N° 320, Bairro JARDO NOVA CAJURU</v>
      </c>
      <c r="Z2442" t="str">
        <f>DBA[[#This Row],[Cidade Responsável]] &amp; " - " &amp; DBA[[#This Row],[Estado Responsável]]</f>
        <v>CAJURU - SP</v>
      </c>
    </row>
    <row r="2443" spans="1:26" x14ac:dyDescent="0.25">
      <c r="A2443">
        <v>2447</v>
      </c>
      <c r="B2443" t="s">
        <v>11504</v>
      </c>
      <c r="C2443" s="1">
        <v>44508</v>
      </c>
      <c r="D2443">
        <v>534602010</v>
      </c>
      <c r="E2443" t="s">
        <v>11505</v>
      </c>
      <c r="F2443" s="1">
        <v>38626</v>
      </c>
      <c r="G2443" t="s">
        <v>11506</v>
      </c>
      <c r="H2443">
        <v>187</v>
      </c>
      <c r="I2443" t="s">
        <v>73</v>
      </c>
      <c r="J2443" t="s">
        <v>2223</v>
      </c>
      <c r="K2443" t="s">
        <v>1999</v>
      </c>
      <c r="L2443" t="s">
        <v>2224</v>
      </c>
      <c r="M2443" t="s">
        <v>11507</v>
      </c>
      <c r="N2443">
        <v>28286780</v>
      </c>
      <c r="O2443">
        <v>17756949846</v>
      </c>
      <c r="P2443" s="1">
        <v>28507</v>
      </c>
      <c r="Q2443" t="s">
        <v>11506</v>
      </c>
      <c r="R2443">
        <v>187</v>
      </c>
      <c r="S2443" t="s">
        <v>73</v>
      </c>
      <c r="T2443" t="s">
        <v>2223</v>
      </c>
      <c r="U2443" t="s">
        <v>1999</v>
      </c>
      <c r="V2443" t="str">
        <f>TRIM(DBA[[#This Row],[Endereço Responsável]])</f>
        <v>RUA VOLUNTARIO SILVANO</v>
      </c>
      <c r="W2443" t="str">
        <f>TRIM(DBA[[#This Row],[Nº Responsável]])</f>
        <v>187</v>
      </c>
      <c r="X2443" t="str">
        <f>TRIM(DBA[[#This Row],[Bairro Responsável]])</f>
        <v>CENTRO</v>
      </c>
      <c r="Y2443" t="str">
        <f>DBA[[#This Row],[End]] &amp;", N° " &amp; DBA[[#This Row],[Num]] &amp;", Bairro "&amp; DBA[[#This Row],[Bairro2]]</f>
        <v>RUA VOLUNTARIO SILVANO, N° 187, Bairro CENTRO</v>
      </c>
      <c r="Z2443" t="str">
        <f>DBA[[#This Row],[Cidade Responsável]] &amp; " - " &amp; DBA[[#This Row],[Estado Responsável]]</f>
        <v>CAJURU - SP</v>
      </c>
    </row>
    <row r="2444" spans="1:26" x14ac:dyDescent="0.25">
      <c r="A2444">
        <v>2448</v>
      </c>
      <c r="B2444" t="s">
        <v>11508</v>
      </c>
      <c r="C2444" s="1">
        <v>44508</v>
      </c>
      <c r="D2444" t="s">
        <v>11509</v>
      </c>
      <c r="E2444" t="s">
        <v>11510</v>
      </c>
      <c r="F2444" s="1">
        <v>39390</v>
      </c>
      <c r="G2444" t="s">
        <v>11511</v>
      </c>
      <c r="H2444">
        <v>130</v>
      </c>
      <c r="I2444" t="s">
        <v>2355</v>
      </c>
      <c r="J2444" t="s">
        <v>2223</v>
      </c>
      <c r="K2444" t="s">
        <v>1999</v>
      </c>
      <c r="L2444" t="s">
        <v>2224</v>
      </c>
      <c r="M2444" t="s">
        <v>11512</v>
      </c>
      <c r="N2444">
        <v>660261108</v>
      </c>
      <c r="O2444" t="s">
        <v>11513</v>
      </c>
      <c r="P2444" s="1">
        <v>32234</v>
      </c>
      <c r="Q2444" t="s">
        <v>11511</v>
      </c>
      <c r="R2444">
        <v>130</v>
      </c>
      <c r="S2444" t="s">
        <v>2355</v>
      </c>
      <c r="T2444" t="s">
        <v>2223</v>
      </c>
      <c r="U2444" t="s">
        <v>1999</v>
      </c>
      <c r="V2444" t="str">
        <f>TRIM(DBA[[#This Row],[Endereço Responsável]])</f>
        <v>RUA PROJETADA</v>
      </c>
      <c r="W2444" t="str">
        <f>TRIM(DBA[[#This Row],[Nº Responsável]])</f>
        <v>130</v>
      </c>
      <c r="X2444" t="str">
        <f>TRIM(DBA[[#This Row],[Bairro Responsável]])</f>
        <v>JARDIM SANTA CLARA</v>
      </c>
      <c r="Y2444" t="str">
        <f>DBA[[#This Row],[End]] &amp;", N° " &amp; DBA[[#This Row],[Num]] &amp;", Bairro "&amp; DBA[[#This Row],[Bairro2]]</f>
        <v>RUA PROJETADA, N° 130, Bairro JARDIM SANTA CLARA</v>
      </c>
      <c r="Z2444" t="str">
        <f>DBA[[#This Row],[Cidade Responsável]] &amp; " - " &amp; DBA[[#This Row],[Estado Responsável]]</f>
        <v>CAJURU - SP</v>
      </c>
    </row>
    <row r="2445" spans="1:26" x14ac:dyDescent="0.25">
      <c r="A2445">
        <v>2449</v>
      </c>
      <c r="B2445" t="s">
        <v>11514</v>
      </c>
      <c r="C2445" s="1">
        <v>44508</v>
      </c>
      <c r="D2445" t="s">
        <v>11515</v>
      </c>
      <c r="E2445" t="s">
        <v>11516</v>
      </c>
      <c r="F2445" s="1">
        <v>39290</v>
      </c>
      <c r="G2445" t="s">
        <v>11517</v>
      </c>
      <c r="H2445">
        <v>482</v>
      </c>
      <c r="I2445" t="s">
        <v>2227</v>
      </c>
      <c r="J2445" t="s">
        <v>2223</v>
      </c>
      <c r="K2445" t="s">
        <v>1999</v>
      </c>
      <c r="L2445" t="s">
        <v>2224</v>
      </c>
      <c r="M2445" t="s">
        <v>11518</v>
      </c>
      <c r="N2445" t="s">
        <v>11519</v>
      </c>
      <c r="O2445">
        <v>32101904888</v>
      </c>
      <c r="P2445" s="1">
        <v>30048</v>
      </c>
      <c r="Q2445" t="s">
        <v>11517</v>
      </c>
      <c r="R2445">
        <v>482</v>
      </c>
      <c r="S2445" t="s">
        <v>2227</v>
      </c>
      <c r="T2445" t="s">
        <v>2223</v>
      </c>
      <c r="U2445" t="s">
        <v>1999</v>
      </c>
      <c r="V2445" t="str">
        <f>TRIM(DBA[[#This Row],[Endereço Responsável]])</f>
        <v>RUA JOAQUIM GOMES</v>
      </c>
      <c r="W2445" t="str">
        <f>TRIM(DBA[[#This Row],[Nº Responsável]])</f>
        <v>482</v>
      </c>
      <c r="X2445" t="str">
        <f>TRIM(DBA[[#This Row],[Bairro Responsável]])</f>
        <v>JARDIM NOVA CAJURU</v>
      </c>
      <c r="Y2445" t="str">
        <f>DBA[[#This Row],[End]] &amp;", N° " &amp; DBA[[#This Row],[Num]] &amp;", Bairro "&amp; DBA[[#This Row],[Bairro2]]</f>
        <v>RUA JOAQUIM GOMES, N° 482, Bairro JARDIM NOVA CAJURU</v>
      </c>
      <c r="Z2445" t="str">
        <f>DBA[[#This Row],[Cidade Responsável]] &amp; " - " &amp; DBA[[#This Row],[Estado Responsável]]</f>
        <v>CAJURU - SP</v>
      </c>
    </row>
    <row r="2446" spans="1:26" x14ac:dyDescent="0.25">
      <c r="A2446">
        <v>2450</v>
      </c>
      <c r="B2446" t="s">
        <v>11520</v>
      </c>
      <c r="C2446" s="1">
        <v>44508</v>
      </c>
      <c r="F2446" s="1">
        <v>39671</v>
      </c>
      <c r="G2446" t="s">
        <v>11521</v>
      </c>
      <c r="H2446">
        <v>32</v>
      </c>
      <c r="I2446" t="s">
        <v>11522</v>
      </c>
      <c r="J2446" t="s">
        <v>2223</v>
      </c>
      <c r="K2446" t="s">
        <v>1999</v>
      </c>
      <c r="L2446" t="s">
        <v>2224</v>
      </c>
      <c r="M2446" t="s">
        <v>11523</v>
      </c>
      <c r="N2446">
        <v>1860601</v>
      </c>
      <c r="O2446" t="s">
        <v>11524</v>
      </c>
      <c r="P2446" s="1">
        <v>33870</v>
      </c>
      <c r="Q2446" t="s">
        <v>11521</v>
      </c>
      <c r="R2446">
        <v>32</v>
      </c>
      <c r="S2446" t="s">
        <v>11522</v>
      </c>
      <c r="T2446" t="s">
        <v>2223</v>
      </c>
      <c r="U2446" t="s">
        <v>1999</v>
      </c>
      <c r="V2446" t="str">
        <f>TRIM(DBA[[#This Row],[Endereço Responsável]])</f>
        <v>RUA VENANCIO LOPES DA SILVA</v>
      </c>
      <c r="W2446" t="str">
        <f>TRIM(DBA[[#This Row],[Nº Responsável]])</f>
        <v>32</v>
      </c>
      <c r="X2446" t="str">
        <f>TRIM(DBA[[#This Row],[Bairro Responsável]])</f>
        <v>MOQUEIRAO II</v>
      </c>
      <c r="Y2446" t="str">
        <f>DBA[[#This Row],[End]] &amp;", N° " &amp; DBA[[#This Row],[Num]] &amp;", Bairro "&amp; DBA[[#This Row],[Bairro2]]</f>
        <v>RUA VENANCIO LOPES DA SILVA, N° 32, Bairro MOQUEIRAO II</v>
      </c>
      <c r="Z2446" t="str">
        <f>DBA[[#This Row],[Cidade Responsável]] &amp; " - " &amp; DBA[[#This Row],[Estado Responsável]]</f>
        <v>CAJURU - SP</v>
      </c>
    </row>
    <row r="2447" spans="1:26" x14ac:dyDescent="0.25">
      <c r="A2447">
        <v>2451</v>
      </c>
      <c r="B2447" t="s">
        <v>11525</v>
      </c>
      <c r="C2447" s="1">
        <v>44508</v>
      </c>
      <c r="F2447" s="1">
        <v>38527</v>
      </c>
      <c r="G2447" t="s">
        <v>3024</v>
      </c>
      <c r="H2447">
        <v>41</v>
      </c>
      <c r="I2447" t="s">
        <v>11526</v>
      </c>
      <c r="J2447" t="s">
        <v>2223</v>
      </c>
      <c r="K2447" t="s">
        <v>1999</v>
      </c>
      <c r="L2447" t="s">
        <v>2224</v>
      </c>
      <c r="M2447" t="s">
        <v>11527</v>
      </c>
      <c r="N2447" t="s">
        <v>11528</v>
      </c>
      <c r="O2447">
        <v>17409689803</v>
      </c>
      <c r="P2447" s="1">
        <v>26867</v>
      </c>
      <c r="Q2447" t="s">
        <v>3024</v>
      </c>
      <c r="R2447">
        <v>41</v>
      </c>
      <c r="S2447" t="s">
        <v>11526</v>
      </c>
      <c r="T2447" t="s">
        <v>2223</v>
      </c>
      <c r="U2447" t="s">
        <v>1999</v>
      </c>
      <c r="V2447" t="str">
        <f>TRIM(DBA[[#This Row],[Endereço Responsável]])</f>
        <v>RUA DAS ROSAS</v>
      </c>
      <c r="W2447" t="str">
        <f>TRIM(DBA[[#This Row],[Nº Responsável]])</f>
        <v>41</v>
      </c>
      <c r="X2447" t="str">
        <f>TRIM(DBA[[#This Row],[Bairro Responsável]])</f>
        <v>CECAP</v>
      </c>
      <c r="Y2447" t="str">
        <f>DBA[[#This Row],[End]] &amp;", N° " &amp; DBA[[#This Row],[Num]] &amp;", Bairro "&amp; DBA[[#This Row],[Bairro2]]</f>
        <v>RUA DAS ROSAS, N° 41, Bairro CECAP</v>
      </c>
      <c r="Z2447" t="str">
        <f>DBA[[#This Row],[Cidade Responsável]] &amp; " - " &amp; DBA[[#This Row],[Estado Responsável]]</f>
        <v>CAJURU - SP</v>
      </c>
    </row>
    <row r="2448" spans="1:26" x14ac:dyDescent="0.25">
      <c r="A2448">
        <v>2452</v>
      </c>
      <c r="B2448" t="s">
        <v>11529</v>
      </c>
      <c r="C2448" s="1">
        <v>44508</v>
      </c>
      <c r="F2448" s="1">
        <v>38337</v>
      </c>
      <c r="G2448" t="s">
        <v>2292</v>
      </c>
      <c r="H2448">
        <v>335</v>
      </c>
      <c r="I2448" t="s">
        <v>2296</v>
      </c>
      <c r="J2448" t="s">
        <v>2223</v>
      </c>
      <c r="K2448" t="s">
        <v>1999</v>
      </c>
      <c r="L2448" t="s">
        <v>2224</v>
      </c>
      <c r="M2448" t="s">
        <v>11530</v>
      </c>
      <c r="N2448">
        <v>296476742</v>
      </c>
      <c r="O2448">
        <v>24679132876</v>
      </c>
      <c r="P2448" s="1">
        <v>28391</v>
      </c>
      <c r="Q2448" t="s">
        <v>2292</v>
      </c>
      <c r="R2448">
        <v>335</v>
      </c>
      <c r="S2448" t="s">
        <v>2296</v>
      </c>
      <c r="T2448" t="s">
        <v>2223</v>
      </c>
      <c r="U2448" t="s">
        <v>1999</v>
      </c>
      <c r="V2448" t="str">
        <f>TRIM(DBA[[#This Row],[Endereço Responsável]])</f>
        <v>RUA RIBEIRAO PRETO</v>
      </c>
      <c r="W2448" t="str">
        <f>TRIM(DBA[[#This Row],[Nº Responsável]])</f>
        <v>335</v>
      </c>
      <c r="X2448" t="str">
        <f>TRIM(DBA[[#This Row],[Bairro Responsável]])</f>
        <v>JARDIM MARIA TEREZA</v>
      </c>
      <c r="Y2448" t="str">
        <f>DBA[[#This Row],[End]] &amp;", N° " &amp; DBA[[#This Row],[Num]] &amp;", Bairro "&amp; DBA[[#This Row],[Bairro2]]</f>
        <v>RUA RIBEIRAO PRETO, N° 335, Bairro JARDIM MARIA TEREZA</v>
      </c>
      <c r="Z2448" t="str">
        <f>DBA[[#This Row],[Cidade Responsável]] &amp; " - " &amp; DBA[[#This Row],[Estado Responsável]]</f>
        <v>CAJURU - SP</v>
      </c>
    </row>
    <row r="2449" spans="1:26" x14ac:dyDescent="0.25">
      <c r="A2449">
        <v>2453</v>
      </c>
      <c r="B2449" t="s">
        <v>11531</v>
      </c>
      <c r="C2449" s="1">
        <v>44508</v>
      </c>
      <c r="F2449" s="1">
        <v>39897</v>
      </c>
      <c r="G2449" t="s">
        <v>2292</v>
      </c>
      <c r="H2449">
        <v>335</v>
      </c>
      <c r="I2449" t="s">
        <v>2296</v>
      </c>
      <c r="J2449" t="s">
        <v>2223</v>
      </c>
      <c r="K2449" t="s">
        <v>1999</v>
      </c>
      <c r="L2449" t="s">
        <v>2224</v>
      </c>
      <c r="M2449" t="s">
        <v>11530</v>
      </c>
      <c r="N2449">
        <v>296476742</v>
      </c>
      <c r="O2449" t="s">
        <v>11532</v>
      </c>
      <c r="P2449" s="1">
        <v>28391</v>
      </c>
      <c r="Q2449" t="s">
        <v>2292</v>
      </c>
      <c r="R2449">
        <v>335</v>
      </c>
      <c r="S2449" t="s">
        <v>2296</v>
      </c>
      <c r="T2449" t="s">
        <v>2223</v>
      </c>
      <c r="U2449" t="s">
        <v>1999</v>
      </c>
      <c r="V2449" t="str">
        <f>TRIM(DBA[[#This Row],[Endereço Responsável]])</f>
        <v>RUA RIBEIRAO PRETO</v>
      </c>
      <c r="W2449" t="str">
        <f>TRIM(DBA[[#This Row],[Nº Responsável]])</f>
        <v>335</v>
      </c>
      <c r="X2449" t="str">
        <f>TRIM(DBA[[#This Row],[Bairro Responsável]])</f>
        <v>JARDIM MARIA TEREZA</v>
      </c>
      <c r="Y2449" t="str">
        <f>DBA[[#This Row],[End]] &amp;", N° " &amp; DBA[[#This Row],[Num]] &amp;", Bairro "&amp; DBA[[#This Row],[Bairro2]]</f>
        <v>RUA RIBEIRAO PRETO, N° 335, Bairro JARDIM MARIA TEREZA</v>
      </c>
      <c r="Z2449" t="str">
        <f>DBA[[#This Row],[Cidade Responsável]] &amp; " - " &amp; DBA[[#This Row],[Estado Responsável]]</f>
        <v>CAJURU - SP</v>
      </c>
    </row>
    <row r="2450" spans="1:26" x14ac:dyDescent="0.25">
      <c r="A2450">
        <v>2454</v>
      </c>
      <c r="B2450" t="s">
        <v>11533</v>
      </c>
      <c r="C2450" s="1">
        <v>44508</v>
      </c>
      <c r="F2450" s="1">
        <v>39792</v>
      </c>
      <c r="G2450" t="s">
        <v>11534</v>
      </c>
      <c r="H2450">
        <v>648</v>
      </c>
      <c r="I2450" t="s">
        <v>73</v>
      </c>
      <c r="J2450" t="s">
        <v>2223</v>
      </c>
      <c r="K2450" t="s">
        <v>1999</v>
      </c>
      <c r="L2450" t="s">
        <v>2224</v>
      </c>
      <c r="M2450" t="s">
        <v>11535</v>
      </c>
      <c r="N2450">
        <v>25222001</v>
      </c>
      <c r="O2450" t="s">
        <v>11536</v>
      </c>
      <c r="P2450" s="1">
        <v>27063</v>
      </c>
      <c r="Q2450" t="s">
        <v>11534</v>
      </c>
      <c r="R2450">
        <v>648</v>
      </c>
      <c r="S2450" t="s">
        <v>73</v>
      </c>
      <c r="T2450" t="s">
        <v>2223</v>
      </c>
      <c r="U2450" t="s">
        <v>1999</v>
      </c>
      <c r="V2450" t="str">
        <f>TRIM(DBA[[#This Row],[Endereço Responsável]])</f>
        <v>RUA DOUTOR MATA</v>
      </c>
      <c r="W2450" t="str">
        <f>TRIM(DBA[[#This Row],[Nº Responsável]])</f>
        <v>648</v>
      </c>
      <c r="X2450" t="str">
        <f>TRIM(DBA[[#This Row],[Bairro Responsável]])</f>
        <v>CENTRO</v>
      </c>
      <c r="Y2450" t="str">
        <f>DBA[[#This Row],[End]] &amp;", N° " &amp; DBA[[#This Row],[Num]] &amp;", Bairro "&amp; DBA[[#This Row],[Bairro2]]</f>
        <v>RUA DOUTOR MATA, N° 648, Bairro CENTRO</v>
      </c>
      <c r="Z2450" t="str">
        <f>DBA[[#This Row],[Cidade Responsável]] &amp; " - " &amp; DBA[[#This Row],[Estado Responsável]]</f>
        <v>CAJURU - SP</v>
      </c>
    </row>
    <row r="2451" spans="1:26" x14ac:dyDescent="0.25">
      <c r="A2451">
        <v>2455</v>
      </c>
      <c r="B2451" t="s">
        <v>11537</v>
      </c>
      <c r="C2451" s="1">
        <v>44508</v>
      </c>
      <c r="D2451" t="s">
        <v>11538</v>
      </c>
      <c r="E2451" t="s">
        <v>11539</v>
      </c>
      <c r="F2451" s="1">
        <v>39584</v>
      </c>
      <c r="G2451" t="s">
        <v>11540</v>
      </c>
      <c r="H2451">
        <v>22</v>
      </c>
      <c r="I2451" t="s">
        <v>2433</v>
      </c>
      <c r="J2451" t="s">
        <v>2223</v>
      </c>
      <c r="K2451" t="s">
        <v>1999</v>
      </c>
      <c r="L2451" t="s">
        <v>2224</v>
      </c>
      <c r="M2451" t="s">
        <v>11541</v>
      </c>
      <c r="N2451" t="s">
        <v>11542</v>
      </c>
      <c r="O2451" t="s">
        <v>11543</v>
      </c>
      <c r="P2451" s="1">
        <v>31955</v>
      </c>
      <c r="Q2451" t="s">
        <v>11540</v>
      </c>
      <c r="R2451">
        <v>22</v>
      </c>
      <c r="S2451" t="s">
        <v>2433</v>
      </c>
      <c r="T2451" t="s">
        <v>2223</v>
      </c>
      <c r="U2451" t="s">
        <v>1999</v>
      </c>
      <c r="V2451" t="str">
        <f>TRIM(DBA[[#This Row],[Endereço Responsável]])</f>
        <v>RUA ESPIRITO SANTO</v>
      </c>
      <c r="W2451" t="str">
        <f>TRIM(DBA[[#This Row],[Nº Responsável]])</f>
        <v>22</v>
      </c>
      <c r="X2451" t="str">
        <f>TRIM(DBA[[#This Row],[Bairro Responsável]])</f>
        <v>CRUZ ALTA</v>
      </c>
      <c r="Y2451" t="str">
        <f>DBA[[#This Row],[End]] &amp;", N° " &amp; DBA[[#This Row],[Num]] &amp;", Bairro "&amp; DBA[[#This Row],[Bairro2]]</f>
        <v>RUA ESPIRITO SANTO, N° 22, Bairro CRUZ ALTA</v>
      </c>
      <c r="Z2451" t="str">
        <f>DBA[[#This Row],[Cidade Responsável]] &amp; " - " &amp; DBA[[#This Row],[Estado Responsável]]</f>
        <v>CAJURU - SP</v>
      </c>
    </row>
    <row r="2452" spans="1:26" x14ac:dyDescent="0.25">
      <c r="A2452">
        <v>2456</v>
      </c>
      <c r="B2452" t="s">
        <v>11544</v>
      </c>
      <c r="C2452" s="1">
        <v>44508</v>
      </c>
      <c r="F2452" s="1">
        <v>39721</v>
      </c>
      <c r="G2452" t="s">
        <v>11545</v>
      </c>
      <c r="H2452">
        <v>20</v>
      </c>
      <c r="I2452" t="s">
        <v>2355</v>
      </c>
      <c r="J2452" t="s">
        <v>2223</v>
      </c>
      <c r="K2452" t="s">
        <v>1999</v>
      </c>
      <c r="L2452" t="s">
        <v>2224</v>
      </c>
      <c r="M2452" t="s">
        <v>11546</v>
      </c>
      <c r="N2452" t="s">
        <v>11547</v>
      </c>
      <c r="O2452" t="s">
        <v>11548</v>
      </c>
      <c r="P2452" s="1"/>
      <c r="Q2452" t="s">
        <v>11545</v>
      </c>
      <c r="R2452">
        <v>20</v>
      </c>
      <c r="S2452" t="s">
        <v>2355</v>
      </c>
      <c r="T2452" t="s">
        <v>2223</v>
      </c>
      <c r="U2452" t="s">
        <v>1999</v>
      </c>
      <c r="V2452" t="str">
        <f>TRIM(DBA[[#This Row],[Endereço Responsável]])</f>
        <v>RUA RICARDO MICHLUTTE DE ARAUJO LIMA</v>
      </c>
      <c r="W2452" t="str">
        <f>TRIM(DBA[[#This Row],[Nº Responsável]])</f>
        <v>20</v>
      </c>
      <c r="X2452" t="str">
        <f>TRIM(DBA[[#This Row],[Bairro Responsável]])</f>
        <v>JARDIM SANTA CLARA</v>
      </c>
      <c r="Y2452" t="str">
        <f>DBA[[#This Row],[End]] &amp;", N° " &amp; DBA[[#This Row],[Num]] &amp;", Bairro "&amp; DBA[[#This Row],[Bairro2]]</f>
        <v>RUA RICARDO MICHLUTTE DE ARAUJO LIMA, N° 20, Bairro JARDIM SANTA CLARA</v>
      </c>
      <c r="Z2452" t="str">
        <f>DBA[[#This Row],[Cidade Responsável]] &amp; " - " &amp; DBA[[#This Row],[Estado Responsável]]</f>
        <v>CAJURU - SP</v>
      </c>
    </row>
    <row r="2453" spans="1:26" x14ac:dyDescent="0.25">
      <c r="A2453">
        <v>2457</v>
      </c>
      <c r="B2453" t="s">
        <v>11549</v>
      </c>
      <c r="C2453" s="1">
        <v>44508</v>
      </c>
      <c r="D2453">
        <v>653657705</v>
      </c>
      <c r="E2453" t="s">
        <v>11550</v>
      </c>
      <c r="F2453" s="1">
        <v>39483</v>
      </c>
      <c r="G2453" t="s">
        <v>6528</v>
      </c>
      <c r="H2453">
        <v>11</v>
      </c>
      <c r="I2453" t="s">
        <v>2363</v>
      </c>
      <c r="J2453" t="s">
        <v>2223</v>
      </c>
      <c r="K2453" t="s">
        <v>1999</v>
      </c>
      <c r="L2453" t="s">
        <v>2224</v>
      </c>
      <c r="M2453" t="s">
        <v>11551</v>
      </c>
      <c r="N2453" t="s">
        <v>11552</v>
      </c>
      <c r="O2453" t="s">
        <v>11553</v>
      </c>
      <c r="P2453" s="1">
        <v>32236</v>
      </c>
      <c r="Q2453" t="s">
        <v>6528</v>
      </c>
      <c r="R2453">
        <v>11</v>
      </c>
      <c r="S2453" t="s">
        <v>2363</v>
      </c>
      <c r="T2453" t="s">
        <v>2223</v>
      </c>
      <c r="U2453" t="s">
        <v>1999</v>
      </c>
      <c r="V2453" t="str">
        <f>TRIM(DBA[[#This Row],[Endereço Responsável]])</f>
        <v>RUA CARLOS ANTONIO MONTE</v>
      </c>
      <c r="W2453" t="str">
        <f>TRIM(DBA[[#This Row],[Nº Responsável]])</f>
        <v>11</v>
      </c>
      <c r="X2453" t="str">
        <f>TRIM(DBA[[#This Row],[Bairro Responsável]])</f>
        <v>JOAO FONSECA CDHU</v>
      </c>
      <c r="Y2453" t="str">
        <f>DBA[[#This Row],[End]] &amp;", N° " &amp; DBA[[#This Row],[Num]] &amp;", Bairro "&amp; DBA[[#This Row],[Bairro2]]</f>
        <v>RUA CARLOS ANTONIO MONTE, N° 11, Bairro JOAO FONSECA CDHU</v>
      </c>
      <c r="Z2453" t="str">
        <f>DBA[[#This Row],[Cidade Responsável]] &amp; " - " &amp; DBA[[#This Row],[Estado Responsável]]</f>
        <v>CAJURU - SP</v>
      </c>
    </row>
    <row r="2454" spans="1:26" x14ac:dyDescent="0.25">
      <c r="A2454">
        <v>2458</v>
      </c>
      <c r="B2454" t="s">
        <v>11554</v>
      </c>
      <c r="C2454" s="1">
        <v>44508</v>
      </c>
      <c r="F2454" s="1">
        <v>39728</v>
      </c>
      <c r="G2454" t="s">
        <v>11555</v>
      </c>
      <c r="H2454">
        <v>21</v>
      </c>
      <c r="I2454" t="s">
        <v>11526</v>
      </c>
      <c r="J2454" t="s">
        <v>2223</v>
      </c>
      <c r="K2454" t="s">
        <v>1999</v>
      </c>
      <c r="L2454" t="s">
        <v>2224</v>
      </c>
      <c r="M2454" t="s">
        <v>11556</v>
      </c>
      <c r="N2454">
        <v>118671789</v>
      </c>
      <c r="O2454">
        <v>14894472880</v>
      </c>
      <c r="P2454" s="1">
        <v>20940</v>
      </c>
      <c r="Q2454" t="s">
        <v>11555</v>
      </c>
      <c r="R2454">
        <v>21</v>
      </c>
      <c r="S2454" t="s">
        <v>11526</v>
      </c>
      <c r="T2454" t="s">
        <v>2223</v>
      </c>
      <c r="U2454" t="s">
        <v>1999</v>
      </c>
      <c r="V2454" t="str">
        <f>TRIM(DBA[[#This Row],[Endereço Responsável]])</f>
        <v>RUA DAS HORTENCIAS</v>
      </c>
      <c r="W2454" t="str">
        <f>TRIM(DBA[[#This Row],[Nº Responsável]])</f>
        <v>21</v>
      </c>
      <c r="X2454" t="str">
        <f>TRIM(DBA[[#This Row],[Bairro Responsável]])</f>
        <v>CECAP</v>
      </c>
      <c r="Y2454" t="str">
        <f>DBA[[#This Row],[End]] &amp;", N° " &amp; DBA[[#This Row],[Num]] &amp;", Bairro "&amp; DBA[[#This Row],[Bairro2]]</f>
        <v>RUA DAS HORTENCIAS, N° 21, Bairro CECAP</v>
      </c>
      <c r="Z2454" t="str">
        <f>DBA[[#This Row],[Cidade Responsável]] &amp; " - " &amp; DBA[[#This Row],[Estado Responsável]]</f>
        <v>CAJURU - SP</v>
      </c>
    </row>
    <row r="2455" spans="1:26" x14ac:dyDescent="0.25">
      <c r="A2455">
        <v>2459</v>
      </c>
      <c r="B2455" t="s">
        <v>11557</v>
      </c>
      <c r="C2455" s="1">
        <v>44508</v>
      </c>
      <c r="F2455" s="1">
        <v>39728</v>
      </c>
      <c r="G2455" t="s">
        <v>11555</v>
      </c>
      <c r="H2455">
        <v>21</v>
      </c>
      <c r="I2455" t="s">
        <v>11526</v>
      </c>
      <c r="J2455" t="s">
        <v>2223</v>
      </c>
      <c r="K2455" t="s">
        <v>1999</v>
      </c>
      <c r="L2455" t="s">
        <v>2224</v>
      </c>
      <c r="M2455" t="s">
        <v>11556</v>
      </c>
      <c r="N2455" t="s">
        <v>11558</v>
      </c>
      <c r="O2455" t="s">
        <v>11559</v>
      </c>
      <c r="P2455" s="1">
        <v>20940</v>
      </c>
      <c r="Q2455" t="s">
        <v>11555</v>
      </c>
      <c r="R2455">
        <v>21</v>
      </c>
      <c r="S2455" t="s">
        <v>11526</v>
      </c>
      <c r="T2455" t="s">
        <v>2223</v>
      </c>
      <c r="U2455" t="s">
        <v>1999</v>
      </c>
      <c r="V2455" t="str">
        <f>TRIM(DBA[[#This Row],[Endereço Responsável]])</f>
        <v>RUA DAS HORTENCIAS</v>
      </c>
      <c r="W2455" t="str">
        <f>TRIM(DBA[[#This Row],[Nº Responsável]])</f>
        <v>21</v>
      </c>
      <c r="X2455" t="str">
        <f>TRIM(DBA[[#This Row],[Bairro Responsável]])</f>
        <v>CECAP</v>
      </c>
      <c r="Y2455" t="str">
        <f>DBA[[#This Row],[End]] &amp;", N° " &amp; DBA[[#This Row],[Num]] &amp;", Bairro "&amp; DBA[[#This Row],[Bairro2]]</f>
        <v>RUA DAS HORTENCIAS, N° 21, Bairro CECAP</v>
      </c>
      <c r="Z2455" t="str">
        <f>DBA[[#This Row],[Cidade Responsável]] &amp; " - " &amp; DBA[[#This Row],[Estado Responsável]]</f>
        <v>CAJURU - SP</v>
      </c>
    </row>
    <row r="2456" spans="1:26" x14ac:dyDescent="0.25">
      <c r="A2456">
        <v>2460</v>
      </c>
      <c r="B2456" t="s">
        <v>11560</v>
      </c>
      <c r="C2456" s="1">
        <v>44508</v>
      </c>
      <c r="F2456" s="1">
        <v>38296</v>
      </c>
      <c r="G2456" t="s">
        <v>11561</v>
      </c>
      <c r="H2456">
        <v>202</v>
      </c>
      <c r="I2456" t="s">
        <v>2260</v>
      </c>
      <c r="J2456" t="s">
        <v>2223</v>
      </c>
      <c r="K2456" t="s">
        <v>1999</v>
      </c>
      <c r="L2456" t="s">
        <v>2224</v>
      </c>
      <c r="M2456" t="s">
        <v>11562</v>
      </c>
      <c r="N2456" t="s">
        <v>11563</v>
      </c>
      <c r="O2456" t="s">
        <v>11564</v>
      </c>
      <c r="P2456" s="1">
        <v>32845</v>
      </c>
      <c r="Q2456" t="s">
        <v>11561</v>
      </c>
      <c r="R2456">
        <v>202</v>
      </c>
      <c r="S2456" t="s">
        <v>2260</v>
      </c>
      <c r="T2456" t="s">
        <v>2223</v>
      </c>
      <c r="U2456" t="s">
        <v>1999</v>
      </c>
      <c r="V2456" t="str">
        <f>TRIM(DBA[[#This Row],[Endereço Responsável]])</f>
        <v>RUA DONA ANTONIA</v>
      </c>
      <c r="W2456" t="str">
        <f>TRIM(DBA[[#This Row],[Nº Responsável]])</f>
        <v>202</v>
      </c>
      <c r="X2456" t="str">
        <f>TRIM(DBA[[#This Row],[Bairro Responsável]])</f>
        <v>CIDADE JARDIM</v>
      </c>
      <c r="Y2456" t="str">
        <f>DBA[[#This Row],[End]] &amp;", N° " &amp; DBA[[#This Row],[Num]] &amp;", Bairro "&amp; DBA[[#This Row],[Bairro2]]</f>
        <v>RUA DONA ANTONIA, N° 202, Bairro CIDADE JARDIM</v>
      </c>
      <c r="Z2456" t="str">
        <f>DBA[[#This Row],[Cidade Responsável]] &amp; " - " &amp; DBA[[#This Row],[Estado Responsável]]</f>
        <v>CAJURU - SP</v>
      </c>
    </row>
    <row r="2457" spans="1:26" x14ac:dyDescent="0.25">
      <c r="A2457">
        <v>2461</v>
      </c>
      <c r="B2457" t="s">
        <v>11565</v>
      </c>
      <c r="C2457" s="1">
        <v>44508</v>
      </c>
      <c r="F2457" s="1">
        <v>39164</v>
      </c>
      <c r="G2457" t="s">
        <v>11561</v>
      </c>
      <c r="H2457">
        <v>202</v>
      </c>
      <c r="I2457" t="s">
        <v>2260</v>
      </c>
      <c r="J2457" t="s">
        <v>2223</v>
      </c>
      <c r="K2457" t="s">
        <v>1999</v>
      </c>
      <c r="L2457" t="s">
        <v>2224</v>
      </c>
      <c r="M2457" t="s">
        <v>11562</v>
      </c>
      <c r="N2457">
        <v>538036965</v>
      </c>
      <c r="O2457">
        <v>23391290870</v>
      </c>
      <c r="P2457" s="1">
        <v>32845</v>
      </c>
      <c r="Q2457" t="s">
        <v>11561</v>
      </c>
      <c r="R2457">
        <v>202</v>
      </c>
      <c r="S2457" t="s">
        <v>2260</v>
      </c>
      <c r="T2457" t="s">
        <v>2223</v>
      </c>
      <c r="U2457" t="s">
        <v>1999</v>
      </c>
      <c r="V2457" t="str">
        <f>TRIM(DBA[[#This Row],[Endereço Responsável]])</f>
        <v>RUA DONA ANTONIA</v>
      </c>
      <c r="W2457" t="str">
        <f>TRIM(DBA[[#This Row],[Nº Responsável]])</f>
        <v>202</v>
      </c>
      <c r="X2457" t="str">
        <f>TRIM(DBA[[#This Row],[Bairro Responsável]])</f>
        <v>CIDADE JARDIM</v>
      </c>
      <c r="Y2457" t="str">
        <f>DBA[[#This Row],[End]] &amp;", N° " &amp; DBA[[#This Row],[Num]] &amp;", Bairro "&amp; DBA[[#This Row],[Bairro2]]</f>
        <v>RUA DONA ANTONIA, N° 202, Bairro CIDADE JARDIM</v>
      </c>
      <c r="Z2457" t="str">
        <f>DBA[[#This Row],[Cidade Responsável]] &amp; " - " &amp; DBA[[#This Row],[Estado Responsável]]</f>
        <v>CAJURU - SP</v>
      </c>
    </row>
    <row r="2458" spans="1:26" x14ac:dyDescent="0.25">
      <c r="A2458">
        <v>2462</v>
      </c>
      <c r="B2458" t="s">
        <v>11566</v>
      </c>
      <c r="C2458" s="1">
        <v>44508</v>
      </c>
      <c r="F2458" s="1">
        <v>39370</v>
      </c>
      <c r="G2458" t="s">
        <v>11534</v>
      </c>
      <c r="H2458">
        <v>841</v>
      </c>
      <c r="I2458" t="s">
        <v>11567</v>
      </c>
      <c r="J2458" t="s">
        <v>2223</v>
      </c>
      <c r="K2458" t="s">
        <v>1999</v>
      </c>
      <c r="L2458" t="s">
        <v>2224</v>
      </c>
      <c r="M2458" t="s">
        <v>11568</v>
      </c>
      <c r="N2458">
        <v>468698851</v>
      </c>
      <c r="O2458">
        <v>38098161838</v>
      </c>
      <c r="P2458" s="1">
        <v>32802</v>
      </c>
      <c r="Q2458" t="s">
        <v>11534</v>
      </c>
      <c r="R2458">
        <v>841</v>
      </c>
      <c r="S2458" t="s">
        <v>11567</v>
      </c>
      <c r="T2458" t="s">
        <v>2223</v>
      </c>
      <c r="U2458" t="s">
        <v>1999</v>
      </c>
      <c r="V2458" t="str">
        <f>TRIM(DBA[[#This Row],[Endereço Responsável]])</f>
        <v>RUA DOUTOR MATA</v>
      </c>
      <c r="W2458" t="str">
        <f>TRIM(DBA[[#This Row],[Nº Responsável]])</f>
        <v>841</v>
      </c>
      <c r="X2458" t="str">
        <f>TRIM(DBA[[#This Row],[Bairro Responsável]])</f>
        <v>JARDIM MARIA GORETI</v>
      </c>
      <c r="Y2458" t="str">
        <f>DBA[[#This Row],[End]] &amp;", N° " &amp; DBA[[#This Row],[Num]] &amp;", Bairro "&amp; DBA[[#This Row],[Bairro2]]</f>
        <v>RUA DOUTOR MATA, N° 841, Bairro JARDIM MARIA GORETI</v>
      </c>
      <c r="Z2458" t="str">
        <f>DBA[[#This Row],[Cidade Responsável]] &amp; " - " &amp; DBA[[#This Row],[Estado Responsável]]</f>
        <v>CAJURU - SP</v>
      </c>
    </row>
    <row r="2459" spans="1:26" x14ac:dyDescent="0.25">
      <c r="A2459">
        <v>2463</v>
      </c>
      <c r="B2459" t="s">
        <v>11569</v>
      </c>
      <c r="C2459" s="1">
        <v>44508</v>
      </c>
      <c r="F2459" s="1">
        <v>37996</v>
      </c>
      <c r="G2459" t="s">
        <v>11570</v>
      </c>
      <c r="H2459">
        <v>41</v>
      </c>
      <c r="I2459" t="s">
        <v>11571</v>
      </c>
      <c r="J2459" t="s">
        <v>2223</v>
      </c>
      <c r="K2459" t="s">
        <v>1999</v>
      </c>
      <c r="L2459" t="s">
        <v>2224</v>
      </c>
      <c r="M2459" t="s">
        <v>11572</v>
      </c>
      <c r="N2459">
        <v>41913480</v>
      </c>
      <c r="O2459" t="s">
        <v>11492</v>
      </c>
      <c r="P2459" s="1">
        <v>31104</v>
      </c>
      <c r="Q2459" t="s">
        <v>11570</v>
      </c>
      <c r="R2459">
        <v>41</v>
      </c>
      <c r="S2459" t="s">
        <v>11571</v>
      </c>
      <c r="T2459" t="s">
        <v>2223</v>
      </c>
      <c r="U2459" t="s">
        <v>1999</v>
      </c>
      <c r="V2459" t="str">
        <f>TRIM(DBA[[#This Row],[Endereço Responsável]])</f>
        <v>RUA ANTONIO PALACIO</v>
      </c>
      <c r="W2459" t="str">
        <f>TRIM(DBA[[#This Row],[Nº Responsável]])</f>
        <v>41</v>
      </c>
      <c r="X2459" t="str">
        <f>TRIM(DBA[[#This Row],[Bairro Responsável]])</f>
        <v>JARDIM QUEBEQUE</v>
      </c>
      <c r="Y2459" t="str">
        <f>DBA[[#This Row],[End]] &amp;", N° " &amp; DBA[[#This Row],[Num]] &amp;", Bairro "&amp; DBA[[#This Row],[Bairro2]]</f>
        <v>RUA ANTONIO PALACIO, N° 41, Bairro JARDIM QUEBEQUE</v>
      </c>
      <c r="Z2459" t="str">
        <f>DBA[[#This Row],[Cidade Responsável]] &amp; " - " &amp; DBA[[#This Row],[Estado Responsável]]</f>
        <v>CAJURU - SP</v>
      </c>
    </row>
    <row r="2460" spans="1:26" x14ac:dyDescent="0.25">
      <c r="A2460">
        <v>2464</v>
      </c>
      <c r="B2460" t="s">
        <v>11573</v>
      </c>
      <c r="C2460" s="1">
        <v>44508</v>
      </c>
      <c r="F2460" s="1">
        <v>39351</v>
      </c>
      <c r="G2460" t="s">
        <v>2362</v>
      </c>
      <c r="H2460">
        <v>40</v>
      </c>
      <c r="I2460" t="s">
        <v>2369</v>
      </c>
      <c r="J2460" t="s">
        <v>2223</v>
      </c>
      <c r="K2460" t="s">
        <v>1999</v>
      </c>
      <c r="L2460" t="s">
        <v>2224</v>
      </c>
      <c r="M2460" t="s">
        <v>11574</v>
      </c>
      <c r="N2460" t="s">
        <v>11575</v>
      </c>
      <c r="O2460">
        <v>32811725806</v>
      </c>
      <c r="P2460" s="1">
        <v>30910</v>
      </c>
      <c r="Q2460" t="s">
        <v>2362</v>
      </c>
      <c r="R2460">
        <v>40</v>
      </c>
      <c r="S2460" t="s">
        <v>2369</v>
      </c>
      <c r="T2460" t="s">
        <v>2223</v>
      </c>
      <c r="U2460" t="s">
        <v>1999</v>
      </c>
      <c r="V2460" t="str">
        <f>TRIM(DBA[[#This Row],[Endereço Responsável]])</f>
        <v>RUA JOSE BERNARDES FREIRE</v>
      </c>
      <c r="W2460" t="str">
        <f>TRIM(DBA[[#This Row],[Nº Responsável]])</f>
        <v>40</v>
      </c>
      <c r="X2460" t="str">
        <f>TRIM(DBA[[#This Row],[Bairro Responsável]])</f>
        <v>JOAO FONSECA</v>
      </c>
      <c r="Y2460" t="str">
        <f>DBA[[#This Row],[End]] &amp;", N° " &amp; DBA[[#This Row],[Num]] &amp;", Bairro "&amp; DBA[[#This Row],[Bairro2]]</f>
        <v>RUA JOSE BERNARDES FREIRE, N° 40, Bairro JOAO FONSECA</v>
      </c>
      <c r="Z2460" t="str">
        <f>DBA[[#This Row],[Cidade Responsável]] &amp; " - " &amp; DBA[[#This Row],[Estado Responsável]]</f>
        <v>CAJURU - SP</v>
      </c>
    </row>
    <row r="2461" spans="1:26" x14ac:dyDescent="0.25">
      <c r="A2461">
        <v>2465</v>
      </c>
      <c r="B2461" t="s">
        <v>11576</v>
      </c>
      <c r="C2461" s="1">
        <v>44508</v>
      </c>
      <c r="F2461" s="1">
        <v>39521</v>
      </c>
      <c r="G2461" t="s">
        <v>11577</v>
      </c>
      <c r="H2461">
        <v>482</v>
      </c>
      <c r="I2461" t="s">
        <v>2227</v>
      </c>
      <c r="J2461" t="s">
        <v>2223</v>
      </c>
      <c r="K2461" t="s">
        <v>1999</v>
      </c>
      <c r="L2461" t="s">
        <v>2224</v>
      </c>
      <c r="M2461" t="s">
        <v>11578</v>
      </c>
      <c r="N2461" t="s">
        <v>11579</v>
      </c>
      <c r="O2461" t="s">
        <v>11580</v>
      </c>
      <c r="P2461" s="1">
        <v>30263</v>
      </c>
      <c r="Q2461" t="s">
        <v>11577</v>
      </c>
      <c r="R2461">
        <v>482</v>
      </c>
      <c r="S2461" t="s">
        <v>2227</v>
      </c>
      <c r="T2461" t="s">
        <v>2223</v>
      </c>
      <c r="U2461" t="s">
        <v>1999</v>
      </c>
      <c r="V2461" t="str">
        <f>TRIM(DBA[[#This Row],[Endereço Responsável]])</f>
        <v>RUA HORACIO ROBERTO NASCIMENTO</v>
      </c>
      <c r="W2461" t="str">
        <f>TRIM(DBA[[#This Row],[Nº Responsável]])</f>
        <v>482</v>
      </c>
      <c r="X2461" t="str">
        <f>TRIM(DBA[[#This Row],[Bairro Responsável]])</f>
        <v>JARDIM NOVA CAJURU</v>
      </c>
      <c r="Y2461" t="str">
        <f>DBA[[#This Row],[End]] &amp;", N° " &amp; DBA[[#This Row],[Num]] &amp;", Bairro "&amp; DBA[[#This Row],[Bairro2]]</f>
        <v>RUA HORACIO ROBERTO NASCIMENTO, N° 482, Bairro JARDIM NOVA CAJURU</v>
      </c>
      <c r="Z2461" t="str">
        <f>DBA[[#This Row],[Cidade Responsável]] &amp; " - " &amp; DBA[[#This Row],[Estado Responsável]]</f>
        <v>CAJURU - SP</v>
      </c>
    </row>
    <row r="2462" spans="1:26" x14ac:dyDescent="0.25">
      <c r="A2462">
        <v>2466</v>
      </c>
      <c r="B2462" t="s">
        <v>11581</v>
      </c>
      <c r="C2462" s="1">
        <v>44508</v>
      </c>
      <c r="E2462" t="s">
        <v>11582</v>
      </c>
      <c r="F2462" s="1">
        <v>38809</v>
      </c>
      <c r="G2462" t="s">
        <v>11583</v>
      </c>
      <c r="H2462">
        <v>705</v>
      </c>
      <c r="I2462" t="s">
        <v>11584</v>
      </c>
      <c r="J2462" t="s">
        <v>2223</v>
      </c>
      <c r="K2462" t="s">
        <v>1999</v>
      </c>
      <c r="L2462" t="s">
        <v>2224</v>
      </c>
      <c r="M2462" t="s">
        <v>11585</v>
      </c>
      <c r="N2462">
        <v>41913684</v>
      </c>
      <c r="O2462">
        <v>33613295822</v>
      </c>
      <c r="P2462" s="1">
        <v>30881</v>
      </c>
      <c r="Q2462" t="s">
        <v>11583</v>
      </c>
      <c r="R2462">
        <v>705</v>
      </c>
      <c r="S2462" t="s">
        <v>11584</v>
      </c>
      <c r="T2462" t="s">
        <v>2223</v>
      </c>
      <c r="U2462" t="s">
        <v>1999</v>
      </c>
      <c r="V2462" t="str">
        <f>TRIM(DBA[[#This Row],[Endereço Responsável]])</f>
        <v>RUA PIAUI</v>
      </c>
      <c r="W2462" t="str">
        <f>TRIM(DBA[[#This Row],[Nº Responsável]])</f>
        <v>705</v>
      </c>
      <c r="X2462" t="str">
        <f>TRIM(DBA[[#This Row],[Bairro Responsável]])</f>
        <v>VILA MARIA DAS GRAÇAS</v>
      </c>
      <c r="Y2462" t="str">
        <f>DBA[[#This Row],[End]] &amp;", N° " &amp; DBA[[#This Row],[Num]] &amp;", Bairro "&amp; DBA[[#This Row],[Bairro2]]</f>
        <v>RUA PIAUI, N° 705, Bairro VILA MARIA DAS GRAÇAS</v>
      </c>
      <c r="Z2462" t="str">
        <f>DBA[[#This Row],[Cidade Responsável]] &amp; " - " &amp; DBA[[#This Row],[Estado Responsável]]</f>
        <v>CAJURU - SP</v>
      </c>
    </row>
    <row r="2463" spans="1:26" x14ac:dyDescent="0.25">
      <c r="A2463">
        <v>2467</v>
      </c>
      <c r="B2463" t="s">
        <v>11586</v>
      </c>
      <c r="C2463" s="1">
        <v>44508</v>
      </c>
      <c r="F2463" s="1">
        <v>39002</v>
      </c>
      <c r="G2463" t="s">
        <v>11587</v>
      </c>
      <c r="H2463">
        <v>80</v>
      </c>
      <c r="I2463" t="s">
        <v>2148</v>
      </c>
      <c r="J2463" t="s">
        <v>2223</v>
      </c>
      <c r="K2463" t="s">
        <v>1999</v>
      </c>
      <c r="L2463" t="s">
        <v>2224</v>
      </c>
      <c r="M2463" t="s">
        <v>11588</v>
      </c>
      <c r="N2463">
        <v>37731135</v>
      </c>
      <c r="O2463" t="s">
        <v>11589</v>
      </c>
      <c r="P2463" s="1">
        <v>26407</v>
      </c>
      <c r="Q2463" t="s">
        <v>11587</v>
      </c>
      <c r="R2463">
        <v>80</v>
      </c>
      <c r="S2463" t="s">
        <v>2148</v>
      </c>
      <c r="T2463" t="s">
        <v>2223</v>
      </c>
      <c r="U2463" t="s">
        <v>1999</v>
      </c>
      <c r="V2463" t="str">
        <f>TRIM(DBA[[#This Row],[Endereço Responsável]])</f>
        <v>RUA JOAO CANCIO SAKAMOTO</v>
      </c>
      <c r="W2463" t="str">
        <f>TRIM(DBA[[#This Row],[Nº Responsável]])</f>
        <v>80</v>
      </c>
      <c r="X2463" t="str">
        <f>TRIM(DBA[[#This Row],[Bairro Responsável]])</f>
        <v>CDHU</v>
      </c>
      <c r="Y2463" t="str">
        <f>DBA[[#This Row],[End]] &amp;", N° " &amp; DBA[[#This Row],[Num]] &amp;", Bairro "&amp; DBA[[#This Row],[Bairro2]]</f>
        <v>RUA JOAO CANCIO SAKAMOTO, N° 80, Bairro CDHU</v>
      </c>
      <c r="Z2463" t="str">
        <f>DBA[[#This Row],[Cidade Responsável]] &amp; " - " &amp; DBA[[#This Row],[Estado Responsável]]</f>
        <v>CAJURU - SP</v>
      </c>
    </row>
    <row r="2464" spans="1:26" x14ac:dyDescent="0.25">
      <c r="A2464">
        <v>2468</v>
      </c>
      <c r="B2464" t="s">
        <v>11590</v>
      </c>
      <c r="C2464" s="1">
        <v>44508</v>
      </c>
      <c r="F2464" s="1">
        <v>39225</v>
      </c>
      <c r="G2464" t="s">
        <v>11591</v>
      </c>
      <c r="H2464">
        <v>29</v>
      </c>
      <c r="I2464" t="s">
        <v>11522</v>
      </c>
      <c r="J2464" t="s">
        <v>2223</v>
      </c>
      <c r="K2464" t="s">
        <v>1999</v>
      </c>
      <c r="L2464" t="s">
        <v>2224</v>
      </c>
      <c r="M2464" t="s">
        <v>11592</v>
      </c>
      <c r="N2464">
        <v>419134840</v>
      </c>
      <c r="O2464">
        <v>36132130870</v>
      </c>
      <c r="P2464" s="1">
        <v>31968</v>
      </c>
      <c r="Q2464" t="s">
        <v>11591</v>
      </c>
      <c r="R2464">
        <v>29</v>
      </c>
      <c r="S2464" t="s">
        <v>11522</v>
      </c>
      <c r="T2464" t="s">
        <v>2223</v>
      </c>
      <c r="U2464" t="s">
        <v>1999</v>
      </c>
      <c r="V2464" t="str">
        <f>TRIM(DBA[[#This Row],[Endereço Responsável]])</f>
        <v>RUA DR JOSE GONCALVES DOS REIS</v>
      </c>
      <c r="W2464" t="str">
        <f>TRIM(DBA[[#This Row],[Nº Responsável]])</f>
        <v>29</v>
      </c>
      <c r="X2464" t="str">
        <f>TRIM(DBA[[#This Row],[Bairro Responsável]])</f>
        <v>MOQUEIRAO II</v>
      </c>
      <c r="Y2464" t="str">
        <f>DBA[[#This Row],[End]] &amp;", N° " &amp; DBA[[#This Row],[Num]] &amp;", Bairro "&amp; DBA[[#This Row],[Bairro2]]</f>
        <v>RUA DR JOSE GONCALVES DOS REIS, N° 29, Bairro MOQUEIRAO II</v>
      </c>
      <c r="Z2464" t="str">
        <f>DBA[[#This Row],[Cidade Responsável]] &amp; " - " &amp; DBA[[#This Row],[Estado Responsável]]</f>
        <v>CAJURU - SP</v>
      </c>
    </row>
    <row r="2465" spans="1:26" x14ac:dyDescent="0.25">
      <c r="A2465">
        <v>2469</v>
      </c>
      <c r="B2465" t="s">
        <v>11593</v>
      </c>
      <c r="C2465" s="1">
        <v>44508</v>
      </c>
      <c r="F2465" s="1">
        <v>38218</v>
      </c>
      <c r="G2465" t="s">
        <v>3108</v>
      </c>
      <c r="H2465">
        <v>708</v>
      </c>
      <c r="I2465" t="s">
        <v>11584</v>
      </c>
      <c r="J2465" t="s">
        <v>2223</v>
      </c>
      <c r="K2465" t="s">
        <v>1999</v>
      </c>
      <c r="L2465" t="s">
        <v>2224</v>
      </c>
      <c r="M2465" t="s">
        <v>11594</v>
      </c>
      <c r="N2465" t="s">
        <v>11595</v>
      </c>
      <c r="O2465">
        <v>28481641820</v>
      </c>
      <c r="P2465" s="1">
        <v>29301</v>
      </c>
      <c r="Q2465" t="s">
        <v>3108</v>
      </c>
      <c r="R2465">
        <v>708</v>
      </c>
      <c r="S2465" t="s">
        <v>11584</v>
      </c>
      <c r="T2465" t="s">
        <v>2223</v>
      </c>
      <c r="U2465" t="s">
        <v>1999</v>
      </c>
      <c r="V2465" t="str">
        <f>TRIM(DBA[[#This Row],[Endereço Responsável]])</f>
        <v>RUA ACRE</v>
      </c>
      <c r="W2465" t="str">
        <f>TRIM(DBA[[#This Row],[Nº Responsável]])</f>
        <v>708</v>
      </c>
      <c r="X2465" t="str">
        <f>TRIM(DBA[[#This Row],[Bairro Responsável]])</f>
        <v>VILA MARIA DAS GRAÇAS</v>
      </c>
      <c r="Y2465" t="str">
        <f>DBA[[#This Row],[End]] &amp;", N° " &amp; DBA[[#This Row],[Num]] &amp;", Bairro "&amp; DBA[[#This Row],[Bairro2]]</f>
        <v>RUA ACRE, N° 708, Bairro VILA MARIA DAS GRAÇAS</v>
      </c>
      <c r="Z2465" t="str">
        <f>DBA[[#This Row],[Cidade Responsável]] &amp; " - " &amp; DBA[[#This Row],[Estado Responsável]]</f>
        <v>CAJURU - SP</v>
      </c>
    </row>
    <row r="2466" spans="1:26" x14ac:dyDescent="0.25">
      <c r="A2466">
        <v>2470</v>
      </c>
      <c r="B2466" t="s">
        <v>11596</v>
      </c>
      <c r="C2466" s="1">
        <v>44508</v>
      </c>
      <c r="D2466">
        <v>662261501</v>
      </c>
      <c r="E2466" t="s">
        <v>11597</v>
      </c>
      <c r="F2466" s="1">
        <v>39629</v>
      </c>
      <c r="G2466" t="s">
        <v>11598</v>
      </c>
      <c r="H2466">
        <v>183</v>
      </c>
      <c r="I2466" t="s">
        <v>2296</v>
      </c>
      <c r="J2466" t="s">
        <v>2223</v>
      </c>
      <c r="K2466" t="s">
        <v>1999</v>
      </c>
      <c r="L2466" t="s">
        <v>2224</v>
      </c>
      <c r="M2466" t="s">
        <v>11599</v>
      </c>
      <c r="N2466">
        <v>327426603</v>
      </c>
      <c r="O2466">
        <v>26554927816</v>
      </c>
      <c r="P2466" s="1">
        <v>29072</v>
      </c>
      <c r="Q2466" t="s">
        <v>11598</v>
      </c>
      <c r="R2466">
        <v>183</v>
      </c>
      <c r="S2466" t="s">
        <v>2296</v>
      </c>
      <c r="T2466" t="s">
        <v>2223</v>
      </c>
      <c r="U2466" t="s">
        <v>1999</v>
      </c>
      <c r="V2466" t="str">
        <f>TRIM(DBA[[#This Row],[Endereço Responsável]])</f>
        <v>RUA MOCOCA</v>
      </c>
      <c r="W2466" t="str">
        <f>TRIM(DBA[[#This Row],[Nº Responsável]])</f>
        <v>183</v>
      </c>
      <c r="X2466" t="str">
        <f>TRIM(DBA[[#This Row],[Bairro Responsável]])</f>
        <v>JARDIM MARIA TEREZA</v>
      </c>
      <c r="Y2466" t="str">
        <f>DBA[[#This Row],[End]] &amp;", N° " &amp; DBA[[#This Row],[Num]] &amp;", Bairro "&amp; DBA[[#This Row],[Bairro2]]</f>
        <v>RUA MOCOCA, N° 183, Bairro JARDIM MARIA TEREZA</v>
      </c>
      <c r="Z2466" t="str">
        <f>DBA[[#This Row],[Cidade Responsável]] &amp; " - " &amp; DBA[[#This Row],[Estado Responsável]]</f>
        <v>CAJURU - SP</v>
      </c>
    </row>
    <row r="2467" spans="1:26" x14ac:dyDescent="0.25">
      <c r="A2467">
        <v>2471</v>
      </c>
      <c r="B2467" t="s">
        <v>11600</v>
      </c>
      <c r="C2467" s="1">
        <v>44508</v>
      </c>
      <c r="D2467">
        <v>662259099</v>
      </c>
      <c r="E2467" t="s">
        <v>11601</v>
      </c>
      <c r="F2467" s="1">
        <v>39183</v>
      </c>
      <c r="G2467" t="s">
        <v>11598</v>
      </c>
      <c r="H2467">
        <v>183</v>
      </c>
      <c r="I2467" t="s">
        <v>2296</v>
      </c>
      <c r="J2467" t="s">
        <v>2223</v>
      </c>
      <c r="K2467" t="s">
        <v>1999</v>
      </c>
      <c r="L2467" t="s">
        <v>2224</v>
      </c>
      <c r="M2467" t="s">
        <v>11599</v>
      </c>
      <c r="N2467">
        <v>327426603</v>
      </c>
      <c r="O2467">
        <v>26554927816</v>
      </c>
      <c r="P2467" s="1">
        <v>29072</v>
      </c>
      <c r="Q2467" t="s">
        <v>11598</v>
      </c>
      <c r="R2467">
        <v>183</v>
      </c>
      <c r="S2467" t="s">
        <v>2296</v>
      </c>
      <c r="T2467" t="s">
        <v>2223</v>
      </c>
      <c r="U2467" t="s">
        <v>1999</v>
      </c>
      <c r="V2467" t="str">
        <f>TRIM(DBA[[#This Row],[Endereço Responsável]])</f>
        <v>RUA MOCOCA</v>
      </c>
      <c r="W2467" t="str">
        <f>TRIM(DBA[[#This Row],[Nº Responsável]])</f>
        <v>183</v>
      </c>
      <c r="X2467" t="str">
        <f>TRIM(DBA[[#This Row],[Bairro Responsável]])</f>
        <v>JARDIM MARIA TEREZA</v>
      </c>
      <c r="Y2467" t="str">
        <f>DBA[[#This Row],[End]] &amp;", N° " &amp; DBA[[#This Row],[Num]] &amp;", Bairro "&amp; DBA[[#This Row],[Bairro2]]</f>
        <v>RUA MOCOCA, N° 183, Bairro JARDIM MARIA TEREZA</v>
      </c>
      <c r="Z2467" t="str">
        <f>DBA[[#This Row],[Cidade Responsável]] &amp; " - " &amp; DBA[[#This Row],[Estado Responsável]]</f>
        <v>CAJURU - SP</v>
      </c>
    </row>
    <row r="2468" spans="1:26" x14ac:dyDescent="0.25">
      <c r="A2468">
        <v>2472</v>
      </c>
      <c r="B2468" t="s">
        <v>11602</v>
      </c>
      <c r="C2468" s="1">
        <v>44508</v>
      </c>
      <c r="F2468" s="1">
        <v>39153</v>
      </c>
      <c r="G2468" t="s">
        <v>11603</v>
      </c>
      <c r="H2468">
        <v>193</v>
      </c>
      <c r="I2468" t="s">
        <v>2442</v>
      </c>
      <c r="J2468" t="s">
        <v>2223</v>
      </c>
      <c r="K2468" t="s">
        <v>1999</v>
      </c>
      <c r="L2468" t="s">
        <v>2224</v>
      </c>
      <c r="M2468" t="s">
        <v>11604</v>
      </c>
      <c r="N2468">
        <v>404289514</v>
      </c>
      <c r="O2468">
        <v>35840772810</v>
      </c>
      <c r="P2468" s="1">
        <v>31377</v>
      </c>
      <c r="Q2468" t="s">
        <v>11603</v>
      </c>
      <c r="R2468">
        <v>193</v>
      </c>
      <c r="S2468" t="s">
        <v>2442</v>
      </c>
      <c r="T2468" t="s">
        <v>2223</v>
      </c>
      <c r="U2468" t="s">
        <v>1999</v>
      </c>
      <c r="V2468" t="str">
        <f>TRIM(DBA[[#This Row],[Endereço Responsável]])</f>
        <v>RUA PADRE ANTONIO VIEIRA</v>
      </c>
      <c r="W2468" t="str">
        <f>TRIM(DBA[[#This Row],[Nº Responsável]])</f>
        <v>193</v>
      </c>
      <c r="X2468" t="str">
        <f>TRIM(DBA[[#This Row],[Bairro Responsável]])</f>
        <v>VILA VIEIRA</v>
      </c>
      <c r="Y2468" t="str">
        <f>DBA[[#This Row],[End]] &amp;", N° " &amp; DBA[[#This Row],[Num]] &amp;", Bairro "&amp; DBA[[#This Row],[Bairro2]]</f>
        <v>RUA PADRE ANTONIO VIEIRA, N° 193, Bairro VILA VIEIRA</v>
      </c>
      <c r="Z2468" t="str">
        <f>DBA[[#This Row],[Cidade Responsável]] &amp; " - " &amp; DBA[[#This Row],[Estado Responsável]]</f>
        <v>CAJURU - SP</v>
      </c>
    </row>
    <row r="2469" spans="1:26" x14ac:dyDescent="0.25">
      <c r="A2469">
        <v>2473</v>
      </c>
      <c r="B2469" t="s">
        <v>11605</v>
      </c>
      <c r="C2469" s="1">
        <v>44508</v>
      </c>
      <c r="D2469">
        <v>0</v>
      </c>
      <c r="F2469" s="1">
        <v>38101</v>
      </c>
      <c r="G2469" t="s">
        <v>11606</v>
      </c>
      <c r="H2469">
        <v>631</v>
      </c>
      <c r="I2469" t="s">
        <v>73</v>
      </c>
      <c r="J2469" t="s">
        <v>2223</v>
      </c>
      <c r="K2469" t="s">
        <v>1999</v>
      </c>
      <c r="L2469" t="s">
        <v>2224</v>
      </c>
      <c r="M2469" t="s">
        <v>11607</v>
      </c>
      <c r="N2469">
        <v>355706489</v>
      </c>
      <c r="O2469">
        <v>3590134658</v>
      </c>
      <c r="P2469" s="1">
        <v>28048</v>
      </c>
      <c r="Q2469" t="s">
        <v>11606</v>
      </c>
      <c r="R2469">
        <v>631</v>
      </c>
      <c r="S2469" t="s">
        <v>73</v>
      </c>
      <c r="T2469" t="s">
        <v>2223</v>
      </c>
      <c r="U2469" t="s">
        <v>1999</v>
      </c>
      <c r="V2469" t="str">
        <f>TRIM(DBA[[#This Row],[Endereço Responsável]])</f>
        <v>RUA CORONEL CAETANO</v>
      </c>
      <c r="W2469" t="str">
        <f>TRIM(DBA[[#This Row],[Nº Responsável]])</f>
        <v>631</v>
      </c>
      <c r="X2469" t="str">
        <f>TRIM(DBA[[#This Row],[Bairro Responsável]])</f>
        <v>CENTRO</v>
      </c>
      <c r="Y2469" t="str">
        <f>DBA[[#This Row],[End]] &amp;", N° " &amp; DBA[[#This Row],[Num]] &amp;", Bairro "&amp; DBA[[#This Row],[Bairro2]]</f>
        <v>RUA CORONEL CAETANO, N° 631, Bairro CENTRO</v>
      </c>
      <c r="Z2469" t="str">
        <f>DBA[[#This Row],[Cidade Responsável]] &amp; " - " &amp; DBA[[#This Row],[Estado Responsável]]</f>
        <v>CAJURU - SP</v>
      </c>
    </row>
    <row r="2470" spans="1:26" x14ac:dyDescent="0.25">
      <c r="A2470">
        <v>2474</v>
      </c>
      <c r="B2470" t="s">
        <v>11608</v>
      </c>
      <c r="C2470" s="1">
        <v>44508</v>
      </c>
      <c r="F2470" s="1">
        <v>39846</v>
      </c>
      <c r="G2470" t="s">
        <v>11609</v>
      </c>
      <c r="H2470">
        <v>50</v>
      </c>
      <c r="I2470" t="s">
        <v>11522</v>
      </c>
      <c r="J2470" t="s">
        <v>2223</v>
      </c>
      <c r="K2470" t="s">
        <v>1999</v>
      </c>
      <c r="L2470" t="s">
        <v>2224</v>
      </c>
      <c r="M2470" t="s">
        <v>11610</v>
      </c>
      <c r="N2470">
        <v>264356482</v>
      </c>
      <c r="O2470">
        <v>17128553878</v>
      </c>
      <c r="P2470" s="1">
        <v>26943</v>
      </c>
      <c r="Q2470" t="s">
        <v>11609</v>
      </c>
      <c r="R2470">
        <v>50</v>
      </c>
      <c r="S2470" t="s">
        <v>11522</v>
      </c>
      <c r="T2470" t="s">
        <v>2223</v>
      </c>
      <c r="U2470" t="s">
        <v>1999</v>
      </c>
      <c r="V2470" t="str">
        <f>TRIM(DBA[[#This Row],[Endereço Responsável]])</f>
        <v>RUA JOSE GONCALVES DOS REIS</v>
      </c>
      <c r="W2470" t="str">
        <f>TRIM(DBA[[#This Row],[Nº Responsável]])</f>
        <v>50</v>
      </c>
      <c r="X2470" t="str">
        <f>TRIM(DBA[[#This Row],[Bairro Responsável]])</f>
        <v>MOQUEIRAO II</v>
      </c>
      <c r="Y2470" t="str">
        <f>DBA[[#This Row],[End]] &amp;", N° " &amp; DBA[[#This Row],[Num]] &amp;", Bairro "&amp; DBA[[#This Row],[Bairro2]]</f>
        <v>RUA JOSE GONCALVES DOS REIS, N° 50, Bairro MOQUEIRAO II</v>
      </c>
      <c r="Z2470" t="str">
        <f>DBA[[#This Row],[Cidade Responsável]] &amp; " - " &amp; DBA[[#This Row],[Estado Responsável]]</f>
        <v>CAJURU - SP</v>
      </c>
    </row>
    <row r="2471" spans="1:26" x14ac:dyDescent="0.25">
      <c r="A2471">
        <v>2475</v>
      </c>
      <c r="B2471" t="s">
        <v>11611</v>
      </c>
      <c r="C2471" s="1">
        <v>44508</v>
      </c>
      <c r="F2471" s="1">
        <v>38583</v>
      </c>
      <c r="G2471" t="s">
        <v>11612</v>
      </c>
      <c r="H2471">
        <v>654</v>
      </c>
      <c r="I2471" t="s">
        <v>11613</v>
      </c>
      <c r="J2471" t="s">
        <v>2223</v>
      </c>
      <c r="K2471" t="s">
        <v>1999</v>
      </c>
      <c r="L2471" t="s">
        <v>2224</v>
      </c>
      <c r="M2471" t="s">
        <v>11614</v>
      </c>
      <c r="N2471">
        <v>404299180</v>
      </c>
      <c r="O2471">
        <v>32669091865</v>
      </c>
      <c r="P2471" s="1">
        <v>30637</v>
      </c>
      <c r="Q2471" t="s">
        <v>11612</v>
      </c>
      <c r="R2471">
        <v>654</v>
      </c>
      <c r="S2471" t="s">
        <v>512</v>
      </c>
      <c r="T2471" t="s">
        <v>2223</v>
      </c>
      <c r="U2471" t="s">
        <v>1999</v>
      </c>
      <c r="V2471" t="str">
        <f>TRIM(DBA[[#This Row],[Endereço Responsável]])</f>
        <v>RUA LIBANO</v>
      </c>
      <c r="W2471" t="str">
        <f>TRIM(DBA[[#This Row],[Nº Responsável]])</f>
        <v>654</v>
      </c>
      <c r="X2471" t="str">
        <f>TRIM(DBA[[#This Row],[Bairro Responsável]])</f>
        <v>COAB</v>
      </c>
      <c r="Y2471" t="str">
        <f>DBA[[#This Row],[End]] &amp;", N° " &amp; DBA[[#This Row],[Num]] &amp;", Bairro "&amp; DBA[[#This Row],[Bairro2]]</f>
        <v>RUA LIBANO, N° 654, Bairro COAB</v>
      </c>
      <c r="Z2471" t="str">
        <f>DBA[[#This Row],[Cidade Responsável]] &amp; " - " &amp; DBA[[#This Row],[Estado Responsável]]</f>
        <v>CAJURU - SP</v>
      </c>
    </row>
    <row r="2472" spans="1:26" x14ac:dyDescent="0.25">
      <c r="A2472">
        <v>2476</v>
      </c>
      <c r="B2472" t="s">
        <v>11615</v>
      </c>
      <c r="C2472" s="1">
        <v>44509</v>
      </c>
      <c r="F2472" s="1">
        <v>38718</v>
      </c>
      <c r="G2472" t="s">
        <v>11616</v>
      </c>
      <c r="H2472">
        <v>1</v>
      </c>
      <c r="I2472" t="s">
        <v>11616</v>
      </c>
      <c r="J2472" t="s">
        <v>11616</v>
      </c>
      <c r="K2472" t="s">
        <v>11617</v>
      </c>
      <c r="L2472" t="s">
        <v>11618</v>
      </c>
      <c r="M2472" t="s">
        <v>11619</v>
      </c>
      <c r="O2472">
        <v>66688663520</v>
      </c>
      <c r="P2472" s="1">
        <v>30682</v>
      </c>
      <c r="Q2472" t="s">
        <v>11616</v>
      </c>
      <c r="R2472">
        <v>1</v>
      </c>
      <c r="S2472" t="s">
        <v>11616</v>
      </c>
      <c r="T2472" t="s">
        <v>11616</v>
      </c>
      <c r="U2472" t="s">
        <v>11617</v>
      </c>
      <c r="V2472" t="str">
        <f>TRIM(DBA[[#This Row],[Endereço Responsável]])</f>
        <v>FEIRA DE SANTANA</v>
      </c>
      <c r="W2472" t="str">
        <f>TRIM(DBA[[#This Row],[Nº Responsável]])</f>
        <v>1</v>
      </c>
      <c r="X2472" t="str">
        <f>TRIM(DBA[[#This Row],[Bairro Responsável]])</f>
        <v>FEIRA DE SANTANA</v>
      </c>
      <c r="Y2472" t="str">
        <f>DBA[[#This Row],[End]] &amp;", N° " &amp; DBA[[#This Row],[Num]] &amp;", Bairro "&amp; DBA[[#This Row],[Bairro2]]</f>
        <v>FEIRA DE SANTANA, N° 1, Bairro FEIRA DE SANTANA</v>
      </c>
      <c r="Z2472" t="str">
        <f>DBA[[#This Row],[Cidade Responsável]] &amp; " - " &amp; DBA[[#This Row],[Estado Responsável]]</f>
        <v>FEIRA DE SANTANA - BA</v>
      </c>
    </row>
    <row r="2473" spans="1:26" x14ac:dyDescent="0.25">
      <c r="A2473">
        <v>2477</v>
      </c>
      <c r="B2473" t="s">
        <v>11620</v>
      </c>
      <c r="C2473" s="1">
        <v>44515</v>
      </c>
      <c r="D2473" t="s">
        <v>11621</v>
      </c>
      <c r="E2473" t="s">
        <v>11622</v>
      </c>
      <c r="F2473" s="1">
        <v>39560</v>
      </c>
      <c r="G2473" t="s">
        <v>11623</v>
      </c>
      <c r="H2473" t="s">
        <v>194</v>
      </c>
      <c r="I2473" t="s">
        <v>11624</v>
      </c>
      <c r="J2473" t="s">
        <v>1998</v>
      </c>
      <c r="K2473" t="s">
        <v>1999</v>
      </c>
      <c r="L2473" t="s">
        <v>2000</v>
      </c>
      <c r="M2473" t="s">
        <v>11625</v>
      </c>
      <c r="N2473" t="s">
        <v>11626</v>
      </c>
      <c r="O2473">
        <v>10087660628</v>
      </c>
      <c r="P2473" s="1">
        <v>37150</v>
      </c>
      <c r="Q2473" t="s">
        <v>11623</v>
      </c>
      <c r="R2473" t="s">
        <v>194</v>
      </c>
      <c r="S2473" t="s">
        <v>11624</v>
      </c>
      <c r="T2473" t="s">
        <v>1998</v>
      </c>
      <c r="U2473" t="s">
        <v>1999</v>
      </c>
      <c r="V2473" t="str">
        <f>TRIM(DBA[[#This Row],[Endereço Responsável]])</f>
        <v>CONFIRMAR ENDEREÇO NO BOA VINDAS</v>
      </c>
      <c r="W2473" t="str">
        <f>TRIM(DBA[[#This Row],[Nº Responsável]])</f>
        <v>S/N</v>
      </c>
      <c r="X2473" t="str">
        <f>TRIM(DBA[[#This Row],[Bairro Responsável]])</f>
        <v>CONFIRMAR</v>
      </c>
      <c r="Y2473" t="str">
        <f>DBA[[#This Row],[End]] &amp;", N° " &amp; DBA[[#This Row],[Num]] &amp;", Bairro "&amp; DBA[[#This Row],[Bairro2]]</f>
        <v>CONFIRMAR ENDEREÇO NO BOA VINDAS, N° S/N, Bairro CONFIRMAR</v>
      </c>
      <c r="Z2473" t="str">
        <f>DBA[[#This Row],[Cidade Responsável]] &amp; " - " &amp; DBA[[#This Row],[Estado Responsável]]</f>
        <v>SANTO ANTONIO DA ALEGRIA - SP</v>
      </c>
    </row>
    <row r="2474" spans="1:26" x14ac:dyDescent="0.25">
      <c r="A2474">
        <v>2478</v>
      </c>
      <c r="B2474" t="s">
        <v>11627</v>
      </c>
      <c r="C2474" s="1">
        <v>44515</v>
      </c>
      <c r="F2474" s="1">
        <v>39749</v>
      </c>
      <c r="G2474" t="s">
        <v>5559</v>
      </c>
      <c r="H2474">
        <v>983</v>
      </c>
      <c r="I2474" t="s">
        <v>73</v>
      </c>
      <c r="J2474" t="s">
        <v>1998</v>
      </c>
      <c r="K2474" t="s">
        <v>1999</v>
      </c>
      <c r="L2474" t="s">
        <v>2000</v>
      </c>
      <c r="M2474" t="s">
        <v>11628</v>
      </c>
      <c r="N2474" t="s">
        <v>11629</v>
      </c>
      <c r="O2474">
        <v>42488008885</v>
      </c>
      <c r="P2474" s="1">
        <v>33438</v>
      </c>
      <c r="Q2474" t="s">
        <v>5559</v>
      </c>
      <c r="R2474">
        <v>983</v>
      </c>
      <c r="S2474" t="s">
        <v>73</v>
      </c>
      <c r="T2474" t="s">
        <v>1998</v>
      </c>
      <c r="U2474" t="s">
        <v>1999</v>
      </c>
      <c r="V2474" t="str">
        <f>TRIM(DBA[[#This Row],[Endereço Responsável]])</f>
        <v>RUA JOSE CARLOS ASSE</v>
      </c>
      <c r="W2474" t="str">
        <f>TRIM(DBA[[#This Row],[Nº Responsável]])</f>
        <v>983</v>
      </c>
      <c r="X2474" t="str">
        <f>TRIM(DBA[[#This Row],[Bairro Responsável]])</f>
        <v>CENTRO</v>
      </c>
      <c r="Y2474" t="str">
        <f>DBA[[#This Row],[End]] &amp;", N° " &amp; DBA[[#This Row],[Num]] &amp;", Bairro "&amp; DBA[[#This Row],[Bairro2]]</f>
        <v>RUA JOSE CARLOS ASSE, N° 983, Bairro CENTRO</v>
      </c>
      <c r="Z2474" t="str">
        <f>DBA[[#This Row],[Cidade Responsável]] &amp; " - " &amp; DBA[[#This Row],[Estado Responsável]]</f>
        <v>SANTO ANTONIO DA ALEGRIA - SP</v>
      </c>
    </row>
    <row r="2475" spans="1:26" x14ac:dyDescent="0.25">
      <c r="A2475">
        <v>2479</v>
      </c>
      <c r="B2475" t="s">
        <v>11630</v>
      </c>
      <c r="C2475" s="1">
        <v>44515</v>
      </c>
      <c r="F2475" s="1">
        <v>38668</v>
      </c>
      <c r="G2475" t="s">
        <v>2099</v>
      </c>
      <c r="H2475">
        <v>1455</v>
      </c>
      <c r="I2475" t="s">
        <v>2049</v>
      </c>
      <c r="J2475" t="s">
        <v>1998</v>
      </c>
      <c r="K2475" t="s">
        <v>1999</v>
      </c>
      <c r="L2475" t="s">
        <v>2000</v>
      </c>
      <c r="M2475" t="s">
        <v>11631</v>
      </c>
      <c r="N2475">
        <v>498518528</v>
      </c>
      <c r="O2475">
        <v>44002884805</v>
      </c>
      <c r="P2475" s="1">
        <v>35051</v>
      </c>
      <c r="Q2475" t="s">
        <v>2099</v>
      </c>
      <c r="R2475">
        <v>1455</v>
      </c>
      <c r="S2475" t="s">
        <v>2049</v>
      </c>
      <c r="T2475" t="s">
        <v>1998</v>
      </c>
      <c r="U2475" t="s">
        <v>1999</v>
      </c>
      <c r="V2475" t="str">
        <f>TRIM(DBA[[#This Row],[Endereço Responsável]])</f>
        <v>RUA MARCO ANTONIO ELIAS</v>
      </c>
      <c r="W2475" t="str">
        <f>TRIM(DBA[[#This Row],[Nº Responsável]])</f>
        <v>1455</v>
      </c>
      <c r="X2475" t="str">
        <f>TRIM(DBA[[#This Row],[Bairro Responsável]])</f>
        <v>COAB 3</v>
      </c>
      <c r="Y2475" t="str">
        <f>DBA[[#This Row],[End]] &amp;", N° " &amp; DBA[[#This Row],[Num]] &amp;", Bairro "&amp; DBA[[#This Row],[Bairro2]]</f>
        <v>RUA MARCO ANTONIO ELIAS, N° 1455, Bairro COAB 3</v>
      </c>
      <c r="Z2475" t="str">
        <f>DBA[[#This Row],[Cidade Responsável]] &amp; " - " &amp; DBA[[#This Row],[Estado Responsável]]</f>
        <v>SANTO ANTONIO DA ALEGRIA - SP</v>
      </c>
    </row>
    <row r="2476" spans="1:26" x14ac:dyDescent="0.25">
      <c r="A2476">
        <v>2480</v>
      </c>
      <c r="B2476" t="s">
        <v>2106</v>
      </c>
      <c r="C2476" s="1">
        <v>44515</v>
      </c>
      <c r="D2476">
        <v>574731751</v>
      </c>
      <c r="E2476" t="s">
        <v>11632</v>
      </c>
      <c r="F2476" s="1">
        <v>38346</v>
      </c>
      <c r="G2476" t="s">
        <v>11633</v>
      </c>
      <c r="H2476">
        <v>774</v>
      </c>
      <c r="I2476" t="s">
        <v>73</v>
      </c>
      <c r="J2476" t="s">
        <v>1998</v>
      </c>
      <c r="K2476" t="s">
        <v>1999</v>
      </c>
      <c r="L2476" t="s">
        <v>2000</v>
      </c>
      <c r="M2476" t="s">
        <v>2108</v>
      </c>
      <c r="N2476">
        <v>225980952</v>
      </c>
      <c r="O2476">
        <v>18113503803</v>
      </c>
      <c r="P2476" s="1">
        <v>25083</v>
      </c>
      <c r="Q2476" t="s">
        <v>11633</v>
      </c>
      <c r="R2476">
        <v>774</v>
      </c>
      <c r="S2476" t="s">
        <v>73</v>
      </c>
      <c r="T2476" t="s">
        <v>1998</v>
      </c>
      <c r="U2476" t="s">
        <v>1999</v>
      </c>
      <c r="V2476" t="str">
        <f>TRIM(DBA[[#This Row],[Endereço Responsável]])</f>
        <v>TRAVEA EVODIO BORGE DIA NETO</v>
      </c>
      <c r="W2476" t="str">
        <f>TRIM(DBA[[#This Row],[Nº Responsável]])</f>
        <v>774</v>
      </c>
      <c r="X2476" t="str">
        <f>TRIM(DBA[[#This Row],[Bairro Responsável]])</f>
        <v>CENTRO</v>
      </c>
      <c r="Y2476" t="str">
        <f>DBA[[#This Row],[End]] &amp;", N° " &amp; DBA[[#This Row],[Num]] &amp;", Bairro "&amp; DBA[[#This Row],[Bairro2]]</f>
        <v>TRAVEA EVODIO BORGE DIA NETO, N° 774, Bairro CENTRO</v>
      </c>
      <c r="Z2476" t="str">
        <f>DBA[[#This Row],[Cidade Responsável]] &amp; " - " &amp; DBA[[#This Row],[Estado Responsável]]</f>
        <v>SANTO ANTONIO DA ALEGRIA - SP</v>
      </c>
    </row>
    <row r="2477" spans="1:26" x14ac:dyDescent="0.25">
      <c r="A2477">
        <v>2481</v>
      </c>
      <c r="B2477" t="s">
        <v>11634</v>
      </c>
      <c r="C2477" s="1">
        <v>44515</v>
      </c>
      <c r="D2477">
        <v>604874881</v>
      </c>
      <c r="E2477" t="s">
        <v>11635</v>
      </c>
      <c r="F2477" s="1">
        <v>38058</v>
      </c>
      <c r="G2477" t="s">
        <v>11636</v>
      </c>
      <c r="H2477">
        <v>1305</v>
      </c>
      <c r="I2477" t="s">
        <v>512</v>
      </c>
      <c r="J2477" t="s">
        <v>1998</v>
      </c>
      <c r="K2477" t="s">
        <v>1999</v>
      </c>
      <c r="L2477" t="s">
        <v>2000</v>
      </c>
      <c r="M2477" t="s">
        <v>5495</v>
      </c>
      <c r="N2477">
        <v>361908908</v>
      </c>
      <c r="O2477">
        <v>6625085642</v>
      </c>
      <c r="P2477" s="1">
        <v>29485</v>
      </c>
      <c r="Q2477" t="s">
        <v>11636</v>
      </c>
      <c r="R2477">
        <v>1305</v>
      </c>
      <c r="S2477" t="s">
        <v>512</v>
      </c>
      <c r="T2477" t="s">
        <v>1998</v>
      </c>
      <c r="U2477" t="s">
        <v>1999</v>
      </c>
      <c r="V2477" t="str">
        <f>TRIM(DBA[[#This Row],[Endereço Responsável]])</f>
        <v>RUA IVOMAR DO CARMO ABRAAO</v>
      </c>
      <c r="W2477" t="str">
        <f>TRIM(DBA[[#This Row],[Nº Responsável]])</f>
        <v>1305</v>
      </c>
      <c r="X2477" t="str">
        <f>TRIM(DBA[[#This Row],[Bairro Responsável]])</f>
        <v>COAB</v>
      </c>
      <c r="Y2477" t="str">
        <f>DBA[[#This Row],[End]] &amp;", N° " &amp; DBA[[#This Row],[Num]] &amp;", Bairro "&amp; DBA[[#This Row],[Bairro2]]</f>
        <v>RUA IVOMAR DO CARMO ABRAAO, N° 1305, Bairro COAB</v>
      </c>
      <c r="Z2477" t="str">
        <f>DBA[[#This Row],[Cidade Responsável]] &amp; " - " &amp; DBA[[#This Row],[Estado Responsável]]</f>
        <v>SANTO ANTONIO DA ALEGRIA - SP</v>
      </c>
    </row>
    <row r="2478" spans="1:26" x14ac:dyDescent="0.25">
      <c r="A2478">
        <v>2482</v>
      </c>
      <c r="B2478" t="s">
        <v>11637</v>
      </c>
      <c r="C2478" s="1">
        <v>44515</v>
      </c>
      <c r="E2478" t="s">
        <v>11638</v>
      </c>
      <c r="F2478" s="1">
        <v>39702</v>
      </c>
      <c r="G2478" t="s">
        <v>2191</v>
      </c>
      <c r="H2478">
        <v>958</v>
      </c>
      <c r="I2478" t="s">
        <v>73</v>
      </c>
      <c r="J2478" t="s">
        <v>1998</v>
      </c>
      <c r="K2478" t="s">
        <v>1999</v>
      </c>
      <c r="L2478" t="s">
        <v>2000</v>
      </c>
      <c r="M2478" t="s">
        <v>11639</v>
      </c>
      <c r="N2478">
        <v>403283760</v>
      </c>
      <c r="O2478">
        <v>35681505812</v>
      </c>
      <c r="P2478" s="1">
        <v>31377</v>
      </c>
      <c r="Q2478" t="s">
        <v>2191</v>
      </c>
      <c r="R2478">
        <v>958</v>
      </c>
      <c r="S2478" t="s">
        <v>73</v>
      </c>
      <c r="T2478" t="s">
        <v>1998</v>
      </c>
      <c r="U2478" t="s">
        <v>1999</v>
      </c>
      <c r="V2478" t="str">
        <f>TRIM(DBA[[#This Row],[Endereço Responsável]])</f>
        <v>RUA PEDRO SANTIAGO CHOCAIR</v>
      </c>
      <c r="W2478" t="str">
        <f>TRIM(DBA[[#This Row],[Nº Responsável]])</f>
        <v>958</v>
      </c>
      <c r="X2478" t="str">
        <f>TRIM(DBA[[#This Row],[Bairro Responsável]])</f>
        <v>CENTRO</v>
      </c>
      <c r="Y2478" t="str">
        <f>DBA[[#This Row],[End]] &amp;", N° " &amp; DBA[[#This Row],[Num]] &amp;", Bairro "&amp; DBA[[#This Row],[Bairro2]]</f>
        <v>RUA PEDRO SANTIAGO CHOCAIR, N° 958, Bairro CENTRO</v>
      </c>
      <c r="Z2478" t="str">
        <f>DBA[[#This Row],[Cidade Responsável]] &amp; " - " &amp; DBA[[#This Row],[Estado Responsável]]</f>
        <v>SANTO ANTONIO DA ALEGRIA - SP</v>
      </c>
    </row>
    <row r="2479" spans="1:26" x14ac:dyDescent="0.25">
      <c r="A2479">
        <v>2483</v>
      </c>
      <c r="B2479" t="s">
        <v>11640</v>
      </c>
      <c r="C2479" s="1">
        <v>44515</v>
      </c>
      <c r="E2479" t="s">
        <v>11641</v>
      </c>
      <c r="F2479" s="1">
        <v>39274</v>
      </c>
      <c r="G2479" t="s">
        <v>2191</v>
      </c>
      <c r="H2479">
        <v>958</v>
      </c>
      <c r="I2479" t="s">
        <v>73</v>
      </c>
      <c r="J2479" t="s">
        <v>1998</v>
      </c>
      <c r="K2479" t="s">
        <v>1999</v>
      </c>
      <c r="L2479" t="s">
        <v>2000</v>
      </c>
      <c r="M2479" t="s">
        <v>11639</v>
      </c>
      <c r="N2479">
        <v>403283760</v>
      </c>
      <c r="O2479">
        <v>35681505812</v>
      </c>
      <c r="P2479" s="1">
        <v>31377</v>
      </c>
      <c r="Q2479" t="s">
        <v>2191</v>
      </c>
      <c r="R2479">
        <v>958</v>
      </c>
      <c r="S2479" t="s">
        <v>73</v>
      </c>
      <c r="T2479" t="s">
        <v>1998</v>
      </c>
      <c r="U2479" t="s">
        <v>1999</v>
      </c>
      <c r="V2479" t="str">
        <f>TRIM(DBA[[#This Row],[Endereço Responsável]])</f>
        <v>RUA PEDRO SANTIAGO CHOCAIR</v>
      </c>
      <c r="W2479" t="str">
        <f>TRIM(DBA[[#This Row],[Nº Responsável]])</f>
        <v>958</v>
      </c>
      <c r="X2479" t="str">
        <f>TRIM(DBA[[#This Row],[Bairro Responsável]])</f>
        <v>CENTRO</v>
      </c>
      <c r="Y2479" t="str">
        <f>DBA[[#This Row],[End]] &amp;", N° " &amp; DBA[[#This Row],[Num]] &amp;", Bairro "&amp; DBA[[#This Row],[Bairro2]]</f>
        <v>RUA PEDRO SANTIAGO CHOCAIR, N° 958, Bairro CENTRO</v>
      </c>
      <c r="Z2479" t="str">
        <f>DBA[[#This Row],[Cidade Responsável]] &amp; " - " &amp; DBA[[#This Row],[Estado Responsável]]</f>
        <v>SANTO ANTONIO DA ALEGRIA - SP</v>
      </c>
    </row>
    <row r="2480" spans="1:26" x14ac:dyDescent="0.25">
      <c r="A2480">
        <v>2484</v>
      </c>
      <c r="B2480" t="s">
        <v>11642</v>
      </c>
      <c r="C2480" s="1">
        <v>44515</v>
      </c>
      <c r="F2480" s="1">
        <v>39474</v>
      </c>
      <c r="G2480" t="s">
        <v>11643</v>
      </c>
      <c r="H2480">
        <v>41</v>
      </c>
      <c r="I2480" t="s">
        <v>73</v>
      </c>
      <c r="J2480" t="s">
        <v>1998</v>
      </c>
      <c r="K2480" t="s">
        <v>1999</v>
      </c>
      <c r="L2480" t="s">
        <v>2000</v>
      </c>
      <c r="M2480" t="s">
        <v>11644</v>
      </c>
      <c r="N2480">
        <v>332062090</v>
      </c>
      <c r="O2480">
        <v>27303246827</v>
      </c>
      <c r="P2480" s="1">
        <v>28542</v>
      </c>
      <c r="Q2480" t="s">
        <v>11643</v>
      </c>
      <c r="R2480">
        <v>41</v>
      </c>
      <c r="S2480" t="s">
        <v>73</v>
      </c>
      <c r="T2480" t="s">
        <v>1998</v>
      </c>
      <c r="U2480" t="s">
        <v>1999</v>
      </c>
      <c r="V2480" t="str">
        <f>TRIM(DBA[[#This Row],[Endereço Responsável]])</f>
        <v>RUA BARBARA NEVES DOS REIS</v>
      </c>
      <c r="W2480" t="str">
        <f>TRIM(DBA[[#This Row],[Nº Responsável]])</f>
        <v>41</v>
      </c>
      <c r="X2480" t="str">
        <f>TRIM(DBA[[#This Row],[Bairro Responsável]])</f>
        <v>CENTRO</v>
      </c>
      <c r="Y2480" t="str">
        <f>DBA[[#This Row],[End]] &amp;", N° " &amp; DBA[[#This Row],[Num]] &amp;", Bairro "&amp; DBA[[#This Row],[Bairro2]]</f>
        <v>RUA BARBARA NEVES DOS REIS, N° 41, Bairro CENTRO</v>
      </c>
      <c r="Z2480" t="str">
        <f>DBA[[#This Row],[Cidade Responsável]] &amp; " - " &amp; DBA[[#This Row],[Estado Responsável]]</f>
        <v>SANTO ANTONIO DA ALEGRIA - SP</v>
      </c>
    </row>
    <row r="2481" spans="1:26" x14ac:dyDescent="0.25">
      <c r="A2481">
        <v>2485</v>
      </c>
      <c r="B2481" t="s">
        <v>11645</v>
      </c>
      <c r="C2481" s="1">
        <v>44515</v>
      </c>
      <c r="F2481" s="1">
        <v>38906</v>
      </c>
      <c r="G2481" t="s">
        <v>11646</v>
      </c>
      <c r="H2481">
        <v>1537</v>
      </c>
      <c r="I2481" t="s">
        <v>73</v>
      </c>
      <c r="J2481" t="s">
        <v>1998</v>
      </c>
      <c r="K2481" t="s">
        <v>1999</v>
      </c>
      <c r="L2481" t="s">
        <v>2000</v>
      </c>
      <c r="M2481" t="s">
        <v>11647</v>
      </c>
      <c r="N2481">
        <v>8120940</v>
      </c>
      <c r="O2481">
        <v>16400728880</v>
      </c>
      <c r="P2481" s="1">
        <v>19053</v>
      </c>
      <c r="Q2481" t="s">
        <v>11646</v>
      </c>
      <c r="R2481">
        <v>1537</v>
      </c>
      <c r="S2481" t="s">
        <v>73</v>
      </c>
      <c r="T2481" t="s">
        <v>1998</v>
      </c>
      <c r="U2481" t="s">
        <v>1999</v>
      </c>
      <c r="V2481" t="str">
        <f>TRIM(DBA[[#This Row],[Endereço Responsável]])</f>
        <v>RUA CARLO DE CAMPO</v>
      </c>
      <c r="W2481" t="str">
        <f>TRIM(DBA[[#This Row],[Nº Responsável]])</f>
        <v>1537</v>
      </c>
      <c r="X2481" t="str">
        <f>TRIM(DBA[[#This Row],[Bairro Responsável]])</f>
        <v>CENTRO</v>
      </c>
      <c r="Y2481" t="str">
        <f>DBA[[#This Row],[End]] &amp;", N° " &amp; DBA[[#This Row],[Num]] &amp;", Bairro "&amp; DBA[[#This Row],[Bairro2]]</f>
        <v>RUA CARLO DE CAMPO, N° 1537, Bairro CENTRO</v>
      </c>
      <c r="Z2481" t="str">
        <f>DBA[[#This Row],[Cidade Responsável]] &amp; " - " &amp; DBA[[#This Row],[Estado Responsável]]</f>
        <v>SANTO ANTONIO DA ALEGRIA - SP</v>
      </c>
    </row>
    <row r="2482" spans="1:26" x14ac:dyDescent="0.25">
      <c r="A2482">
        <v>2486</v>
      </c>
      <c r="B2482" t="s">
        <v>11648</v>
      </c>
      <c r="C2482" s="1">
        <v>44515</v>
      </c>
      <c r="D2482">
        <v>662087264</v>
      </c>
      <c r="E2482" t="s">
        <v>11649</v>
      </c>
      <c r="F2482" s="1">
        <v>39315</v>
      </c>
      <c r="G2482" t="s">
        <v>11650</v>
      </c>
      <c r="H2482">
        <v>715</v>
      </c>
      <c r="I2482" t="s">
        <v>73</v>
      </c>
      <c r="J2482" t="s">
        <v>1998</v>
      </c>
      <c r="K2482" t="s">
        <v>1999</v>
      </c>
      <c r="L2482" t="s">
        <v>2000</v>
      </c>
      <c r="M2482" t="s">
        <v>11651</v>
      </c>
      <c r="N2482">
        <v>429862180</v>
      </c>
      <c r="O2482">
        <v>47500081847</v>
      </c>
      <c r="P2482" s="1">
        <v>34486</v>
      </c>
      <c r="Q2482" t="s">
        <v>11650</v>
      </c>
      <c r="R2482">
        <v>715</v>
      </c>
      <c r="S2482" t="s">
        <v>73</v>
      </c>
      <c r="T2482" t="s">
        <v>1998</v>
      </c>
      <c r="U2482" t="s">
        <v>1999</v>
      </c>
      <c r="V2482" t="str">
        <f>TRIM(DBA[[#This Row],[Endereço Responsável]])</f>
        <v>PRACA TEREZA BENETT CHOCAIR</v>
      </c>
      <c r="W2482" t="str">
        <f>TRIM(DBA[[#This Row],[Nº Responsável]])</f>
        <v>715</v>
      </c>
      <c r="X2482" t="str">
        <f>TRIM(DBA[[#This Row],[Bairro Responsável]])</f>
        <v>CENTRO</v>
      </c>
      <c r="Y2482" t="str">
        <f>DBA[[#This Row],[End]] &amp;", N° " &amp; DBA[[#This Row],[Num]] &amp;", Bairro "&amp; DBA[[#This Row],[Bairro2]]</f>
        <v>PRACA TEREZA BENETT CHOCAIR, N° 715, Bairro CENTRO</v>
      </c>
      <c r="Z2482" t="str">
        <f>DBA[[#This Row],[Cidade Responsável]] &amp; " - " &amp; DBA[[#This Row],[Estado Responsável]]</f>
        <v>SANTO ANTONIO DA ALEGRIA - SP</v>
      </c>
    </row>
    <row r="2483" spans="1:26" x14ac:dyDescent="0.25">
      <c r="A2483">
        <v>2487</v>
      </c>
      <c r="B2483" t="s">
        <v>11652</v>
      </c>
      <c r="C2483" s="1">
        <v>44515</v>
      </c>
      <c r="D2483">
        <v>535122883</v>
      </c>
      <c r="F2483" s="1">
        <v>39346</v>
      </c>
      <c r="G2483" t="s">
        <v>2200</v>
      </c>
      <c r="H2483">
        <v>1597</v>
      </c>
      <c r="I2483" t="s">
        <v>2767</v>
      </c>
      <c r="J2483" t="s">
        <v>1998</v>
      </c>
      <c r="K2483" t="s">
        <v>1999</v>
      </c>
      <c r="L2483" t="s">
        <v>2000</v>
      </c>
      <c r="M2483" t="s">
        <v>11653</v>
      </c>
      <c r="N2483">
        <v>249343526</v>
      </c>
      <c r="O2483">
        <v>41749092883</v>
      </c>
      <c r="P2483" s="1">
        <v>27118</v>
      </c>
      <c r="Q2483" t="s">
        <v>2200</v>
      </c>
      <c r="R2483">
        <v>1597</v>
      </c>
      <c r="S2483" t="s">
        <v>2767</v>
      </c>
      <c r="T2483" t="s">
        <v>1998</v>
      </c>
      <c r="U2483" t="s">
        <v>1999</v>
      </c>
      <c r="V2483" t="str">
        <f>TRIM(DBA[[#This Row],[Endereço Responsável]])</f>
        <v>RUA IVOMAR DO CARMO ABRAO</v>
      </c>
      <c r="W2483" t="str">
        <f>TRIM(DBA[[#This Row],[Nº Responsável]])</f>
        <v>1597</v>
      </c>
      <c r="X2483" t="str">
        <f>TRIM(DBA[[#This Row],[Bairro Responsável]])</f>
        <v>VALE DO SOL</v>
      </c>
      <c r="Y2483" t="str">
        <f>DBA[[#This Row],[End]] &amp;", N° " &amp; DBA[[#This Row],[Num]] &amp;", Bairro "&amp; DBA[[#This Row],[Bairro2]]</f>
        <v>RUA IVOMAR DO CARMO ABRAO, N° 1597, Bairro VALE DO SOL</v>
      </c>
      <c r="Z2483" t="str">
        <f>DBA[[#This Row],[Cidade Responsável]] &amp; " - " &amp; DBA[[#This Row],[Estado Responsável]]</f>
        <v>SANTO ANTONIO DA ALEGRIA - SP</v>
      </c>
    </row>
    <row r="2484" spans="1:26" x14ac:dyDescent="0.25">
      <c r="A2484">
        <v>2488</v>
      </c>
      <c r="B2484" t="s">
        <v>11654</v>
      </c>
      <c r="C2484" s="1">
        <v>44515</v>
      </c>
      <c r="D2484">
        <v>604145743</v>
      </c>
      <c r="E2484" t="s">
        <v>11655</v>
      </c>
      <c r="F2484" s="1">
        <v>39891</v>
      </c>
      <c r="G2484" t="s">
        <v>11656</v>
      </c>
      <c r="H2484" t="s">
        <v>194</v>
      </c>
      <c r="I2484" t="s">
        <v>5511</v>
      </c>
      <c r="J2484" t="s">
        <v>1998</v>
      </c>
      <c r="K2484" t="s">
        <v>1999</v>
      </c>
      <c r="L2484" t="s">
        <v>2000</v>
      </c>
      <c r="M2484" t="s">
        <v>11657</v>
      </c>
      <c r="N2484">
        <v>45155743</v>
      </c>
      <c r="O2484">
        <v>29161467847</v>
      </c>
      <c r="P2484" s="1">
        <v>29351</v>
      </c>
      <c r="Q2484" t="s">
        <v>11656</v>
      </c>
      <c r="R2484" t="s">
        <v>194</v>
      </c>
      <c r="S2484" t="s">
        <v>5511</v>
      </c>
      <c r="T2484" t="s">
        <v>1998</v>
      </c>
      <c r="U2484" t="s">
        <v>1999</v>
      </c>
      <c r="V2484" t="str">
        <f>TRIM(DBA[[#This Row],[Endereço Responsável]])</f>
        <v>SITIO BOA ESPERANCA</v>
      </c>
      <c r="W2484" t="str">
        <f>TRIM(DBA[[#This Row],[Nº Responsável]])</f>
        <v>S/N</v>
      </c>
      <c r="X2484" t="str">
        <f>TRIM(DBA[[#This Row],[Bairro Responsável]])</f>
        <v>ANTINHA</v>
      </c>
      <c r="Y2484" t="str">
        <f>DBA[[#This Row],[End]] &amp;", N° " &amp; DBA[[#This Row],[Num]] &amp;", Bairro "&amp; DBA[[#This Row],[Bairro2]]</f>
        <v>SITIO BOA ESPERANCA, N° S/N, Bairro ANTINHA</v>
      </c>
      <c r="Z2484" t="str">
        <f>DBA[[#This Row],[Cidade Responsável]] &amp; " - " &amp; DBA[[#This Row],[Estado Responsável]]</f>
        <v>SANTO ANTONIO DA ALEGRIA - SP</v>
      </c>
    </row>
    <row r="2485" spans="1:26" x14ac:dyDescent="0.25">
      <c r="A2485">
        <v>2489</v>
      </c>
      <c r="B2485" t="s">
        <v>11658</v>
      </c>
      <c r="C2485" s="1">
        <v>44515</v>
      </c>
      <c r="F2485" s="1">
        <v>38438</v>
      </c>
      <c r="G2485" t="s">
        <v>11659</v>
      </c>
      <c r="H2485">
        <v>221</v>
      </c>
      <c r="I2485" t="s">
        <v>11660</v>
      </c>
      <c r="J2485" t="s">
        <v>1998</v>
      </c>
      <c r="K2485" t="s">
        <v>1999</v>
      </c>
      <c r="L2485" t="s">
        <v>2000</v>
      </c>
      <c r="M2485" t="s">
        <v>11661</v>
      </c>
      <c r="N2485">
        <v>223811993</v>
      </c>
      <c r="O2485">
        <v>29181528892</v>
      </c>
      <c r="P2485" s="1">
        <v>29316</v>
      </c>
      <c r="Q2485" t="s">
        <v>11659</v>
      </c>
      <c r="R2485">
        <v>221</v>
      </c>
      <c r="S2485" t="s">
        <v>11660</v>
      </c>
      <c r="T2485" t="s">
        <v>1998</v>
      </c>
      <c r="U2485" t="s">
        <v>1999</v>
      </c>
      <c r="V2485" t="str">
        <f>TRIM(DBA[[#This Row],[Endereço Responsável]])</f>
        <v>RUA MARIO MATEUS LIMA</v>
      </c>
      <c r="W2485" t="str">
        <f>TRIM(DBA[[#This Row],[Nº Responsável]])</f>
        <v>221</v>
      </c>
      <c r="X2485" t="str">
        <f>TRIM(DBA[[#This Row],[Bairro Responsável]])</f>
        <v>JARDIM MORUMBI</v>
      </c>
      <c r="Y2485" t="str">
        <f>DBA[[#This Row],[End]] &amp;", N° " &amp; DBA[[#This Row],[Num]] &amp;", Bairro "&amp; DBA[[#This Row],[Bairro2]]</f>
        <v>RUA MARIO MATEUS LIMA, N° 221, Bairro JARDIM MORUMBI</v>
      </c>
      <c r="Z2485" t="str">
        <f>DBA[[#This Row],[Cidade Responsável]] &amp; " - " &amp; DBA[[#This Row],[Estado Responsável]]</f>
        <v>SANTO ANTONIO DA ALEGRIA - SP</v>
      </c>
    </row>
    <row r="2486" spans="1:26" x14ac:dyDescent="0.25">
      <c r="A2486">
        <v>2490</v>
      </c>
      <c r="B2486" t="s">
        <v>11662</v>
      </c>
      <c r="C2486" s="1">
        <v>44515</v>
      </c>
      <c r="D2486">
        <v>659165442</v>
      </c>
      <c r="E2486" t="s">
        <v>11663</v>
      </c>
      <c r="F2486" s="1">
        <v>39705</v>
      </c>
      <c r="G2486" t="s">
        <v>2153</v>
      </c>
      <c r="H2486">
        <v>537</v>
      </c>
      <c r="I2486" t="s">
        <v>73</v>
      </c>
      <c r="J2486" t="s">
        <v>1998</v>
      </c>
      <c r="K2486" t="s">
        <v>1999</v>
      </c>
      <c r="L2486" t="s">
        <v>2000</v>
      </c>
      <c r="M2486" t="s">
        <v>11664</v>
      </c>
      <c r="N2486">
        <v>352222360</v>
      </c>
      <c r="O2486">
        <v>27935970823</v>
      </c>
      <c r="P2486" s="1">
        <v>27988</v>
      </c>
      <c r="Q2486" t="s">
        <v>2153</v>
      </c>
      <c r="R2486">
        <v>537</v>
      </c>
      <c r="S2486" t="s">
        <v>73</v>
      </c>
      <c r="T2486" t="s">
        <v>1998</v>
      </c>
      <c r="U2486" t="s">
        <v>1999</v>
      </c>
      <c r="V2486" t="str">
        <f>TRIM(DBA[[#This Row],[Endereço Responsável]])</f>
        <v>RUA URIAS VENANCIO DA COSTA</v>
      </c>
      <c r="W2486" t="str">
        <f>TRIM(DBA[[#This Row],[Nº Responsável]])</f>
        <v>537</v>
      </c>
      <c r="X2486" t="str">
        <f>TRIM(DBA[[#This Row],[Bairro Responsável]])</f>
        <v>CENTRO</v>
      </c>
      <c r="Y2486" t="str">
        <f>DBA[[#This Row],[End]] &amp;", N° " &amp; DBA[[#This Row],[Num]] &amp;", Bairro "&amp; DBA[[#This Row],[Bairro2]]</f>
        <v>RUA URIAS VENANCIO DA COSTA, N° 537, Bairro CENTRO</v>
      </c>
      <c r="Z2486" t="str">
        <f>DBA[[#This Row],[Cidade Responsável]] &amp; " - " &amp; DBA[[#This Row],[Estado Responsável]]</f>
        <v>SANTO ANTONIO DA ALEGRIA - SP</v>
      </c>
    </row>
    <row r="2487" spans="1:26" x14ac:dyDescent="0.25">
      <c r="A2487">
        <v>2491</v>
      </c>
      <c r="B2487" t="s">
        <v>11665</v>
      </c>
      <c r="C2487" s="1">
        <v>44515</v>
      </c>
      <c r="D2487">
        <v>641099277</v>
      </c>
      <c r="E2487" t="s">
        <v>11666</v>
      </c>
      <c r="F2487" s="1">
        <v>37579</v>
      </c>
      <c r="G2487" t="s">
        <v>11667</v>
      </c>
      <c r="H2487">
        <v>1384</v>
      </c>
      <c r="I2487" t="s">
        <v>2049</v>
      </c>
      <c r="J2487" t="s">
        <v>1998</v>
      </c>
      <c r="K2487" t="s">
        <v>1999</v>
      </c>
      <c r="L2487" t="s">
        <v>2000</v>
      </c>
      <c r="M2487" t="s">
        <v>11665</v>
      </c>
      <c r="N2487">
        <v>641099277</v>
      </c>
      <c r="O2487" t="s">
        <v>11666</v>
      </c>
      <c r="P2487" s="1">
        <v>37579</v>
      </c>
      <c r="Q2487" t="s">
        <v>11667</v>
      </c>
      <c r="R2487">
        <v>1384</v>
      </c>
      <c r="S2487" t="s">
        <v>2049</v>
      </c>
      <c r="T2487" t="s">
        <v>1998</v>
      </c>
      <c r="U2487" t="s">
        <v>1999</v>
      </c>
      <c r="V2487" t="str">
        <f>TRIM(DBA[[#This Row],[Endereço Responsável]])</f>
        <v>RUA JOSE BERNARDO GARCIA</v>
      </c>
      <c r="W2487" t="str">
        <f>TRIM(DBA[[#This Row],[Nº Responsável]])</f>
        <v>1384</v>
      </c>
      <c r="X2487" t="str">
        <f>TRIM(DBA[[#This Row],[Bairro Responsável]])</f>
        <v>COAB 3</v>
      </c>
      <c r="Y2487" t="str">
        <f>DBA[[#This Row],[End]] &amp;", N° " &amp; DBA[[#This Row],[Num]] &amp;", Bairro "&amp; DBA[[#This Row],[Bairro2]]</f>
        <v>RUA JOSE BERNARDO GARCIA, N° 1384, Bairro COAB 3</v>
      </c>
      <c r="Z2487" t="str">
        <f>DBA[[#This Row],[Cidade Responsável]] &amp; " - " &amp; DBA[[#This Row],[Estado Responsável]]</f>
        <v>SANTO ANTONIO DA ALEGRIA - SP</v>
      </c>
    </row>
    <row r="2488" spans="1:26" x14ac:dyDescent="0.25">
      <c r="A2488">
        <v>2492</v>
      </c>
      <c r="B2488" t="s">
        <v>11668</v>
      </c>
      <c r="C2488" s="1">
        <v>44515</v>
      </c>
      <c r="F2488" s="1">
        <v>39675</v>
      </c>
      <c r="G2488" t="s">
        <v>11669</v>
      </c>
      <c r="H2488">
        <v>1284</v>
      </c>
      <c r="I2488" t="s">
        <v>73</v>
      </c>
      <c r="J2488" t="s">
        <v>1998</v>
      </c>
      <c r="K2488" t="s">
        <v>1999</v>
      </c>
      <c r="L2488" t="s">
        <v>2000</v>
      </c>
      <c r="M2488" t="s">
        <v>11670</v>
      </c>
      <c r="N2488">
        <v>32594678</v>
      </c>
      <c r="O2488">
        <v>26319931876</v>
      </c>
      <c r="P2488" s="1">
        <v>28457</v>
      </c>
      <c r="Q2488" t="s">
        <v>11669</v>
      </c>
      <c r="R2488">
        <v>1284</v>
      </c>
      <c r="S2488" t="s">
        <v>73</v>
      </c>
      <c r="T2488" t="s">
        <v>1998</v>
      </c>
      <c r="U2488" t="s">
        <v>1999</v>
      </c>
      <c r="V2488" t="str">
        <f>TRIM(DBA[[#This Row],[Endereço Responsável]])</f>
        <v>RUA CARLOS DE CAMPO</v>
      </c>
      <c r="W2488" t="str">
        <f>TRIM(DBA[[#This Row],[Nº Responsável]])</f>
        <v>1284</v>
      </c>
      <c r="X2488" t="str">
        <f>TRIM(DBA[[#This Row],[Bairro Responsável]])</f>
        <v>CENTRO</v>
      </c>
      <c r="Y2488" t="str">
        <f>DBA[[#This Row],[End]] &amp;", N° " &amp; DBA[[#This Row],[Num]] &amp;", Bairro "&amp; DBA[[#This Row],[Bairro2]]</f>
        <v>RUA CARLOS DE CAMPO, N° 1284, Bairro CENTRO</v>
      </c>
      <c r="Z2488" t="str">
        <f>DBA[[#This Row],[Cidade Responsável]] &amp; " - " &amp; DBA[[#This Row],[Estado Responsável]]</f>
        <v>SANTO ANTONIO DA ALEGRIA - SP</v>
      </c>
    </row>
    <row r="2489" spans="1:26" x14ac:dyDescent="0.25">
      <c r="A2489">
        <v>2493</v>
      </c>
      <c r="B2489" t="s">
        <v>11671</v>
      </c>
      <c r="C2489" s="1">
        <v>44515</v>
      </c>
      <c r="F2489" s="1">
        <v>39862</v>
      </c>
      <c r="G2489" t="s">
        <v>4060</v>
      </c>
      <c r="H2489" t="s">
        <v>194</v>
      </c>
      <c r="I2489" t="s">
        <v>11672</v>
      </c>
      <c r="J2489" t="s">
        <v>1998</v>
      </c>
      <c r="K2489" t="s">
        <v>1999</v>
      </c>
      <c r="L2489" t="s">
        <v>2000</v>
      </c>
      <c r="M2489" t="s">
        <v>11673</v>
      </c>
      <c r="N2489">
        <v>264432058</v>
      </c>
      <c r="O2489">
        <v>26715995877</v>
      </c>
      <c r="P2489" s="1">
        <v>26425</v>
      </c>
      <c r="Q2489" t="s">
        <v>4060</v>
      </c>
      <c r="R2489" t="s">
        <v>194</v>
      </c>
      <c r="S2489" t="s">
        <v>11672</v>
      </c>
      <c r="T2489" t="s">
        <v>1998</v>
      </c>
      <c r="U2489" t="s">
        <v>1999</v>
      </c>
      <c r="V2489" t="str">
        <f>TRIM(DBA[[#This Row],[Endereço Responsável]])</f>
        <v>SITIO BELA VISTA</v>
      </c>
      <c r="W2489" t="str">
        <f>TRIM(DBA[[#This Row],[Nº Responsável]])</f>
        <v>S/N</v>
      </c>
      <c r="X2489" t="str">
        <f>TRIM(DBA[[#This Row],[Bairro Responsável]])</f>
        <v>CASCAVEL</v>
      </c>
      <c r="Y2489" t="str">
        <f>DBA[[#This Row],[End]] &amp;", N° " &amp; DBA[[#This Row],[Num]] &amp;", Bairro "&amp; DBA[[#This Row],[Bairro2]]</f>
        <v>SITIO BELA VISTA, N° S/N, Bairro CASCAVEL</v>
      </c>
      <c r="Z2489" t="str">
        <f>DBA[[#This Row],[Cidade Responsável]] &amp; " - " &amp; DBA[[#This Row],[Estado Responsável]]</f>
        <v>SANTO ANTONIO DA ALEGRIA - SP</v>
      </c>
    </row>
    <row r="2490" spans="1:26" x14ac:dyDescent="0.25">
      <c r="A2490">
        <v>2494</v>
      </c>
      <c r="B2490" t="s">
        <v>11674</v>
      </c>
      <c r="C2490" s="1">
        <v>44515</v>
      </c>
      <c r="F2490" s="1">
        <v>38996</v>
      </c>
      <c r="G2490" t="s">
        <v>11675</v>
      </c>
      <c r="H2490" t="s">
        <v>194</v>
      </c>
      <c r="I2490" t="s">
        <v>5511</v>
      </c>
      <c r="J2490" t="s">
        <v>1998</v>
      </c>
      <c r="K2490" t="s">
        <v>1999</v>
      </c>
      <c r="L2490" t="s">
        <v>2000</v>
      </c>
      <c r="M2490" t="s">
        <v>11676</v>
      </c>
      <c r="N2490">
        <v>478869204</v>
      </c>
      <c r="O2490">
        <v>37543442850</v>
      </c>
      <c r="P2490" s="1">
        <v>32408</v>
      </c>
      <c r="Q2490" t="s">
        <v>11675</v>
      </c>
      <c r="R2490" t="s">
        <v>194</v>
      </c>
      <c r="S2490" t="s">
        <v>5511</v>
      </c>
      <c r="T2490" t="s">
        <v>1998</v>
      </c>
      <c r="U2490" t="s">
        <v>1999</v>
      </c>
      <c r="V2490" t="str">
        <f>TRIM(DBA[[#This Row],[Endereço Responsável]])</f>
        <v>SITIO TORRES</v>
      </c>
      <c r="W2490" t="str">
        <f>TRIM(DBA[[#This Row],[Nº Responsável]])</f>
        <v>S/N</v>
      </c>
      <c r="X2490" t="str">
        <f>TRIM(DBA[[#This Row],[Bairro Responsável]])</f>
        <v>ANTINHA</v>
      </c>
      <c r="Y2490" t="str">
        <f>DBA[[#This Row],[End]] &amp;", N° " &amp; DBA[[#This Row],[Num]] &amp;", Bairro "&amp; DBA[[#This Row],[Bairro2]]</f>
        <v>SITIO TORRES, N° S/N, Bairro ANTINHA</v>
      </c>
      <c r="Z2490" t="str">
        <f>DBA[[#This Row],[Cidade Responsável]] &amp; " - " &amp; DBA[[#This Row],[Estado Responsável]]</f>
        <v>SANTO ANTONIO DA ALEGRIA - SP</v>
      </c>
    </row>
    <row r="2491" spans="1:26" x14ac:dyDescent="0.25">
      <c r="A2491">
        <v>2495</v>
      </c>
      <c r="B2491" t="s">
        <v>11677</v>
      </c>
      <c r="C2491" s="1">
        <v>44515</v>
      </c>
      <c r="D2491" t="s">
        <v>11678</v>
      </c>
      <c r="E2491" t="s">
        <v>11679</v>
      </c>
      <c r="F2491" s="1">
        <v>39504</v>
      </c>
      <c r="G2491" t="s">
        <v>11680</v>
      </c>
      <c r="H2491">
        <v>271</v>
      </c>
      <c r="I2491" t="s">
        <v>2059</v>
      </c>
      <c r="J2491" t="s">
        <v>1998</v>
      </c>
      <c r="K2491" t="s">
        <v>1999</v>
      </c>
      <c r="L2491" t="s">
        <v>2000</v>
      </c>
      <c r="M2491" t="s">
        <v>11681</v>
      </c>
      <c r="N2491">
        <v>471231460</v>
      </c>
      <c r="O2491">
        <v>39316903858</v>
      </c>
      <c r="P2491" s="1">
        <v>33138</v>
      </c>
      <c r="Q2491" t="s">
        <v>11680</v>
      </c>
      <c r="R2491">
        <v>271</v>
      </c>
      <c r="S2491" t="s">
        <v>2059</v>
      </c>
      <c r="T2491" t="s">
        <v>1998</v>
      </c>
      <c r="U2491" t="s">
        <v>1999</v>
      </c>
      <c r="V2491" t="str">
        <f>TRIM(DBA[[#This Row],[Endereço Responsável]])</f>
        <v>RUA ADEMAR CORREA NOVAIS</v>
      </c>
      <c r="W2491" t="str">
        <f>TRIM(DBA[[#This Row],[Nº Responsável]])</f>
        <v>271</v>
      </c>
      <c r="X2491" t="str">
        <f>TRIM(DBA[[#This Row],[Bairro Responsável]])</f>
        <v>JD MORUMBI</v>
      </c>
      <c r="Y2491" t="str">
        <f>DBA[[#This Row],[End]] &amp;", N° " &amp; DBA[[#This Row],[Num]] &amp;", Bairro "&amp; DBA[[#This Row],[Bairro2]]</f>
        <v>RUA ADEMAR CORREA NOVAIS, N° 271, Bairro JD MORUMBI</v>
      </c>
      <c r="Z2491" t="str">
        <f>DBA[[#This Row],[Cidade Responsável]] &amp; " - " &amp; DBA[[#This Row],[Estado Responsável]]</f>
        <v>SANTO ANTONIO DA ALEGRIA - SP</v>
      </c>
    </row>
    <row r="2492" spans="1:26" x14ac:dyDescent="0.25">
      <c r="A2492">
        <v>2496</v>
      </c>
      <c r="B2492" t="s">
        <v>11682</v>
      </c>
      <c r="C2492" s="1">
        <v>44515</v>
      </c>
      <c r="F2492" s="1">
        <v>38467</v>
      </c>
      <c r="G2492" t="s">
        <v>5559</v>
      </c>
      <c r="H2492">
        <v>9</v>
      </c>
      <c r="I2492" t="s">
        <v>73</v>
      </c>
      <c r="J2492" t="s">
        <v>1998</v>
      </c>
      <c r="K2492" t="s">
        <v>1999</v>
      </c>
      <c r="L2492" t="s">
        <v>2000</v>
      </c>
      <c r="M2492" t="s">
        <v>11683</v>
      </c>
      <c r="N2492">
        <v>302195178</v>
      </c>
      <c r="O2492">
        <v>24863284837</v>
      </c>
      <c r="P2492" s="1">
        <v>22722</v>
      </c>
      <c r="Q2492" t="s">
        <v>5559</v>
      </c>
      <c r="R2492">
        <v>9</v>
      </c>
      <c r="S2492" t="s">
        <v>73</v>
      </c>
      <c r="T2492" t="s">
        <v>1998</v>
      </c>
      <c r="U2492" t="s">
        <v>1999</v>
      </c>
      <c r="V2492" t="str">
        <f>TRIM(DBA[[#This Row],[Endereço Responsável]])</f>
        <v>RUA JOSE CARLOS ASSE</v>
      </c>
      <c r="W2492" t="str">
        <f>TRIM(DBA[[#This Row],[Nº Responsável]])</f>
        <v>9</v>
      </c>
      <c r="X2492" t="str">
        <f>TRIM(DBA[[#This Row],[Bairro Responsável]])</f>
        <v>CENTRO</v>
      </c>
      <c r="Y2492" t="str">
        <f>DBA[[#This Row],[End]] &amp;", N° " &amp; DBA[[#This Row],[Num]] &amp;", Bairro "&amp; DBA[[#This Row],[Bairro2]]</f>
        <v>RUA JOSE CARLOS ASSE, N° 9, Bairro CENTRO</v>
      </c>
      <c r="Z2492" t="str">
        <f>DBA[[#This Row],[Cidade Responsável]] &amp; " - " &amp; DBA[[#This Row],[Estado Responsável]]</f>
        <v>SANTO ANTONIO DA ALEGRIA - SP</v>
      </c>
    </row>
    <row r="2493" spans="1:26" x14ac:dyDescent="0.25">
      <c r="A2493">
        <v>2497</v>
      </c>
      <c r="B2493" t="s">
        <v>11684</v>
      </c>
      <c r="C2493" s="1">
        <v>44515</v>
      </c>
      <c r="F2493" s="1">
        <v>39982</v>
      </c>
      <c r="G2493" t="s">
        <v>2069</v>
      </c>
      <c r="H2493">
        <v>1414</v>
      </c>
      <c r="I2493" t="s">
        <v>2049</v>
      </c>
      <c r="J2493" t="s">
        <v>1998</v>
      </c>
      <c r="K2493" t="s">
        <v>1999</v>
      </c>
      <c r="L2493" t="s">
        <v>2000</v>
      </c>
      <c r="M2493" t="s">
        <v>11685</v>
      </c>
      <c r="N2493">
        <v>287190201</v>
      </c>
      <c r="O2493">
        <v>14718980836</v>
      </c>
      <c r="P2493" s="1">
        <v>20548</v>
      </c>
      <c r="Q2493" t="s">
        <v>2069</v>
      </c>
      <c r="R2493">
        <v>1414</v>
      </c>
      <c r="S2493" t="s">
        <v>2049</v>
      </c>
      <c r="T2493" t="s">
        <v>1998</v>
      </c>
      <c r="U2493" t="s">
        <v>1999</v>
      </c>
      <c r="V2493" t="str">
        <f>TRIM(DBA[[#This Row],[Endereço Responsável]])</f>
        <v>RUA JOSE BERNARDES GARCIA</v>
      </c>
      <c r="W2493" t="str">
        <f>TRIM(DBA[[#This Row],[Nº Responsável]])</f>
        <v>1414</v>
      </c>
      <c r="X2493" t="str">
        <f>TRIM(DBA[[#This Row],[Bairro Responsável]])</f>
        <v>COAB 3</v>
      </c>
      <c r="Y2493" t="str">
        <f>DBA[[#This Row],[End]] &amp;", N° " &amp; DBA[[#This Row],[Num]] &amp;", Bairro "&amp; DBA[[#This Row],[Bairro2]]</f>
        <v>RUA JOSE BERNARDES GARCIA, N° 1414, Bairro COAB 3</v>
      </c>
      <c r="Z2493" t="str">
        <f>DBA[[#This Row],[Cidade Responsável]] &amp; " - " &amp; DBA[[#This Row],[Estado Responsável]]</f>
        <v>SANTO ANTONIO DA ALEGRIA - SP</v>
      </c>
    </row>
    <row r="2494" spans="1:26" x14ac:dyDescent="0.25">
      <c r="A2494">
        <v>2498</v>
      </c>
      <c r="B2494" t="s">
        <v>11686</v>
      </c>
      <c r="C2494" s="1">
        <v>44515</v>
      </c>
      <c r="F2494" s="1">
        <v>39680</v>
      </c>
      <c r="G2494" t="s">
        <v>2069</v>
      </c>
      <c r="H2494">
        <v>1395</v>
      </c>
      <c r="I2494" t="s">
        <v>2049</v>
      </c>
      <c r="J2494" t="s">
        <v>1998</v>
      </c>
      <c r="K2494" t="s">
        <v>1999</v>
      </c>
      <c r="L2494" t="s">
        <v>2000</v>
      </c>
      <c r="M2494" t="s">
        <v>11685</v>
      </c>
      <c r="N2494">
        <v>287190201</v>
      </c>
      <c r="O2494">
        <v>14718980836</v>
      </c>
      <c r="P2494" s="1">
        <v>20548</v>
      </c>
      <c r="Q2494" t="s">
        <v>2069</v>
      </c>
      <c r="R2494">
        <v>1395</v>
      </c>
      <c r="S2494" t="s">
        <v>2049</v>
      </c>
      <c r="T2494" t="s">
        <v>1998</v>
      </c>
      <c r="U2494" t="s">
        <v>1999</v>
      </c>
      <c r="V2494" t="str">
        <f>TRIM(DBA[[#This Row],[Endereço Responsável]])</f>
        <v>RUA JOSE BERNARDES GARCIA</v>
      </c>
      <c r="W2494" t="str">
        <f>TRIM(DBA[[#This Row],[Nº Responsável]])</f>
        <v>1395</v>
      </c>
      <c r="X2494" t="str">
        <f>TRIM(DBA[[#This Row],[Bairro Responsável]])</f>
        <v>COAB 3</v>
      </c>
      <c r="Y2494" t="str">
        <f>DBA[[#This Row],[End]] &amp;", N° " &amp; DBA[[#This Row],[Num]] &amp;", Bairro "&amp; DBA[[#This Row],[Bairro2]]</f>
        <v>RUA JOSE BERNARDES GARCIA, N° 1395, Bairro COAB 3</v>
      </c>
      <c r="Z2494" t="str">
        <f>DBA[[#This Row],[Cidade Responsável]] &amp; " - " &amp; DBA[[#This Row],[Estado Responsável]]</f>
        <v>SANTO ANTONIO DA ALEGRIA - SP</v>
      </c>
    </row>
    <row r="2495" spans="1:26" x14ac:dyDescent="0.25">
      <c r="A2495">
        <v>2499</v>
      </c>
      <c r="B2495" t="s">
        <v>11687</v>
      </c>
      <c r="C2495" s="1">
        <v>44515</v>
      </c>
      <c r="D2495">
        <v>648820282</v>
      </c>
      <c r="E2495" t="s">
        <v>11688</v>
      </c>
      <c r="F2495" s="1">
        <v>39773</v>
      </c>
      <c r="G2495" t="s">
        <v>11689</v>
      </c>
      <c r="H2495">
        <v>1148</v>
      </c>
      <c r="I2495" t="s">
        <v>73</v>
      </c>
      <c r="J2495" t="s">
        <v>1998</v>
      </c>
      <c r="K2495" t="s">
        <v>1999</v>
      </c>
      <c r="L2495" t="s">
        <v>2000</v>
      </c>
      <c r="M2495" t="s">
        <v>11690</v>
      </c>
      <c r="N2495">
        <v>403289002</v>
      </c>
      <c r="O2495">
        <v>41705446841</v>
      </c>
      <c r="P2495" s="1">
        <v>31923</v>
      </c>
      <c r="Q2495" t="s">
        <v>11689</v>
      </c>
      <c r="R2495">
        <v>1148</v>
      </c>
      <c r="S2495" t="s">
        <v>73</v>
      </c>
      <c r="T2495" t="s">
        <v>1998</v>
      </c>
      <c r="U2495" t="s">
        <v>1999</v>
      </c>
      <c r="V2495" t="str">
        <f>TRIM(DBA[[#This Row],[Endereço Responsável]])</f>
        <v>RUA EXPEDIC ANTONIO SILVESTRE BORGES</v>
      </c>
      <c r="W2495" t="str">
        <f>TRIM(DBA[[#This Row],[Nº Responsável]])</f>
        <v>1148</v>
      </c>
      <c r="X2495" t="str">
        <f>TRIM(DBA[[#This Row],[Bairro Responsável]])</f>
        <v>CENTRO</v>
      </c>
      <c r="Y2495" t="str">
        <f>DBA[[#This Row],[End]] &amp;", N° " &amp; DBA[[#This Row],[Num]] &amp;", Bairro "&amp; DBA[[#This Row],[Bairro2]]</f>
        <v>RUA EXPEDIC ANTONIO SILVESTRE BORGES, N° 1148, Bairro CENTRO</v>
      </c>
      <c r="Z2495" t="str">
        <f>DBA[[#This Row],[Cidade Responsável]] &amp; " - " &amp; DBA[[#This Row],[Estado Responsável]]</f>
        <v>SANTO ANTONIO DA ALEGRIA - SP</v>
      </c>
    </row>
    <row r="2496" spans="1:26" x14ac:dyDescent="0.25">
      <c r="A2496">
        <v>2500</v>
      </c>
      <c r="B2496" t="s">
        <v>11691</v>
      </c>
      <c r="C2496" s="1">
        <v>44515</v>
      </c>
      <c r="D2496">
        <v>672224227</v>
      </c>
      <c r="E2496" t="s">
        <v>11692</v>
      </c>
      <c r="F2496" s="1">
        <v>39345</v>
      </c>
      <c r="G2496" t="s">
        <v>2099</v>
      </c>
      <c r="H2496">
        <v>1465</v>
      </c>
      <c r="I2496" t="s">
        <v>2049</v>
      </c>
      <c r="J2496" t="s">
        <v>1998</v>
      </c>
      <c r="K2496" t="s">
        <v>1999</v>
      </c>
      <c r="L2496" t="s">
        <v>2000</v>
      </c>
      <c r="M2496" t="s">
        <v>11693</v>
      </c>
      <c r="N2496">
        <v>1388983087</v>
      </c>
      <c r="O2496">
        <v>8562558664</v>
      </c>
      <c r="P2496" s="1">
        <v>30448</v>
      </c>
      <c r="Q2496" t="s">
        <v>2099</v>
      </c>
      <c r="R2496">
        <v>1465</v>
      </c>
      <c r="S2496" t="s">
        <v>2049</v>
      </c>
      <c r="T2496" t="s">
        <v>1998</v>
      </c>
      <c r="U2496" t="s">
        <v>1999</v>
      </c>
      <c r="V2496" t="str">
        <f>TRIM(DBA[[#This Row],[Endereço Responsável]])</f>
        <v>RUA MARCO ANTONIO ELIAS</v>
      </c>
      <c r="W2496" t="str">
        <f>TRIM(DBA[[#This Row],[Nº Responsável]])</f>
        <v>1465</v>
      </c>
      <c r="X2496" t="str">
        <f>TRIM(DBA[[#This Row],[Bairro Responsável]])</f>
        <v>COAB 3</v>
      </c>
      <c r="Y2496" t="str">
        <f>DBA[[#This Row],[End]] &amp;", N° " &amp; DBA[[#This Row],[Num]] &amp;", Bairro "&amp; DBA[[#This Row],[Bairro2]]</f>
        <v>RUA MARCO ANTONIO ELIAS, N° 1465, Bairro COAB 3</v>
      </c>
      <c r="Z2496" t="str">
        <f>DBA[[#This Row],[Cidade Responsável]] &amp; " - " &amp; DBA[[#This Row],[Estado Responsável]]</f>
        <v>SANTO ANTONIO DA ALEGRIA - SP</v>
      </c>
    </row>
    <row r="2497" spans="1:26" x14ac:dyDescent="0.25">
      <c r="A2497">
        <v>2501</v>
      </c>
      <c r="B2497" t="s">
        <v>11694</v>
      </c>
      <c r="C2497" s="1">
        <v>44515</v>
      </c>
      <c r="D2497">
        <v>451572725</v>
      </c>
      <c r="E2497" t="s">
        <v>11695</v>
      </c>
      <c r="F2497" s="1">
        <v>30212</v>
      </c>
      <c r="G2497" t="s">
        <v>2134</v>
      </c>
      <c r="H2497">
        <v>1108</v>
      </c>
      <c r="I2497" t="s">
        <v>2135</v>
      </c>
      <c r="J2497" t="s">
        <v>1998</v>
      </c>
      <c r="K2497" t="s">
        <v>1999</v>
      </c>
      <c r="L2497" t="s">
        <v>2000</v>
      </c>
      <c r="M2497" t="s">
        <v>11694</v>
      </c>
      <c r="N2497">
        <v>451572725</v>
      </c>
      <c r="O2497" t="s">
        <v>11695</v>
      </c>
      <c r="P2497" s="1">
        <v>30212</v>
      </c>
      <c r="Q2497" t="s">
        <v>2134</v>
      </c>
      <c r="R2497">
        <v>1108</v>
      </c>
      <c r="S2497" t="s">
        <v>2135</v>
      </c>
      <c r="T2497" t="s">
        <v>1998</v>
      </c>
      <c r="U2497" t="s">
        <v>1999</v>
      </c>
      <c r="V2497" t="str">
        <f>TRIM(DBA[[#This Row],[Endereço Responsável]])</f>
        <v>RUA JOSE NAVES DA SILVA</v>
      </c>
      <c r="W2497" t="str">
        <f>TRIM(DBA[[#This Row],[Nº Responsável]])</f>
        <v>1108</v>
      </c>
      <c r="X2497" t="str">
        <f>TRIM(DBA[[#This Row],[Bairro Responsável]])</f>
        <v>QUINTA DA PRIMAVERA</v>
      </c>
      <c r="Y2497" t="str">
        <f>DBA[[#This Row],[End]] &amp;", N° " &amp; DBA[[#This Row],[Num]] &amp;", Bairro "&amp; DBA[[#This Row],[Bairro2]]</f>
        <v>RUA JOSE NAVES DA SILVA, N° 1108, Bairro QUINTA DA PRIMAVERA</v>
      </c>
      <c r="Z2497" t="str">
        <f>DBA[[#This Row],[Cidade Responsável]] &amp; " - " &amp; DBA[[#This Row],[Estado Responsável]]</f>
        <v>SANTO ANTONIO DA ALEGRIA - SP</v>
      </c>
    </row>
    <row r="2498" spans="1:26" x14ac:dyDescent="0.25">
      <c r="A2498">
        <v>2502</v>
      </c>
      <c r="B2498" t="s">
        <v>11696</v>
      </c>
      <c r="C2498" s="1">
        <v>44515</v>
      </c>
      <c r="D2498">
        <v>590763829</v>
      </c>
      <c r="E2498" t="s">
        <v>11697</v>
      </c>
      <c r="F2498" s="1">
        <v>39430</v>
      </c>
      <c r="G2498" t="s">
        <v>11698</v>
      </c>
      <c r="H2498">
        <v>783</v>
      </c>
      <c r="I2498" t="s">
        <v>73</v>
      </c>
      <c r="J2498" t="s">
        <v>1998</v>
      </c>
      <c r="K2498" t="s">
        <v>1999</v>
      </c>
      <c r="L2498" t="s">
        <v>2000</v>
      </c>
      <c r="M2498" t="s">
        <v>11699</v>
      </c>
      <c r="N2498">
        <v>30455570</v>
      </c>
      <c r="O2498">
        <v>21650272847</v>
      </c>
      <c r="P2498" s="1">
        <v>29458</v>
      </c>
      <c r="Q2498" t="s">
        <v>11698</v>
      </c>
      <c r="R2498">
        <v>783</v>
      </c>
      <c r="S2498" t="s">
        <v>73</v>
      </c>
      <c r="T2498" t="s">
        <v>1998</v>
      </c>
      <c r="U2498" t="s">
        <v>1999</v>
      </c>
      <c r="V2498" t="str">
        <f>TRIM(DBA[[#This Row],[Endereço Responsável]])</f>
        <v>RUA JOSE ABRAAO SIRIO</v>
      </c>
      <c r="W2498" t="str">
        <f>TRIM(DBA[[#This Row],[Nº Responsável]])</f>
        <v>783</v>
      </c>
      <c r="X2498" t="str">
        <f>TRIM(DBA[[#This Row],[Bairro Responsável]])</f>
        <v>CENTRO</v>
      </c>
      <c r="Y2498" t="str">
        <f>DBA[[#This Row],[End]] &amp;", N° " &amp; DBA[[#This Row],[Num]] &amp;", Bairro "&amp; DBA[[#This Row],[Bairro2]]</f>
        <v>RUA JOSE ABRAAO SIRIO, N° 783, Bairro CENTRO</v>
      </c>
      <c r="Z2498" t="str">
        <f>DBA[[#This Row],[Cidade Responsável]] &amp; " - " &amp; DBA[[#This Row],[Estado Responsável]]</f>
        <v>SANTO ANTONIO DA ALEGRIA - SP</v>
      </c>
    </row>
    <row r="2499" spans="1:26" x14ac:dyDescent="0.25">
      <c r="A2499">
        <v>2503</v>
      </c>
      <c r="B2499" t="s">
        <v>11700</v>
      </c>
      <c r="C2499" s="1">
        <v>44515</v>
      </c>
      <c r="D2499">
        <v>590763660</v>
      </c>
      <c r="E2499" t="s">
        <v>11701</v>
      </c>
      <c r="F2499" s="1">
        <v>39094</v>
      </c>
      <c r="G2499" t="s">
        <v>11698</v>
      </c>
      <c r="H2499">
        <v>783</v>
      </c>
      <c r="I2499" t="s">
        <v>73</v>
      </c>
      <c r="J2499" t="s">
        <v>1998</v>
      </c>
      <c r="K2499" t="s">
        <v>1999</v>
      </c>
      <c r="L2499" t="s">
        <v>2000</v>
      </c>
      <c r="M2499" t="s">
        <v>11699</v>
      </c>
      <c r="N2499">
        <v>30455570</v>
      </c>
      <c r="O2499">
        <v>21650272847</v>
      </c>
      <c r="P2499" s="1">
        <v>29489</v>
      </c>
      <c r="Q2499" t="s">
        <v>11698</v>
      </c>
      <c r="R2499">
        <v>783</v>
      </c>
      <c r="S2499" t="s">
        <v>73</v>
      </c>
      <c r="T2499" t="s">
        <v>1998</v>
      </c>
      <c r="U2499" t="s">
        <v>1999</v>
      </c>
      <c r="V2499" t="str">
        <f>TRIM(DBA[[#This Row],[Endereço Responsável]])</f>
        <v>RUA JOSE ABRAAO SIRIO</v>
      </c>
      <c r="W2499" t="str">
        <f>TRIM(DBA[[#This Row],[Nº Responsável]])</f>
        <v>783</v>
      </c>
      <c r="X2499" t="str">
        <f>TRIM(DBA[[#This Row],[Bairro Responsável]])</f>
        <v>CENTRO</v>
      </c>
      <c r="Y2499" t="str">
        <f>DBA[[#This Row],[End]] &amp;", N° " &amp; DBA[[#This Row],[Num]] &amp;", Bairro "&amp; DBA[[#This Row],[Bairro2]]</f>
        <v>RUA JOSE ABRAAO SIRIO, N° 783, Bairro CENTRO</v>
      </c>
      <c r="Z2499" t="str">
        <f>DBA[[#This Row],[Cidade Responsável]] &amp; " - " &amp; DBA[[#This Row],[Estado Responsável]]</f>
        <v>SANTO ANTONIO DA ALEGRIA - SP</v>
      </c>
    </row>
    <row r="2500" spans="1:26" x14ac:dyDescent="0.25">
      <c r="A2500">
        <v>2504</v>
      </c>
      <c r="B2500" t="s">
        <v>11702</v>
      </c>
      <c r="C2500" s="1">
        <v>44515</v>
      </c>
      <c r="F2500" s="1">
        <v>39428</v>
      </c>
      <c r="G2500" t="s">
        <v>2565</v>
      </c>
      <c r="H2500" t="s">
        <v>194</v>
      </c>
      <c r="I2500" t="s">
        <v>44</v>
      </c>
      <c r="J2500" t="s">
        <v>1998</v>
      </c>
      <c r="K2500" t="s">
        <v>1999</v>
      </c>
      <c r="L2500" t="s">
        <v>2000</v>
      </c>
      <c r="M2500" t="s">
        <v>11703</v>
      </c>
      <c r="N2500">
        <v>449108636</v>
      </c>
      <c r="O2500">
        <v>39697375836</v>
      </c>
      <c r="P2500" s="1">
        <v>32708</v>
      </c>
      <c r="Q2500" t="s">
        <v>2565</v>
      </c>
      <c r="R2500" t="s">
        <v>194</v>
      </c>
      <c r="S2500" t="s">
        <v>44</v>
      </c>
      <c r="T2500" t="s">
        <v>1998</v>
      </c>
      <c r="U2500" t="s">
        <v>1999</v>
      </c>
      <c r="V2500" t="str">
        <f>TRIM(DBA[[#This Row],[Endereço Responsável]])</f>
        <v>SITIO SAO JOSE</v>
      </c>
      <c r="W2500" t="str">
        <f>TRIM(DBA[[#This Row],[Nº Responsável]])</f>
        <v>S/N</v>
      </c>
      <c r="X2500" t="str">
        <f>TRIM(DBA[[#This Row],[Bairro Responsável]])</f>
        <v>ZONA RURAL</v>
      </c>
      <c r="Y2500" t="str">
        <f>DBA[[#This Row],[End]] &amp;", N° " &amp; DBA[[#This Row],[Num]] &amp;", Bairro "&amp; DBA[[#This Row],[Bairro2]]</f>
        <v>SITIO SAO JOSE, N° S/N, Bairro ZONA RURAL</v>
      </c>
      <c r="Z2500" t="str">
        <f>DBA[[#This Row],[Cidade Responsável]] &amp; " - " &amp; DBA[[#This Row],[Estado Responsável]]</f>
        <v>SANTO ANTONIO DA ALEGRIA - SP</v>
      </c>
    </row>
    <row r="2501" spans="1:26" x14ac:dyDescent="0.25">
      <c r="A2501">
        <v>2505</v>
      </c>
      <c r="B2501" t="s">
        <v>11704</v>
      </c>
      <c r="C2501" s="1">
        <v>44515</v>
      </c>
      <c r="F2501" s="1">
        <v>38984</v>
      </c>
      <c r="G2501" t="s">
        <v>2565</v>
      </c>
      <c r="H2501" t="s">
        <v>194</v>
      </c>
      <c r="I2501" t="s">
        <v>44</v>
      </c>
      <c r="J2501" t="s">
        <v>1998</v>
      </c>
      <c r="K2501" t="s">
        <v>1999</v>
      </c>
      <c r="L2501" t="s">
        <v>2000</v>
      </c>
      <c r="M2501" t="s">
        <v>11703</v>
      </c>
      <c r="N2501">
        <v>449108636</v>
      </c>
      <c r="O2501">
        <v>39697375836</v>
      </c>
      <c r="P2501" s="1">
        <v>32708</v>
      </c>
      <c r="Q2501" t="s">
        <v>2565</v>
      </c>
      <c r="R2501" t="s">
        <v>194</v>
      </c>
      <c r="S2501" t="s">
        <v>44</v>
      </c>
      <c r="T2501" t="s">
        <v>1998</v>
      </c>
      <c r="U2501" t="s">
        <v>1999</v>
      </c>
      <c r="V2501" t="str">
        <f>TRIM(DBA[[#This Row],[Endereço Responsável]])</f>
        <v>SITIO SAO JOSE</v>
      </c>
      <c r="W2501" t="str">
        <f>TRIM(DBA[[#This Row],[Nº Responsável]])</f>
        <v>S/N</v>
      </c>
      <c r="X2501" t="str">
        <f>TRIM(DBA[[#This Row],[Bairro Responsável]])</f>
        <v>ZONA RURAL</v>
      </c>
      <c r="Y2501" t="str">
        <f>DBA[[#This Row],[End]] &amp;", N° " &amp; DBA[[#This Row],[Num]] &amp;", Bairro "&amp; DBA[[#This Row],[Bairro2]]</f>
        <v>SITIO SAO JOSE, N° S/N, Bairro ZONA RURAL</v>
      </c>
      <c r="Z2501" t="str">
        <f>DBA[[#This Row],[Cidade Responsável]] &amp; " - " &amp; DBA[[#This Row],[Estado Responsável]]</f>
        <v>SANTO ANTONIO DA ALEGRIA - SP</v>
      </c>
    </row>
    <row r="2502" spans="1:26" x14ac:dyDescent="0.25">
      <c r="A2502">
        <v>2506</v>
      </c>
      <c r="B2502" t="s">
        <v>2477</v>
      </c>
      <c r="C2502" s="1">
        <v>44516</v>
      </c>
      <c r="D2502">
        <v>604487307</v>
      </c>
      <c r="E2502" t="s">
        <v>11705</v>
      </c>
      <c r="F2502" s="1">
        <v>37925</v>
      </c>
      <c r="G2502" t="s">
        <v>11706</v>
      </c>
      <c r="H2502">
        <v>88</v>
      </c>
      <c r="I2502" t="s">
        <v>478</v>
      </c>
      <c r="J2502" t="s">
        <v>2453</v>
      </c>
      <c r="K2502" t="s">
        <v>26</v>
      </c>
      <c r="L2502" t="s">
        <v>2454</v>
      </c>
      <c r="M2502" t="s">
        <v>2477</v>
      </c>
      <c r="N2502">
        <v>604487307</v>
      </c>
      <c r="O2502" t="s">
        <v>11705</v>
      </c>
      <c r="P2502" s="1">
        <v>37925</v>
      </c>
      <c r="Q2502" t="s">
        <v>11706</v>
      </c>
      <c r="R2502">
        <v>88</v>
      </c>
      <c r="S2502" t="s">
        <v>478</v>
      </c>
      <c r="T2502" t="s">
        <v>2453</v>
      </c>
      <c r="U2502" t="s">
        <v>26</v>
      </c>
      <c r="V2502" t="str">
        <f>TRIM(DBA[[#This Row],[Endereço Responsável]])</f>
        <v>RUA AMERICO CONSTANCIO DE MENEZES VIANA</v>
      </c>
      <c r="W2502" t="str">
        <f>TRIM(DBA[[#This Row],[Nº Responsável]])</f>
        <v>88</v>
      </c>
      <c r="X2502" t="str">
        <f>TRIM(DBA[[#This Row],[Bairro Responsável]])</f>
        <v>NOSSA SENHORA APARECIDA</v>
      </c>
      <c r="Y2502" t="str">
        <f>DBA[[#This Row],[End]] &amp;", N° " &amp; DBA[[#This Row],[Num]] &amp;", Bairro "&amp; DBA[[#This Row],[Bairro2]]</f>
        <v>RUA AMERICO CONSTANCIO DE MENEZES VIANA, N° 88, Bairro NOSSA SENHORA APARECIDA</v>
      </c>
      <c r="Z2502" t="str">
        <f>DBA[[#This Row],[Cidade Responsável]] &amp; " - " &amp; DBA[[#This Row],[Estado Responsável]]</f>
        <v>CASSIA DOS COQUEIROS - SP - MG</v>
      </c>
    </row>
    <row r="2503" spans="1:26" x14ac:dyDescent="0.25">
      <c r="A2503">
        <v>2507</v>
      </c>
      <c r="B2503" t="s">
        <v>11707</v>
      </c>
      <c r="C2503" s="1">
        <v>44516</v>
      </c>
      <c r="F2503" s="1">
        <v>39722</v>
      </c>
      <c r="G2503" t="s">
        <v>11708</v>
      </c>
      <c r="H2503" t="s">
        <v>194</v>
      </c>
      <c r="I2503" t="s">
        <v>44</v>
      </c>
      <c r="J2503" t="s">
        <v>2453</v>
      </c>
      <c r="K2503" t="s">
        <v>26</v>
      </c>
      <c r="L2503" t="s">
        <v>2454</v>
      </c>
      <c r="M2503" t="s">
        <v>11709</v>
      </c>
      <c r="N2503">
        <v>623030354</v>
      </c>
      <c r="O2503">
        <v>10295868619</v>
      </c>
      <c r="P2503" s="1">
        <v>33221</v>
      </c>
      <c r="Q2503" t="s">
        <v>11708</v>
      </c>
      <c r="R2503" t="s">
        <v>194</v>
      </c>
      <c r="S2503" t="s">
        <v>44</v>
      </c>
      <c r="T2503" t="s">
        <v>2453</v>
      </c>
      <c r="U2503" t="s">
        <v>26</v>
      </c>
      <c r="V2503" t="str">
        <f>TRIM(DBA[[#This Row],[Endereço Responsável]])</f>
        <v>CANTINA DO ENGENHO CORONEL</v>
      </c>
      <c r="W2503" t="str">
        <f>TRIM(DBA[[#This Row],[Nº Responsável]])</f>
        <v>S/N</v>
      </c>
      <c r="X2503" t="str">
        <f>TRIM(DBA[[#This Row],[Bairro Responsável]])</f>
        <v>ZONA RURAL</v>
      </c>
      <c r="Y2503" t="str">
        <f>DBA[[#This Row],[End]] &amp;", N° " &amp; DBA[[#This Row],[Num]] &amp;", Bairro "&amp; DBA[[#This Row],[Bairro2]]</f>
        <v>CANTINA DO ENGENHO CORONEL, N° S/N, Bairro ZONA RURAL</v>
      </c>
      <c r="Z2503" t="str">
        <f>DBA[[#This Row],[Cidade Responsável]] &amp; " - " &amp; DBA[[#This Row],[Estado Responsável]]</f>
        <v>CASSIA DOS COQUEIROS - SP - MG</v>
      </c>
    </row>
    <row r="2504" spans="1:26" x14ac:dyDescent="0.25">
      <c r="A2504">
        <v>2508</v>
      </c>
      <c r="B2504" t="s">
        <v>11710</v>
      </c>
      <c r="C2504" s="1">
        <v>44516</v>
      </c>
      <c r="D2504">
        <v>661980169</v>
      </c>
      <c r="E2504" t="s">
        <v>11711</v>
      </c>
      <c r="F2504" s="1">
        <v>39247</v>
      </c>
      <c r="G2504" t="s">
        <v>11712</v>
      </c>
      <c r="H2504" t="s">
        <v>194</v>
      </c>
      <c r="I2504" t="s">
        <v>44</v>
      </c>
      <c r="J2504" t="s">
        <v>6521</v>
      </c>
      <c r="K2504" t="s">
        <v>26</v>
      </c>
      <c r="L2504" t="s">
        <v>6522</v>
      </c>
      <c r="M2504" t="s">
        <v>11713</v>
      </c>
      <c r="N2504">
        <v>21335344</v>
      </c>
      <c r="O2504">
        <v>61001333691</v>
      </c>
      <c r="P2504" s="1">
        <v>24090</v>
      </c>
      <c r="Q2504" t="s">
        <v>11712</v>
      </c>
      <c r="R2504" t="s">
        <v>194</v>
      </c>
      <c r="S2504" t="s">
        <v>44</v>
      </c>
      <c r="T2504" t="s">
        <v>6521</v>
      </c>
      <c r="U2504" t="s">
        <v>26</v>
      </c>
      <c r="V2504" t="str">
        <f>TRIM(DBA[[#This Row],[Endereço Responsável]])</f>
        <v>SITIO BAUZINHO</v>
      </c>
      <c r="W2504" t="str">
        <f>TRIM(DBA[[#This Row],[Nº Responsável]])</f>
        <v>S/N</v>
      </c>
      <c r="X2504" t="str">
        <f>TRIM(DBA[[#This Row],[Bairro Responsável]])</f>
        <v>ZONA RURAL</v>
      </c>
      <c r="Y2504" t="str">
        <f>DBA[[#This Row],[End]] &amp;", N° " &amp; DBA[[#This Row],[Num]] &amp;", Bairro "&amp; DBA[[#This Row],[Bairro2]]</f>
        <v>SITIO BAUZINHO, N° S/N, Bairro ZONA RURAL</v>
      </c>
      <c r="Z2504" t="str">
        <f>DBA[[#This Row],[Cidade Responsável]] &amp; " - " &amp; DBA[[#This Row],[Estado Responsável]]</f>
        <v>MONTE SANTO DE MINAS - MG</v>
      </c>
    </row>
    <row r="2505" spans="1:26" x14ac:dyDescent="0.25">
      <c r="A2505">
        <v>2509</v>
      </c>
      <c r="B2505" t="s">
        <v>11714</v>
      </c>
      <c r="C2505" s="1">
        <v>44516</v>
      </c>
      <c r="D2505">
        <v>624145360</v>
      </c>
      <c r="E2505" t="s">
        <v>11715</v>
      </c>
      <c r="F2505" s="1">
        <v>38452</v>
      </c>
      <c r="G2505" t="s">
        <v>2462</v>
      </c>
      <c r="H2505">
        <v>30</v>
      </c>
      <c r="I2505" t="s">
        <v>142</v>
      </c>
      <c r="J2505" t="s">
        <v>2453</v>
      </c>
      <c r="K2505" t="s">
        <v>26</v>
      </c>
      <c r="L2505" t="s">
        <v>2454</v>
      </c>
      <c r="M2505" t="s">
        <v>11716</v>
      </c>
      <c r="N2505">
        <v>624145402</v>
      </c>
      <c r="O2505">
        <v>99071398668</v>
      </c>
      <c r="P2505" s="1">
        <v>24742</v>
      </c>
      <c r="Q2505" t="s">
        <v>2462</v>
      </c>
      <c r="R2505">
        <v>30</v>
      </c>
      <c r="S2505" t="s">
        <v>142</v>
      </c>
      <c r="T2505" t="s">
        <v>2453</v>
      </c>
      <c r="U2505" t="s">
        <v>26</v>
      </c>
      <c r="V2505" t="str">
        <f>TRIM(DBA[[#This Row],[Endereço Responsável]])</f>
        <v>RUA PARAISO</v>
      </c>
      <c r="W2505" t="str">
        <f>TRIM(DBA[[#This Row],[Nº Responsável]])</f>
        <v>30</v>
      </c>
      <c r="X2505" t="str">
        <f>TRIM(DBA[[#This Row],[Bairro Responsável]])</f>
        <v>SANTA RITA</v>
      </c>
      <c r="Y2505" t="str">
        <f>DBA[[#This Row],[End]] &amp;", N° " &amp; DBA[[#This Row],[Num]] &amp;", Bairro "&amp; DBA[[#This Row],[Bairro2]]</f>
        <v>RUA PARAISO, N° 30, Bairro SANTA RITA</v>
      </c>
      <c r="Z2505" t="str">
        <f>DBA[[#This Row],[Cidade Responsável]] &amp; " - " &amp; DBA[[#This Row],[Estado Responsável]]</f>
        <v>CASSIA DOS COQUEIROS - SP - MG</v>
      </c>
    </row>
    <row r="2506" spans="1:26" x14ac:dyDescent="0.25">
      <c r="A2506">
        <v>2510</v>
      </c>
      <c r="B2506" t="s">
        <v>11717</v>
      </c>
      <c r="C2506" s="1">
        <v>44516</v>
      </c>
      <c r="E2506" t="s">
        <v>11718</v>
      </c>
      <c r="F2506" s="1">
        <v>37764</v>
      </c>
      <c r="G2506" t="s">
        <v>11719</v>
      </c>
      <c r="H2506">
        <v>120</v>
      </c>
      <c r="I2506" t="s">
        <v>11720</v>
      </c>
      <c r="J2506" t="s">
        <v>2453</v>
      </c>
      <c r="K2506" t="s">
        <v>26</v>
      </c>
      <c r="L2506" t="s">
        <v>2454</v>
      </c>
      <c r="M2506" t="s">
        <v>11721</v>
      </c>
      <c r="N2506">
        <v>348588021</v>
      </c>
      <c r="O2506">
        <v>28218562885</v>
      </c>
      <c r="P2506" s="1">
        <v>27032</v>
      </c>
      <c r="Q2506" t="s">
        <v>11719</v>
      </c>
      <c r="R2506">
        <v>120</v>
      </c>
      <c r="S2506" t="s">
        <v>11720</v>
      </c>
      <c r="T2506" t="s">
        <v>2453</v>
      </c>
      <c r="U2506" t="s">
        <v>26</v>
      </c>
      <c r="V2506" t="str">
        <f>TRIM(DBA[[#This Row],[Endereço Responsável]])</f>
        <v>RUA MANOEL OLIMPIO DOS REIS</v>
      </c>
      <c r="W2506" t="str">
        <f>TRIM(DBA[[#This Row],[Nº Responsável]])</f>
        <v>120</v>
      </c>
      <c r="X2506" t="str">
        <f>TRIM(DBA[[#This Row],[Bairro Responsável]])</f>
        <v>ANA ROSA DO ESPIRITO SANTO</v>
      </c>
      <c r="Y2506" t="str">
        <f>DBA[[#This Row],[End]] &amp;", N° " &amp; DBA[[#This Row],[Num]] &amp;", Bairro "&amp; DBA[[#This Row],[Bairro2]]</f>
        <v>RUA MANOEL OLIMPIO DOS REIS, N° 120, Bairro ANA ROSA DO ESPIRITO SANTO</v>
      </c>
      <c r="Z2506" t="str">
        <f>DBA[[#This Row],[Cidade Responsável]] &amp; " - " &amp; DBA[[#This Row],[Estado Responsável]]</f>
        <v>CASSIA DOS COQUEIROS - SP - MG</v>
      </c>
    </row>
    <row r="2507" spans="1:26" x14ac:dyDescent="0.25">
      <c r="A2507">
        <v>2511</v>
      </c>
      <c r="B2507" t="s">
        <v>11722</v>
      </c>
      <c r="C2507" s="1">
        <v>44516</v>
      </c>
      <c r="E2507" t="s">
        <v>11723</v>
      </c>
      <c r="F2507" s="1">
        <v>38860</v>
      </c>
      <c r="G2507" t="s">
        <v>11719</v>
      </c>
      <c r="H2507">
        <v>120</v>
      </c>
      <c r="I2507" t="s">
        <v>11720</v>
      </c>
      <c r="J2507" t="s">
        <v>2453</v>
      </c>
      <c r="K2507" t="s">
        <v>26</v>
      </c>
      <c r="L2507" t="s">
        <v>2454</v>
      </c>
      <c r="M2507" t="s">
        <v>11721</v>
      </c>
      <c r="N2507">
        <v>348588021</v>
      </c>
      <c r="O2507">
        <v>28218562885</v>
      </c>
      <c r="P2507" s="1">
        <v>27032</v>
      </c>
      <c r="Q2507" t="s">
        <v>11719</v>
      </c>
      <c r="R2507">
        <v>120</v>
      </c>
      <c r="S2507" t="s">
        <v>11720</v>
      </c>
      <c r="T2507" t="s">
        <v>2453</v>
      </c>
      <c r="U2507" t="s">
        <v>26</v>
      </c>
      <c r="V2507" t="str">
        <f>TRIM(DBA[[#This Row],[Endereço Responsável]])</f>
        <v>RUA MANOEL OLIMPIO DOS REIS</v>
      </c>
      <c r="W2507" t="str">
        <f>TRIM(DBA[[#This Row],[Nº Responsável]])</f>
        <v>120</v>
      </c>
      <c r="X2507" t="str">
        <f>TRIM(DBA[[#This Row],[Bairro Responsável]])</f>
        <v>ANA ROSA DO ESPIRITO SANTO</v>
      </c>
      <c r="Y2507" t="str">
        <f>DBA[[#This Row],[End]] &amp;", N° " &amp; DBA[[#This Row],[Num]] &amp;", Bairro "&amp; DBA[[#This Row],[Bairro2]]</f>
        <v>RUA MANOEL OLIMPIO DOS REIS, N° 120, Bairro ANA ROSA DO ESPIRITO SANTO</v>
      </c>
      <c r="Z2507" t="str">
        <f>DBA[[#This Row],[Cidade Responsável]] &amp; " - " &amp; DBA[[#This Row],[Estado Responsável]]</f>
        <v>CASSIA DOS COQUEIROS - SP - MG</v>
      </c>
    </row>
    <row r="2508" spans="1:26" x14ac:dyDescent="0.25">
      <c r="A2508">
        <v>2512</v>
      </c>
      <c r="B2508" t="s">
        <v>11724</v>
      </c>
      <c r="C2508" s="1">
        <v>44516</v>
      </c>
      <c r="D2508" t="s">
        <v>11725</v>
      </c>
      <c r="E2508" t="s">
        <v>11726</v>
      </c>
      <c r="F2508" s="1">
        <v>39395</v>
      </c>
      <c r="G2508" t="s">
        <v>2709</v>
      </c>
      <c r="H2508">
        <v>76</v>
      </c>
      <c r="I2508" t="s">
        <v>478</v>
      </c>
      <c r="J2508" t="s">
        <v>2453</v>
      </c>
      <c r="K2508" t="s">
        <v>26</v>
      </c>
      <c r="L2508" t="s">
        <v>2454</v>
      </c>
      <c r="M2508" t="s">
        <v>11727</v>
      </c>
      <c r="N2508">
        <v>320922273</v>
      </c>
      <c r="O2508">
        <v>32111795852</v>
      </c>
      <c r="P2508" s="1">
        <v>30705</v>
      </c>
      <c r="Q2508" t="s">
        <v>2709</v>
      </c>
      <c r="R2508">
        <v>76</v>
      </c>
      <c r="S2508" t="s">
        <v>478</v>
      </c>
      <c r="T2508" t="s">
        <v>2453</v>
      </c>
      <c r="U2508" t="s">
        <v>26</v>
      </c>
      <c r="V2508" t="str">
        <f>TRIM(DBA[[#This Row],[Endereço Responsável]])</f>
        <v>RUA CLARA MARIA DE JESUS</v>
      </c>
      <c r="W2508" t="str">
        <f>TRIM(DBA[[#This Row],[Nº Responsável]])</f>
        <v>76</v>
      </c>
      <c r="X2508" t="str">
        <f>TRIM(DBA[[#This Row],[Bairro Responsável]])</f>
        <v>NOSSA SENHORA APARECIDA</v>
      </c>
      <c r="Y2508" t="str">
        <f>DBA[[#This Row],[End]] &amp;", N° " &amp; DBA[[#This Row],[Num]] &amp;", Bairro "&amp; DBA[[#This Row],[Bairro2]]</f>
        <v>RUA CLARA MARIA DE JESUS, N° 76, Bairro NOSSA SENHORA APARECIDA</v>
      </c>
      <c r="Z2508" t="str">
        <f>DBA[[#This Row],[Cidade Responsável]] &amp; " - " &amp; DBA[[#This Row],[Estado Responsável]]</f>
        <v>CASSIA DOS COQUEIROS - SP - MG</v>
      </c>
    </row>
    <row r="2509" spans="1:26" x14ac:dyDescent="0.25">
      <c r="A2509">
        <v>2513</v>
      </c>
      <c r="B2509" t="s">
        <v>11728</v>
      </c>
      <c r="C2509" s="1">
        <v>44516</v>
      </c>
      <c r="D2509">
        <v>636059133</v>
      </c>
      <c r="E2509" t="s">
        <v>11729</v>
      </c>
      <c r="F2509" s="1">
        <v>38751</v>
      </c>
      <c r="G2509" t="s">
        <v>2565</v>
      </c>
      <c r="H2509" t="s">
        <v>194</v>
      </c>
      <c r="I2509" t="s">
        <v>44</v>
      </c>
      <c r="J2509" t="s">
        <v>2453</v>
      </c>
      <c r="K2509" t="s">
        <v>26</v>
      </c>
      <c r="L2509" t="s">
        <v>2454</v>
      </c>
      <c r="M2509" t="s">
        <v>11730</v>
      </c>
      <c r="N2509">
        <v>309952657</v>
      </c>
      <c r="O2509">
        <v>34776822890</v>
      </c>
      <c r="P2509" s="1">
        <v>28254</v>
      </c>
      <c r="Q2509" t="s">
        <v>2565</v>
      </c>
      <c r="R2509" t="s">
        <v>194</v>
      </c>
      <c r="S2509" t="s">
        <v>44</v>
      </c>
      <c r="T2509" t="s">
        <v>25</v>
      </c>
      <c r="U2509" t="s">
        <v>26</v>
      </c>
      <c r="V2509" t="str">
        <f>TRIM(DBA[[#This Row],[Endereço Responsável]])</f>
        <v>SITIO SAO JOSE</v>
      </c>
      <c r="W2509" t="str">
        <f>TRIM(DBA[[#This Row],[Nº Responsável]])</f>
        <v>S/N</v>
      </c>
      <c r="X2509" t="str">
        <f>TRIM(DBA[[#This Row],[Bairro Responsável]])</f>
        <v>ZONA RURAL</v>
      </c>
      <c r="Y2509" t="str">
        <f>DBA[[#This Row],[End]] &amp;", N° " &amp; DBA[[#This Row],[Num]] &amp;", Bairro "&amp; DBA[[#This Row],[Bairro2]]</f>
        <v>SITIO SAO JOSE, N° S/N, Bairro ZONA RURAL</v>
      </c>
      <c r="Z2509" t="str">
        <f>DBA[[#This Row],[Cidade Responsável]] &amp; " - " &amp; DBA[[#This Row],[Estado Responsável]]</f>
        <v>CASSIA - MG</v>
      </c>
    </row>
    <row r="2510" spans="1:26" x14ac:dyDescent="0.25">
      <c r="A2510">
        <v>2514</v>
      </c>
      <c r="B2510" t="s">
        <v>11731</v>
      </c>
      <c r="C2510" s="1">
        <v>44516</v>
      </c>
      <c r="F2510" s="1">
        <v>39919</v>
      </c>
      <c r="G2510" t="s">
        <v>11732</v>
      </c>
      <c r="H2510">
        <v>128</v>
      </c>
      <c r="I2510" t="s">
        <v>478</v>
      </c>
      <c r="J2510" t="s">
        <v>2453</v>
      </c>
      <c r="K2510" t="s">
        <v>26</v>
      </c>
      <c r="L2510" t="s">
        <v>2454</v>
      </c>
      <c r="M2510" t="s">
        <v>11733</v>
      </c>
      <c r="N2510">
        <v>265004317</v>
      </c>
      <c r="O2510">
        <v>25577848857</v>
      </c>
      <c r="P2510" s="1">
        <v>27222</v>
      </c>
      <c r="Q2510" t="s">
        <v>11732</v>
      </c>
      <c r="R2510">
        <v>128</v>
      </c>
      <c r="S2510" t="s">
        <v>478</v>
      </c>
      <c r="T2510" t="s">
        <v>2453</v>
      </c>
      <c r="U2510" t="s">
        <v>26</v>
      </c>
      <c r="V2510" t="str">
        <f>TRIM(DBA[[#This Row],[Endereço Responsável]])</f>
        <v>RUA RITA MOREIRA</v>
      </c>
      <c r="W2510" t="str">
        <f>TRIM(DBA[[#This Row],[Nº Responsável]])</f>
        <v>128</v>
      </c>
      <c r="X2510" t="str">
        <f>TRIM(DBA[[#This Row],[Bairro Responsável]])</f>
        <v>NOSSA SENHORA APARECIDA</v>
      </c>
      <c r="Y2510" t="str">
        <f>DBA[[#This Row],[End]] &amp;", N° " &amp; DBA[[#This Row],[Num]] &amp;", Bairro "&amp; DBA[[#This Row],[Bairro2]]</f>
        <v>RUA RITA MOREIRA, N° 128, Bairro NOSSA SENHORA APARECIDA</v>
      </c>
      <c r="Z2510" t="str">
        <f>DBA[[#This Row],[Cidade Responsável]] &amp; " - " &amp; DBA[[#This Row],[Estado Responsável]]</f>
        <v>CASSIA DOS COQUEIROS - SP - MG</v>
      </c>
    </row>
    <row r="2511" spans="1:26" x14ac:dyDescent="0.25">
      <c r="A2511">
        <v>2515</v>
      </c>
      <c r="B2511" t="s">
        <v>11734</v>
      </c>
      <c r="C2511" s="1">
        <v>44516</v>
      </c>
      <c r="F2511" s="1">
        <v>39942</v>
      </c>
      <c r="G2511" t="s">
        <v>2472</v>
      </c>
      <c r="H2511">
        <v>249</v>
      </c>
      <c r="I2511" t="s">
        <v>73</v>
      </c>
      <c r="J2511" t="s">
        <v>2453</v>
      </c>
      <c r="K2511" t="s">
        <v>26</v>
      </c>
      <c r="L2511" t="s">
        <v>2454</v>
      </c>
      <c r="M2511" t="s">
        <v>11735</v>
      </c>
      <c r="N2511">
        <v>326569832</v>
      </c>
      <c r="O2511">
        <v>40791320855</v>
      </c>
      <c r="P2511" s="1">
        <v>28725</v>
      </c>
      <c r="Q2511" t="s">
        <v>2472</v>
      </c>
      <c r="R2511">
        <v>249</v>
      </c>
      <c r="S2511" t="s">
        <v>73</v>
      </c>
      <c r="T2511" t="s">
        <v>2453</v>
      </c>
      <c r="U2511" t="s">
        <v>26</v>
      </c>
      <c r="V2511" t="str">
        <f>TRIM(DBA[[#This Row],[Endereço Responsável]])</f>
        <v>RUA MAJOR TIBURCIO</v>
      </c>
      <c r="W2511" t="str">
        <f>TRIM(DBA[[#This Row],[Nº Responsável]])</f>
        <v>249</v>
      </c>
      <c r="X2511" t="str">
        <f>TRIM(DBA[[#This Row],[Bairro Responsável]])</f>
        <v>CENTRO</v>
      </c>
      <c r="Y2511" t="str">
        <f>DBA[[#This Row],[End]] &amp;", N° " &amp; DBA[[#This Row],[Num]] &amp;", Bairro "&amp; DBA[[#This Row],[Bairro2]]</f>
        <v>RUA MAJOR TIBURCIO, N° 249, Bairro CENTRO</v>
      </c>
      <c r="Z2511" t="str">
        <f>DBA[[#This Row],[Cidade Responsável]] &amp; " - " &amp; DBA[[#This Row],[Estado Responsável]]</f>
        <v>CASSIA DOS COQUEIROS - SP - MG</v>
      </c>
    </row>
    <row r="2512" spans="1:26" x14ac:dyDescent="0.25">
      <c r="A2512">
        <v>2516</v>
      </c>
      <c r="B2512" t="s">
        <v>11736</v>
      </c>
      <c r="C2512" s="1">
        <v>44516</v>
      </c>
      <c r="D2512">
        <v>660318039</v>
      </c>
      <c r="E2512" t="s">
        <v>11737</v>
      </c>
      <c r="F2512" s="1">
        <v>38081</v>
      </c>
      <c r="G2512" t="s">
        <v>2475</v>
      </c>
      <c r="H2512">
        <v>427</v>
      </c>
      <c r="I2512" t="s">
        <v>73</v>
      </c>
      <c r="J2512" t="s">
        <v>2453</v>
      </c>
      <c r="K2512" t="s">
        <v>26</v>
      </c>
      <c r="L2512" t="s">
        <v>2454</v>
      </c>
      <c r="M2512" t="s">
        <v>11738</v>
      </c>
      <c r="N2512" t="s">
        <v>11739</v>
      </c>
      <c r="O2512">
        <v>39906294841</v>
      </c>
      <c r="P2512" s="1">
        <v>32214</v>
      </c>
      <c r="Q2512" t="s">
        <v>2475</v>
      </c>
      <c r="R2512">
        <v>427</v>
      </c>
      <c r="S2512" t="s">
        <v>73</v>
      </c>
      <c r="T2512" t="s">
        <v>2453</v>
      </c>
      <c r="U2512" t="s">
        <v>26</v>
      </c>
      <c r="V2512" t="str">
        <f>TRIM(DBA[[#This Row],[Endereço Responsável]])</f>
        <v>RUA PEDRO DE OLIVEIRA</v>
      </c>
      <c r="W2512" t="str">
        <f>TRIM(DBA[[#This Row],[Nº Responsável]])</f>
        <v>427</v>
      </c>
      <c r="X2512" t="str">
        <f>TRIM(DBA[[#This Row],[Bairro Responsável]])</f>
        <v>CENTRO</v>
      </c>
      <c r="Y2512" t="str">
        <f>DBA[[#This Row],[End]] &amp;", N° " &amp; DBA[[#This Row],[Num]] &amp;", Bairro "&amp; DBA[[#This Row],[Bairro2]]</f>
        <v>RUA PEDRO DE OLIVEIRA, N° 427, Bairro CENTRO</v>
      </c>
      <c r="Z2512" t="str">
        <f>DBA[[#This Row],[Cidade Responsável]] &amp; " - " &amp; DBA[[#This Row],[Estado Responsável]]</f>
        <v>CASSIA DOS COQUEIROS - SP - MG</v>
      </c>
    </row>
    <row r="2513" spans="1:26" x14ac:dyDescent="0.25">
      <c r="A2513">
        <v>2517</v>
      </c>
      <c r="B2513" t="s">
        <v>11740</v>
      </c>
      <c r="C2513" s="1">
        <v>44516</v>
      </c>
      <c r="D2513">
        <v>540513519</v>
      </c>
      <c r="F2513" s="1">
        <v>38341</v>
      </c>
      <c r="G2513" t="s">
        <v>2700</v>
      </c>
      <c r="H2513" t="s">
        <v>194</v>
      </c>
      <c r="I2513" t="s">
        <v>44</v>
      </c>
      <c r="J2513" t="s">
        <v>2453</v>
      </c>
      <c r="K2513" t="s">
        <v>26</v>
      </c>
      <c r="L2513" t="s">
        <v>2454</v>
      </c>
      <c r="M2513" t="s">
        <v>11741</v>
      </c>
      <c r="N2513">
        <v>26500676</v>
      </c>
      <c r="O2513">
        <v>28811655838</v>
      </c>
      <c r="P2513" s="1">
        <v>26784</v>
      </c>
      <c r="Q2513" t="s">
        <v>2700</v>
      </c>
      <c r="R2513" t="s">
        <v>194</v>
      </c>
      <c r="S2513" t="s">
        <v>44</v>
      </c>
      <c r="T2513" t="s">
        <v>2453</v>
      </c>
      <c r="U2513" t="s">
        <v>26</v>
      </c>
      <c r="V2513" t="str">
        <f>TRIM(DBA[[#This Row],[Endereço Responsável]])</f>
        <v>SITIO ALTO ALEGRE</v>
      </c>
      <c r="W2513" t="str">
        <f>TRIM(DBA[[#This Row],[Nº Responsável]])</f>
        <v>S/N</v>
      </c>
      <c r="X2513" t="str">
        <f>TRIM(DBA[[#This Row],[Bairro Responsável]])</f>
        <v>ZONA RURAL</v>
      </c>
      <c r="Y2513" t="str">
        <f>DBA[[#This Row],[End]] &amp;", N° " &amp; DBA[[#This Row],[Num]] &amp;", Bairro "&amp; DBA[[#This Row],[Bairro2]]</f>
        <v>SITIO ALTO ALEGRE, N° S/N, Bairro ZONA RURAL</v>
      </c>
      <c r="Z2513" t="str">
        <f>DBA[[#This Row],[Cidade Responsável]] &amp; " - " &amp; DBA[[#This Row],[Estado Responsável]]</f>
        <v>CASSIA DOS COQUEIROS - SP - MG</v>
      </c>
    </row>
    <row r="2514" spans="1:26" x14ac:dyDescent="0.25">
      <c r="A2514">
        <v>2518</v>
      </c>
      <c r="B2514" t="s">
        <v>11742</v>
      </c>
      <c r="C2514" s="1">
        <v>44516</v>
      </c>
      <c r="F2514" s="1">
        <v>38886</v>
      </c>
      <c r="G2514" t="s">
        <v>11743</v>
      </c>
      <c r="H2514" t="s">
        <v>194</v>
      </c>
      <c r="I2514" t="s">
        <v>44</v>
      </c>
      <c r="J2514" t="s">
        <v>2453</v>
      </c>
      <c r="K2514" t="s">
        <v>26</v>
      </c>
      <c r="L2514" t="s">
        <v>2454</v>
      </c>
      <c r="M2514" t="s">
        <v>11744</v>
      </c>
      <c r="N2514">
        <v>237902825</v>
      </c>
      <c r="O2514">
        <v>73126969615</v>
      </c>
      <c r="P2514" s="1">
        <v>25358</v>
      </c>
      <c r="Q2514" t="s">
        <v>11743</v>
      </c>
      <c r="R2514" t="s">
        <v>194</v>
      </c>
      <c r="S2514" t="s">
        <v>44</v>
      </c>
      <c r="T2514" t="s">
        <v>2453</v>
      </c>
      <c r="U2514" t="s">
        <v>26</v>
      </c>
      <c r="V2514" t="str">
        <f>TRIM(DBA[[#This Row],[Endereço Responsável]])</f>
        <v>SITIO BAU 3</v>
      </c>
      <c r="W2514" t="str">
        <f>TRIM(DBA[[#This Row],[Nº Responsável]])</f>
        <v>S/N</v>
      </c>
      <c r="X2514" t="str">
        <f>TRIM(DBA[[#This Row],[Bairro Responsável]])</f>
        <v>ZONA RURAL</v>
      </c>
      <c r="Y2514" t="str">
        <f>DBA[[#This Row],[End]] &amp;", N° " &amp; DBA[[#This Row],[Num]] &amp;", Bairro "&amp; DBA[[#This Row],[Bairro2]]</f>
        <v>SITIO BAU 3, N° S/N, Bairro ZONA RURAL</v>
      </c>
      <c r="Z2514" t="str">
        <f>DBA[[#This Row],[Cidade Responsável]] &amp; " - " &amp; DBA[[#This Row],[Estado Responsável]]</f>
        <v>CASSIA DOS COQUEIROS - SP - MG</v>
      </c>
    </row>
    <row r="2515" spans="1:26" x14ac:dyDescent="0.25">
      <c r="A2515">
        <v>2519</v>
      </c>
      <c r="B2515" t="s">
        <v>11745</v>
      </c>
      <c r="C2515" s="1">
        <v>44516</v>
      </c>
      <c r="D2515">
        <v>627333862</v>
      </c>
      <c r="E2515" t="s">
        <v>11746</v>
      </c>
      <c r="F2515" s="1">
        <v>38435</v>
      </c>
      <c r="G2515" t="s">
        <v>11747</v>
      </c>
      <c r="H2515" t="s">
        <v>194</v>
      </c>
      <c r="I2515" t="s">
        <v>44</v>
      </c>
      <c r="J2515" t="s">
        <v>2453</v>
      </c>
      <c r="K2515" t="s">
        <v>26</v>
      </c>
      <c r="L2515" t="s">
        <v>2454</v>
      </c>
      <c r="M2515" t="s">
        <v>11748</v>
      </c>
      <c r="N2515" t="s">
        <v>11749</v>
      </c>
      <c r="O2515">
        <v>38197188858</v>
      </c>
      <c r="P2515" s="1">
        <v>31829</v>
      </c>
      <c r="Q2515" t="s">
        <v>11747</v>
      </c>
      <c r="R2515" t="s">
        <v>194</v>
      </c>
      <c r="S2515" t="s">
        <v>44</v>
      </c>
      <c r="T2515" t="s">
        <v>2453</v>
      </c>
      <c r="U2515" t="s">
        <v>26</v>
      </c>
      <c r="V2515" t="str">
        <f>TRIM(DBA[[#This Row],[Endereço Responsável]])</f>
        <v>FAZENDA COLINA VERDE</v>
      </c>
      <c r="W2515" t="str">
        <f>TRIM(DBA[[#This Row],[Nº Responsável]])</f>
        <v>S/N</v>
      </c>
      <c r="X2515" t="str">
        <f>TRIM(DBA[[#This Row],[Bairro Responsável]])</f>
        <v>ZONA RURAL</v>
      </c>
      <c r="Y2515" t="str">
        <f>DBA[[#This Row],[End]] &amp;", N° " &amp; DBA[[#This Row],[Num]] &amp;", Bairro "&amp; DBA[[#This Row],[Bairro2]]</f>
        <v>FAZENDA COLINA VERDE, N° S/N, Bairro ZONA RURAL</v>
      </c>
      <c r="Z2515" t="str">
        <f>DBA[[#This Row],[Cidade Responsável]] &amp; " - " &amp; DBA[[#This Row],[Estado Responsável]]</f>
        <v>CASSIA DOS COQUEIROS - SP - MG</v>
      </c>
    </row>
    <row r="2516" spans="1:26" x14ac:dyDescent="0.25">
      <c r="A2516">
        <v>2520</v>
      </c>
      <c r="B2516" t="s">
        <v>11750</v>
      </c>
      <c r="C2516" s="1">
        <v>44516</v>
      </c>
      <c r="F2516" s="1">
        <v>38657</v>
      </c>
      <c r="G2516" t="s">
        <v>11751</v>
      </c>
      <c r="H2516">
        <v>504</v>
      </c>
      <c r="I2516" t="s">
        <v>804</v>
      </c>
      <c r="J2516" t="s">
        <v>786</v>
      </c>
      <c r="K2516" t="s">
        <v>26</v>
      </c>
      <c r="L2516" t="s">
        <v>787</v>
      </c>
      <c r="M2516" t="s">
        <v>11752</v>
      </c>
      <c r="N2516" t="s">
        <v>11753</v>
      </c>
      <c r="O2516">
        <v>7782816637</v>
      </c>
      <c r="P2516" s="1">
        <v>29614</v>
      </c>
      <c r="Q2516" t="s">
        <v>11751</v>
      </c>
      <c r="R2516">
        <v>504</v>
      </c>
      <c r="S2516" t="s">
        <v>804</v>
      </c>
      <c r="T2516" t="s">
        <v>786</v>
      </c>
      <c r="U2516" t="s">
        <v>26</v>
      </c>
      <c r="V2516" t="str">
        <f>TRIM(DBA[[#This Row],[Endereço Responsável]])</f>
        <v>RUA PADRE ADOLFO DE MOURA</v>
      </c>
      <c r="W2516" t="str">
        <f>TRIM(DBA[[#This Row],[Nº Responsável]])</f>
        <v>504</v>
      </c>
      <c r="X2516" t="str">
        <f>TRIM(DBA[[#This Row],[Bairro Responsável]])</f>
        <v>SAO GERALDO</v>
      </c>
      <c r="Y2516" t="str">
        <f>DBA[[#This Row],[End]] &amp;", N° " &amp; DBA[[#This Row],[Num]] &amp;", Bairro "&amp; DBA[[#This Row],[Bairro2]]</f>
        <v>RUA PADRE ADOLFO DE MOURA, N° 504, Bairro SAO GERALDO</v>
      </c>
      <c r="Z2516" t="str">
        <f>DBA[[#This Row],[Cidade Responsável]] &amp; " - " &amp; DBA[[#This Row],[Estado Responsável]]</f>
        <v>JACUI - MG</v>
      </c>
    </row>
    <row r="2517" spans="1:26" x14ac:dyDescent="0.25">
      <c r="A2517">
        <v>2521</v>
      </c>
      <c r="B2517" t="s">
        <v>11754</v>
      </c>
      <c r="C2517" s="1">
        <v>44516</v>
      </c>
      <c r="D2517" t="s">
        <v>11755</v>
      </c>
      <c r="E2517" t="s">
        <v>11756</v>
      </c>
      <c r="F2517" s="1">
        <v>39448</v>
      </c>
      <c r="G2517" t="s">
        <v>840</v>
      </c>
      <c r="H2517">
        <v>127</v>
      </c>
      <c r="I2517" t="s">
        <v>73</v>
      </c>
      <c r="J2517" t="s">
        <v>786</v>
      </c>
      <c r="K2517" t="s">
        <v>26</v>
      </c>
      <c r="L2517" t="s">
        <v>787</v>
      </c>
      <c r="M2517" t="s">
        <v>11757</v>
      </c>
      <c r="N2517" t="s">
        <v>11758</v>
      </c>
      <c r="O2517">
        <v>6860878606</v>
      </c>
      <c r="P2517" s="1">
        <v>30985</v>
      </c>
      <c r="Q2517" t="s">
        <v>840</v>
      </c>
      <c r="R2517">
        <v>127</v>
      </c>
      <c r="S2517" t="s">
        <v>73</v>
      </c>
      <c r="T2517" t="s">
        <v>786</v>
      </c>
      <c r="U2517" t="s">
        <v>26</v>
      </c>
      <c r="V2517" t="str">
        <f>TRIM(DBA[[#This Row],[Endereço Responsável]])</f>
        <v>RUA MIRO CANUTO</v>
      </c>
      <c r="W2517" t="str">
        <f>TRIM(DBA[[#This Row],[Nº Responsável]])</f>
        <v>127</v>
      </c>
      <c r="X2517" t="str">
        <f>TRIM(DBA[[#This Row],[Bairro Responsável]])</f>
        <v>CENTRO</v>
      </c>
      <c r="Y2517" t="str">
        <f>DBA[[#This Row],[End]] &amp;", N° " &amp; DBA[[#This Row],[Num]] &amp;", Bairro "&amp; DBA[[#This Row],[Bairro2]]</f>
        <v>RUA MIRO CANUTO, N° 127, Bairro CENTRO</v>
      </c>
      <c r="Z2517" t="str">
        <f>DBA[[#This Row],[Cidade Responsável]] &amp; " - " &amp; DBA[[#This Row],[Estado Responsável]]</f>
        <v>JACUI - MG</v>
      </c>
    </row>
    <row r="2518" spans="1:26" x14ac:dyDescent="0.25">
      <c r="A2518">
        <v>2522</v>
      </c>
      <c r="B2518" t="s">
        <v>11759</v>
      </c>
      <c r="C2518" s="1">
        <v>44516</v>
      </c>
      <c r="F2518" s="1">
        <v>39272</v>
      </c>
      <c r="G2518" t="s">
        <v>5758</v>
      </c>
      <c r="H2518">
        <v>119</v>
      </c>
      <c r="I2518" t="s">
        <v>923</v>
      </c>
      <c r="J2518" t="s">
        <v>786</v>
      </c>
      <c r="K2518" t="s">
        <v>26</v>
      </c>
      <c r="L2518" t="s">
        <v>787</v>
      </c>
      <c r="M2518" t="s">
        <v>11760</v>
      </c>
      <c r="N2518" t="s">
        <v>11761</v>
      </c>
      <c r="O2518">
        <v>10799748650</v>
      </c>
      <c r="P2518" s="1">
        <v>32645</v>
      </c>
      <c r="Q2518" t="s">
        <v>5758</v>
      </c>
      <c r="R2518">
        <v>119</v>
      </c>
      <c r="S2518" t="s">
        <v>923</v>
      </c>
      <c r="T2518" t="s">
        <v>786</v>
      </c>
      <c r="U2518" t="s">
        <v>26</v>
      </c>
      <c r="V2518" t="str">
        <f>TRIM(DBA[[#This Row],[Endereço Responsável]])</f>
        <v>RUA DONA FRANCISCA RESENDE DOS SANTOS</v>
      </c>
      <c r="W2518" t="str">
        <f>TRIM(DBA[[#This Row],[Nº Responsável]])</f>
        <v>119</v>
      </c>
      <c r="X2518" t="str">
        <f>TRIM(DBA[[#This Row],[Bairro Responsável]])</f>
        <v>SAO CARLOS</v>
      </c>
      <c r="Y2518" t="str">
        <f>DBA[[#This Row],[End]] &amp;", N° " &amp; DBA[[#This Row],[Num]] &amp;", Bairro "&amp; DBA[[#This Row],[Bairro2]]</f>
        <v>RUA DONA FRANCISCA RESENDE DOS SANTOS, N° 119, Bairro SAO CARLOS</v>
      </c>
      <c r="Z2518" t="str">
        <f>DBA[[#This Row],[Cidade Responsável]] &amp; " - " &amp; DBA[[#This Row],[Estado Responsável]]</f>
        <v>JACUI - MG</v>
      </c>
    </row>
    <row r="2519" spans="1:26" x14ac:dyDescent="0.25">
      <c r="A2519">
        <v>2523</v>
      </c>
      <c r="B2519" t="s">
        <v>11762</v>
      </c>
      <c r="C2519" s="1">
        <v>44516</v>
      </c>
      <c r="E2519" t="s">
        <v>11763</v>
      </c>
      <c r="F2519" s="1">
        <v>39174</v>
      </c>
      <c r="G2519" t="s">
        <v>11764</v>
      </c>
      <c r="H2519" t="s">
        <v>194</v>
      </c>
      <c r="I2519" t="s">
        <v>44</v>
      </c>
      <c r="J2519" t="s">
        <v>786</v>
      </c>
      <c r="K2519" t="s">
        <v>26</v>
      </c>
      <c r="L2519" t="s">
        <v>787</v>
      </c>
      <c r="M2519" t="s">
        <v>11765</v>
      </c>
      <c r="N2519" t="s">
        <v>11766</v>
      </c>
      <c r="O2519">
        <v>5654340638</v>
      </c>
      <c r="P2519" s="1">
        <v>30528</v>
      </c>
      <c r="Q2519" t="s">
        <v>11764</v>
      </c>
      <c r="R2519" t="s">
        <v>194</v>
      </c>
      <c r="S2519" t="s">
        <v>44</v>
      </c>
      <c r="T2519" t="s">
        <v>786</v>
      </c>
      <c r="U2519" t="s">
        <v>26</v>
      </c>
      <c r="V2519" t="str">
        <f>TRIM(DBA[[#This Row],[Endereço Responsável]])</f>
        <v>SITIO CALDAS</v>
      </c>
      <c r="W2519" t="str">
        <f>TRIM(DBA[[#This Row],[Nº Responsável]])</f>
        <v>S/N</v>
      </c>
      <c r="X2519" t="str">
        <f>TRIM(DBA[[#This Row],[Bairro Responsável]])</f>
        <v>ZONA RURAL</v>
      </c>
      <c r="Y2519" t="str">
        <f>DBA[[#This Row],[End]] &amp;", N° " &amp; DBA[[#This Row],[Num]] &amp;", Bairro "&amp; DBA[[#This Row],[Bairro2]]</f>
        <v>SITIO CALDAS, N° S/N, Bairro ZONA RURAL</v>
      </c>
      <c r="Z2519" t="str">
        <f>DBA[[#This Row],[Cidade Responsável]] &amp; " - " &amp; DBA[[#This Row],[Estado Responsável]]</f>
        <v>JACUI - MG</v>
      </c>
    </row>
    <row r="2520" spans="1:26" x14ac:dyDescent="0.25">
      <c r="A2520">
        <v>2524</v>
      </c>
      <c r="B2520" t="s">
        <v>11767</v>
      </c>
      <c r="C2520" s="1">
        <v>44516</v>
      </c>
      <c r="F2520" s="1">
        <v>39325</v>
      </c>
      <c r="G2520" t="s">
        <v>11768</v>
      </c>
      <c r="H2520">
        <v>451</v>
      </c>
      <c r="I2520" t="s">
        <v>73</v>
      </c>
      <c r="J2520" t="s">
        <v>786</v>
      </c>
      <c r="K2520" t="s">
        <v>26</v>
      </c>
      <c r="L2520" t="s">
        <v>787</v>
      </c>
      <c r="M2520" t="s">
        <v>11769</v>
      </c>
      <c r="N2520" t="s">
        <v>11770</v>
      </c>
      <c r="O2520">
        <v>47004622649</v>
      </c>
      <c r="P2520" s="1">
        <v>23267</v>
      </c>
      <c r="Q2520" t="s">
        <v>11768</v>
      </c>
      <c r="R2520">
        <v>451</v>
      </c>
      <c r="S2520" t="s">
        <v>73</v>
      </c>
      <c r="T2520" t="s">
        <v>786</v>
      </c>
      <c r="U2520" t="s">
        <v>26</v>
      </c>
      <c r="V2520" t="str">
        <f>TRIM(DBA[[#This Row],[Endereço Responsável]])</f>
        <v>RUA CORONEL PROCOPIO DUTRA</v>
      </c>
      <c r="W2520" t="str">
        <f>TRIM(DBA[[#This Row],[Nº Responsável]])</f>
        <v>451</v>
      </c>
      <c r="X2520" t="str">
        <f>TRIM(DBA[[#This Row],[Bairro Responsável]])</f>
        <v>CENTRO</v>
      </c>
      <c r="Y2520" t="str">
        <f>DBA[[#This Row],[End]] &amp;", N° " &amp; DBA[[#This Row],[Num]] &amp;", Bairro "&amp; DBA[[#This Row],[Bairro2]]</f>
        <v>RUA CORONEL PROCOPIO DUTRA, N° 451, Bairro CENTRO</v>
      </c>
      <c r="Z2520" t="str">
        <f>DBA[[#This Row],[Cidade Responsável]] &amp; " - " &amp; DBA[[#This Row],[Estado Responsável]]</f>
        <v>JACUI - MG</v>
      </c>
    </row>
    <row r="2521" spans="1:26" x14ac:dyDescent="0.25">
      <c r="A2521">
        <v>2525</v>
      </c>
      <c r="B2521" t="s">
        <v>11771</v>
      </c>
      <c r="C2521" s="1">
        <v>44516</v>
      </c>
      <c r="F2521" s="1">
        <v>39916</v>
      </c>
      <c r="G2521" t="s">
        <v>11772</v>
      </c>
      <c r="H2521">
        <v>150</v>
      </c>
      <c r="I2521" t="s">
        <v>952</v>
      </c>
      <c r="J2521" t="s">
        <v>786</v>
      </c>
      <c r="K2521" t="s">
        <v>26</v>
      </c>
      <c r="L2521" t="s">
        <v>787</v>
      </c>
      <c r="M2521" t="s">
        <v>11773</v>
      </c>
      <c r="N2521" t="s">
        <v>11774</v>
      </c>
      <c r="O2521" t="s">
        <v>11775</v>
      </c>
      <c r="P2521" s="1">
        <v>30488</v>
      </c>
      <c r="Q2521" t="s">
        <v>11772</v>
      </c>
      <c r="R2521">
        <v>150</v>
      </c>
      <c r="S2521" t="s">
        <v>952</v>
      </c>
      <c r="T2521" t="s">
        <v>786</v>
      </c>
      <c r="U2521" t="s">
        <v>26</v>
      </c>
      <c r="V2521" t="str">
        <f>TRIM(DBA[[#This Row],[Endereço Responsável]])</f>
        <v>RUA FRANCISCO BANDEIRA</v>
      </c>
      <c r="W2521" t="str">
        <f>TRIM(DBA[[#This Row],[Nº Responsável]])</f>
        <v>150</v>
      </c>
      <c r="X2521" t="str">
        <f>TRIM(DBA[[#This Row],[Bairro Responsável]])</f>
        <v>SAO VICENTE</v>
      </c>
      <c r="Y2521" t="str">
        <f>DBA[[#This Row],[End]] &amp;", N° " &amp; DBA[[#This Row],[Num]] &amp;", Bairro "&amp; DBA[[#This Row],[Bairro2]]</f>
        <v>RUA FRANCISCO BANDEIRA, N° 150, Bairro SAO VICENTE</v>
      </c>
      <c r="Z2521" t="str">
        <f>DBA[[#This Row],[Cidade Responsável]] &amp; " - " &amp; DBA[[#This Row],[Estado Responsável]]</f>
        <v>JACUI - MG</v>
      </c>
    </row>
    <row r="2522" spans="1:26" x14ac:dyDescent="0.25">
      <c r="A2522">
        <v>2526</v>
      </c>
      <c r="B2522" t="s">
        <v>11776</v>
      </c>
      <c r="C2522" s="1">
        <v>44516</v>
      </c>
      <c r="D2522" t="s">
        <v>11777</v>
      </c>
      <c r="E2522" t="s">
        <v>11778</v>
      </c>
      <c r="F2522" s="1">
        <v>38089</v>
      </c>
      <c r="G2522" t="s">
        <v>11779</v>
      </c>
      <c r="H2522">
        <v>140</v>
      </c>
      <c r="I2522" t="s">
        <v>422</v>
      </c>
      <c r="J2522" t="s">
        <v>786</v>
      </c>
      <c r="K2522" t="s">
        <v>26</v>
      </c>
      <c r="L2522" t="s">
        <v>787</v>
      </c>
      <c r="M2522" t="s">
        <v>11780</v>
      </c>
      <c r="N2522" t="s">
        <v>11781</v>
      </c>
      <c r="O2522">
        <v>13746698650</v>
      </c>
      <c r="P2522" s="1">
        <v>37678</v>
      </c>
      <c r="Q2522" t="s">
        <v>11779</v>
      </c>
      <c r="R2522">
        <v>140</v>
      </c>
      <c r="S2522" t="s">
        <v>422</v>
      </c>
      <c r="T2522" t="s">
        <v>786</v>
      </c>
      <c r="U2522" t="s">
        <v>26</v>
      </c>
      <c r="V2522" t="str">
        <f>TRIM(DBA[[#This Row],[Endereço Responsável]])</f>
        <v>RUA BEM TI VI</v>
      </c>
      <c r="W2522" t="str">
        <f>TRIM(DBA[[#This Row],[Nº Responsável]])</f>
        <v>140</v>
      </c>
      <c r="X2522" t="str">
        <f>TRIM(DBA[[#This Row],[Bairro Responsável]])</f>
        <v>SANTO ANTONIO</v>
      </c>
      <c r="Y2522" t="str">
        <f>DBA[[#This Row],[End]] &amp;", N° " &amp; DBA[[#This Row],[Num]] &amp;", Bairro "&amp; DBA[[#This Row],[Bairro2]]</f>
        <v>RUA BEM TI VI, N° 140, Bairro SANTO ANTONIO</v>
      </c>
      <c r="Z2522" t="str">
        <f>DBA[[#This Row],[Cidade Responsável]] &amp; " - " &amp; DBA[[#This Row],[Estado Responsável]]</f>
        <v>JACUI - MG</v>
      </c>
    </row>
    <row r="2523" spans="1:26" x14ac:dyDescent="0.25">
      <c r="A2523">
        <v>2527</v>
      </c>
      <c r="B2523" t="s">
        <v>11782</v>
      </c>
      <c r="C2523" s="1">
        <v>44516</v>
      </c>
      <c r="E2523" t="s">
        <v>11783</v>
      </c>
      <c r="F2523" s="1">
        <v>39303</v>
      </c>
      <c r="G2523" t="s">
        <v>11784</v>
      </c>
      <c r="H2523">
        <v>335</v>
      </c>
      <c r="I2523" t="s">
        <v>1565</v>
      </c>
      <c r="J2523" t="s">
        <v>786</v>
      </c>
      <c r="K2523" t="s">
        <v>26</v>
      </c>
      <c r="L2523" t="s">
        <v>787</v>
      </c>
      <c r="M2523" t="s">
        <v>11785</v>
      </c>
      <c r="O2523">
        <v>10358448697</v>
      </c>
      <c r="P2523" s="1">
        <v>32779</v>
      </c>
      <c r="Q2523" t="s">
        <v>11784</v>
      </c>
      <c r="R2523">
        <v>335</v>
      </c>
      <c r="S2523" t="s">
        <v>1565</v>
      </c>
      <c r="T2523" t="s">
        <v>786</v>
      </c>
      <c r="U2523" t="s">
        <v>26</v>
      </c>
      <c r="V2523" t="str">
        <f>TRIM(DBA[[#This Row],[Endereço Responsável]])</f>
        <v>RUA TOMAS BATISTA DE SOUZA</v>
      </c>
      <c r="W2523" t="str">
        <f>TRIM(DBA[[#This Row],[Nº Responsável]])</f>
        <v>335</v>
      </c>
      <c r="X2523" t="str">
        <f>TRIM(DBA[[#This Row],[Bairro Responsável]])</f>
        <v>ALTO DA COLINA</v>
      </c>
      <c r="Y2523" t="str">
        <f>DBA[[#This Row],[End]] &amp;", N° " &amp; DBA[[#This Row],[Num]] &amp;", Bairro "&amp; DBA[[#This Row],[Bairro2]]</f>
        <v>RUA TOMAS BATISTA DE SOUZA, N° 335, Bairro ALTO DA COLINA</v>
      </c>
      <c r="Z2523" t="str">
        <f>DBA[[#This Row],[Cidade Responsável]] &amp; " - " &amp; DBA[[#This Row],[Estado Responsável]]</f>
        <v>JACUI - MG</v>
      </c>
    </row>
    <row r="2524" spans="1:26" x14ac:dyDescent="0.25">
      <c r="A2524">
        <v>2528</v>
      </c>
      <c r="B2524" t="s">
        <v>11786</v>
      </c>
      <c r="C2524" s="1">
        <v>44516</v>
      </c>
      <c r="D2524" t="s">
        <v>11787</v>
      </c>
      <c r="E2524" t="s">
        <v>11788</v>
      </c>
      <c r="F2524" s="1">
        <v>38335</v>
      </c>
      <c r="G2524" t="s">
        <v>11789</v>
      </c>
      <c r="H2524" t="s">
        <v>11790</v>
      </c>
      <c r="I2524" t="s">
        <v>44</v>
      </c>
      <c r="J2524" t="s">
        <v>786</v>
      </c>
      <c r="K2524" t="s">
        <v>26</v>
      </c>
      <c r="L2524" t="s">
        <v>787</v>
      </c>
      <c r="M2524" t="s">
        <v>11791</v>
      </c>
      <c r="N2524" t="s">
        <v>11792</v>
      </c>
      <c r="O2524">
        <v>3991005638</v>
      </c>
      <c r="P2524" s="1">
        <v>28171</v>
      </c>
      <c r="Q2524" t="s">
        <v>11789</v>
      </c>
      <c r="R2524" t="s">
        <v>11790</v>
      </c>
      <c r="S2524" t="s">
        <v>44</v>
      </c>
      <c r="T2524" t="s">
        <v>786</v>
      </c>
      <c r="U2524" t="s">
        <v>26</v>
      </c>
      <c r="V2524" t="str">
        <f>TRIM(DBA[[#This Row],[Endereço Responsável]])</f>
        <v>SITIO LANHOSO</v>
      </c>
      <c r="W2524" t="str">
        <f>TRIM(DBA[[#This Row],[Nº Responsável]])</f>
        <v>/N</v>
      </c>
      <c r="X2524" t="str">
        <f>TRIM(DBA[[#This Row],[Bairro Responsável]])</f>
        <v>ZONA RURAL</v>
      </c>
      <c r="Y2524" t="str">
        <f>DBA[[#This Row],[End]] &amp;", N° " &amp; DBA[[#This Row],[Num]] &amp;", Bairro "&amp; DBA[[#This Row],[Bairro2]]</f>
        <v>SITIO LANHOSO, N° /N, Bairro ZONA RURAL</v>
      </c>
      <c r="Z2524" t="str">
        <f>DBA[[#This Row],[Cidade Responsável]] &amp; " - " &amp; DBA[[#This Row],[Estado Responsável]]</f>
        <v>JACUI - MG</v>
      </c>
    </row>
    <row r="2525" spans="1:26" x14ac:dyDescent="0.25">
      <c r="A2525">
        <v>2529</v>
      </c>
      <c r="B2525" t="s">
        <v>11793</v>
      </c>
      <c r="C2525" s="1">
        <v>44516</v>
      </c>
      <c r="D2525" t="s">
        <v>11794</v>
      </c>
      <c r="E2525" t="s">
        <v>11795</v>
      </c>
      <c r="F2525" s="1">
        <v>39181</v>
      </c>
      <c r="G2525" t="s">
        <v>809</v>
      </c>
      <c r="H2525" t="s">
        <v>194</v>
      </c>
      <c r="I2525" t="s">
        <v>44</v>
      </c>
      <c r="J2525" t="s">
        <v>786</v>
      </c>
      <c r="K2525" t="s">
        <v>26</v>
      </c>
      <c r="L2525" t="s">
        <v>787</v>
      </c>
      <c r="M2525" t="s">
        <v>11796</v>
      </c>
      <c r="N2525" t="s">
        <v>11797</v>
      </c>
      <c r="O2525">
        <v>4472694611</v>
      </c>
      <c r="P2525" s="1">
        <v>27113</v>
      </c>
      <c r="Q2525" t="s">
        <v>809</v>
      </c>
      <c r="R2525" t="s">
        <v>194</v>
      </c>
      <c r="S2525" t="s">
        <v>44</v>
      </c>
      <c r="T2525" t="s">
        <v>786</v>
      </c>
      <c r="U2525" t="s">
        <v>26</v>
      </c>
      <c r="V2525" t="str">
        <f>TRIM(DBA[[#This Row],[Endereço Responsável]])</f>
        <v>MATO DENTRO</v>
      </c>
      <c r="W2525" t="str">
        <f>TRIM(DBA[[#This Row],[Nº Responsável]])</f>
        <v>S/N</v>
      </c>
      <c r="X2525" t="str">
        <f>TRIM(DBA[[#This Row],[Bairro Responsável]])</f>
        <v>ZONA RURAL</v>
      </c>
      <c r="Y2525" t="str">
        <f>DBA[[#This Row],[End]] &amp;", N° " &amp; DBA[[#This Row],[Num]] &amp;", Bairro "&amp; DBA[[#This Row],[Bairro2]]</f>
        <v>MATO DENTRO, N° S/N, Bairro ZONA RURAL</v>
      </c>
      <c r="Z2525" t="str">
        <f>DBA[[#This Row],[Cidade Responsável]] &amp; " - " &amp; DBA[[#This Row],[Estado Responsável]]</f>
        <v>JACUI - MG</v>
      </c>
    </row>
    <row r="2526" spans="1:26" x14ac:dyDescent="0.25">
      <c r="A2526">
        <v>2530</v>
      </c>
      <c r="B2526" t="s">
        <v>11798</v>
      </c>
      <c r="C2526" s="1">
        <v>44516</v>
      </c>
      <c r="F2526" s="1">
        <v>39429</v>
      </c>
      <c r="G2526" t="s">
        <v>11799</v>
      </c>
      <c r="H2526">
        <v>54</v>
      </c>
      <c r="I2526" t="s">
        <v>904</v>
      </c>
      <c r="J2526" t="s">
        <v>786</v>
      </c>
      <c r="K2526" t="s">
        <v>26</v>
      </c>
      <c r="L2526" t="s">
        <v>787</v>
      </c>
      <c r="M2526" t="s">
        <v>11800</v>
      </c>
      <c r="N2526" t="s">
        <v>11801</v>
      </c>
      <c r="O2526">
        <v>2565432674</v>
      </c>
      <c r="P2526" s="1">
        <v>27752</v>
      </c>
      <c r="Q2526" t="s">
        <v>11799</v>
      </c>
      <c r="R2526">
        <v>54</v>
      </c>
      <c r="S2526" t="s">
        <v>904</v>
      </c>
      <c r="T2526" t="s">
        <v>786</v>
      </c>
      <c r="U2526" t="s">
        <v>26</v>
      </c>
      <c r="V2526" t="str">
        <f>TRIM(DBA[[#This Row],[Endereço Responsável]])</f>
        <v>RUA EUSTAQUIO CAMPOS</v>
      </c>
      <c r="W2526" t="str">
        <f>TRIM(DBA[[#This Row],[Nº Responsável]])</f>
        <v>54</v>
      </c>
      <c r="X2526" t="str">
        <f>TRIM(DBA[[#This Row],[Bairro Responsável]])</f>
        <v>SANTA CRUZ</v>
      </c>
      <c r="Y2526" t="str">
        <f>DBA[[#This Row],[End]] &amp;", N° " &amp; DBA[[#This Row],[Num]] &amp;", Bairro "&amp; DBA[[#This Row],[Bairro2]]</f>
        <v>RUA EUSTAQUIO CAMPOS, N° 54, Bairro SANTA CRUZ</v>
      </c>
      <c r="Z2526" t="str">
        <f>DBA[[#This Row],[Cidade Responsável]] &amp; " - " &amp; DBA[[#This Row],[Estado Responsável]]</f>
        <v>JACUI - MG</v>
      </c>
    </row>
    <row r="2527" spans="1:26" x14ac:dyDescent="0.25">
      <c r="A2527">
        <v>2531</v>
      </c>
      <c r="B2527" t="s">
        <v>11802</v>
      </c>
      <c r="C2527" s="1">
        <v>44516</v>
      </c>
      <c r="F2527" s="1">
        <v>38261</v>
      </c>
      <c r="G2527" t="s">
        <v>11803</v>
      </c>
      <c r="H2527">
        <v>98</v>
      </c>
      <c r="I2527" t="s">
        <v>826</v>
      </c>
      <c r="J2527" t="s">
        <v>786</v>
      </c>
      <c r="K2527" t="s">
        <v>26</v>
      </c>
      <c r="L2527" t="s">
        <v>787</v>
      </c>
      <c r="M2527" t="s">
        <v>11804</v>
      </c>
      <c r="N2527" t="s">
        <v>11805</v>
      </c>
      <c r="O2527">
        <v>6674926663</v>
      </c>
      <c r="P2527" s="1">
        <v>30511</v>
      </c>
      <c r="Q2527" t="s">
        <v>11803</v>
      </c>
      <c r="R2527">
        <v>98</v>
      </c>
      <c r="S2527" t="s">
        <v>826</v>
      </c>
      <c r="T2527" t="s">
        <v>786</v>
      </c>
      <c r="U2527" t="s">
        <v>26</v>
      </c>
      <c r="V2527" t="str">
        <f>TRIM(DBA[[#This Row],[Endereço Responsável]])</f>
        <v>RUA JOSIAS MARIO CHAVES</v>
      </c>
      <c r="W2527" t="str">
        <f>TRIM(DBA[[#This Row],[Nº Responsável]])</f>
        <v>98</v>
      </c>
      <c r="X2527" t="str">
        <f>TRIM(DBA[[#This Row],[Bairro Responsável]])</f>
        <v>PONTE NOVA</v>
      </c>
      <c r="Y2527" t="str">
        <f>DBA[[#This Row],[End]] &amp;", N° " &amp; DBA[[#This Row],[Num]] &amp;", Bairro "&amp; DBA[[#This Row],[Bairro2]]</f>
        <v>RUA JOSIAS MARIO CHAVES, N° 98, Bairro PONTE NOVA</v>
      </c>
      <c r="Z2527" t="str">
        <f>DBA[[#This Row],[Cidade Responsável]] &amp; " - " &amp; DBA[[#This Row],[Estado Responsável]]</f>
        <v>JACUI - MG</v>
      </c>
    </row>
    <row r="2528" spans="1:26" x14ac:dyDescent="0.25">
      <c r="A2528">
        <v>2532</v>
      </c>
      <c r="B2528" t="s">
        <v>11806</v>
      </c>
      <c r="C2528" s="1">
        <v>44517</v>
      </c>
      <c r="F2528" s="1">
        <v>38937</v>
      </c>
      <c r="G2528" t="s">
        <v>11803</v>
      </c>
      <c r="H2528">
        <v>98</v>
      </c>
      <c r="I2528" t="s">
        <v>826</v>
      </c>
      <c r="J2528" t="s">
        <v>786</v>
      </c>
      <c r="K2528" t="s">
        <v>26</v>
      </c>
      <c r="L2528" t="s">
        <v>787</v>
      </c>
      <c r="M2528" t="s">
        <v>11804</v>
      </c>
      <c r="N2528" t="s">
        <v>11805</v>
      </c>
      <c r="O2528">
        <v>6674926663</v>
      </c>
      <c r="P2528" s="1">
        <v>30511</v>
      </c>
      <c r="Q2528" t="s">
        <v>11803</v>
      </c>
      <c r="R2528">
        <v>98</v>
      </c>
      <c r="S2528" t="s">
        <v>826</v>
      </c>
      <c r="T2528" t="s">
        <v>786</v>
      </c>
      <c r="U2528" t="s">
        <v>26</v>
      </c>
      <c r="V2528" t="str">
        <f>TRIM(DBA[[#This Row],[Endereço Responsável]])</f>
        <v>RUA JOSIAS MARIO CHAVES</v>
      </c>
      <c r="W2528" t="str">
        <f>TRIM(DBA[[#This Row],[Nº Responsável]])</f>
        <v>98</v>
      </c>
      <c r="X2528" t="str">
        <f>TRIM(DBA[[#This Row],[Bairro Responsável]])</f>
        <v>PONTE NOVA</v>
      </c>
      <c r="Y2528" t="str">
        <f>DBA[[#This Row],[End]] &amp;", N° " &amp; DBA[[#This Row],[Num]] &amp;", Bairro "&amp; DBA[[#This Row],[Bairro2]]</f>
        <v>RUA JOSIAS MARIO CHAVES, N° 98, Bairro PONTE NOVA</v>
      </c>
      <c r="Z2528" t="str">
        <f>DBA[[#This Row],[Cidade Responsável]] &amp; " - " &amp; DBA[[#This Row],[Estado Responsável]]</f>
        <v>JACUI - MG</v>
      </c>
    </row>
    <row r="2529" spans="1:26" x14ac:dyDescent="0.25">
      <c r="A2529">
        <v>2533</v>
      </c>
      <c r="B2529" t="s">
        <v>11807</v>
      </c>
      <c r="C2529" s="1">
        <v>44517</v>
      </c>
      <c r="F2529" s="1">
        <v>39822</v>
      </c>
      <c r="G2529" t="s">
        <v>11803</v>
      </c>
      <c r="H2529">
        <v>98</v>
      </c>
      <c r="I2529" t="s">
        <v>826</v>
      </c>
      <c r="J2529" t="s">
        <v>786</v>
      </c>
      <c r="K2529" t="s">
        <v>26</v>
      </c>
      <c r="L2529" t="s">
        <v>787</v>
      </c>
      <c r="M2529" t="s">
        <v>11804</v>
      </c>
      <c r="N2529" t="s">
        <v>11808</v>
      </c>
      <c r="O2529">
        <v>6674926663</v>
      </c>
      <c r="P2529" s="1">
        <v>30511</v>
      </c>
      <c r="Q2529" t="s">
        <v>11803</v>
      </c>
      <c r="R2529">
        <v>98</v>
      </c>
      <c r="S2529" t="s">
        <v>826</v>
      </c>
      <c r="T2529" t="s">
        <v>786</v>
      </c>
      <c r="U2529" t="s">
        <v>26</v>
      </c>
      <c r="V2529" t="str">
        <f>TRIM(DBA[[#This Row],[Endereço Responsável]])</f>
        <v>RUA JOSIAS MARIO CHAVES</v>
      </c>
      <c r="W2529" t="str">
        <f>TRIM(DBA[[#This Row],[Nº Responsável]])</f>
        <v>98</v>
      </c>
      <c r="X2529" t="str">
        <f>TRIM(DBA[[#This Row],[Bairro Responsável]])</f>
        <v>PONTE NOVA</v>
      </c>
      <c r="Y2529" t="str">
        <f>DBA[[#This Row],[End]] &amp;", N° " &amp; DBA[[#This Row],[Num]] &amp;", Bairro "&amp; DBA[[#This Row],[Bairro2]]</f>
        <v>RUA JOSIAS MARIO CHAVES, N° 98, Bairro PONTE NOVA</v>
      </c>
      <c r="Z2529" t="str">
        <f>DBA[[#This Row],[Cidade Responsável]] &amp; " - " &amp; DBA[[#This Row],[Estado Responsável]]</f>
        <v>JACUI - MG</v>
      </c>
    </row>
    <row r="2530" spans="1:26" x14ac:dyDescent="0.25">
      <c r="A2530">
        <v>2534</v>
      </c>
      <c r="B2530" t="s">
        <v>11809</v>
      </c>
      <c r="C2530" s="1">
        <v>44517</v>
      </c>
      <c r="F2530" s="1">
        <v>38467</v>
      </c>
      <c r="G2530" t="s">
        <v>11810</v>
      </c>
      <c r="H2530" t="s">
        <v>194</v>
      </c>
      <c r="I2530" t="s">
        <v>44</v>
      </c>
      <c r="J2530" t="s">
        <v>786</v>
      </c>
      <c r="K2530" t="s">
        <v>26</v>
      </c>
      <c r="L2530" t="s">
        <v>787</v>
      </c>
      <c r="M2530" t="s">
        <v>11811</v>
      </c>
      <c r="N2530" t="s">
        <v>11812</v>
      </c>
      <c r="O2530">
        <v>5807157605</v>
      </c>
      <c r="P2530" s="1">
        <v>25474</v>
      </c>
      <c r="Q2530" t="s">
        <v>11810</v>
      </c>
      <c r="R2530" t="s">
        <v>194</v>
      </c>
      <c r="S2530" t="s">
        <v>44</v>
      </c>
      <c r="T2530" t="s">
        <v>786</v>
      </c>
      <c r="U2530" t="s">
        <v>26</v>
      </c>
      <c r="V2530" t="str">
        <f>TRIM(DBA[[#This Row],[Endereço Responsável]])</f>
        <v>SITIO RETIRO</v>
      </c>
      <c r="W2530" t="str">
        <f>TRIM(DBA[[#This Row],[Nº Responsável]])</f>
        <v>S/N</v>
      </c>
      <c r="X2530" t="str">
        <f>TRIM(DBA[[#This Row],[Bairro Responsável]])</f>
        <v>ZONA RURAL</v>
      </c>
      <c r="Y2530" t="str">
        <f>DBA[[#This Row],[End]] &amp;", N° " &amp; DBA[[#This Row],[Num]] &amp;", Bairro "&amp; DBA[[#This Row],[Bairro2]]</f>
        <v>SITIO RETIRO, N° S/N, Bairro ZONA RURAL</v>
      </c>
      <c r="Z2530" t="str">
        <f>DBA[[#This Row],[Cidade Responsável]] &amp; " - " &amp; DBA[[#This Row],[Estado Responsável]]</f>
        <v>JACUI - MG</v>
      </c>
    </row>
    <row r="2531" spans="1:26" x14ac:dyDescent="0.25">
      <c r="A2531">
        <v>2535</v>
      </c>
      <c r="B2531" t="s">
        <v>11813</v>
      </c>
      <c r="C2531" s="1">
        <v>44517</v>
      </c>
      <c r="F2531" s="1">
        <v>39082</v>
      </c>
      <c r="G2531" t="s">
        <v>11810</v>
      </c>
      <c r="H2531" t="s">
        <v>194</v>
      </c>
      <c r="I2531" t="s">
        <v>44</v>
      </c>
      <c r="J2531" t="s">
        <v>786</v>
      </c>
      <c r="K2531" t="s">
        <v>26</v>
      </c>
      <c r="L2531" t="s">
        <v>787</v>
      </c>
      <c r="M2531" t="s">
        <v>11814</v>
      </c>
      <c r="N2531">
        <v>13212539</v>
      </c>
      <c r="O2531">
        <v>5807157605</v>
      </c>
      <c r="P2531" s="1">
        <v>25474</v>
      </c>
      <c r="Q2531" t="s">
        <v>11810</v>
      </c>
      <c r="R2531" t="s">
        <v>194</v>
      </c>
      <c r="S2531" t="s">
        <v>44</v>
      </c>
      <c r="T2531" t="s">
        <v>786</v>
      </c>
      <c r="U2531" t="s">
        <v>26</v>
      </c>
      <c r="V2531" t="str">
        <f>TRIM(DBA[[#This Row],[Endereço Responsável]])</f>
        <v>SITIO RETIRO</v>
      </c>
      <c r="W2531" t="str">
        <f>TRIM(DBA[[#This Row],[Nº Responsável]])</f>
        <v>S/N</v>
      </c>
      <c r="X2531" t="str">
        <f>TRIM(DBA[[#This Row],[Bairro Responsável]])</f>
        <v>ZONA RURAL</v>
      </c>
      <c r="Y2531" t="str">
        <f>DBA[[#This Row],[End]] &amp;", N° " &amp; DBA[[#This Row],[Num]] &amp;", Bairro "&amp; DBA[[#This Row],[Bairro2]]</f>
        <v>SITIO RETIRO, N° S/N, Bairro ZONA RURAL</v>
      </c>
      <c r="Z2531" t="str">
        <f>DBA[[#This Row],[Cidade Responsável]] &amp; " - " &amp; DBA[[#This Row],[Estado Responsável]]</f>
        <v>JACUI - MG</v>
      </c>
    </row>
    <row r="2532" spans="1:26" x14ac:dyDescent="0.25">
      <c r="A2532">
        <v>2536</v>
      </c>
      <c r="B2532" t="s">
        <v>11815</v>
      </c>
      <c r="C2532" s="1">
        <v>44517</v>
      </c>
      <c r="D2532" t="s">
        <v>11816</v>
      </c>
      <c r="E2532" t="s">
        <v>11817</v>
      </c>
      <c r="F2532" s="1">
        <v>39468</v>
      </c>
      <c r="G2532" t="s">
        <v>11818</v>
      </c>
      <c r="H2532">
        <v>426</v>
      </c>
      <c r="I2532" t="s">
        <v>904</v>
      </c>
      <c r="J2532" t="s">
        <v>786</v>
      </c>
      <c r="K2532" t="s">
        <v>26</v>
      </c>
      <c r="L2532" t="s">
        <v>787</v>
      </c>
      <c r="M2532" t="s">
        <v>11819</v>
      </c>
      <c r="N2532">
        <v>642855080</v>
      </c>
      <c r="O2532">
        <v>7596514693</v>
      </c>
      <c r="P2532" s="1">
        <v>31781</v>
      </c>
      <c r="Q2532" t="s">
        <v>11818</v>
      </c>
      <c r="R2532">
        <v>426</v>
      </c>
      <c r="S2532" t="s">
        <v>904</v>
      </c>
      <c r="T2532" t="s">
        <v>786</v>
      </c>
      <c r="U2532" t="s">
        <v>26</v>
      </c>
      <c r="V2532" t="str">
        <f>TRIM(DBA[[#This Row],[Endereço Responsável]])</f>
        <v>RUA HORACIO SOUZA VIEIRA</v>
      </c>
      <c r="W2532" t="str">
        <f>TRIM(DBA[[#This Row],[Nº Responsável]])</f>
        <v>426</v>
      </c>
      <c r="X2532" t="str">
        <f>TRIM(DBA[[#This Row],[Bairro Responsável]])</f>
        <v>SANTA CRUZ</v>
      </c>
      <c r="Y2532" t="str">
        <f>DBA[[#This Row],[End]] &amp;", N° " &amp; DBA[[#This Row],[Num]] &amp;", Bairro "&amp; DBA[[#This Row],[Bairro2]]</f>
        <v>RUA HORACIO SOUZA VIEIRA, N° 426, Bairro SANTA CRUZ</v>
      </c>
      <c r="Z2532" t="str">
        <f>DBA[[#This Row],[Cidade Responsável]] &amp; " - " &amp; DBA[[#This Row],[Estado Responsável]]</f>
        <v>JACUI - MG</v>
      </c>
    </row>
    <row r="2533" spans="1:26" x14ac:dyDescent="0.25">
      <c r="A2533">
        <v>2537</v>
      </c>
      <c r="B2533" t="s">
        <v>11820</v>
      </c>
      <c r="C2533" s="1">
        <v>44517</v>
      </c>
      <c r="D2533" t="s">
        <v>11821</v>
      </c>
      <c r="E2533" t="s">
        <v>11822</v>
      </c>
      <c r="F2533" s="1">
        <v>37752</v>
      </c>
      <c r="G2533" t="s">
        <v>11803</v>
      </c>
      <c r="H2533">
        <v>46</v>
      </c>
      <c r="I2533" t="s">
        <v>826</v>
      </c>
      <c r="J2533" t="s">
        <v>786</v>
      </c>
      <c r="K2533" t="s">
        <v>26</v>
      </c>
      <c r="L2533" t="s">
        <v>787</v>
      </c>
      <c r="M2533" t="s">
        <v>11823</v>
      </c>
      <c r="N2533" t="s">
        <v>11824</v>
      </c>
      <c r="O2533">
        <v>83155902604</v>
      </c>
      <c r="P2533" s="1">
        <v>25836</v>
      </c>
      <c r="Q2533" t="s">
        <v>11803</v>
      </c>
      <c r="R2533">
        <v>46</v>
      </c>
      <c r="S2533" t="s">
        <v>826</v>
      </c>
      <c r="T2533" t="s">
        <v>786</v>
      </c>
      <c r="U2533" t="s">
        <v>26</v>
      </c>
      <c r="V2533" t="str">
        <f>TRIM(DBA[[#This Row],[Endereço Responsável]])</f>
        <v>RUA JOSIAS MARIO CHAVES</v>
      </c>
      <c r="W2533" t="str">
        <f>TRIM(DBA[[#This Row],[Nº Responsável]])</f>
        <v>46</v>
      </c>
      <c r="X2533" t="str">
        <f>TRIM(DBA[[#This Row],[Bairro Responsável]])</f>
        <v>PONTE NOVA</v>
      </c>
      <c r="Y2533" t="str">
        <f>DBA[[#This Row],[End]] &amp;", N° " &amp; DBA[[#This Row],[Num]] &amp;", Bairro "&amp; DBA[[#This Row],[Bairro2]]</f>
        <v>RUA JOSIAS MARIO CHAVES, N° 46, Bairro PONTE NOVA</v>
      </c>
      <c r="Z2533" t="str">
        <f>DBA[[#This Row],[Cidade Responsável]] &amp; " - " &amp; DBA[[#This Row],[Estado Responsável]]</f>
        <v>JACUI - MG</v>
      </c>
    </row>
    <row r="2534" spans="1:26" x14ac:dyDescent="0.25">
      <c r="A2534">
        <v>2538</v>
      </c>
      <c r="B2534" t="s">
        <v>11825</v>
      </c>
      <c r="C2534" s="1">
        <v>44517</v>
      </c>
      <c r="F2534" s="1">
        <v>38745</v>
      </c>
      <c r="G2534" t="s">
        <v>11826</v>
      </c>
      <c r="H2534" t="s">
        <v>194</v>
      </c>
      <c r="I2534" t="s">
        <v>11827</v>
      </c>
      <c r="J2534" t="s">
        <v>786</v>
      </c>
      <c r="K2534" t="s">
        <v>26</v>
      </c>
      <c r="L2534" t="s">
        <v>787</v>
      </c>
      <c r="M2534" t="s">
        <v>11828</v>
      </c>
      <c r="N2534" t="s">
        <v>11829</v>
      </c>
      <c r="O2534">
        <v>7159381696</v>
      </c>
      <c r="P2534" s="1">
        <v>31669</v>
      </c>
      <c r="Q2534" t="s">
        <v>11826</v>
      </c>
      <c r="R2534" t="s">
        <v>194</v>
      </c>
      <c r="S2534" t="s">
        <v>11827</v>
      </c>
      <c r="T2534" t="s">
        <v>786</v>
      </c>
      <c r="U2534" t="s">
        <v>26</v>
      </c>
      <c r="V2534" t="str">
        <f>TRIM(DBA[[#This Row],[Endereço Responsável]])</f>
        <v>SITIO ROSEIRA</v>
      </c>
      <c r="W2534" t="str">
        <f>TRIM(DBA[[#This Row],[Nº Responsável]])</f>
        <v>S/N</v>
      </c>
      <c r="X2534" t="str">
        <f>TRIM(DBA[[#This Row],[Bairro Responsável]])</f>
        <v>CALDAS</v>
      </c>
      <c r="Y2534" t="str">
        <f>DBA[[#This Row],[End]] &amp;", N° " &amp; DBA[[#This Row],[Num]] &amp;", Bairro "&amp; DBA[[#This Row],[Bairro2]]</f>
        <v>SITIO ROSEIRA, N° S/N, Bairro CALDAS</v>
      </c>
      <c r="Z2534" t="str">
        <f>DBA[[#This Row],[Cidade Responsável]] &amp; " - " &amp; DBA[[#This Row],[Estado Responsável]]</f>
        <v>JACUI - MG</v>
      </c>
    </row>
    <row r="2535" spans="1:26" x14ac:dyDescent="0.25">
      <c r="A2535">
        <v>2539</v>
      </c>
      <c r="B2535" t="s">
        <v>11830</v>
      </c>
      <c r="C2535" s="1">
        <v>44517</v>
      </c>
      <c r="F2535" s="1">
        <v>39433</v>
      </c>
      <c r="G2535" t="s">
        <v>11831</v>
      </c>
      <c r="H2535" t="s">
        <v>194</v>
      </c>
      <c r="I2535" t="s">
        <v>9425</v>
      </c>
      <c r="J2535" t="s">
        <v>786</v>
      </c>
      <c r="K2535" t="s">
        <v>26</v>
      </c>
      <c r="L2535" t="s">
        <v>787</v>
      </c>
      <c r="M2535" t="s">
        <v>11832</v>
      </c>
      <c r="N2535">
        <v>350205802</v>
      </c>
      <c r="O2535">
        <v>28342802825</v>
      </c>
      <c r="P2535" s="1">
        <v>28982</v>
      </c>
      <c r="Q2535" t="s">
        <v>11831</v>
      </c>
      <c r="R2535" t="s">
        <v>194</v>
      </c>
      <c r="S2535" t="s">
        <v>9425</v>
      </c>
      <c r="T2535" t="s">
        <v>786</v>
      </c>
      <c r="U2535" t="s">
        <v>26</v>
      </c>
      <c r="V2535" t="str">
        <f>TRIM(DBA[[#This Row],[Endereço Responsável]])</f>
        <v>SITIO BOA VISTA</v>
      </c>
      <c r="W2535" t="str">
        <f>TRIM(DBA[[#This Row],[Nº Responsável]])</f>
        <v>S/N</v>
      </c>
      <c r="X2535" t="str">
        <f>TRIM(DBA[[#This Row],[Bairro Responsável]])</f>
        <v>BOA VISTA 2</v>
      </c>
      <c r="Y2535" t="str">
        <f>DBA[[#This Row],[End]] &amp;", N° " &amp; DBA[[#This Row],[Num]] &amp;", Bairro "&amp; DBA[[#This Row],[Bairro2]]</f>
        <v>SITIO BOA VISTA, N° S/N, Bairro BOA VISTA 2</v>
      </c>
      <c r="Z2535" t="str">
        <f>DBA[[#This Row],[Cidade Responsável]] &amp; " - " &amp; DBA[[#This Row],[Estado Responsável]]</f>
        <v>JACUI - MG</v>
      </c>
    </row>
    <row r="2536" spans="1:26" x14ac:dyDescent="0.25">
      <c r="A2536">
        <v>2540</v>
      </c>
      <c r="B2536" t="s">
        <v>11833</v>
      </c>
      <c r="C2536" s="1">
        <v>44517</v>
      </c>
      <c r="F2536" s="1">
        <v>39060</v>
      </c>
      <c r="G2536" t="s">
        <v>11834</v>
      </c>
      <c r="H2536">
        <v>87</v>
      </c>
      <c r="I2536" t="s">
        <v>820</v>
      </c>
      <c r="J2536" t="s">
        <v>786</v>
      </c>
      <c r="K2536" t="s">
        <v>26</v>
      </c>
      <c r="L2536" t="s">
        <v>787</v>
      </c>
      <c r="M2536" t="s">
        <v>11835</v>
      </c>
      <c r="N2536" t="s">
        <v>11836</v>
      </c>
      <c r="O2536">
        <v>7195981681</v>
      </c>
      <c r="P2536" s="1">
        <v>28792</v>
      </c>
      <c r="Q2536" t="s">
        <v>11834</v>
      </c>
      <c r="R2536">
        <v>87</v>
      </c>
      <c r="S2536" t="s">
        <v>820</v>
      </c>
      <c r="T2536" t="s">
        <v>786</v>
      </c>
      <c r="U2536" t="s">
        <v>26</v>
      </c>
      <c r="V2536" t="str">
        <f>TRIM(DBA[[#This Row],[Endereço Responsável]])</f>
        <v>RUA MINERBINO ALVE DA CRUZ</v>
      </c>
      <c r="W2536" t="str">
        <f>TRIM(DBA[[#This Row],[Nº Responsável]])</f>
        <v>87</v>
      </c>
      <c r="X2536" t="str">
        <f>TRIM(DBA[[#This Row],[Bairro Responsável]])</f>
        <v>DIAMANTINA</v>
      </c>
      <c r="Y2536" t="str">
        <f>DBA[[#This Row],[End]] &amp;", N° " &amp; DBA[[#This Row],[Num]] &amp;", Bairro "&amp; DBA[[#This Row],[Bairro2]]</f>
        <v>RUA MINERBINO ALVE DA CRUZ, N° 87, Bairro DIAMANTINA</v>
      </c>
      <c r="Z2536" t="str">
        <f>DBA[[#This Row],[Cidade Responsável]] &amp; " - " &amp; DBA[[#This Row],[Estado Responsável]]</f>
        <v>JACUI - MG</v>
      </c>
    </row>
    <row r="2537" spans="1:26" x14ac:dyDescent="0.25">
      <c r="A2537">
        <v>2541</v>
      </c>
      <c r="B2537" t="s">
        <v>11837</v>
      </c>
      <c r="C2537" s="1">
        <v>44517</v>
      </c>
      <c r="F2537" s="1">
        <v>38954</v>
      </c>
      <c r="G2537" t="s">
        <v>11838</v>
      </c>
      <c r="H2537">
        <v>130</v>
      </c>
      <c r="I2537" t="s">
        <v>820</v>
      </c>
      <c r="J2537" t="s">
        <v>786</v>
      </c>
      <c r="K2537" t="s">
        <v>26</v>
      </c>
      <c r="L2537" t="s">
        <v>787</v>
      </c>
      <c r="M2537" t="s">
        <v>11839</v>
      </c>
      <c r="N2537">
        <v>62215054</v>
      </c>
      <c r="O2537">
        <v>89717368953</v>
      </c>
      <c r="P2537" s="1">
        <v>27785</v>
      </c>
      <c r="Q2537" t="s">
        <v>11838</v>
      </c>
      <c r="R2537">
        <v>130</v>
      </c>
      <c r="S2537" t="s">
        <v>820</v>
      </c>
      <c r="T2537" t="s">
        <v>786</v>
      </c>
      <c r="U2537" t="s">
        <v>26</v>
      </c>
      <c r="V2537" t="str">
        <f>TRIM(DBA[[#This Row],[Endereço Responsável]])</f>
        <v>RUA ANTONIO MIGUEL NASSER</v>
      </c>
      <c r="W2537" t="str">
        <f>TRIM(DBA[[#This Row],[Nº Responsável]])</f>
        <v>130</v>
      </c>
      <c r="X2537" t="str">
        <f>TRIM(DBA[[#This Row],[Bairro Responsável]])</f>
        <v>DIAMANTINA</v>
      </c>
      <c r="Y2537" t="str">
        <f>DBA[[#This Row],[End]] &amp;", N° " &amp; DBA[[#This Row],[Num]] &amp;", Bairro "&amp; DBA[[#This Row],[Bairro2]]</f>
        <v>RUA ANTONIO MIGUEL NASSER, N° 130, Bairro DIAMANTINA</v>
      </c>
      <c r="Z2537" t="str">
        <f>DBA[[#This Row],[Cidade Responsável]] &amp; " - " &amp; DBA[[#This Row],[Estado Responsável]]</f>
        <v>JACUI - MG</v>
      </c>
    </row>
    <row r="2538" spans="1:26" x14ac:dyDescent="0.25">
      <c r="A2538">
        <v>2542</v>
      </c>
      <c r="B2538" t="s">
        <v>11840</v>
      </c>
      <c r="C2538" s="1">
        <v>44517</v>
      </c>
      <c r="D2538" t="s">
        <v>11841</v>
      </c>
      <c r="E2538" t="s">
        <v>11842</v>
      </c>
      <c r="F2538" s="1">
        <v>38463</v>
      </c>
      <c r="G2538" t="s">
        <v>11843</v>
      </c>
      <c r="H2538">
        <v>67</v>
      </c>
      <c r="I2538" t="s">
        <v>73</v>
      </c>
      <c r="J2538" t="s">
        <v>786</v>
      </c>
      <c r="K2538" t="s">
        <v>26</v>
      </c>
      <c r="L2538" t="s">
        <v>787</v>
      </c>
      <c r="M2538" t="s">
        <v>11844</v>
      </c>
      <c r="N2538">
        <v>273660226</v>
      </c>
      <c r="O2538">
        <v>17041125831</v>
      </c>
      <c r="P2538" s="1">
        <v>26193</v>
      </c>
      <c r="Q2538" t="s">
        <v>11843</v>
      </c>
      <c r="R2538">
        <v>67</v>
      </c>
      <c r="S2538" t="s">
        <v>73</v>
      </c>
      <c r="T2538" t="s">
        <v>786</v>
      </c>
      <c r="U2538" t="s">
        <v>26</v>
      </c>
      <c r="V2538" t="str">
        <f>TRIM(DBA[[#This Row],[Endereço Responsável]])</f>
        <v>RUA DA SAUDADE</v>
      </c>
      <c r="W2538" t="str">
        <f>TRIM(DBA[[#This Row],[Nº Responsável]])</f>
        <v>67</v>
      </c>
      <c r="X2538" t="str">
        <f>TRIM(DBA[[#This Row],[Bairro Responsável]])</f>
        <v>CENTRO</v>
      </c>
      <c r="Y2538" t="str">
        <f>DBA[[#This Row],[End]] &amp;", N° " &amp; DBA[[#This Row],[Num]] &amp;", Bairro "&amp; DBA[[#This Row],[Bairro2]]</f>
        <v>RUA DA SAUDADE, N° 67, Bairro CENTRO</v>
      </c>
      <c r="Z2538" t="str">
        <f>DBA[[#This Row],[Cidade Responsável]] &amp; " - " &amp; DBA[[#This Row],[Estado Responsável]]</f>
        <v>JACUI - MG</v>
      </c>
    </row>
    <row r="2539" spans="1:26" x14ac:dyDescent="0.25">
      <c r="A2539">
        <v>2543</v>
      </c>
      <c r="B2539" t="s">
        <v>11845</v>
      </c>
      <c r="C2539" s="1">
        <v>44517</v>
      </c>
      <c r="F2539" s="1">
        <v>38916</v>
      </c>
      <c r="G2539" t="s">
        <v>11846</v>
      </c>
      <c r="H2539">
        <v>379</v>
      </c>
      <c r="I2539" t="s">
        <v>904</v>
      </c>
      <c r="J2539" t="s">
        <v>786</v>
      </c>
      <c r="K2539" t="s">
        <v>26</v>
      </c>
      <c r="L2539" t="s">
        <v>787</v>
      </c>
      <c r="M2539" t="s">
        <v>11847</v>
      </c>
      <c r="N2539" t="s">
        <v>11848</v>
      </c>
      <c r="O2539">
        <v>6339189628</v>
      </c>
      <c r="P2539" s="1">
        <v>33367</v>
      </c>
      <c r="Q2539" t="s">
        <v>11846</v>
      </c>
      <c r="R2539">
        <v>379</v>
      </c>
      <c r="S2539" t="s">
        <v>904</v>
      </c>
      <c r="T2539" t="s">
        <v>786</v>
      </c>
      <c r="U2539" t="s">
        <v>26</v>
      </c>
      <c r="V2539" t="str">
        <f>TRIM(DBA[[#This Row],[Endereço Responsável]])</f>
        <v>RUA ORACIO DE SOUZA VIEIRA</v>
      </c>
      <c r="W2539" t="str">
        <f>TRIM(DBA[[#This Row],[Nº Responsável]])</f>
        <v>379</v>
      </c>
      <c r="X2539" t="str">
        <f>TRIM(DBA[[#This Row],[Bairro Responsável]])</f>
        <v>SANTA CRUZ</v>
      </c>
      <c r="Y2539" t="str">
        <f>DBA[[#This Row],[End]] &amp;", N° " &amp; DBA[[#This Row],[Num]] &amp;", Bairro "&amp; DBA[[#This Row],[Bairro2]]</f>
        <v>RUA ORACIO DE SOUZA VIEIRA, N° 379, Bairro SANTA CRUZ</v>
      </c>
      <c r="Z2539" t="str">
        <f>DBA[[#This Row],[Cidade Responsável]] &amp; " - " &amp; DBA[[#This Row],[Estado Responsável]]</f>
        <v>JACUI - MG</v>
      </c>
    </row>
    <row r="2540" spans="1:26" x14ac:dyDescent="0.25">
      <c r="A2540">
        <v>2544</v>
      </c>
      <c r="B2540" t="s">
        <v>11849</v>
      </c>
      <c r="C2540" s="1">
        <v>44517</v>
      </c>
      <c r="D2540" t="s">
        <v>11850</v>
      </c>
      <c r="E2540" t="s">
        <v>11851</v>
      </c>
      <c r="F2540" s="1">
        <v>39984</v>
      </c>
      <c r="G2540" t="s">
        <v>11852</v>
      </c>
      <c r="H2540">
        <v>39</v>
      </c>
      <c r="I2540" t="s">
        <v>11853</v>
      </c>
      <c r="J2540" t="s">
        <v>786</v>
      </c>
      <c r="K2540" t="s">
        <v>26</v>
      </c>
      <c r="L2540" t="s">
        <v>787</v>
      </c>
      <c r="M2540" t="s">
        <v>11854</v>
      </c>
      <c r="N2540" t="s">
        <v>11855</v>
      </c>
      <c r="O2540">
        <v>9503201616</v>
      </c>
      <c r="P2540" s="1">
        <v>30616</v>
      </c>
      <c r="Q2540" t="s">
        <v>11852</v>
      </c>
      <c r="R2540">
        <v>39</v>
      </c>
      <c r="S2540" t="s">
        <v>11853</v>
      </c>
      <c r="T2540" t="s">
        <v>786</v>
      </c>
      <c r="U2540" t="s">
        <v>26</v>
      </c>
      <c r="V2540" t="str">
        <f>TRIM(DBA[[#This Row],[Endereço Responsável]])</f>
        <v>PRACA DONA MARIA BUENO DE ASSIS</v>
      </c>
      <c r="W2540" t="str">
        <f>TRIM(DBA[[#This Row],[Nº Responsável]])</f>
        <v>39</v>
      </c>
      <c r="X2540" t="str">
        <f>TRIM(DBA[[#This Row],[Bairro Responsável]])</f>
        <v>JARDIM BOM PASTOR</v>
      </c>
      <c r="Y2540" t="str">
        <f>DBA[[#This Row],[End]] &amp;", N° " &amp; DBA[[#This Row],[Num]] &amp;", Bairro "&amp; DBA[[#This Row],[Bairro2]]</f>
        <v>PRACA DONA MARIA BUENO DE ASSIS, N° 39, Bairro JARDIM BOM PASTOR</v>
      </c>
      <c r="Z2540" t="str">
        <f>DBA[[#This Row],[Cidade Responsável]] &amp; " - " &amp; DBA[[#This Row],[Estado Responsável]]</f>
        <v>JACUI - MG</v>
      </c>
    </row>
    <row r="2541" spans="1:26" x14ac:dyDescent="0.25">
      <c r="A2541">
        <v>2545</v>
      </c>
      <c r="B2541" t="s">
        <v>11856</v>
      </c>
      <c r="C2541" s="1">
        <v>44517</v>
      </c>
      <c r="D2541" t="s">
        <v>11857</v>
      </c>
      <c r="E2541" t="s">
        <v>11858</v>
      </c>
      <c r="F2541" s="1">
        <v>39545</v>
      </c>
      <c r="G2541" t="s">
        <v>11789</v>
      </c>
      <c r="H2541" t="s">
        <v>194</v>
      </c>
      <c r="I2541" t="s">
        <v>44</v>
      </c>
      <c r="J2541" t="s">
        <v>786</v>
      </c>
      <c r="K2541" t="s">
        <v>26</v>
      </c>
      <c r="L2541" t="s">
        <v>787</v>
      </c>
      <c r="M2541" t="s">
        <v>11791</v>
      </c>
      <c r="N2541" t="s">
        <v>11792</v>
      </c>
      <c r="O2541">
        <v>3991005638</v>
      </c>
      <c r="P2541" s="1">
        <v>28171</v>
      </c>
      <c r="Q2541" t="s">
        <v>11789</v>
      </c>
      <c r="R2541" t="s">
        <v>194</v>
      </c>
      <c r="S2541" t="s">
        <v>44</v>
      </c>
      <c r="T2541" t="s">
        <v>786</v>
      </c>
      <c r="U2541" t="s">
        <v>26</v>
      </c>
      <c r="V2541" t="str">
        <f>TRIM(DBA[[#This Row],[Endereço Responsável]])</f>
        <v>SITIO LANHOSO</v>
      </c>
      <c r="W2541" t="str">
        <f>TRIM(DBA[[#This Row],[Nº Responsável]])</f>
        <v>S/N</v>
      </c>
      <c r="X2541" t="str">
        <f>TRIM(DBA[[#This Row],[Bairro Responsável]])</f>
        <v>ZONA RURAL</v>
      </c>
      <c r="Y2541" t="str">
        <f>DBA[[#This Row],[End]] &amp;", N° " &amp; DBA[[#This Row],[Num]] &amp;", Bairro "&amp; DBA[[#This Row],[Bairro2]]</f>
        <v>SITIO LANHOSO, N° S/N, Bairro ZONA RURAL</v>
      </c>
      <c r="Z2541" t="str">
        <f>DBA[[#This Row],[Cidade Responsável]] &amp; " - " &amp; DBA[[#This Row],[Estado Responsável]]</f>
        <v>JACUI - MG</v>
      </c>
    </row>
    <row r="2542" spans="1:26" x14ac:dyDescent="0.25">
      <c r="A2542">
        <v>2546</v>
      </c>
      <c r="B2542" t="s">
        <v>11859</v>
      </c>
      <c r="C2542" s="1">
        <v>44517</v>
      </c>
      <c r="F2542" s="1">
        <v>39355</v>
      </c>
      <c r="G2542" t="s">
        <v>11860</v>
      </c>
      <c r="H2542">
        <v>19</v>
      </c>
      <c r="I2542" t="s">
        <v>820</v>
      </c>
      <c r="J2542" t="s">
        <v>786</v>
      </c>
      <c r="K2542" t="s">
        <v>26</v>
      </c>
      <c r="L2542" t="s">
        <v>787</v>
      </c>
      <c r="M2542" t="s">
        <v>11861</v>
      </c>
      <c r="N2542" t="s">
        <v>11862</v>
      </c>
      <c r="O2542">
        <v>10922292647</v>
      </c>
      <c r="P2542" s="1">
        <v>33499</v>
      </c>
      <c r="Q2542" t="s">
        <v>11860</v>
      </c>
      <c r="R2542">
        <v>19</v>
      </c>
      <c r="S2542" t="s">
        <v>820</v>
      </c>
      <c r="T2542" t="s">
        <v>786</v>
      </c>
      <c r="U2542" t="s">
        <v>26</v>
      </c>
      <c r="V2542" t="str">
        <f>TRIM(DBA[[#This Row],[Endereço Responsável]])</f>
        <v>RUA PADRE ALFEU DE CASTRO MELO</v>
      </c>
      <c r="W2542" t="str">
        <f>TRIM(DBA[[#This Row],[Nº Responsável]])</f>
        <v>19</v>
      </c>
      <c r="X2542" t="str">
        <f>TRIM(DBA[[#This Row],[Bairro Responsável]])</f>
        <v>DIAMANTINA</v>
      </c>
      <c r="Y2542" t="str">
        <f>DBA[[#This Row],[End]] &amp;", N° " &amp; DBA[[#This Row],[Num]] &amp;", Bairro "&amp; DBA[[#This Row],[Bairro2]]</f>
        <v>RUA PADRE ALFEU DE CASTRO MELO, N° 19, Bairro DIAMANTINA</v>
      </c>
      <c r="Z2542" t="str">
        <f>DBA[[#This Row],[Cidade Responsável]] &amp; " - " &amp; DBA[[#This Row],[Estado Responsável]]</f>
        <v>JACUI - MG</v>
      </c>
    </row>
    <row r="2543" spans="1:26" x14ac:dyDescent="0.25">
      <c r="A2543">
        <v>2547</v>
      </c>
      <c r="B2543" t="s">
        <v>11863</v>
      </c>
      <c r="C2543" s="1">
        <v>44517</v>
      </c>
      <c r="F2543" s="1">
        <v>38881</v>
      </c>
      <c r="G2543" t="s">
        <v>11864</v>
      </c>
      <c r="H2543">
        <v>90</v>
      </c>
      <c r="I2543" t="s">
        <v>73</v>
      </c>
      <c r="J2543" t="s">
        <v>786</v>
      </c>
      <c r="K2543" t="s">
        <v>26</v>
      </c>
      <c r="L2543" t="s">
        <v>787</v>
      </c>
      <c r="M2543" t="s">
        <v>11865</v>
      </c>
      <c r="N2543">
        <v>216784906</v>
      </c>
      <c r="O2543">
        <v>10664345816</v>
      </c>
      <c r="P2543" s="1">
        <v>23968</v>
      </c>
      <c r="Q2543" t="s">
        <v>11864</v>
      </c>
      <c r="R2543">
        <v>90</v>
      </c>
      <c r="S2543" t="s">
        <v>73</v>
      </c>
      <c r="T2543" t="s">
        <v>786</v>
      </c>
      <c r="U2543" t="s">
        <v>26</v>
      </c>
      <c r="V2543" t="str">
        <f>TRIM(DBA[[#This Row],[Endereço Responsável]])</f>
        <v>RUA FRANCISCO COELHO PAIM</v>
      </c>
      <c r="W2543" t="str">
        <f>TRIM(DBA[[#This Row],[Nº Responsável]])</f>
        <v>90</v>
      </c>
      <c r="X2543" t="str">
        <f>TRIM(DBA[[#This Row],[Bairro Responsável]])</f>
        <v>CENTRO</v>
      </c>
      <c r="Y2543" t="str">
        <f>DBA[[#This Row],[End]] &amp;", N° " &amp; DBA[[#This Row],[Num]] &amp;", Bairro "&amp; DBA[[#This Row],[Bairro2]]</f>
        <v>RUA FRANCISCO COELHO PAIM, N° 90, Bairro CENTRO</v>
      </c>
      <c r="Z2543" t="str">
        <f>DBA[[#This Row],[Cidade Responsável]] &amp; " - " &amp; DBA[[#This Row],[Estado Responsável]]</f>
        <v>JACUI - MG</v>
      </c>
    </row>
    <row r="2544" spans="1:26" x14ac:dyDescent="0.25">
      <c r="A2544">
        <v>2548</v>
      </c>
      <c r="B2544" t="s">
        <v>11866</v>
      </c>
      <c r="C2544" s="1">
        <v>44517</v>
      </c>
      <c r="D2544" t="s">
        <v>11867</v>
      </c>
      <c r="E2544" t="s">
        <v>11868</v>
      </c>
      <c r="F2544" s="1">
        <v>38413</v>
      </c>
      <c r="G2544" t="s">
        <v>11831</v>
      </c>
      <c r="H2544" t="s">
        <v>194</v>
      </c>
      <c r="I2544" t="s">
        <v>44</v>
      </c>
      <c r="J2544" t="s">
        <v>786</v>
      </c>
      <c r="K2544" t="s">
        <v>26</v>
      </c>
      <c r="L2544" t="s">
        <v>787</v>
      </c>
      <c r="M2544" t="s">
        <v>11869</v>
      </c>
      <c r="N2544" t="s">
        <v>11870</v>
      </c>
      <c r="O2544">
        <v>5540424603</v>
      </c>
      <c r="P2544" s="1">
        <v>29124</v>
      </c>
      <c r="Q2544" t="s">
        <v>11831</v>
      </c>
      <c r="R2544" t="s">
        <v>194</v>
      </c>
      <c r="S2544" t="s">
        <v>44</v>
      </c>
      <c r="T2544" t="s">
        <v>786</v>
      </c>
      <c r="U2544" t="s">
        <v>26</v>
      </c>
      <c r="V2544" t="str">
        <f>TRIM(DBA[[#This Row],[Endereço Responsável]])</f>
        <v>SITIO BOA VISTA</v>
      </c>
      <c r="W2544" t="str">
        <f>TRIM(DBA[[#This Row],[Nº Responsável]])</f>
        <v>S/N</v>
      </c>
      <c r="X2544" t="str">
        <f>TRIM(DBA[[#This Row],[Bairro Responsável]])</f>
        <v>ZONA RURAL</v>
      </c>
      <c r="Y2544" t="str">
        <f>DBA[[#This Row],[End]] &amp;", N° " &amp; DBA[[#This Row],[Num]] &amp;", Bairro "&amp; DBA[[#This Row],[Bairro2]]</f>
        <v>SITIO BOA VISTA, N° S/N, Bairro ZONA RURAL</v>
      </c>
      <c r="Z2544" t="str">
        <f>DBA[[#This Row],[Cidade Responsável]] &amp; " - " &amp; DBA[[#This Row],[Estado Responsável]]</f>
        <v>JACUI - MG</v>
      </c>
    </row>
    <row r="2545" spans="1:26" x14ac:dyDescent="0.25">
      <c r="A2545">
        <v>2549</v>
      </c>
      <c r="B2545" t="s">
        <v>11871</v>
      </c>
      <c r="C2545" s="1">
        <v>44517</v>
      </c>
      <c r="D2545" t="s">
        <v>11872</v>
      </c>
      <c r="E2545" t="s">
        <v>11873</v>
      </c>
      <c r="F2545" s="1">
        <v>38830</v>
      </c>
      <c r="G2545" t="s">
        <v>11831</v>
      </c>
      <c r="H2545" t="s">
        <v>194</v>
      </c>
      <c r="I2545" t="s">
        <v>44</v>
      </c>
      <c r="J2545" t="s">
        <v>786</v>
      </c>
      <c r="K2545" t="s">
        <v>26</v>
      </c>
      <c r="L2545" t="s">
        <v>787</v>
      </c>
      <c r="M2545" t="s">
        <v>11869</v>
      </c>
      <c r="N2545" t="s">
        <v>11874</v>
      </c>
      <c r="O2545">
        <v>5540424603</v>
      </c>
      <c r="P2545" s="1">
        <v>29124</v>
      </c>
      <c r="Q2545" t="s">
        <v>11831</v>
      </c>
      <c r="R2545" t="s">
        <v>194</v>
      </c>
      <c r="S2545" t="s">
        <v>44</v>
      </c>
      <c r="T2545" t="s">
        <v>786</v>
      </c>
      <c r="U2545" t="s">
        <v>26</v>
      </c>
      <c r="V2545" t="str">
        <f>TRIM(DBA[[#This Row],[Endereço Responsável]])</f>
        <v>SITIO BOA VISTA</v>
      </c>
      <c r="W2545" t="str">
        <f>TRIM(DBA[[#This Row],[Nº Responsável]])</f>
        <v>S/N</v>
      </c>
      <c r="X2545" t="str">
        <f>TRIM(DBA[[#This Row],[Bairro Responsável]])</f>
        <v>ZONA RURAL</v>
      </c>
      <c r="Y2545" t="str">
        <f>DBA[[#This Row],[End]] &amp;", N° " &amp; DBA[[#This Row],[Num]] &amp;", Bairro "&amp; DBA[[#This Row],[Bairro2]]</f>
        <v>SITIO BOA VISTA, N° S/N, Bairro ZONA RURAL</v>
      </c>
      <c r="Z2545" t="str">
        <f>DBA[[#This Row],[Cidade Responsável]] &amp; " - " &amp; DBA[[#This Row],[Estado Responsável]]</f>
        <v>JACUI - MG</v>
      </c>
    </row>
    <row r="2546" spans="1:26" x14ac:dyDescent="0.25">
      <c r="A2546">
        <v>2550</v>
      </c>
      <c r="B2546" t="s">
        <v>11875</v>
      </c>
      <c r="C2546" s="1">
        <v>44523</v>
      </c>
      <c r="E2546" t="s">
        <v>11876</v>
      </c>
      <c r="F2546" s="1">
        <v>38929</v>
      </c>
      <c r="G2546" t="s">
        <v>11877</v>
      </c>
      <c r="H2546">
        <v>226</v>
      </c>
      <c r="I2546" t="s">
        <v>73</v>
      </c>
      <c r="J2546" t="s">
        <v>2725</v>
      </c>
      <c r="K2546" t="s">
        <v>26</v>
      </c>
      <c r="L2546" t="s">
        <v>256</v>
      </c>
      <c r="M2546" t="s">
        <v>11878</v>
      </c>
      <c r="N2546" t="s">
        <v>11879</v>
      </c>
      <c r="O2546" t="s">
        <v>11880</v>
      </c>
      <c r="P2546" s="1">
        <v>27312</v>
      </c>
      <c r="Q2546" t="s">
        <v>11877</v>
      </c>
      <c r="R2546">
        <v>226</v>
      </c>
      <c r="S2546" t="s">
        <v>73</v>
      </c>
      <c r="T2546" t="s">
        <v>2725</v>
      </c>
      <c r="U2546" t="s">
        <v>26</v>
      </c>
      <c r="V2546" t="str">
        <f>TRIM(DBA[[#This Row],[Endereço Responsável]])</f>
        <v>RUA JOAO PINHEIROS</v>
      </c>
      <c r="W2546" t="str">
        <f>TRIM(DBA[[#This Row],[Nº Responsável]])</f>
        <v>226</v>
      </c>
      <c r="X2546" t="str">
        <f>TRIM(DBA[[#This Row],[Bairro Responsável]])</f>
        <v>CENTRO</v>
      </c>
      <c r="Y2546" t="str">
        <f>DBA[[#This Row],[End]] &amp;", N° " &amp; DBA[[#This Row],[Num]] &amp;", Bairro "&amp; DBA[[#This Row],[Bairro2]]</f>
        <v>RUA JOAO PINHEIROS, N° 226, Bairro CENTRO</v>
      </c>
      <c r="Z2546" t="str">
        <f>DBA[[#This Row],[Cidade Responsável]] &amp; " - " &amp; DBA[[#This Row],[Estado Responsável]]</f>
        <v>ITAMOGI - MG</v>
      </c>
    </row>
    <row r="2547" spans="1:26" x14ac:dyDescent="0.25">
      <c r="A2547">
        <v>2551</v>
      </c>
      <c r="B2547" t="s">
        <v>11881</v>
      </c>
      <c r="C2547" s="1">
        <v>44523</v>
      </c>
      <c r="F2547" s="1">
        <v>39461</v>
      </c>
      <c r="G2547" t="s">
        <v>11877</v>
      </c>
      <c r="H2547">
        <v>226</v>
      </c>
      <c r="I2547" t="s">
        <v>73</v>
      </c>
      <c r="J2547" t="s">
        <v>2725</v>
      </c>
      <c r="K2547" t="s">
        <v>26</v>
      </c>
      <c r="L2547" t="s">
        <v>256</v>
      </c>
      <c r="M2547" t="s">
        <v>11878</v>
      </c>
      <c r="N2547" t="s">
        <v>11879</v>
      </c>
      <c r="O2547" t="s">
        <v>11880</v>
      </c>
      <c r="P2547" s="1">
        <v>27312</v>
      </c>
      <c r="Q2547" t="s">
        <v>11877</v>
      </c>
      <c r="R2547">
        <v>226</v>
      </c>
      <c r="S2547" t="s">
        <v>73</v>
      </c>
      <c r="T2547" t="s">
        <v>2725</v>
      </c>
      <c r="U2547" t="s">
        <v>26</v>
      </c>
      <c r="V2547" t="str">
        <f>TRIM(DBA[[#This Row],[Endereço Responsável]])</f>
        <v>RUA JOAO PINHEIROS</v>
      </c>
      <c r="W2547" t="str">
        <f>TRIM(DBA[[#This Row],[Nº Responsável]])</f>
        <v>226</v>
      </c>
      <c r="X2547" t="str">
        <f>TRIM(DBA[[#This Row],[Bairro Responsável]])</f>
        <v>CENTRO</v>
      </c>
      <c r="Y2547" t="str">
        <f>DBA[[#This Row],[End]] &amp;", N° " &amp; DBA[[#This Row],[Num]] &amp;", Bairro "&amp; DBA[[#This Row],[Bairro2]]</f>
        <v>RUA JOAO PINHEIROS, N° 226, Bairro CENTRO</v>
      </c>
      <c r="Z2547" t="str">
        <f>DBA[[#This Row],[Cidade Responsável]] &amp; " - " &amp; DBA[[#This Row],[Estado Responsável]]</f>
        <v>ITAMOGI - MG</v>
      </c>
    </row>
    <row r="2548" spans="1:26" x14ac:dyDescent="0.25">
      <c r="A2548">
        <v>2552</v>
      </c>
      <c r="B2548" t="s">
        <v>11882</v>
      </c>
      <c r="C2548" s="1">
        <v>44523</v>
      </c>
      <c r="F2548" s="1">
        <v>39944</v>
      </c>
      <c r="G2548" t="s">
        <v>11883</v>
      </c>
      <c r="H2548" t="s">
        <v>194</v>
      </c>
      <c r="I2548" t="s">
        <v>11884</v>
      </c>
      <c r="J2548" t="s">
        <v>2725</v>
      </c>
      <c r="K2548" t="s">
        <v>26</v>
      </c>
      <c r="L2548" t="s">
        <v>256</v>
      </c>
      <c r="M2548" t="s">
        <v>11885</v>
      </c>
      <c r="N2548">
        <v>36946482</v>
      </c>
      <c r="O2548">
        <v>5413267673</v>
      </c>
      <c r="P2548" s="1">
        <v>29797</v>
      </c>
      <c r="Q2548" t="s">
        <v>11883</v>
      </c>
      <c r="R2548" t="s">
        <v>194</v>
      </c>
      <c r="S2548" t="s">
        <v>11884</v>
      </c>
      <c r="T2548" t="s">
        <v>2725</v>
      </c>
      <c r="U2548" t="s">
        <v>26</v>
      </c>
      <c r="V2548" t="str">
        <f>TRIM(DBA[[#This Row],[Endereço Responsável]])</f>
        <v>RUA JOSE AUGUSTO PIMENTA NETO</v>
      </c>
      <c r="W2548" t="str">
        <f>TRIM(DBA[[#This Row],[Nº Responsável]])</f>
        <v>S/N</v>
      </c>
      <c r="X2548" t="str">
        <f>TRIM(DBA[[#This Row],[Bairro Responsável]])</f>
        <v>ESTAÇÃO,</v>
      </c>
      <c r="Y2548" t="str">
        <f>DBA[[#This Row],[End]] &amp;", N° " &amp; DBA[[#This Row],[Num]] &amp;", Bairro "&amp; DBA[[#This Row],[Bairro2]]</f>
        <v>RUA JOSE AUGUSTO PIMENTA NETO, N° S/N, Bairro ESTAÇÃO,</v>
      </c>
      <c r="Z2548" t="str">
        <f>DBA[[#This Row],[Cidade Responsável]] &amp; " - " &amp; DBA[[#This Row],[Estado Responsável]]</f>
        <v>ITAMOGI - MG</v>
      </c>
    </row>
    <row r="2549" spans="1:26" x14ac:dyDescent="0.25">
      <c r="A2549">
        <v>2553</v>
      </c>
      <c r="B2549" t="s">
        <v>11886</v>
      </c>
      <c r="C2549" s="1">
        <v>44524</v>
      </c>
      <c r="F2549" s="1">
        <v>39461</v>
      </c>
      <c r="G2549" t="s">
        <v>11887</v>
      </c>
      <c r="H2549">
        <v>374</v>
      </c>
      <c r="I2549" t="s">
        <v>11888</v>
      </c>
      <c r="J2549" t="s">
        <v>2725</v>
      </c>
      <c r="K2549" t="s">
        <v>26</v>
      </c>
      <c r="L2549" t="s">
        <v>256</v>
      </c>
      <c r="M2549" t="s">
        <v>11889</v>
      </c>
      <c r="N2549" t="s">
        <v>11890</v>
      </c>
      <c r="O2549" t="s">
        <v>11891</v>
      </c>
      <c r="P2549" s="1">
        <v>30856</v>
      </c>
      <c r="Q2549" t="s">
        <v>11887</v>
      </c>
      <c r="R2549">
        <v>374</v>
      </c>
      <c r="S2549" t="s">
        <v>11888</v>
      </c>
      <c r="T2549" t="s">
        <v>2725</v>
      </c>
      <c r="U2549" t="s">
        <v>26</v>
      </c>
      <c r="V2549" t="str">
        <f>TRIM(DBA[[#This Row],[Endereço Responsável]])</f>
        <v>RUA JOAO APARECIDO</v>
      </c>
      <c r="W2549" t="str">
        <f>TRIM(DBA[[#This Row],[Nº Responsável]])</f>
        <v>374</v>
      </c>
      <c r="X2549" t="str">
        <f>TRIM(DBA[[#This Row],[Bairro Responsável]])</f>
        <v>JARDIM UNIAO 2</v>
      </c>
      <c r="Y2549" t="str">
        <f>DBA[[#This Row],[End]] &amp;", N° " &amp; DBA[[#This Row],[Num]] &amp;", Bairro "&amp; DBA[[#This Row],[Bairro2]]</f>
        <v>RUA JOAO APARECIDO, N° 374, Bairro JARDIM UNIAO 2</v>
      </c>
      <c r="Z2549" t="str">
        <f>DBA[[#This Row],[Cidade Responsável]] &amp; " - " &amp; DBA[[#This Row],[Estado Responsável]]</f>
        <v>ITAMOGI - MG</v>
      </c>
    </row>
    <row r="2550" spans="1:26" x14ac:dyDescent="0.25">
      <c r="A2550">
        <v>2554</v>
      </c>
      <c r="B2550" t="s">
        <v>11892</v>
      </c>
      <c r="C2550" s="1">
        <v>44524</v>
      </c>
      <c r="D2550" t="s">
        <v>11893</v>
      </c>
      <c r="E2550" t="s">
        <v>11894</v>
      </c>
      <c r="F2550" s="1">
        <v>39052</v>
      </c>
      <c r="G2550" t="s">
        <v>11895</v>
      </c>
      <c r="H2550" t="s">
        <v>194</v>
      </c>
      <c r="I2550" t="s">
        <v>44</v>
      </c>
      <c r="J2550" t="s">
        <v>2725</v>
      </c>
      <c r="K2550" t="s">
        <v>26</v>
      </c>
      <c r="L2550" t="s">
        <v>256</v>
      </c>
      <c r="M2550" t="s">
        <v>11896</v>
      </c>
      <c r="N2550" t="s">
        <v>11897</v>
      </c>
      <c r="O2550" t="s">
        <v>11898</v>
      </c>
      <c r="P2550" s="1">
        <v>31075</v>
      </c>
      <c r="Q2550" t="s">
        <v>11895</v>
      </c>
      <c r="R2550" t="s">
        <v>194</v>
      </c>
      <c r="S2550" t="s">
        <v>44</v>
      </c>
      <c r="T2550" t="s">
        <v>2725</v>
      </c>
      <c r="U2550" t="s">
        <v>26</v>
      </c>
      <c r="V2550" t="str">
        <f>TRIM(DBA[[#This Row],[Endereço Responsável]])</f>
        <v>SITIO CANDINHOS</v>
      </c>
      <c r="W2550" t="str">
        <f>TRIM(DBA[[#This Row],[Nº Responsável]])</f>
        <v>S/N</v>
      </c>
      <c r="X2550" t="str">
        <f>TRIM(DBA[[#This Row],[Bairro Responsável]])</f>
        <v>ZONA RURAL</v>
      </c>
      <c r="Y2550" t="str">
        <f>DBA[[#This Row],[End]] &amp;", N° " &amp; DBA[[#This Row],[Num]] &amp;", Bairro "&amp; DBA[[#This Row],[Bairro2]]</f>
        <v>SITIO CANDINHOS, N° S/N, Bairro ZONA RURAL</v>
      </c>
      <c r="Z2550" t="str">
        <f>DBA[[#This Row],[Cidade Responsável]] &amp; " - " &amp; DBA[[#This Row],[Estado Responsável]]</f>
        <v>ITAMOGI - MG</v>
      </c>
    </row>
    <row r="2551" spans="1:26" x14ac:dyDescent="0.25">
      <c r="A2551">
        <v>2555</v>
      </c>
      <c r="B2551" t="s">
        <v>11899</v>
      </c>
      <c r="C2551" s="1">
        <v>44524</v>
      </c>
      <c r="D2551" t="s">
        <v>11900</v>
      </c>
      <c r="E2551" t="s">
        <v>11901</v>
      </c>
      <c r="F2551" s="1">
        <v>38841</v>
      </c>
      <c r="G2551" t="s">
        <v>11902</v>
      </c>
      <c r="H2551" t="s">
        <v>194</v>
      </c>
      <c r="I2551" t="s">
        <v>44</v>
      </c>
      <c r="J2551" t="s">
        <v>2725</v>
      </c>
      <c r="K2551" t="s">
        <v>26</v>
      </c>
      <c r="L2551" t="s">
        <v>256</v>
      </c>
      <c r="M2551" t="s">
        <v>11903</v>
      </c>
      <c r="N2551">
        <v>383397558</v>
      </c>
      <c r="O2551">
        <v>35068194883</v>
      </c>
      <c r="P2551" s="1">
        <v>30457</v>
      </c>
      <c r="Q2551" t="s">
        <v>11902</v>
      </c>
      <c r="R2551" t="s">
        <v>194</v>
      </c>
      <c r="S2551" t="s">
        <v>44</v>
      </c>
      <c r="T2551" t="s">
        <v>2725</v>
      </c>
      <c r="U2551" t="s">
        <v>26</v>
      </c>
      <c r="V2551" t="str">
        <f>TRIM(DBA[[#This Row],[Endereço Responsável]])</f>
        <v>SITIO SERTÃOZINHO</v>
      </c>
      <c r="W2551" t="str">
        <f>TRIM(DBA[[#This Row],[Nº Responsável]])</f>
        <v>S/N</v>
      </c>
      <c r="X2551" t="str">
        <f>TRIM(DBA[[#This Row],[Bairro Responsável]])</f>
        <v>ZONA RURAL</v>
      </c>
      <c r="Y2551" t="str">
        <f>DBA[[#This Row],[End]] &amp;", N° " &amp; DBA[[#This Row],[Num]] &amp;", Bairro "&amp; DBA[[#This Row],[Bairro2]]</f>
        <v>SITIO SERTÃOZINHO, N° S/N, Bairro ZONA RURAL</v>
      </c>
      <c r="Z2551" t="str">
        <f>DBA[[#This Row],[Cidade Responsável]] &amp; " - " &amp; DBA[[#This Row],[Estado Responsável]]</f>
        <v>ITAMOGI - MG</v>
      </c>
    </row>
    <row r="2552" spans="1:26" x14ac:dyDescent="0.25">
      <c r="A2552">
        <v>2556</v>
      </c>
      <c r="B2552" t="s">
        <v>11904</v>
      </c>
      <c r="C2552" s="1">
        <v>44524</v>
      </c>
      <c r="D2552" t="s">
        <v>11905</v>
      </c>
      <c r="E2552" t="s">
        <v>11906</v>
      </c>
      <c r="F2552" s="1">
        <v>38903</v>
      </c>
      <c r="G2552" t="s">
        <v>11907</v>
      </c>
      <c r="H2552">
        <v>815</v>
      </c>
      <c r="I2552" t="s">
        <v>11908</v>
      </c>
      <c r="J2552" t="s">
        <v>2725</v>
      </c>
      <c r="K2552" t="s">
        <v>26</v>
      </c>
      <c r="L2552" t="s">
        <v>256</v>
      </c>
      <c r="M2552" t="s">
        <v>11909</v>
      </c>
      <c r="N2552" t="s">
        <v>11910</v>
      </c>
      <c r="O2552">
        <v>7483983680</v>
      </c>
      <c r="P2552" s="1">
        <v>31836</v>
      </c>
      <c r="Q2552" t="s">
        <v>11907</v>
      </c>
      <c r="R2552">
        <v>815</v>
      </c>
      <c r="S2552" t="s">
        <v>11908</v>
      </c>
      <c r="T2552" t="s">
        <v>2725</v>
      </c>
      <c r="U2552" t="s">
        <v>26</v>
      </c>
      <c r="V2552" t="str">
        <f>TRIM(DBA[[#This Row],[Endereço Responsável]])</f>
        <v>RUA CELSO DAVID</v>
      </c>
      <c r="W2552" t="str">
        <f>TRIM(DBA[[#This Row],[Nº Responsável]])</f>
        <v>815</v>
      </c>
      <c r="X2552" t="str">
        <f>TRIM(DBA[[#This Row],[Bairro Responsável]])</f>
        <v>PARQUE INDUSTRIAL</v>
      </c>
      <c r="Y2552" t="str">
        <f>DBA[[#This Row],[End]] &amp;", N° " &amp; DBA[[#This Row],[Num]] &amp;", Bairro "&amp; DBA[[#This Row],[Bairro2]]</f>
        <v>RUA CELSO DAVID, N° 815, Bairro PARQUE INDUSTRIAL</v>
      </c>
      <c r="Z2552" t="str">
        <f>DBA[[#This Row],[Cidade Responsável]] &amp; " - " &amp; DBA[[#This Row],[Estado Responsável]]</f>
        <v>ITAMOGI - MG</v>
      </c>
    </row>
    <row r="2553" spans="1:26" x14ac:dyDescent="0.25">
      <c r="A2553">
        <v>2557</v>
      </c>
      <c r="B2553" t="s">
        <v>11911</v>
      </c>
      <c r="C2553" s="1">
        <v>44524</v>
      </c>
      <c r="F2553" s="1">
        <v>39612</v>
      </c>
      <c r="G2553" t="s">
        <v>11912</v>
      </c>
      <c r="H2553">
        <v>55</v>
      </c>
      <c r="I2553" t="s">
        <v>11913</v>
      </c>
      <c r="J2553" t="s">
        <v>2725</v>
      </c>
      <c r="K2553" t="s">
        <v>26</v>
      </c>
      <c r="L2553" t="s">
        <v>256</v>
      </c>
      <c r="M2553" t="s">
        <v>11914</v>
      </c>
      <c r="N2553" t="s">
        <v>11915</v>
      </c>
      <c r="O2553">
        <v>5863407697</v>
      </c>
      <c r="P2553" s="1">
        <v>30085</v>
      </c>
      <c r="Q2553" t="s">
        <v>11912</v>
      </c>
      <c r="R2553">
        <v>55</v>
      </c>
      <c r="S2553" t="s">
        <v>11913</v>
      </c>
      <c r="T2553" t="s">
        <v>2725</v>
      </c>
      <c r="U2553" t="s">
        <v>26</v>
      </c>
      <c r="V2553" t="str">
        <f>TRIM(DBA[[#This Row],[Endereço Responsável]])</f>
        <v>RUA SANTINA AMANTES DIAS</v>
      </c>
      <c r="W2553" t="str">
        <f>TRIM(DBA[[#This Row],[Nº Responsável]])</f>
        <v>55</v>
      </c>
      <c r="X2553" t="str">
        <f>TRIM(DBA[[#This Row],[Bairro Responsável]])</f>
        <v>ALTO DA APARECIDA</v>
      </c>
      <c r="Y2553" t="str">
        <f>DBA[[#This Row],[End]] &amp;", N° " &amp; DBA[[#This Row],[Num]] &amp;", Bairro "&amp; DBA[[#This Row],[Bairro2]]</f>
        <v>RUA SANTINA AMANTES DIAS, N° 55, Bairro ALTO DA APARECIDA</v>
      </c>
      <c r="Z2553" t="str">
        <f>DBA[[#This Row],[Cidade Responsável]] &amp; " - " &amp; DBA[[#This Row],[Estado Responsável]]</f>
        <v>ITAMOGI - MG</v>
      </c>
    </row>
    <row r="2554" spans="1:26" x14ac:dyDescent="0.25">
      <c r="A2554">
        <v>2558</v>
      </c>
      <c r="B2554" t="s">
        <v>11916</v>
      </c>
      <c r="C2554" s="1">
        <v>44524</v>
      </c>
      <c r="D2554" t="s">
        <v>11917</v>
      </c>
      <c r="E2554" t="s">
        <v>11918</v>
      </c>
      <c r="F2554" s="1">
        <v>38212</v>
      </c>
      <c r="G2554" t="s">
        <v>11919</v>
      </c>
      <c r="H2554">
        <v>770</v>
      </c>
      <c r="I2554" t="s">
        <v>11908</v>
      </c>
      <c r="J2554" t="s">
        <v>2725</v>
      </c>
      <c r="K2554" t="s">
        <v>26</v>
      </c>
      <c r="L2554" t="s">
        <v>256</v>
      </c>
      <c r="M2554" t="s">
        <v>11920</v>
      </c>
      <c r="N2554" t="s">
        <v>11921</v>
      </c>
      <c r="O2554">
        <v>5390548604</v>
      </c>
      <c r="P2554" s="1">
        <v>29793</v>
      </c>
      <c r="Q2554" t="s">
        <v>11919</v>
      </c>
      <c r="R2554">
        <v>770</v>
      </c>
      <c r="S2554" t="s">
        <v>11908</v>
      </c>
      <c r="T2554" t="s">
        <v>2725</v>
      </c>
      <c r="U2554" t="s">
        <v>26</v>
      </c>
      <c r="V2554" t="str">
        <f>TRIM(DBA[[#This Row],[Endereço Responsável]])</f>
        <v>RUA ANTONIO VIEIRA TIGRAO</v>
      </c>
      <c r="W2554" t="str">
        <f>TRIM(DBA[[#This Row],[Nº Responsável]])</f>
        <v>770</v>
      </c>
      <c r="X2554" t="str">
        <f>TRIM(DBA[[#This Row],[Bairro Responsável]])</f>
        <v>PARQUE INDUSTRIAL</v>
      </c>
      <c r="Y2554" t="str">
        <f>DBA[[#This Row],[End]] &amp;", N° " &amp; DBA[[#This Row],[Num]] &amp;", Bairro "&amp; DBA[[#This Row],[Bairro2]]</f>
        <v>RUA ANTONIO VIEIRA TIGRAO, N° 770, Bairro PARQUE INDUSTRIAL</v>
      </c>
      <c r="Z2554" t="str">
        <f>DBA[[#This Row],[Cidade Responsável]] &amp; " - " &amp; DBA[[#This Row],[Estado Responsável]]</f>
        <v>ITAMOGI - MG</v>
      </c>
    </row>
    <row r="2555" spans="1:26" x14ac:dyDescent="0.25">
      <c r="A2555">
        <v>2559</v>
      </c>
      <c r="B2555" t="s">
        <v>11922</v>
      </c>
      <c r="C2555" s="1">
        <v>44524</v>
      </c>
      <c r="F2555" s="1">
        <v>38389</v>
      </c>
      <c r="G2555" t="s">
        <v>11923</v>
      </c>
      <c r="H2555">
        <v>769</v>
      </c>
      <c r="I2555" t="s">
        <v>11924</v>
      </c>
      <c r="J2555" t="s">
        <v>2725</v>
      </c>
      <c r="K2555" t="s">
        <v>26</v>
      </c>
      <c r="L2555" t="s">
        <v>256</v>
      </c>
      <c r="M2555" t="s">
        <v>11925</v>
      </c>
      <c r="N2555" t="s">
        <v>11926</v>
      </c>
      <c r="O2555" t="s">
        <v>11927</v>
      </c>
      <c r="P2555" s="1">
        <v>27962</v>
      </c>
      <c r="Q2555" t="s">
        <v>11923</v>
      </c>
      <c r="R2555">
        <v>769</v>
      </c>
      <c r="S2555" t="s">
        <v>11924</v>
      </c>
      <c r="T2555" t="s">
        <v>2725</v>
      </c>
      <c r="U2555" t="s">
        <v>26</v>
      </c>
      <c r="V2555" t="str">
        <f>TRIM(DBA[[#This Row],[Endereço Responsável]])</f>
        <v>RUA JOSE PEREIRA DA SILVA</v>
      </c>
      <c r="W2555" t="str">
        <f>TRIM(DBA[[#This Row],[Nº Responsável]])</f>
        <v>769</v>
      </c>
      <c r="X2555" t="str">
        <f>TRIM(DBA[[#This Row],[Bairro Responsável]])</f>
        <v>JARDIM LEAO</v>
      </c>
      <c r="Y2555" t="str">
        <f>DBA[[#This Row],[End]] &amp;", N° " &amp; DBA[[#This Row],[Num]] &amp;", Bairro "&amp; DBA[[#This Row],[Bairro2]]</f>
        <v>RUA JOSE PEREIRA DA SILVA, N° 769, Bairro JARDIM LEAO</v>
      </c>
      <c r="Z2555" t="str">
        <f>DBA[[#This Row],[Cidade Responsável]] &amp; " - " &amp; DBA[[#This Row],[Estado Responsável]]</f>
        <v>ITAMOGI - MG</v>
      </c>
    </row>
    <row r="2556" spans="1:26" x14ac:dyDescent="0.25">
      <c r="A2556">
        <v>2560</v>
      </c>
      <c r="B2556" t="s">
        <v>11928</v>
      </c>
      <c r="C2556" s="1">
        <v>44524</v>
      </c>
      <c r="F2556" s="1">
        <v>38814</v>
      </c>
      <c r="G2556" t="s">
        <v>11929</v>
      </c>
      <c r="H2556">
        <v>1078</v>
      </c>
      <c r="I2556" t="s">
        <v>610</v>
      </c>
      <c r="J2556" t="s">
        <v>2725</v>
      </c>
      <c r="K2556" t="s">
        <v>26</v>
      </c>
      <c r="L2556" t="s">
        <v>256</v>
      </c>
      <c r="M2556" t="s">
        <v>11930</v>
      </c>
      <c r="N2556" t="s">
        <v>11931</v>
      </c>
      <c r="O2556">
        <v>9591507658</v>
      </c>
      <c r="P2556" s="1">
        <v>32441</v>
      </c>
      <c r="Q2556" t="s">
        <v>11929</v>
      </c>
      <c r="R2556">
        <v>1078</v>
      </c>
      <c r="S2556" t="s">
        <v>610</v>
      </c>
      <c r="T2556" t="s">
        <v>2725</v>
      </c>
      <c r="U2556" t="s">
        <v>26</v>
      </c>
      <c r="V2556" t="str">
        <f>TRIM(DBA[[#This Row],[Endereço Responsável]])</f>
        <v>RUA GALDINO CARDEAL DA COSTA</v>
      </c>
      <c r="W2556" t="str">
        <f>TRIM(DBA[[#This Row],[Nº Responsável]])</f>
        <v>1078</v>
      </c>
      <c r="X2556" t="str">
        <f>TRIM(DBA[[#This Row],[Bairro Responsável]])</f>
        <v>VILA NOVA</v>
      </c>
      <c r="Y2556" t="str">
        <f>DBA[[#This Row],[End]] &amp;", N° " &amp; DBA[[#This Row],[Num]] &amp;", Bairro "&amp; DBA[[#This Row],[Bairro2]]</f>
        <v>RUA GALDINO CARDEAL DA COSTA, N° 1078, Bairro VILA NOVA</v>
      </c>
      <c r="Z2556" t="str">
        <f>DBA[[#This Row],[Cidade Responsável]] &amp; " - " &amp; DBA[[#This Row],[Estado Responsável]]</f>
        <v>ITAMOGI - MG</v>
      </c>
    </row>
    <row r="2557" spans="1:26" x14ac:dyDescent="0.25">
      <c r="A2557">
        <v>2561</v>
      </c>
      <c r="B2557" t="s">
        <v>11932</v>
      </c>
      <c r="C2557" s="1">
        <v>44524</v>
      </c>
      <c r="F2557" s="1">
        <v>39714</v>
      </c>
      <c r="G2557" t="s">
        <v>11933</v>
      </c>
      <c r="H2557">
        <v>786</v>
      </c>
      <c r="I2557" t="s">
        <v>11934</v>
      </c>
      <c r="J2557" t="s">
        <v>2725</v>
      </c>
      <c r="K2557" t="s">
        <v>26</v>
      </c>
      <c r="L2557" t="s">
        <v>256</v>
      </c>
      <c r="M2557" t="s">
        <v>11935</v>
      </c>
      <c r="N2557">
        <v>14695633</v>
      </c>
      <c r="O2557">
        <v>7345871630</v>
      </c>
      <c r="P2557" s="1">
        <v>31008</v>
      </c>
      <c r="Q2557" t="s">
        <v>11933</v>
      </c>
      <c r="R2557">
        <v>786</v>
      </c>
      <c r="S2557" t="s">
        <v>11934</v>
      </c>
      <c r="T2557" t="s">
        <v>2725</v>
      </c>
      <c r="U2557" t="s">
        <v>26</v>
      </c>
      <c r="V2557" t="str">
        <f>TRIM(DBA[[#This Row],[Endereço Responsável]])</f>
        <v>RUA ANTONIO PIMENTA NEVES</v>
      </c>
      <c r="W2557" t="str">
        <f>TRIM(DBA[[#This Row],[Nº Responsável]])</f>
        <v>786</v>
      </c>
      <c r="X2557" t="str">
        <f>TRIM(DBA[[#This Row],[Bairro Responsável]])</f>
        <v>ALTO APARECIDA</v>
      </c>
      <c r="Y2557" t="str">
        <f>DBA[[#This Row],[End]] &amp;", N° " &amp; DBA[[#This Row],[Num]] &amp;", Bairro "&amp; DBA[[#This Row],[Bairro2]]</f>
        <v>RUA ANTONIO PIMENTA NEVES, N° 786, Bairro ALTO APARECIDA</v>
      </c>
      <c r="Z2557" t="str">
        <f>DBA[[#This Row],[Cidade Responsável]] &amp; " - " &amp; DBA[[#This Row],[Estado Responsável]]</f>
        <v>ITAMOGI - MG</v>
      </c>
    </row>
    <row r="2558" spans="1:26" x14ac:dyDescent="0.25">
      <c r="A2558">
        <v>2562</v>
      </c>
      <c r="B2558" t="s">
        <v>11936</v>
      </c>
      <c r="C2558" s="1">
        <v>44524</v>
      </c>
      <c r="D2558" t="s">
        <v>11937</v>
      </c>
      <c r="E2558" t="s">
        <v>11938</v>
      </c>
      <c r="F2558" s="1">
        <v>39607</v>
      </c>
      <c r="G2558" t="s">
        <v>11939</v>
      </c>
      <c r="H2558">
        <v>860</v>
      </c>
      <c r="I2558" t="s">
        <v>2767</v>
      </c>
      <c r="J2558" t="s">
        <v>2725</v>
      </c>
      <c r="K2558" t="s">
        <v>26</v>
      </c>
      <c r="L2558" t="s">
        <v>256</v>
      </c>
      <c r="M2558" t="s">
        <v>11940</v>
      </c>
      <c r="N2558" t="s">
        <v>11941</v>
      </c>
      <c r="O2558">
        <v>13145220608</v>
      </c>
      <c r="P2558" s="1">
        <v>33148</v>
      </c>
      <c r="Q2558" t="s">
        <v>11939</v>
      </c>
      <c r="R2558">
        <v>860</v>
      </c>
      <c r="S2558" t="s">
        <v>2767</v>
      </c>
      <c r="T2558" t="s">
        <v>2725</v>
      </c>
      <c r="U2558" t="s">
        <v>26</v>
      </c>
      <c r="V2558" t="str">
        <f>TRIM(DBA[[#This Row],[Endereço Responsável]])</f>
        <v>RUA JOAO BATISTA E SILVA</v>
      </c>
      <c r="W2558" t="str">
        <f>TRIM(DBA[[#This Row],[Nº Responsável]])</f>
        <v>860</v>
      </c>
      <c r="X2558" t="str">
        <f>TRIM(DBA[[#This Row],[Bairro Responsável]])</f>
        <v>VALE DO SOL</v>
      </c>
      <c r="Y2558" t="str">
        <f>DBA[[#This Row],[End]] &amp;", N° " &amp; DBA[[#This Row],[Num]] &amp;", Bairro "&amp; DBA[[#This Row],[Bairro2]]</f>
        <v>RUA JOAO BATISTA E SILVA, N° 860, Bairro VALE DO SOL</v>
      </c>
      <c r="Z2558" t="str">
        <f>DBA[[#This Row],[Cidade Responsável]] &amp; " - " &amp; DBA[[#This Row],[Estado Responsável]]</f>
        <v>ITAMOGI - MG</v>
      </c>
    </row>
    <row r="2559" spans="1:26" x14ac:dyDescent="0.25">
      <c r="A2559">
        <v>2563</v>
      </c>
      <c r="B2559" t="s">
        <v>11942</v>
      </c>
      <c r="C2559" s="1">
        <v>44524</v>
      </c>
      <c r="F2559" s="1">
        <v>39033</v>
      </c>
      <c r="G2559" t="s">
        <v>11943</v>
      </c>
      <c r="H2559">
        <v>19</v>
      </c>
      <c r="I2559" t="s">
        <v>3824</v>
      </c>
      <c r="J2559" t="s">
        <v>2725</v>
      </c>
      <c r="K2559" t="s">
        <v>26</v>
      </c>
      <c r="L2559" t="s">
        <v>256</v>
      </c>
      <c r="M2559" t="s">
        <v>11944</v>
      </c>
      <c r="N2559">
        <v>15050923</v>
      </c>
      <c r="O2559">
        <v>8183620655</v>
      </c>
      <c r="P2559" s="1">
        <v>31822</v>
      </c>
      <c r="Q2559" t="s">
        <v>11943</v>
      </c>
      <c r="R2559">
        <v>19</v>
      </c>
      <c r="S2559" t="s">
        <v>3824</v>
      </c>
      <c r="T2559" t="s">
        <v>2725</v>
      </c>
      <c r="U2559" t="s">
        <v>26</v>
      </c>
      <c r="V2559" t="str">
        <f>TRIM(DBA[[#This Row],[Endereço Responsável]])</f>
        <v>RUA ROSA CALIXTO HELVANI</v>
      </c>
      <c r="W2559" t="str">
        <f>TRIM(DBA[[#This Row],[Nº Responsável]])</f>
        <v>19</v>
      </c>
      <c r="X2559" t="str">
        <f>TRIM(DBA[[#This Row],[Bairro Responsável]])</f>
        <v>BOM JESUS</v>
      </c>
      <c r="Y2559" t="str">
        <f>DBA[[#This Row],[End]] &amp;", N° " &amp; DBA[[#This Row],[Num]] &amp;", Bairro "&amp; DBA[[#This Row],[Bairro2]]</f>
        <v>RUA ROSA CALIXTO HELVANI, N° 19, Bairro BOM JESUS</v>
      </c>
      <c r="Z2559" t="str">
        <f>DBA[[#This Row],[Cidade Responsável]] &amp; " - " &amp; DBA[[#This Row],[Estado Responsável]]</f>
        <v>ITAMOGI - MG</v>
      </c>
    </row>
    <row r="2560" spans="1:26" x14ac:dyDescent="0.25">
      <c r="A2560">
        <v>2564</v>
      </c>
      <c r="B2560" t="s">
        <v>11945</v>
      </c>
      <c r="C2560" s="1">
        <v>44524</v>
      </c>
      <c r="E2560" t="s">
        <v>11946</v>
      </c>
      <c r="F2560" s="1">
        <v>39582</v>
      </c>
      <c r="G2560" t="s">
        <v>11947</v>
      </c>
      <c r="H2560">
        <v>1387</v>
      </c>
      <c r="I2560" t="s">
        <v>610</v>
      </c>
      <c r="J2560" t="s">
        <v>2725</v>
      </c>
      <c r="K2560" t="s">
        <v>26</v>
      </c>
      <c r="L2560" t="s">
        <v>256</v>
      </c>
      <c r="M2560" t="s">
        <v>11948</v>
      </c>
      <c r="N2560" t="s">
        <v>11949</v>
      </c>
      <c r="O2560">
        <v>7744479661</v>
      </c>
      <c r="P2560" s="1">
        <v>31256</v>
      </c>
      <c r="Q2560" t="s">
        <v>11947</v>
      </c>
      <c r="R2560">
        <v>1387</v>
      </c>
      <c r="S2560" t="s">
        <v>610</v>
      </c>
      <c r="T2560" t="s">
        <v>2725</v>
      </c>
      <c r="U2560" t="s">
        <v>26</v>
      </c>
      <c r="V2560" t="str">
        <f>TRIM(DBA[[#This Row],[Endereço Responsável]])</f>
        <v>RUA ERNESTA PASCHOALINA LOVATO</v>
      </c>
      <c r="W2560" t="str">
        <f>TRIM(DBA[[#This Row],[Nº Responsável]])</f>
        <v>1387</v>
      </c>
      <c r="X2560" t="str">
        <f>TRIM(DBA[[#This Row],[Bairro Responsável]])</f>
        <v>VILA NOVA</v>
      </c>
      <c r="Y2560" t="str">
        <f>DBA[[#This Row],[End]] &amp;", N° " &amp; DBA[[#This Row],[Num]] &amp;", Bairro "&amp; DBA[[#This Row],[Bairro2]]</f>
        <v>RUA ERNESTA PASCHOALINA LOVATO, N° 1387, Bairro VILA NOVA</v>
      </c>
      <c r="Z2560" t="str">
        <f>DBA[[#This Row],[Cidade Responsável]] &amp; " - " &amp; DBA[[#This Row],[Estado Responsável]]</f>
        <v>ITAMOGI - MG</v>
      </c>
    </row>
    <row r="2561" spans="1:26" x14ac:dyDescent="0.25">
      <c r="A2561">
        <v>2565</v>
      </c>
      <c r="B2561" t="s">
        <v>11950</v>
      </c>
      <c r="C2561" s="1">
        <v>44524</v>
      </c>
      <c r="D2561" t="s">
        <v>11951</v>
      </c>
      <c r="E2561" t="s">
        <v>11952</v>
      </c>
      <c r="F2561" s="1">
        <v>38939</v>
      </c>
      <c r="G2561" t="s">
        <v>11953</v>
      </c>
      <c r="H2561">
        <v>265</v>
      </c>
      <c r="I2561" t="s">
        <v>11954</v>
      </c>
      <c r="J2561" t="s">
        <v>2725</v>
      </c>
      <c r="K2561" t="s">
        <v>26</v>
      </c>
      <c r="L2561" t="s">
        <v>256</v>
      </c>
      <c r="M2561" t="s">
        <v>11955</v>
      </c>
      <c r="N2561" t="s">
        <v>11956</v>
      </c>
      <c r="O2561">
        <v>32955473863</v>
      </c>
      <c r="P2561" s="1">
        <v>30307</v>
      </c>
      <c r="Q2561" t="s">
        <v>11953</v>
      </c>
      <c r="R2561">
        <v>265</v>
      </c>
      <c r="S2561" t="s">
        <v>11954</v>
      </c>
      <c r="T2561" t="s">
        <v>2725</v>
      </c>
      <c r="U2561" t="s">
        <v>26</v>
      </c>
      <c r="V2561" t="str">
        <f>TRIM(DBA[[#This Row],[Endereço Responsável]])</f>
        <v>RUA JOSIAS CAETANO VAZ</v>
      </c>
      <c r="W2561" t="str">
        <f>TRIM(DBA[[#This Row],[Nº Responsável]])</f>
        <v>265</v>
      </c>
      <c r="X2561" t="str">
        <f>TRIM(DBA[[#This Row],[Bairro Responsável]])</f>
        <v>JARDIM DA AMIZADE</v>
      </c>
      <c r="Y2561" t="str">
        <f>DBA[[#This Row],[End]] &amp;", N° " &amp; DBA[[#This Row],[Num]] &amp;", Bairro "&amp; DBA[[#This Row],[Bairro2]]</f>
        <v>RUA JOSIAS CAETANO VAZ, N° 265, Bairro JARDIM DA AMIZADE</v>
      </c>
      <c r="Z2561" t="str">
        <f>DBA[[#This Row],[Cidade Responsável]] &amp; " - " &amp; DBA[[#This Row],[Estado Responsável]]</f>
        <v>ITAMOGI - MG</v>
      </c>
    </row>
    <row r="2562" spans="1:26" x14ac:dyDescent="0.25">
      <c r="A2562">
        <v>2566</v>
      </c>
      <c r="B2562" t="s">
        <v>11957</v>
      </c>
      <c r="C2562" s="1">
        <v>44524</v>
      </c>
      <c r="D2562" t="s">
        <v>11958</v>
      </c>
      <c r="E2562" t="s">
        <v>11959</v>
      </c>
      <c r="F2562" s="1">
        <v>39310</v>
      </c>
      <c r="G2562" t="s">
        <v>979</v>
      </c>
      <c r="H2562">
        <v>279</v>
      </c>
      <c r="I2562" t="s">
        <v>73</v>
      </c>
      <c r="J2562" t="s">
        <v>2725</v>
      </c>
      <c r="K2562" t="s">
        <v>26</v>
      </c>
      <c r="L2562" t="s">
        <v>256</v>
      </c>
      <c r="M2562" t="s">
        <v>11960</v>
      </c>
      <c r="N2562">
        <v>257647247</v>
      </c>
      <c r="O2562">
        <v>4805296631</v>
      </c>
      <c r="P2562" s="1">
        <v>29347</v>
      </c>
      <c r="Q2562" t="s">
        <v>979</v>
      </c>
      <c r="R2562">
        <v>279</v>
      </c>
      <c r="S2562" t="s">
        <v>73</v>
      </c>
      <c r="T2562" t="s">
        <v>2725</v>
      </c>
      <c r="U2562" t="s">
        <v>26</v>
      </c>
      <c r="V2562" t="str">
        <f>TRIM(DBA[[#This Row],[Endereço Responsável]])</f>
        <v>RUA BARAO DO RIO BRANCO</v>
      </c>
      <c r="W2562" t="str">
        <f>TRIM(DBA[[#This Row],[Nº Responsável]])</f>
        <v>279</v>
      </c>
      <c r="X2562" t="str">
        <f>TRIM(DBA[[#This Row],[Bairro Responsável]])</f>
        <v>CENTRO</v>
      </c>
      <c r="Y2562" t="str">
        <f>DBA[[#This Row],[End]] &amp;", N° " &amp; DBA[[#This Row],[Num]] &amp;", Bairro "&amp; DBA[[#This Row],[Bairro2]]</f>
        <v>RUA BARAO DO RIO BRANCO, N° 279, Bairro CENTRO</v>
      </c>
      <c r="Z2562" t="str">
        <f>DBA[[#This Row],[Cidade Responsável]] &amp; " - " &amp; DBA[[#This Row],[Estado Responsável]]</f>
        <v>ITAMOGI - MG</v>
      </c>
    </row>
    <row r="2563" spans="1:26" x14ac:dyDescent="0.25">
      <c r="A2563">
        <v>2567</v>
      </c>
      <c r="B2563" t="s">
        <v>11961</v>
      </c>
      <c r="C2563" s="1">
        <v>44524</v>
      </c>
      <c r="D2563" t="s">
        <v>11962</v>
      </c>
      <c r="E2563" t="s">
        <v>11963</v>
      </c>
      <c r="F2563" s="1">
        <v>38894</v>
      </c>
      <c r="G2563" t="s">
        <v>11964</v>
      </c>
      <c r="H2563">
        <v>615</v>
      </c>
      <c r="I2563" t="s">
        <v>73</v>
      </c>
      <c r="J2563" t="s">
        <v>2725</v>
      </c>
      <c r="K2563" t="s">
        <v>26</v>
      </c>
      <c r="L2563" t="s">
        <v>256</v>
      </c>
      <c r="M2563" t="s">
        <v>11965</v>
      </c>
      <c r="N2563" t="s">
        <v>11966</v>
      </c>
      <c r="O2563">
        <v>2984893689</v>
      </c>
      <c r="P2563" s="1">
        <v>27896</v>
      </c>
      <c r="Q2563" t="s">
        <v>11964</v>
      </c>
      <c r="R2563">
        <v>615</v>
      </c>
      <c r="S2563" t="s">
        <v>73</v>
      </c>
      <c r="T2563" t="s">
        <v>2725</v>
      </c>
      <c r="U2563" t="s">
        <v>26</v>
      </c>
      <c r="V2563" t="str">
        <f>TRIM(DBA[[#This Row],[Endereço Responsável]])</f>
        <v>RUA OLVIDIO DE ABREU</v>
      </c>
      <c r="W2563" t="str">
        <f>TRIM(DBA[[#This Row],[Nº Responsável]])</f>
        <v>615</v>
      </c>
      <c r="X2563" t="str">
        <f>TRIM(DBA[[#This Row],[Bairro Responsável]])</f>
        <v>CENTRO</v>
      </c>
      <c r="Y2563" t="str">
        <f>DBA[[#This Row],[End]] &amp;", N° " &amp; DBA[[#This Row],[Num]] &amp;", Bairro "&amp; DBA[[#This Row],[Bairro2]]</f>
        <v>RUA OLVIDIO DE ABREU, N° 615, Bairro CENTRO</v>
      </c>
      <c r="Z2563" t="str">
        <f>DBA[[#This Row],[Cidade Responsável]] &amp; " - " &amp; DBA[[#This Row],[Estado Responsável]]</f>
        <v>ITAMOGI - MG</v>
      </c>
    </row>
    <row r="2564" spans="1:26" x14ac:dyDescent="0.25">
      <c r="A2564">
        <v>2568</v>
      </c>
      <c r="B2564" t="s">
        <v>11967</v>
      </c>
      <c r="C2564" s="1">
        <v>44524</v>
      </c>
      <c r="F2564" s="1">
        <v>39293</v>
      </c>
      <c r="G2564" t="s">
        <v>11968</v>
      </c>
      <c r="H2564">
        <v>1570</v>
      </c>
      <c r="I2564" t="s">
        <v>11913</v>
      </c>
      <c r="J2564" t="s">
        <v>2725</v>
      </c>
      <c r="K2564" t="s">
        <v>26</v>
      </c>
      <c r="L2564" t="s">
        <v>256</v>
      </c>
      <c r="M2564" t="s">
        <v>11969</v>
      </c>
      <c r="N2564">
        <v>382300749</v>
      </c>
      <c r="O2564">
        <v>35548791850</v>
      </c>
      <c r="P2564" s="1">
        <v>31718</v>
      </c>
      <c r="Q2564" t="s">
        <v>11968</v>
      </c>
      <c r="R2564">
        <v>1570</v>
      </c>
      <c r="S2564" t="s">
        <v>11913</v>
      </c>
      <c r="T2564" t="s">
        <v>2725</v>
      </c>
      <c r="U2564" t="s">
        <v>26</v>
      </c>
      <c r="V2564" t="str">
        <f>TRIM(DBA[[#This Row],[Endereço Responsável]])</f>
        <v>CEL FRANCISCO ARANTES</v>
      </c>
      <c r="W2564" t="str">
        <f>TRIM(DBA[[#This Row],[Nº Responsável]])</f>
        <v>1570</v>
      </c>
      <c r="X2564" t="str">
        <f>TRIM(DBA[[#This Row],[Bairro Responsável]])</f>
        <v>ALTO DA APARECIDA</v>
      </c>
      <c r="Y2564" t="str">
        <f>DBA[[#This Row],[End]] &amp;", N° " &amp; DBA[[#This Row],[Num]] &amp;", Bairro "&amp; DBA[[#This Row],[Bairro2]]</f>
        <v>CEL FRANCISCO ARANTES, N° 1570, Bairro ALTO DA APARECIDA</v>
      </c>
      <c r="Z2564" t="str">
        <f>DBA[[#This Row],[Cidade Responsável]] &amp; " - " &amp; DBA[[#This Row],[Estado Responsável]]</f>
        <v>ITAMOGI - MG</v>
      </c>
    </row>
    <row r="2565" spans="1:26" x14ac:dyDescent="0.25">
      <c r="A2565">
        <v>2569</v>
      </c>
      <c r="B2565" t="s">
        <v>11970</v>
      </c>
      <c r="C2565" s="1">
        <v>44524</v>
      </c>
      <c r="F2565" s="1">
        <v>39857</v>
      </c>
      <c r="G2565" t="s">
        <v>1726</v>
      </c>
      <c r="H2565" t="s">
        <v>194</v>
      </c>
      <c r="I2565" t="s">
        <v>11971</v>
      </c>
      <c r="J2565" t="s">
        <v>2725</v>
      </c>
      <c r="K2565" t="s">
        <v>26</v>
      </c>
      <c r="L2565" t="s">
        <v>256</v>
      </c>
      <c r="M2565" t="s">
        <v>11972</v>
      </c>
      <c r="N2565">
        <v>13857721</v>
      </c>
      <c r="O2565">
        <v>10076257673</v>
      </c>
      <c r="P2565" s="1">
        <v>31499</v>
      </c>
      <c r="Q2565" t="s">
        <v>1726</v>
      </c>
      <c r="R2565" t="s">
        <v>194</v>
      </c>
      <c r="S2565" t="s">
        <v>11971</v>
      </c>
      <c r="T2565" t="s">
        <v>2725</v>
      </c>
      <c r="U2565" t="s">
        <v>26</v>
      </c>
      <c r="V2565" t="str">
        <f>TRIM(DBA[[#This Row],[Endereço Responsável]])</f>
        <v>SITIO NOSSA SENHORA APARECIDA</v>
      </c>
      <c r="W2565" t="str">
        <f>TRIM(DBA[[#This Row],[Nº Responsável]])</f>
        <v>S/N</v>
      </c>
      <c r="X2565" t="str">
        <f>TRIM(DBA[[#This Row],[Bairro Responsável]])</f>
        <v>CACHOEIRINHA</v>
      </c>
      <c r="Y2565" t="str">
        <f>DBA[[#This Row],[End]] &amp;", N° " &amp; DBA[[#This Row],[Num]] &amp;", Bairro "&amp; DBA[[#This Row],[Bairro2]]</f>
        <v>SITIO NOSSA SENHORA APARECIDA, N° S/N, Bairro CACHOEIRINHA</v>
      </c>
      <c r="Z2565" t="str">
        <f>DBA[[#This Row],[Cidade Responsável]] &amp; " - " &amp; DBA[[#This Row],[Estado Responsável]]</f>
        <v>ITAMOGI - MG</v>
      </c>
    </row>
    <row r="2566" spans="1:26" x14ac:dyDescent="0.25">
      <c r="A2566">
        <v>2570</v>
      </c>
      <c r="B2566" t="s">
        <v>11973</v>
      </c>
      <c r="C2566" s="1">
        <v>44524</v>
      </c>
      <c r="F2566" s="1">
        <v>38972</v>
      </c>
      <c r="G2566" t="s">
        <v>11974</v>
      </c>
      <c r="H2566">
        <v>353</v>
      </c>
      <c r="I2566" t="s">
        <v>11888</v>
      </c>
      <c r="J2566" t="s">
        <v>2725</v>
      </c>
      <c r="K2566" t="s">
        <v>26</v>
      </c>
      <c r="L2566" t="s">
        <v>256</v>
      </c>
      <c r="M2566" t="s">
        <v>11975</v>
      </c>
      <c r="N2566">
        <v>12908393</v>
      </c>
      <c r="O2566">
        <v>6516780641</v>
      </c>
      <c r="P2566" s="1">
        <v>30763</v>
      </c>
      <c r="Q2566" t="s">
        <v>11974</v>
      </c>
      <c r="R2566">
        <v>353</v>
      </c>
      <c r="S2566" t="s">
        <v>11888</v>
      </c>
      <c r="T2566" t="s">
        <v>2725</v>
      </c>
      <c r="U2566" t="s">
        <v>26</v>
      </c>
      <c r="V2566" t="str">
        <f>TRIM(DBA[[#This Row],[Endereço Responsável]])</f>
        <v>RUA SEBASTIAO LEONEL DIAS</v>
      </c>
      <c r="W2566" t="str">
        <f>TRIM(DBA[[#This Row],[Nº Responsável]])</f>
        <v>353</v>
      </c>
      <c r="X2566" t="str">
        <f>TRIM(DBA[[#This Row],[Bairro Responsável]])</f>
        <v>JARDIM UNIAO 2</v>
      </c>
      <c r="Y2566" t="str">
        <f>DBA[[#This Row],[End]] &amp;", N° " &amp; DBA[[#This Row],[Num]] &amp;", Bairro "&amp; DBA[[#This Row],[Bairro2]]</f>
        <v>RUA SEBASTIAO LEONEL DIAS, N° 353, Bairro JARDIM UNIAO 2</v>
      </c>
      <c r="Z2566" t="str">
        <f>DBA[[#This Row],[Cidade Responsável]] &amp; " - " &amp; DBA[[#This Row],[Estado Responsável]]</f>
        <v>ITAMOGI - MG</v>
      </c>
    </row>
    <row r="2567" spans="1:26" x14ac:dyDescent="0.25">
      <c r="A2567">
        <v>2571</v>
      </c>
      <c r="B2567" t="s">
        <v>11976</v>
      </c>
      <c r="C2567" s="1">
        <v>44524</v>
      </c>
      <c r="D2567" t="s">
        <v>11977</v>
      </c>
      <c r="E2567" t="s">
        <v>11978</v>
      </c>
      <c r="F2567" s="1">
        <v>38421</v>
      </c>
      <c r="G2567" t="s">
        <v>11979</v>
      </c>
      <c r="H2567">
        <v>194</v>
      </c>
      <c r="I2567" t="s">
        <v>2816</v>
      </c>
      <c r="J2567" t="s">
        <v>2725</v>
      </c>
      <c r="K2567" t="s">
        <v>26</v>
      </c>
      <c r="L2567" t="s">
        <v>256</v>
      </c>
      <c r="M2567" t="s">
        <v>11980</v>
      </c>
      <c r="N2567" t="s">
        <v>11981</v>
      </c>
      <c r="O2567">
        <v>7092696682</v>
      </c>
      <c r="P2567" s="1">
        <v>30262</v>
      </c>
      <c r="Q2567" t="s">
        <v>11979</v>
      </c>
      <c r="R2567">
        <v>194</v>
      </c>
      <c r="S2567" t="s">
        <v>2816</v>
      </c>
      <c r="T2567" t="s">
        <v>2725</v>
      </c>
      <c r="U2567" t="s">
        <v>26</v>
      </c>
      <c r="V2567" t="str">
        <f>TRIM(DBA[[#This Row],[Endereço Responsável]])</f>
        <v>RUA ALEXANDRE RAMOS LEMOS</v>
      </c>
      <c r="W2567" t="str">
        <f>TRIM(DBA[[#This Row],[Nº Responsável]])</f>
        <v>194</v>
      </c>
      <c r="X2567" t="str">
        <f>TRIM(DBA[[#This Row],[Bairro Responsável]])</f>
        <v>LAGO AZUL</v>
      </c>
      <c r="Y2567" t="str">
        <f>DBA[[#This Row],[End]] &amp;", N° " &amp; DBA[[#This Row],[Num]] &amp;", Bairro "&amp; DBA[[#This Row],[Bairro2]]</f>
        <v>RUA ALEXANDRE RAMOS LEMOS, N° 194, Bairro LAGO AZUL</v>
      </c>
      <c r="Z2567" t="str">
        <f>DBA[[#This Row],[Cidade Responsável]] &amp; " - " &amp; DBA[[#This Row],[Estado Responsável]]</f>
        <v>ITAMOGI - MG</v>
      </c>
    </row>
    <row r="2568" spans="1:26" x14ac:dyDescent="0.25">
      <c r="A2568">
        <v>2572</v>
      </c>
      <c r="B2568" t="s">
        <v>11982</v>
      </c>
      <c r="C2568" s="1">
        <v>44524</v>
      </c>
      <c r="F2568" s="1">
        <v>38876</v>
      </c>
      <c r="G2568" t="s">
        <v>11983</v>
      </c>
      <c r="H2568">
        <v>142</v>
      </c>
      <c r="I2568" t="s">
        <v>3824</v>
      </c>
      <c r="J2568" t="s">
        <v>2725</v>
      </c>
      <c r="K2568" t="s">
        <v>26</v>
      </c>
      <c r="L2568" t="s">
        <v>256</v>
      </c>
      <c r="M2568" t="s">
        <v>11984</v>
      </c>
      <c r="N2568" t="s">
        <v>11985</v>
      </c>
      <c r="O2568">
        <v>87513900604</v>
      </c>
      <c r="P2568" s="1">
        <v>25513</v>
      </c>
      <c r="Q2568" t="s">
        <v>11983</v>
      </c>
      <c r="R2568">
        <v>142</v>
      </c>
      <c r="S2568" t="s">
        <v>3824</v>
      </c>
      <c r="T2568" t="s">
        <v>2725</v>
      </c>
      <c r="U2568" t="s">
        <v>26</v>
      </c>
      <c r="V2568" t="str">
        <f>TRIM(DBA[[#This Row],[Endereço Responsável]])</f>
        <v>RUA BOM JESUS DA LAPA</v>
      </c>
      <c r="W2568" t="str">
        <f>TRIM(DBA[[#This Row],[Nº Responsável]])</f>
        <v>142</v>
      </c>
      <c r="X2568" t="str">
        <f>TRIM(DBA[[#This Row],[Bairro Responsável]])</f>
        <v>BOM JESUS</v>
      </c>
      <c r="Y2568" t="str">
        <f>DBA[[#This Row],[End]] &amp;", N° " &amp; DBA[[#This Row],[Num]] &amp;", Bairro "&amp; DBA[[#This Row],[Bairro2]]</f>
        <v>RUA BOM JESUS DA LAPA, N° 142, Bairro BOM JESUS</v>
      </c>
      <c r="Z2568" t="str">
        <f>DBA[[#This Row],[Cidade Responsável]] &amp; " - " &amp; DBA[[#This Row],[Estado Responsável]]</f>
        <v>ITAMOGI - MG</v>
      </c>
    </row>
    <row r="2569" spans="1:26" x14ac:dyDescent="0.25">
      <c r="A2569">
        <v>2573</v>
      </c>
      <c r="B2569" t="s">
        <v>11986</v>
      </c>
      <c r="C2569" s="1">
        <v>44524</v>
      </c>
      <c r="F2569" s="1">
        <v>39990</v>
      </c>
      <c r="G2569" t="s">
        <v>11987</v>
      </c>
      <c r="H2569">
        <v>190</v>
      </c>
      <c r="I2569" t="s">
        <v>512</v>
      </c>
      <c r="J2569" t="s">
        <v>2725</v>
      </c>
      <c r="K2569" t="s">
        <v>26</v>
      </c>
      <c r="L2569" t="s">
        <v>256</v>
      </c>
      <c r="M2569" t="s">
        <v>11988</v>
      </c>
      <c r="N2569" t="s">
        <v>11989</v>
      </c>
      <c r="O2569">
        <v>7095572640</v>
      </c>
      <c r="P2569" s="1">
        <v>30783</v>
      </c>
      <c r="Q2569" t="s">
        <v>11987</v>
      </c>
      <c r="R2569">
        <v>190</v>
      </c>
      <c r="S2569" t="s">
        <v>512</v>
      </c>
      <c r="T2569" t="s">
        <v>2725</v>
      </c>
      <c r="U2569" t="s">
        <v>26</v>
      </c>
      <c r="V2569" t="str">
        <f>TRIM(DBA[[#This Row],[Endereço Responsável]])</f>
        <v>VIRGILIO LOPES</v>
      </c>
      <c r="W2569" t="str">
        <f>TRIM(DBA[[#This Row],[Nº Responsável]])</f>
        <v>190</v>
      </c>
      <c r="X2569" t="str">
        <f>TRIM(DBA[[#This Row],[Bairro Responsável]])</f>
        <v>COAB</v>
      </c>
      <c r="Y2569" t="str">
        <f>DBA[[#This Row],[End]] &amp;", N° " &amp; DBA[[#This Row],[Num]] &amp;", Bairro "&amp; DBA[[#This Row],[Bairro2]]</f>
        <v>VIRGILIO LOPES, N° 190, Bairro COAB</v>
      </c>
      <c r="Z2569" t="str">
        <f>DBA[[#This Row],[Cidade Responsável]] &amp; " - " &amp; DBA[[#This Row],[Estado Responsável]]</f>
        <v>ITAMOGI - MG</v>
      </c>
    </row>
    <row r="2570" spans="1:26" x14ac:dyDescent="0.25">
      <c r="A2570">
        <v>2574</v>
      </c>
      <c r="B2570" t="s">
        <v>11990</v>
      </c>
      <c r="C2570" s="1">
        <v>44524</v>
      </c>
      <c r="D2570" t="s">
        <v>11991</v>
      </c>
      <c r="E2570" t="s">
        <v>11992</v>
      </c>
      <c r="F2570" s="1">
        <v>39366</v>
      </c>
      <c r="G2570" t="s">
        <v>11993</v>
      </c>
      <c r="H2570">
        <v>1243</v>
      </c>
      <c r="I2570" t="s">
        <v>610</v>
      </c>
      <c r="J2570" t="s">
        <v>2725</v>
      </c>
      <c r="K2570" t="s">
        <v>26</v>
      </c>
      <c r="L2570" t="s">
        <v>256</v>
      </c>
      <c r="M2570" t="s">
        <v>11994</v>
      </c>
      <c r="N2570">
        <v>368248148</v>
      </c>
      <c r="O2570">
        <v>31579978827</v>
      </c>
      <c r="P2570" s="1">
        <v>29091</v>
      </c>
      <c r="Q2570" t="s">
        <v>11993</v>
      </c>
      <c r="R2570">
        <v>1243</v>
      </c>
      <c r="S2570" t="s">
        <v>610</v>
      </c>
      <c r="T2570" t="s">
        <v>2725</v>
      </c>
      <c r="U2570" t="s">
        <v>26</v>
      </c>
      <c r="V2570" t="str">
        <f>TRIM(DBA[[#This Row],[Endereço Responsável]])</f>
        <v>CORONEL JOSE FURTADO</v>
      </c>
      <c r="W2570" t="str">
        <f>TRIM(DBA[[#This Row],[Nº Responsável]])</f>
        <v>1243</v>
      </c>
      <c r="X2570" t="str">
        <f>TRIM(DBA[[#This Row],[Bairro Responsável]])</f>
        <v>VILA NOVA</v>
      </c>
      <c r="Y2570" t="str">
        <f>DBA[[#This Row],[End]] &amp;", N° " &amp; DBA[[#This Row],[Num]] &amp;", Bairro "&amp; DBA[[#This Row],[Bairro2]]</f>
        <v>CORONEL JOSE FURTADO, N° 1243, Bairro VILA NOVA</v>
      </c>
      <c r="Z2570" t="str">
        <f>DBA[[#This Row],[Cidade Responsável]] &amp; " - " &amp; DBA[[#This Row],[Estado Responsável]]</f>
        <v>ITAMOGI - MG</v>
      </c>
    </row>
    <row r="2571" spans="1:26" x14ac:dyDescent="0.25">
      <c r="A2571">
        <v>2575</v>
      </c>
      <c r="B2571" t="s">
        <v>11995</v>
      </c>
      <c r="C2571" s="1">
        <v>44524</v>
      </c>
      <c r="D2571" t="s">
        <v>11996</v>
      </c>
      <c r="E2571" t="s">
        <v>11997</v>
      </c>
      <c r="F2571" s="1">
        <v>38511</v>
      </c>
      <c r="G2571" t="s">
        <v>11998</v>
      </c>
      <c r="H2571" t="s">
        <v>194</v>
      </c>
      <c r="I2571" t="s">
        <v>44</v>
      </c>
      <c r="J2571" t="s">
        <v>2725</v>
      </c>
      <c r="K2571" t="s">
        <v>26</v>
      </c>
      <c r="L2571" t="s">
        <v>256</v>
      </c>
      <c r="M2571" t="s">
        <v>2840</v>
      </c>
      <c r="N2571" t="s">
        <v>11999</v>
      </c>
      <c r="O2571">
        <v>9977137633</v>
      </c>
      <c r="P2571" s="1">
        <v>32691</v>
      </c>
      <c r="Q2571" t="s">
        <v>11998</v>
      </c>
      <c r="R2571" t="s">
        <v>194</v>
      </c>
      <c r="S2571" t="s">
        <v>44</v>
      </c>
      <c r="T2571" t="s">
        <v>2725</v>
      </c>
      <c r="U2571" t="s">
        <v>26</v>
      </c>
      <c r="V2571" t="str">
        <f>TRIM(DBA[[#This Row],[Endereço Responsável]])</f>
        <v>FAZENDA GARIOVAL</v>
      </c>
      <c r="W2571" t="str">
        <f>TRIM(DBA[[#This Row],[Nº Responsável]])</f>
        <v>S/N</v>
      </c>
      <c r="X2571" t="str">
        <f>TRIM(DBA[[#This Row],[Bairro Responsável]])</f>
        <v>ZONA RURAL</v>
      </c>
      <c r="Y2571" t="str">
        <f>DBA[[#This Row],[End]] &amp;", N° " &amp; DBA[[#This Row],[Num]] &amp;", Bairro "&amp; DBA[[#This Row],[Bairro2]]</f>
        <v>FAZENDA GARIOVAL, N° S/N, Bairro ZONA RURAL</v>
      </c>
      <c r="Z2571" t="str">
        <f>DBA[[#This Row],[Cidade Responsável]] &amp; " - " &amp; DBA[[#This Row],[Estado Responsável]]</f>
        <v>ITAMOGI - MG</v>
      </c>
    </row>
    <row r="2572" spans="1:26" x14ac:dyDescent="0.25">
      <c r="A2572">
        <v>2576</v>
      </c>
      <c r="B2572" t="s">
        <v>12000</v>
      </c>
      <c r="C2572" s="1">
        <v>44524</v>
      </c>
      <c r="D2572" t="s">
        <v>12001</v>
      </c>
      <c r="E2572" t="s">
        <v>12002</v>
      </c>
      <c r="F2572" s="1">
        <v>38547</v>
      </c>
      <c r="G2572" t="s">
        <v>12003</v>
      </c>
      <c r="H2572">
        <v>798</v>
      </c>
      <c r="I2572" t="s">
        <v>2836</v>
      </c>
      <c r="J2572" t="s">
        <v>2725</v>
      </c>
      <c r="K2572" t="s">
        <v>26</v>
      </c>
      <c r="L2572" t="s">
        <v>256</v>
      </c>
      <c r="M2572" t="s">
        <v>12004</v>
      </c>
      <c r="N2572" t="s">
        <v>12005</v>
      </c>
      <c r="O2572">
        <v>98570900600</v>
      </c>
      <c r="P2572" s="1">
        <v>24421</v>
      </c>
      <c r="Q2572" t="s">
        <v>12003</v>
      </c>
      <c r="R2572">
        <v>798</v>
      </c>
      <c r="S2572" t="s">
        <v>2836</v>
      </c>
      <c r="T2572" t="s">
        <v>2725</v>
      </c>
      <c r="U2572" t="s">
        <v>26</v>
      </c>
      <c r="V2572" t="str">
        <f>TRIM(DBA[[#This Row],[Endereço Responsável]])</f>
        <v>OTAIR MARTINS</v>
      </c>
      <c r="W2572" t="str">
        <f>TRIM(DBA[[#This Row],[Nº Responsável]])</f>
        <v>798</v>
      </c>
      <c r="X2572" t="str">
        <f>TRIM(DBA[[#This Row],[Bairro Responsável]])</f>
        <v>CERRADO</v>
      </c>
      <c r="Y2572" t="str">
        <f>DBA[[#This Row],[End]] &amp;", N° " &amp; DBA[[#This Row],[Num]] &amp;", Bairro "&amp; DBA[[#This Row],[Bairro2]]</f>
        <v>OTAIR MARTINS, N° 798, Bairro CERRADO</v>
      </c>
      <c r="Z2572" t="str">
        <f>DBA[[#This Row],[Cidade Responsável]] &amp; " - " &amp; DBA[[#This Row],[Estado Responsável]]</f>
        <v>ITAMOGI - MG</v>
      </c>
    </row>
    <row r="2573" spans="1:26" x14ac:dyDescent="0.25">
      <c r="A2573">
        <v>2577</v>
      </c>
      <c r="B2573" t="s">
        <v>12006</v>
      </c>
      <c r="C2573" s="1">
        <v>44524</v>
      </c>
      <c r="F2573" s="1">
        <v>39201</v>
      </c>
      <c r="G2573" t="s">
        <v>12007</v>
      </c>
      <c r="H2573">
        <v>210</v>
      </c>
      <c r="I2573" t="s">
        <v>10448</v>
      </c>
      <c r="J2573" t="s">
        <v>2725</v>
      </c>
      <c r="K2573" t="s">
        <v>26</v>
      </c>
      <c r="L2573" t="s">
        <v>256</v>
      </c>
      <c r="M2573" t="s">
        <v>12008</v>
      </c>
      <c r="N2573">
        <v>12933640</v>
      </c>
      <c r="O2573">
        <v>6028987654</v>
      </c>
      <c r="P2573" s="1">
        <v>29876</v>
      </c>
      <c r="Q2573" t="s">
        <v>12007</v>
      </c>
      <c r="R2573">
        <v>210</v>
      </c>
      <c r="S2573" t="s">
        <v>10448</v>
      </c>
      <c r="T2573" t="s">
        <v>2725</v>
      </c>
      <c r="U2573" t="s">
        <v>26</v>
      </c>
      <c r="V2573" t="str">
        <f>TRIM(DBA[[#This Row],[Endereço Responsável]])</f>
        <v>RUA ISRAEL PINHEIRO</v>
      </c>
      <c r="W2573" t="str">
        <f>TRIM(DBA[[#This Row],[Nº Responsável]])</f>
        <v>210</v>
      </c>
      <c r="X2573" t="str">
        <f>TRIM(DBA[[#This Row],[Bairro Responsável]])</f>
        <v>LIBERDADE</v>
      </c>
      <c r="Y2573" t="str">
        <f>DBA[[#This Row],[End]] &amp;", N° " &amp; DBA[[#This Row],[Num]] &amp;", Bairro "&amp; DBA[[#This Row],[Bairro2]]</f>
        <v>RUA ISRAEL PINHEIRO, N° 210, Bairro LIBERDADE</v>
      </c>
      <c r="Z2573" t="str">
        <f>DBA[[#This Row],[Cidade Responsável]] &amp; " - " &amp; DBA[[#This Row],[Estado Responsável]]</f>
        <v>ITAMOGI - MG</v>
      </c>
    </row>
    <row r="2574" spans="1:26" x14ac:dyDescent="0.25">
      <c r="A2574">
        <v>2578</v>
      </c>
      <c r="B2574" t="s">
        <v>12009</v>
      </c>
      <c r="C2574" s="1">
        <v>44524</v>
      </c>
      <c r="E2574" t="s">
        <v>12010</v>
      </c>
      <c r="F2574" s="1">
        <v>38917</v>
      </c>
      <c r="G2574" t="s">
        <v>12011</v>
      </c>
      <c r="H2574">
        <v>625</v>
      </c>
      <c r="I2574" t="s">
        <v>2767</v>
      </c>
      <c r="J2574" t="s">
        <v>2725</v>
      </c>
      <c r="K2574" t="s">
        <v>26</v>
      </c>
      <c r="L2574" t="s">
        <v>256</v>
      </c>
      <c r="M2574" t="s">
        <v>12012</v>
      </c>
      <c r="N2574" t="s">
        <v>12013</v>
      </c>
      <c r="O2574">
        <v>9241813628</v>
      </c>
      <c r="P2574" s="1">
        <v>32118</v>
      </c>
      <c r="Q2574" t="s">
        <v>12011</v>
      </c>
      <c r="R2574">
        <v>625</v>
      </c>
      <c r="S2574" t="s">
        <v>2767</v>
      </c>
      <c r="T2574" t="s">
        <v>2725</v>
      </c>
      <c r="U2574" t="s">
        <v>26</v>
      </c>
      <c r="V2574" t="str">
        <f>TRIM(DBA[[#This Row],[Endereço Responsável]])</f>
        <v>MARIA MADALENA DE FREITAS</v>
      </c>
      <c r="W2574" t="str">
        <f>TRIM(DBA[[#This Row],[Nº Responsável]])</f>
        <v>625</v>
      </c>
      <c r="X2574" t="str">
        <f>TRIM(DBA[[#This Row],[Bairro Responsável]])</f>
        <v>VALE DO SOL</v>
      </c>
      <c r="Y2574" t="str">
        <f>DBA[[#This Row],[End]] &amp;", N° " &amp; DBA[[#This Row],[Num]] &amp;", Bairro "&amp; DBA[[#This Row],[Bairro2]]</f>
        <v>MARIA MADALENA DE FREITAS, N° 625, Bairro VALE DO SOL</v>
      </c>
      <c r="Z2574" t="str">
        <f>DBA[[#This Row],[Cidade Responsável]] &amp; " - " &amp; DBA[[#This Row],[Estado Responsável]]</f>
        <v>ITAMOGI - MG</v>
      </c>
    </row>
    <row r="2575" spans="1:26" x14ac:dyDescent="0.25">
      <c r="A2575">
        <v>2579</v>
      </c>
      <c r="B2575" t="s">
        <v>12014</v>
      </c>
      <c r="C2575" s="1">
        <v>44524</v>
      </c>
      <c r="F2575" s="1">
        <v>39919</v>
      </c>
      <c r="G2575" t="s">
        <v>12015</v>
      </c>
      <c r="H2575">
        <v>149</v>
      </c>
      <c r="I2575" t="s">
        <v>2836</v>
      </c>
      <c r="J2575" t="s">
        <v>2725</v>
      </c>
      <c r="K2575" t="s">
        <v>26</v>
      </c>
      <c r="L2575" t="s">
        <v>256</v>
      </c>
      <c r="M2575" t="s">
        <v>12016</v>
      </c>
      <c r="N2575">
        <v>5322353</v>
      </c>
      <c r="O2575">
        <v>70005264677</v>
      </c>
      <c r="P2575" s="1">
        <v>33039</v>
      </c>
      <c r="Q2575" t="s">
        <v>12015</v>
      </c>
      <c r="R2575">
        <v>149</v>
      </c>
      <c r="S2575" t="s">
        <v>2836</v>
      </c>
      <c r="T2575" t="s">
        <v>2725</v>
      </c>
      <c r="U2575" t="s">
        <v>26</v>
      </c>
      <c r="V2575" t="str">
        <f>TRIM(DBA[[#This Row],[Endereço Responsável]])</f>
        <v>RUA ALBERTO CARLOS DE OLIVEIRA</v>
      </c>
      <c r="W2575" t="str">
        <f>TRIM(DBA[[#This Row],[Nº Responsável]])</f>
        <v>149</v>
      </c>
      <c r="X2575" t="str">
        <f>TRIM(DBA[[#This Row],[Bairro Responsável]])</f>
        <v>CERRADO</v>
      </c>
      <c r="Y2575" t="str">
        <f>DBA[[#This Row],[End]] &amp;", N° " &amp; DBA[[#This Row],[Num]] &amp;", Bairro "&amp; DBA[[#This Row],[Bairro2]]</f>
        <v>RUA ALBERTO CARLOS DE OLIVEIRA, N° 149, Bairro CERRADO</v>
      </c>
      <c r="Z2575" t="str">
        <f>DBA[[#This Row],[Cidade Responsável]] &amp; " - " &amp; DBA[[#This Row],[Estado Responsável]]</f>
        <v>ITAMOGI - MG</v>
      </c>
    </row>
    <row r="2576" spans="1:26" x14ac:dyDescent="0.25">
      <c r="A2576">
        <v>2580</v>
      </c>
      <c r="B2576" t="s">
        <v>12017</v>
      </c>
      <c r="C2576" s="1">
        <v>44524</v>
      </c>
      <c r="D2576">
        <v>593994656</v>
      </c>
      <c r="F2576" s="1">
        <v>39265</v>
      </c>
      <c r="G2576" t="s">
        <v>12018</v>
      </c>
      <c r="H2576">
        <v>1090</v>
      </c>
      <c r="I2576" t="s">
        <v>610</v>
      </c>
      <c r="J2576" t="s">
        <v>2725</v>
      </c>
      <c r="K2576" t="s">
        <v>26</v>
      </c>
      <c r="L2576" t="s">
        <v>256</v>
      </c>
      <c r="M2576" t="s">
        <v>12019</v>
      </c>
      <c r="N2576">
        <v>42370244</v>
      </c>
      <c r="O2576">
        <v>37768759842</v>
      </c>
      <c r="P2576" s="1">
        <v>32080</v>
      </c>
      <c r="Q2576" t="s">
        <v>12018</v>
      </c>
      <c r="R2576">
        <v>1090</v>
      </c>
      <c r="S2576" t="s">
        <v>610</v>
      </c>
      <c r="T2576" t="s">
        <v>2725</v>
      </c>
      <c r="U2576" t="s">
        <v>26</v>
      </c>
      <c r="V2576" t="str">
        <f>TRIM(DBA[[#This Row],[Endereço Responsável]])</f>
        <v>CEL JOSE FURTADO</v>
      </c>
      <c r="W2576" t="str">
        <f>TRIM(DBA[[#This Row],[Nº Responsável]])</f>
        <v>1090</v>
      </c>
      <c r="X2576" t="str">
        <f>TRIM(DBA[[#This Row],[Bairro Responsável]])</f>
        <v>VILA NOVA</v>
      </c>
      <c r="Y2576" t="str">
        <f>DBA[[#This Row],[End]] &amp;", N° " &amp; DBA[[#This Row],[Num]] &amp;", Bairro "&amp; DBA[[#This Row],[Bairro2]]</f>
        <v>CEL JOSE FURTADO, N° 1090, Bairro VILA NOVA</v>
      </c>
      <c r="Z2576" t="str">
        <f>DBA[[#This Row],[Cidade Responsável]] &amp; " - " &amp; DBA[[#This Row],[Estado Responsável]]</f>
        <v>ITAMOGI - MG</v>
      </c>
    </row>
    <row r="2577" spans="1:26" x14ac:dyDescent="0.25">
      <c r="A2577">
        <v>2581</v>
      </c>
      <c r="B2577" t="s">
        <v>12020</v>
      </c>
      <c r="C2577" s="1">
        <v>44524</v>
      </c>
      <c r="D2577">
        <v>504315821</v>
      </c>
      <c r="F2577" s="1">
        <v>38525</v>
      </c>
      <c r="G2577" t="s">
        <v>12021</v>
      </c>
      <c r="H2577">
        <v>1090</v>
      </c>
      <c r="I2577" t="s">
        <v>610</v>
      </c>
      <c r="J2577" t="s">
        <v>2725</v>
      </c>
      <c r="K2577" t="s">
        <v>26</v>
      </c>
      <c r="L2577" t="s">
        <v>256</v>
      </c>
      <c r="M2577" t="s">
        <v>12019</v>
      </c>
      <c r="N2577">
        <v>42370244</v>
      </c>
      <c r="O2577">
        <v>37768759842</v>
      </c>
      <c r="P2577" s="1">
        <v>32080</v>
      </c>
      <c r="Q2577" t="s">
        <v>12021</v>
      </c>
      <c r="R2577">
        <v>1090</v>
      </c>
      <c r="S2577" t="s">
        <v>610</v>
      </c>
      <c r="T2577" t="s">
        <v>2725</v>
      </c>
      <c r="U2577" t="s">
        <v>26</v>
      </c>
      <c r="V2577" t="str">
        <f>TRIM(DBA[[#This Row],[Endereço Responsável]])</f>
        <v>CEL JOSE FURTADO</v>
      </c>
      <c r="W2577" t="str">
        <f>TRIM(DBA[[#This Row],[Nº Responsável]])</f>
        <v>1090</v>
      </c>
      <c r="X2577" t="str">
        <f>TRIM(DBA[[#This Row],[Bairro Responsável]])</f>
        <v>VILA NOVA</v>
      </c>
      <c r="Y2577" t="str">
        <f>DBA[[#This Row],[End]] &amp;", N° " &amp; DBA[[#This Row],[Num]] &amp;", Bairro "&amp; DBA[[#This Row],[Bairro2]]</f>
        <v>CEL JOSE FURTADO, N° 1090, Bairro VILA NOVA</v>
      </c>
      <c r="Z2577" t="str">
        <f>DBA[[#This Row],[Cidade Responsável]] &amp; " - " &amp; DBA[[#This Row],[Estado Responsável]]</f>
        <v>ITAMOGI - MG</v>
      </c>
    </row>
    <row r="2578" spans="1:26" x14ac:dyDescent="0.25">
      <c r="A2578">
        <v>2582</v>
      </c>
      <c r="B2578" t="s">
        <v>12022</v>
      </c>
      <c r="C2578" s="1">
        <v>44524</v>
      </c>
      <c r="D2578" t="s">
        <v>12023</v>
      </c>
      <c r="E2578" t="s">
        <v>12024</v>
      </c>
      <c r="F2578" s="1">
        <v>39387</v>
      </c>
      <c r="G2578" t="s">
        <v>615</v>
      </c>
      <c r="H2578" t="s">
        <v>194</v>
      </c>
      <c r="I2578" t="s">
        <v>5538</v>
      </c>
      <c r="J2578" t="s">
        <v>2725</v>
      </c>
      <c r="K2578" t="s">
        <v>26</v>
      </c>
      <c r="L2578" t="s">
        <v>12025</v>
      </c>
      <c r="M2578" t="s">
        <v>12026</v>
      </c>
      <c r="N2578" t="s">
        <v>12027</v>
      </c>
      <c r="O2578">
        <v>5265545689</v>
      </c>
      <c r="P2578" s="1">
        <v>28697</v>
      </c>
      <c r="Q2578" t="s">
        <v>615</v>
      </c>
      <c r="R2578" t="s">
        <v>194</v>
      </c>
      <c r="S2578" t="s">
        <v>5538</v>
      </c>
      <c r="T2578" t="s">
        <v>2725</v>
      </c>
      <c r="U2578" t="s">
        <v>26</v>
      </c>
      <c r="V2578" t="str">
        <f>TRIM(DBA[[#This Row],[Endereço Responsável]])</f>
        <v>SITIO SAO JOAO</v>
      </c>
      <c r="W2578" t="str">
        <f>TRIM(DBA[[#This Row],[Nº Responsável]])</f>
        <v>S/N</v>
      </c>
      <c r="X2578" t="str">
        <f>TRIM(DBA[[#This Row],[Bairro Responsável]])</f>
        <v>BAU 2</v>
      </c>
      <c r="Y2578" t="str">
        <f>DBA[[#This Row],[End]] &amp;", N° " &amp; DBA[[#This Row],[Num]] &amp;", Bairro "&amp; DBA[[#This Row],[Bairro2]]</f>
        <v>SITIO SAO JOAO, N° S/N, Bairro BAU 2</v>
      </c>
      <c r="Z2578" t="str">
        <f>DBA[[#This Row],[Cidade Responsável]] &amp; " - " &amp; DBA[[#This Row],[Estado Responsável]]</f>
        <v>ITAMOGI - MG</v>
      </c>
    </row>
    <row r="2579" spans="1:26" x14ac:dyDescent="0.25">
      <c r="A2579">
        <v>2583</v>
      </c>
      <c r="B2579" t="s">
        <v>12028</v>
      </c>
      <c r="C2579" s="1">
        <v>44524</v>
      </c>
      <c r="D2579" t="s">
        <v>12029</v>
      </c>
      <c r="E2579" t="s">
        <v>12030</v>
      </c>
      <c r="F2579" s="1">
        <v>39614</v>
      </c>
      <c r="G2579" t="s">
        <v>12015</v>
      </c>
      <c r="H2579">
        <v>133</v>
      </c>
      <c r="I2579" t="s">
        <v>2836</v>
      </c>
      <c r="J2579" t="s">
        <v>2725</v>
      </c>
      <c r="K2579" t="s">
        <v>26</v>
      </c>
      <c r="L2579" t="s">
        <v>256</v>
      </c>
      <c r="M2579" t="s">
        <v>12031</v>
      </c>
      <c r="N2579" t="s">
        <v>12032</v>
      </c>
      <c r="O2579">
        <v>13044259673</v>
      </c>
      <c r="P2579" s="1">
        <v>34618</v>
      </c>
      <c r="Q2579" t="s">
        <v>12015</v>
      </c>
      <c r="R2579">
        <v>133</v>
      </c>
      <c r="S2579" t="s">
        <v>2836</v>
      </c>
      <c r="T2579" t="s">
        <v>2725</v>
      </c>
      <c r="U2579" t="s">
        <v>26</v>
      </c>
      <c r="V2579" t="str">
        <f>TRIM(DBA[[#This Row],[Endereço Responsável]])</f>
        <v>RUA ALBERTO CARLOS DE OLIVEIRA</v>
      </c>
      <c r="W2579" t="str">
        <f>TRIM(DBA[[#This Row],[Nº Responsável]])</f>
        <v>133</v>
      </c>
      <c r="X2579" t="str">
        <f>TRIM(DBA[[#This Row],[Bairro Responsável]])</f>
        <v>CERRADO</v>
      </c>
      <c r="Y2579" t="str">
        <f>DBA[[#This Row],[End]] &amp;", N° " &amp; DBA[[#This Row],[Num]] &amp;", Bairro "&amp; DBA[[#This Row],[Bairro2]]</f>
        <v>RUA ALBERTO CARLOS DE OLIVEIRA, N° 133, Bairro CERRADO</v>
      </c>
      <c r="Z2579" t="str">
        <f>DBA[[#This Row],[Cidade Responsável]] &amp; " - " &amp; DBA[[#This Row],[Estado Responsável]]</f>
        <v>ITAMOGI - MG</v>
      </c>
    </row>
    <row r="2580" spans="1:26" x14ac:dyDescent="0.25">
      <c r="A2580">
        <v>2584</v>
      </c>
      <c r="B2580" t="s">
        <v>12033</v>
      </c>
      <c r="C2580" s="1">
        <v>44524</v>
      </c>
      <c r="D2580" t="s">
        <v>12034</v>
      </c>
      <c r="F2580" s="1">
        <v>39789</v>
      </c>
      <c r="G2580" t="s">
        <v>12035</v>
      </c>
      <c r="H2580">
        <v>824</v>
      </c>
      <c r="I2580" t="s">
        <v>12036</v>
      </c>
      <c r="J2580" t="s">
        <v>2725</v>
      </c>
      <c r="K2580" t="s">
        <v>26</v>
      </c>
      <c r="L2580" t="s">
        <v>256</v>
      </c>
      <c r="M2580" t="s">
        <v>12037</v>
      </c>
      <c r="N2580" t="s">
        <v>12038</v>
      </c>
      <c r="O2580">
        <v>6913022603</v>
      </c>
      <c r="P2580" s="1">
        <v>30362</v>
      </c>
      <c r="Q2580" t="s">
        <v>12035</v>
      </c>
      <c r="R2580">
        <v>824</v>
      </c>
      <c r="S2580" t="s">
        <v>12036</v>
      </c>
      <c r="T2580" t="s">
        <v>2725</v>
      </c>
      <c r="U2580" t="s">
        <v>26</v>
      </c>
      <c r="V2580" t="str">
        <f>TRIM(DBA[[#This Row],[Endereço Responsável]])</f>
        <v>RUA FRANCISCO BERNARDO</v>
      </c>
      <c r="W2580" t="str">
        <f>TRIM(DBA[[#This Row],[Nº Responsável]])</f>
        <v>824</v>
      </c>
      <c r="X2580" t="str">
        <f>TRIM(DBA[[#This Row],[Bairro Responsável]])</f>
        <v>JARDIM UNIAO 1</v>
      </c>
      <c r="Y2580" t="str">
        <f>DBA[[#This Row],[End]] &amp;", N° " &amp; DBA[[#This Row],[Num]] &amp;", Bairro "&amp; DBA[[#This Row],[Bairro2]]</f>
        <v>RUA FRANCISCO BERNARDO, N° 824, Bairro JARDIM UNIAO 1</v>
      </c>
      <c r="Z2580" t="str">
        <f>DBA[[#This Row],[Cidade Responsável]] &amp; " - " &amp; DBA[[#This Row],[Estado Responsável]]</f>
        <v>ITAMOGI - MG</v>
      </c>
    </row>
    <row r="2581" spans="1:26" x14ac:dyDescent="0.25">
      <c r="A2581">
        <v>2585</v>
      </c>
      <c r="B2581" t="s">
        <v>12039</v>
      </c>
      <c r="C2581" s="1">
        <v>44524</v>
      </c>
      <c r="F2581" s="1">
        <v>39464</v>
      </c>
      <c r="G2581" t="s">
        <v>12040</v>
      </c>
      <c r="H2581">
        <v>173</v>
      </c>
      <c r="I2581" t="s">
        <v>512</v>
      </c>
      <c r="J2581" t="s">
        <v>2725</v>
      </c>
      <c r="K2581" t="s">
        <v>26</v>
      </c>
      <c r="L2581" t="s">
        <v>256</v>
      </c>
      <c r="M2581" t="s">
        <v>12041</v>
      </c>
      <c r="N2581">
        <v>531113723</v>
      </c>
      <c r="O2581">
        <v>286679647</v>
      </c>
      <c r="P2581" s="1">
        <v>23898</v>
      </c>
      <c r="Q2581" t="s">
        <v>12040</v>
      </c>
      <c r="R2581">
        <v>173</v>
      </c>
      <c r="S2581" t="s">
        <v>512</v>
      </c>
      <c r="T2581" t="s">
        <v>2725</v>
      </c>
      <c r="U2581" t="s">
        <v>26</v>
      </c>
      <c r="V2581" t="str">
        <f>TRIM(DBA[[#This Row],[Endereço Responsável]])</f>
        <v>OLVIDIO DE ABREU</v>
      </c>
      <c r="W2581" t="str">
        <f>TRIM(DBA[[#This Row],[Nº Responsável]])</f>
        <v>173</v>
      </c>
      <c r="X2581" t="str">
        <f>TRIM(DBA[[#This Row],[Bairro Responsável]])</f>
        <v>COAB</v>
      </c>
      <c r="Y2581" t="str">
        <f>DBA[[#This Row],[End]] &amp;", N° " &amp; DBA[[#This Row],[Num]] &amp;", Bairro "&amp; DBA[[#This Row],[Bairro2]]</f>
        <v>OLVIDIO DE ABREU, N° 173, Bairro COAB</v>
      </c>
      <c r="Z2581" t="str">
        <f>DBA[[#This Row],[Cidade Responsável]] &amp; " - " &amp; DBA[[#This Row],[Estado Responsável]]</f>
        <v>ITAMOGI - MG</v>
      </c>
    </row>
    <row r="2582" spans="1:26" x14ac:dyDescent="0.25">
      <c r="A2582">
        <v>2586</v>
      </c>
      <c r="B2582" t="s">
        <v>12042</v>
      </c>
      <c r="C2582" s="1">
        <v>44524</v>
      </c>
      <c r="D2582">
        <v>21520367</v>
      </c>
      <c r="E2582" t="s">
        <v>12043</v>
      </c>
      <c r="F2582" s="1">
        <v>37909</v>
      </c>
      <c r="G2582" t="s">
        <v>11895</v>
      </c>
      <c r="H2582" t="s">
        <v>194</v>
      </c>
      <c r="I2582" t="s">
        <v>44</v>
      </c>
      <c r="J2582" t="s">
        <v>2725</v>
      </c>
      <c r="K2582" t="s">
        <v>26</v>
      </c>
      <c r="L2582" t="s">
        <v>256</v>
      </c>
      <c r="M2582" t="s">
        <v>12042</v>
      </c>
      <c r="N2582">
        <v>21520367</v>
      </c>
      <c r="O2582" t="s">
        <v>12043</v>
      </c>
      <c r="P2582" s="1">
        <v>37909</v>
      </c>
      <c r="Q2582" t="s">
        <v>11895</v>
      </c>
      <c r="R2582" t="s">
        <v>194</v>
      </c>
      <c r="S2582" t="s">
        <v>44</v>
      </c>
      <c r="T2582" t="s">
        <v>2725</v>
      </c>
      <c r="U2582" t="s">
        <v>26</v>
      </c>
      <c r="V2582" t="str">
        <f>TRIM(DBA[[#This Row],[Endereço Responsável]])</f>
        <v>SITIO CANDINHOS</v>
      </c>
      <c r="W2582" t="str">
        <f>TRIM(DBA[[#This Row],[Nº Responsável]])</f>
        <v>S/N</v>
      </c>
      <c r="X2582" t="str">
        <f>TRIM(DBA[[#This Row],[Bairro Responsável]])</f>
        <v>ZONA RURAL</v>
      </c>
      <c r="Y2582" t="str">
        <f>DBA[[#This Row],[End]] &amp;", N° " &amp; DBA[[#This Row],[Num]] &amp;", Bairro "&amp; DBA[[#This Row],[Bairro2]]</f>
        <v>SITIO CANDINHOS, N° S/N, Bairro ZONA RURAL</v>
      </c>
      <c r="Z2582" t="str">
        <f>DBA[[#This Row],[Cidade Responsável]] &amp; " - " &amp; DBA[[#This Row],[Estado Responsável]]</f>
        <v>ITAMOGI - MG</v>
      </c>
    </row>
    <row r="2583" spans="1:26" x14ac:dyDescent="0.25">
      <c r="A2583">
        <v>2587</v>
      </c>
      <c r="B2583" t="s">
        <v>12044</v>
      </c>
      <c r="C2583" s="1">
        <v>44524</v>
      </c>
      <c r="D2583">
        <v>633628153</v>
      </c>
      <c r="E2583" t="s">
        <v>12045</v>
      </c>
      <c r="F2583" s="1">
        <v>37646</v>
      </c>
      <c r="G2583" t="s">
        <v>2729</v>
      </c>
      <c r="H2583" t="s">
        <v>194</v>
      </c>
      <c r="I2583" t="s">
        <v>44</v>
      </c>
      <c r="J2583" t="s">
        <v>2725</v>
      </c>
      <c r="K2583" t="s">
        <v>26</v>
      </c>
      <c r="L2583" t="s">
        <v>256</v>
      </c>
      <c r="M2583" t="s">
        <v>12044</v>
      </c>
      <c r="N2583">
        <v>633628153</v>
      </c>
      <c r="O2583" t="s">
        <v>12045</v>
      </c>
      <c r="P2583" s="1">
        <v>37646</v>
      </c>
      <c r="Q2583" t="s">
        <v>2729</v>
      </c>
      <c r="R2583" t="s">
        <v>194</v>
      </c>
      <c r="S2583" t="s">
        <v>44</v>
      </c>
      <c r="T2583" t="s">
        <v>2725</v>
      </c>
      <c r="U2583" t="s">
        <v>26</v>
      </c>
      <c r="V2583" t="str">
        <f>TRIM(DBA[[#This Row],[Endereço Responsável]])</f>
        <v>SITIO PINHEIRINHO</v>
      </c>
      <c r="W2583" t="str">
        <f>TRIM(DBA[[#This Row],[Nº Responsável]])</f>
        <v>S/N</v>
      </c>
      <c r="X2583" t="str">
        <f>TRIM(DBA[[#This Row],[Bairro Responsável]])</f>
        <v>ZONA RURAL</v>
      </c>
      <c r="Y2583" t="str">
        <f>DBA[[#This Row],[End]] &amp;", N° " &amp; DBA[[#This Row],[Num]] &amp;", Bairro "&amp; DBA[[#This Row],[Bairro2]]</f>
        <v>SITIO PINHEIRINHO, N° S/N, Bairro ZONA RURAL</v>
      </c>
      <c r="Z2583" t="str">
        <f>DBA[[#This Row],[Cidade Responsável]] &amp; " - " &amp; DBA[[#This Row],[Estado Responsável]]</f>
        <v>ITAMOGI - MG</v>
      </c>
    </row>
    <row r="2584" spans="1:26" x14ac:dyDescent="0.25">
      <c r="A2584">
        <v>2588</v>
      </c>
      <c r="B2584" t="s">
        <v>12046</v>
      </c>
      <c r="C2584" s="1">
        <v>44524</v>
      </c>
      <c r="F2584" s="1">
        <v>39574</v>
      </c>
      <c r="G2584" t="s">
        <v>12047</v>
      </c>
      <c r="H2584">
        <v>534</v>
      </c>
      <c r="I2584" t="s">
        <v>12048</v>
      </c>
      <c r="J2584" t="s">
        <v>2725</v>
      </c>
      <c r="K2584" t="s">
        <v>26</v>
      </c>
      <c r="L2584" t="s">
        <v>256</v>
      </c>
      <c r="M2584" t="s">
        <v>12049</v>
      </c>
      <c r="N2584" t="s">
        <v>12050</v>
      </c>
      <c r="O2584">
        <v>1199663603</v>
      </c>
      <c r="P2584" s="1">
        <v>29193</v>
      </c>
      <c r="Q2584" t="s">
        <v>12047</v>
      </c>
      <c r="R2584">
        <v>534</v>
      </c>
      <c r="S2584" t="s">
        <v>12048</v>
      </c>
      <c r="T2584" t="s">
        <v>2725</v>
      </c>
      <c r="U2584" t="s">
        <v>26</v>
      </c>
      <c r="V2584" t="str">
        <f>TRIM(DBA[[#This Row],[Endereço Responsável]])</f>
        <v>DIVINO JOSE ANTONIO</v>
      </c>
      <c r="W2584" t="str">
        <f>TRIM(DBA[[#This Row],[Nº Responsável]])</f>
        <v>534</v>
      </c>
      <c r="X2584" t="str">
        <f>TRIM(DBA[[#This Row],[Bairro Responsável]])</f>
        <v>JARDIM UNIAO</v>
      </c>
      <c r="Y2584" t="str">
        <f>DBA[[#This Row],[End]] &amp;", N° " &amp; DBA[[#This Row],[Num]] &amp;", Bairro "&amp; DBA[[#This Row],[Bairro2]]</f>
        <v>DIVINO JOSE ANTONIO, N° 534, Bairro JARDIM UNIAO</v>
      </c>
      <c r="Z2584" t="str">
        <f>DBA[[#This Row],[Cidade Responsável]] &amp; " - " &amp; DBA[[#This Row],[Estado Responsável]]</f>
        <v>ITAMOGI - MG</v>
      </c>
    </row>
    <row r="2585" spans="1:26" x14ac:dyDescent="0.25">
      <c r="A2585">
        <v>2589</v>
      </c>
      <c r="B2585" t="s">
        <v>12051</v>
      </c>
      <c r="C2585" s="1">
        <v>44524</v>
      </c>
      <c r="D2585" t="s">
        <v>12052</v>
      </c>
      <c r="E2585" t="s">
        <v>12053</v>
      </c>
      <c r="F2585" s="1">
        <v>38312</v>
      </c>
      <c r="G2585" t="s">
        <v>2766</v>
      </c>
      <c r="H2585">
        <v>915</v>
      </c>
      <c r="I2585" t="s">
        <v>2767</v>
      </c>
      <c r="J2585" t="s">
        <v>2725</v>
      </c>
      <c r="K2585" t="s">
        <v>26</v>
      </c>
      <c r="L2585" t="s">
        <v>256</v>
      </c>
      <c r="M2585" t="s">
        <v>12054</v>
      </c>
      <c r="N2585" t="s">
        <v>12055</v>
      </c>
      <c r="O2585">
        <v>73081060630</v>
      </c>
      <c r="P2585" s="1">
        <v>23650</v>
      </c>
      <c r="Q2585" t="s">
        <v>2766</v>
      </c>
      <c r="R2585">
        <v>915</v>
      </c>
      <c r="S2585" t="s">
        <v>2767</v>
      </c>
      <c r="T2585" t="s">
        <v>2725</v>
      </c>
      <c r="U2585" t="s">
        <v>26</v>
      </c>
      <c r="V2585" t="str">
        <f>TRIM(DBA[[#This Row],[Endereço Responsável]])</f>
        <v>RUA MARIA MADALENA DE FREITAS</v>
      </c>
      <c r="W2585" t="str">
        <f>TRIM(DBA[[#This Row],[Nº Responsável]])</f>
        <v>915</v>
      </c>
      <c r="X2585" t="str">
        <f>TRIM(DBA[[#This Row],[Bairro Responsável]])</f>
        <v>VALE DO SOL</v>
      </c>
      <c r="Y2585" t="str">
        <f>DBA[[#This Row],[End]] &amp;", N° " &amp; DBA[[#This Row],[Num]] &amp;", Bairro "&amp; DBA[[#This Row],[Bairro2]]</f>
        <v>RUA MARIA MADALENA DE FREITAS, N° 915, Bairro VALE DO SOL</v>
      </c>
      <c r="Z2585" t="str">
        <f>DBA[[#This Row],[Cidade Responsável]] &amp; " - " &amp; DBA[[#This Row],[Estado Responsável]]</f>
        <v>ITAMOGI - MG</v>
      </c>
    </row>
    <row r="2586" spans="1:26" x14ac:dyDescent="0.25">
      <c r="A2586">
        <v>2590</v>
      </c>
      <c r="B2586" t="s">
        <v>12056</v>
      </c>
      <c r="C2586" s="1">
        <v>44524</v>
      </c>
      <c r="D2586" t="s">
        <v>12057</v>
      </c>
      <c r="E2586" t="s">
        <v>12058</v>
      </c>
      <c r="F2586" s="1">
        <v>38093</v>
      </c>
      <c r="G2586" t="s">
        <v>12059</v>
      </c>
      <c r="H2586">
        <v>998</v>
      </c>
      <c r="I2586" t="s">
        <v>2767</v>
      </c>
      <c r="J2586" t="s">
        <v>2725</v>
      </c>
      <c r="K2586" t="s">
        <v>26</v>
      </c>
      <c r="L2586" t="s">
        <v>256</v>
      </c>
      <c r="M2586" t="s">
        <v>12060</v>
      </c>
      <c r="N2586" t="s">
        <v>12061</v>
      </c>
      <c r="O2586" t="s">
        <v>12062</v>
      </c>
      <c r="P2586" s="1">
        <v>26139</v>
      </c>
      <c r="Q2586" t="s">
        <v>12059</v>
      </c>
      <c r="R2586">
        <v>998</v>
      </c>
      <c r="S2586" t="s">
        <v>2767</v>
      </c>
      <c r="T2586" t="s">
        <v>2725</v>
      </c>
      <c r="U2586" t="s">
        <v>26</v>
      </c>
      <c r="V2586" t="str">
        <f>TRIM(DBA[[#This Row],[Endereço Responsável]])</f>
        <v>RUA ANTONIO TEODORO DE FREITAS</v>
      </c>
      <c r="W2586" t="str">
        <f>TRIM(DBA[[#This Row],[Nº Responsável]])</f>
        <v>998</v>
      </c>
      <c r="X2586" t="str">
        <f>TRIM(DBA[[#This Row],[Bairro Responsável]])</f>
        <v>VALE DO SOL</v>
      </c>
      <c r="Y2586" t="str">
        <f>DBA[[#This Row],[End]] &amp;", N° " &amp; DBA[[#This Row],[Num]] &amp;", Bairro "&amp; DBA[[#This Row],[Bairro2]]</f>
        <v>RUA ANTONIO TEODORO DE FREITAS, N° 998, Bairro VALE DO SOL</v>
      </c>
      <c r="Z2586" t="str">
        <f>DBA[[#This Row],[Cidade Responsável]] &amp; " - " &amp; DBA[[#This Row],[Estado Responsável]]</f>
        <v>ITAMOGI - MG</v>
      </c>
    </row>
    <row r="2587" spans="1:26" x14ac:dyDescent="0.25">
      <c r="A2587">
        <v>2591</v>
      </c>
      <c r="B2587" t="s">
        <v>12063</v>
      </c>
      <c r="C2587" s="1">
        <v>44526</v>
      </c>
      <c r="D2587">
        <v>596795452</v>
      </c>
      <c r="E2587" t="s">
        <v>12064</v>
      </c>
      <c r="F2587" s="1">
        <v>38215</v>
      </c>
      <c r="G2587" t="s">
        <v>1671</v>
      </c>
      <c r="H2587">
        <v>103</v>
      </c>
      <c r="I2587" t="s">
        <v>73</v>
      </c>
      <c r="J2587" t="s">
        <v>2223</v>
      </c>
      <c r="K2587" t="s">
        <v>1999</v>
      </c>
      <c r="L2587" t="s">
        <v>2224</v>
      </c>
      <c r="M2587" t="s">
        <v>12065</v>
      </c>
      <c r="N2587">
        <v>426050174</v>
      </c>
      <c r="O2587" t="s">
        <v>12066</v>
      </c>
      <c r="P2587" s="1">
        <v>30773</v>
      </c>
      <c r="Q2587" t="s">
        <v>1671</v>
      </c>
      <c r="R2587">
        <v>103</v>
      </c>
      <c r="S2587" t="s">
        <v>73</v>
      </c>
      <c r="T2587" t="s">
        <v>2223</v>
      </c>
      <c r="U2587" t="s">
        <v>1999</v>
      </c>
      <c r="V2587" t="str">
        <f>TRIM(DBA[[#This Row],[Endereço Responsável]])</f>
        <v>RUA SETE DE SETEMBRO</v>
      </c>
      <c r="W2587" t="str">
        <f>TRIM(DBA[[#This Row],[Nº Responsável]])</f>
        <v>103</v>
      </c>
      <c r="X2587" t="str">
        <f>TRIM(DBA[[#This Row],[Bairro Responsável]])</f>
        <v>CENTRO</v>
      </c>
      <c r="Y2587" t="str">
        <f>DBA[[#This Row],[End]] &amp;", N° " &amp; DBA[[#This Row],[Num]] &amp;", Bairro "&amp; DBA[[#This Row],[Bairro2]]</f>
        <v>RUA SETE DE SETEMBRO, N° 103, Bairro CENTRO</v>
      </c>
      <c r="Z2587" t="str">
        <f>DBA[[#This Row],[Cidade Responsável]] &amp; " - " &amp; DBA[[#This Row],[Estado Responsável]]</f>
        <v>CAJURU - SP</v>
      </c>
    </row>
    <row r="2588" spans="1:26" x14ac:dyDescent="0.25">
      <c r="A2588">
        <v>2592</v>
      </c>
      <c r="B2588" t="s">
        <v>12067</v>
      </c>
      <c r="C2588" s="1">
        <v>44537</v>
      </c>
      <c r="F2588" s="1">
        <v>39952</v>
      </c>
      <c r="G2588" t="s">
        <v>2155</v>
      </c>
      <c r="H2588">
        <v>357</v>
      </c>
      <c r="I2588" t="s">
        <v>73</v>
      </c>
      <c r="J2588" t="s">
        <v>6252</v>
      </c>
      <c r="K2588" t="s">
        <v>1999</v>
      </c>
      <c r="L2588" t="s">
        <v>6253</v>
      </c>
      <c r="M2588" t="s">
        <v>12068</v>
      </c>
      <c r="N2588">
        <v>2767652252</v>
      </c>
      <c r="O2588">
        <v>33713245835</v>
      </c>
      <c r="P2588" s="1">
        <v>30982</v>
      </c>
      <c r="Q2588" t="s">
        <v>2155</v>
      </c>
      <c r="R2588">
        <v>357</v>
      </c>
      <c r="S2588" t="s">
        <v>73</v>
      </c>
      <c r="T2588" t="s">
        <v>6252</v>
      </c>
      <c r="U2588" t="s">
        <v>1999</v>
      </c>
      <c r="V2588" t="str">
        <f>TRIM(DBA[[#This Row],[Endereço Responsável]])</f>
        <v>RUA SAO PAULO</v>
      </c>
      <c r="W2588" t="str">
        <f>TRIM(DBA[[#This Row],[Nº Responsável]])</f>
        <v>357</v>
      </c>
      <c r="X2588" t="str">
        <f>TRIM(DBA[[#This Row],[Bairro Responsável]])</f>
        <v>CENTRO</v>
      </c>
      <c r="Y2588" t="str">
        <f>DBA[[#This Row],[End]] &amp;", N° " &amp; DBA[[#This Row],[Num]] &amp;", Bairro "&amp; DBA[[#This Row],[Bairro2]]</f>
        <v>RUA SAO PAULO, N° 357, Bairro CENTRO</v>
      </c>
      <c r="Z2588" t="str">
        <f>DBA[[#This Row],[Cidade Responsável]] &amp; " - " &amp; DBA[[#This Row],[Estado Responsável]]</f>
        <v>CASA BRANCA - SP</v>
      </c>
    </row>
    <row r="2589" spans="1:26" x14ac:dyDescent="0.25">
      <c r="A2589">
        <v>2593</v>
      </c>
      <c r="B2589" t="s">
        <v>12069</v>
      </c>
      <c r="C2589" s="1">
        <v>44537</v>
      </c>
      <c r="D2589" t="s">
        <v>12070</v>
      </c>
      <c r="E2589" t="s">
        <v>12071</v>
      </c>
      <c r="F2589" s="1">
        <v>39282</v>
      </c>
      <c r="G2589" t="s">
        <v>12072</v>
      </c>
      <c r="H2589">
        <v>173</v>
      </c>
      <c r="I2589" t="s">
        <v>1376</v>
      </c>
      <c r="J2589" t="s">
        <v>6252</v>
      </c>
      <c r="K2589" t="s">
        <v>1999</v>
      </c>
      <c r="L2589" t="s">
        <v>6253</v>
      </c>
      <c r="M2589" t="s">
        <v>12073</v>
      </c>
      <c r="N2589">
        <v>3136174900</v>
      </c>
      <c r="O2589">
        <v>216386837</v>
      </c>
      <c r="P2589" s="1">
        <v>21308</v>
      </c>
      <c r="Q2589" t="s">
        <v>12072</v>
      </c>
      <c r="R2589">
        <v>173</v>
      </c>
      <c r="S2589" t="s">
        <v>1376</v>
      </c>
      <c r="T2589" t="s">
        <v>6252</v>
      </c>
      <c r="U2589" t="s">
        <v>1999</v>
      </c>
      <c r="V2589" t="str">
        <f>TRIM(DBA[[#This Row],[Endereço Responsável]])</f>
        <v>RUA FAMILIA SILLAS</v>
      </c>
      <c r="W2589" t="str">
        <f>TRIM(DBA[[#This Row],[Nº Responsável]])</f>
        <v>173</v>
      </c>
      <c r="X2589" t="str">
        <f>TRIM(DBA[[#This Row],[Bairro Responsável]])</f>
        <v>JARDIM AMERICA</v>
      </c>
      <c r="Y2589" t="str">
        <f>DBA[[#This Row],[End]] &amp;", N° " &amp; DBA[[#This Row],[Num]] &amp;", Bairro "&amp; DBA[[#This Row],[Bairro2]]</f>
        <v>RUA FAMILIA SILLAS, N° 173, Bairro JARDIM AMERICA</v>
      </c>
      <c r="Z2589" t="str">
        <f>DBA[[#This Row],[Cidade Responsável]] &amp; " - " &amp; DBA[[#This Row],[Estado Responsável]]</f>
        <v>CASA BRANCA - SP</v>
      </c>
    </row>
    <row r="2590" spans="1:26" x14ac:dyDescent="0.25">
      <c r="A2590">
        <v>2594</v>
      </c>
      <c r="B2590" t="s">
        <v>12074</v>
      </c>
      <c r="C2590" s="1">
        <v>44537</v>
      </c>
      <c r="F2590" s="1">
        <v>39524</v>
      </c>
      <c r="G2590" t="s">
        <v>12075</v>
      </c>
      <c r="H2590">
        <v>149</v>
      </c>
      <c r="I2590" t="s">
        <v>7716</v>
      </c>
      <c r="J2590" t="s">
        <v>6252</v>
      </c>
      <c r="K2590" t="s">
        <v>1999</v>
      </c>
      <c r="L2590" t="s">
        <v>6253</v>
      </c>
      <c r="M2590" t="s">
        <v>12076</v>
      </c>
      <c r="N2590">
        <v>1278058770</v>
      </c>
      <c r="O2590">
        <v>4374814507</v>
      </c>
      <c r="P2590" s="1">
        <v>31093</v>
      </c>
      <c r="Q2590" t="s">
        <v>12075</v>
      </c>
      <c r="R2590">
        <v>149</v>
      </c>
      <c r="S2590" t="s">
        <v>7716</v>
      </c>
      <c r="T2590" t="s">
        <v>6252</v>
      </c>
      <c r="U2590" t="s">
        <v>1999</v>
      </c>
      <c r="V2590" t="str">
        <f>TRIM(DBA[[#This Row],[Endereço Responsável]])</f>
        <v>RUA PATIO DA ESTACAO VELHA</v>
      </c>
      <c r="W2590" t="str">
        <f>TRIM(DBA[[#This Row],[Nº Responsável]])</f>
        <v>149</v>
      </c>
      <c r="X2590" t="str">
        <f>TRIM(DBA[[#This Row],[Bairro Responsável]])</f>
        <v>VILA SANTA MARIA</v>
      </c>
      <c r="Y2590" t="str">
        <f>DBA[[#This Row],[End]] &amp;", N° " &amp; DBA[[#This Row],[Num]] &amp;", Bairro "&amp; DBA[[#This Row],[Bairro2]]</f>
        <v>RUA PATIO DA ESTACAO VELHA, N° 149, Bairro VILA SANTA MARIA</v>
      </c>
      <c r="Z2590" t="str">
        <f>DBA[[#This Row],[Cidade Responsável]] &amp; " - " &amp; DBA[[#This Row],[Estado Responsável]]</f>
        <v>CASA BRANCA - SP</v>
      </c>
    </row>
    <row r="2591" spans="1:26" x14ac:dyDescent="0.25">
      <c r="A2591">
        <v>2595</v>
      </c>
      <c r="B2591" t="s">
        <v>12077</v>
      </c>
      <c r="C2591" s="1">
        <v>44537</v>
      </c>
      <c r="F2591" s="1">
        <v>39298</v>
      </c>
      <c r="G2591" t="s">
        <v>12078</v>
      </c>
      <c r="H2591">
        <v>122</v>
      </c>
      <c r="I2591" t="s">
        <v>9317</v>
      </c>
      <c r="J2591" t="s">
        <v>6252</v>
      </c>
      <c r="K2591" t="s">
        <v>1999</v>
      </c>
      <c r="L2591" t="s">
        <v>6253</v>
      </c>
      <c r="M2591" t="s">
        <v>12079</v>
      </c>
      <c r="N2591">
        <v>207435959</v>
      </c>
      <c r="O2591">
        <v>9682311870</v>
      </c>
      <c r="P2591" s="1">
        <v>24520</v>
      </c>
      <c r="Q2591" t="s">
        <v>12078</v>
      </c>
      <c r="R2591">
        <v>122</v>
      </c>
      <c r="S2591" t="s">
        <v>9317</v>
      </c>
      <c r="T2591" t="s">
        <v>6252</v>
      </c>
      <c r="U2591" t="s">
        <v>1999</v>
      </c>
      <c r="V2591" t="str">
        <f>TRIM(DBA[[#This Row],[Endereço Responsável]])</f>
        <v>RUA ROMULO BORZANI</v>
      </c>
      <c r="W2591" t="str">
        <f>TRIM(DBA[[#This Row],[Nº Responsável]])</f>
        <v>122</v>
      </c>
      <c r="X2591" t="str">
        <f>TRIM(DBA[[#This Row],[Bairro Responsável]])</f>
        <v>INDUSTRIAL</v>
      </c>
      <c r="Y2591" t="str">
        <f>DBA[[#This Row],[End]] &amp;", N° " &amp; DBA[[#This Row],[Num]] &amp;", Bairro "&amp; DBA[[#This Row],[Bairro2]]</f>
        <v>RUA ROMULO BORZANI, N° 122, Bairro INDUSTRIAL</v>
      </c>
      <c r="Z2591" t="str">
        <f>DBA[[#This Row],[Cidade Responsável]] &amp; " - " &amp; DBA[[#This Row],[Estado Responsável]]</f>
        <v>CASA BRANCA - SP</v>
      </c>
    </row>
    <row r="2592" spans="1:26" x14ac:dyDescent="0.25">
      <c r="A2592">
        <v>2596</v>
      </c>
      <c r="B2592" t="s">
        <v>12080</v>
      </c>
      <c r="C2592" s="1">
        <v>44537</v>
      </c>
      <c r="F2592" s="1">
        <v>39992</v>
      </c>
      <c r="G2592" t="s">
        <v>12081</v>
      </c>
      <c r="H2592">
        <v>162</v>
      </c>
      <c r="I2592" t="s">
        <v>12082</v>
      </c>
      <c r="J2592" t="s">
        <v>6252</v>
      </c>
      <c r="K2592" t="s">
        <v>1999</v>
      </c>
      <c r="L2592" t="s">
        <v>6253</v>
      </c>
      <c r="M2592" t="s">
        <v>12083</v>
      </c>
      <c r="N2592">
        <v>463314980</v>
      </c>
      <c r="O2592">
        <v>37898136802</v>
      </c>
      <c r="P2592" s="1">
        <v>32921</v>
      </c>
      <c r="Q2592" t="s">
        <v>12081</v>
      </c>
      <c r="R2592">
        <v>162</v>
      </c>
      <c r="S2592" t="s">
        <v>12082</v>
      </c>
      <c r="T2592" t="s">
        <v>6252</v>
      </c>
      <c r="U2592" t="s">
        <v>1999</v>
      </c>
      <c r="V2592" t="str">
        <f>TRIM(DBA[[#This Row],[Endereço Responsável]])</f>
        <v>RUA MARIANA ZANQUETA ALVES</v>
      </c>
      <c r="W2592" t="str">
        <f>TRIM(DBA[[#This Row],[Nº Responsável]])</f>
        <v>162</v>
      </c>
      <c r="X2592" t="str">
        <f>TRIM(DBA[[#This Row],[Bairro Responsável]])</f>
        <v>JARDIM MACAUVA</v>
      </c>
      <c r="Y2592" t="str">
        <f>DBA[[#This Row],[End]] &amp;", N° " &amp; DBA[[#This Row],[Num]] &amp;", Bairro "&amp; DBA[[#This Row],[Bairro2]]</f>
        <v>RUA MARIANA ZANQUETA ALVES, N° 162, Bairro JARDIM MACAUVA</v>
      </c>
      <c r="Z2592" t="str">
        <f>DBA[[#This Row],[Cidade Responsável]] &amp; " - " &amp; DBA[[#This Row],[Estado Responsável]]</f>
        <v>CASA BRANCA - SP</v>
      </c>
    </row>
    <row r="2593" spans="1:26" x14ac:dyDescent="0.25">
      <c r="A2593">
        <v>2597</v>
      </c>
      <c r="B2593" t="s">
        <v>12084</v>
      </c>
      <c r="C2593" s="1">
        <v>44537</v>
      </c>
      <c r="F2593" s="1">
        <v>38268</v>
      </c>
      <c r="G2593" t="s">
        <v>3054</v>
      </c>
      <c r="H2593">
        <v>118</v>
      </c>
      <c r="I2593" t="s">
        <v>280</v>
      </c>
      <c r="J2593" t="s">
        <v>6252</v>
      </c>
      <c r="K2593" t="s">
        <v>1999</v>
      </c>
      <c r="L2593" t="s">
        <v>6253</v>
      </c>
      <c r="M2593" t="s">
        <v>12085</v>
      </c>
      <c r="N2593">
        <v>40106269</v>
      </c>
      <c r="O2593">
        <v>33566193810</v>
      </c>
      <c r="P2593" s="1"/>
      <c r="Q2593" t="s">
        <v>3054</v>
      </c>
      <c r="R2593">
        <v>118</v>
      </c>
      <c r="S2593" t="s">
        <v>280</v>
      </c>
      <c r="T2593" t="s">
        <v>6252</v>
      </c>
      <c r="U2593" t="s">
        <v>1999</v>
      </c>
      <c r="V2593" t="str">
        <f>TRIM(DBA[[#This Row],[Endereço Responsável]])</f>
        <v>RUA PARA</v>
      </c>
      <c r="W2593" t="str">
        <f>TRIM(DBA[[#This Row],[Nº Responsável]])</f>
        <v>118</v>
      </c>
      <c r="X2593" t="str">
        <f>TRIM(DBA[[#This Row],[Bairro Responsável]])</f>
        <v>BELA VISTA</v>
      </c>
      <c r="Y2593" t="str">
        <f>DBA[[#This Row],[End]] &amp;", N° " &amp; DBA[[#This Row],[Num]] &amp;", Bairro "&amp; DBA[[#This Row],[Bairro2]]</f>
        <v>RUA PARA, N° 118, Bairro BELA VISTA</v>
      </c>
      <c r="Z2593" t="str">
        <f>DBA[[#This Row],[Cidade Responsável]] &amp; " - " &amp; DBA[[#This Row],[Estado Responsável]]</f>
        <v>CASA BRANCA - SP</v>
      </c>
    </row>
    <row r="2594" spans="1:26" x14ac:dyDescent="0.25">
      <c r="A2594">
        <v>2598</v>
      </c>
      <c r="B2594" t="s">
        <v>12086</v>
      </c>
      <c r="C2594" s="1">
        <v>44537</v>
      </c>
      <c r="D2594" t="s">
        <v>12087</v>
      </c>
      <c r="E2594" t="s">
        <v>12088</v>
      </c>
      <c r="F2594" s="1">
        <v>38890</v>
      </c>
      <c r="G2594" t="s">
        <v>12089</v>
      </c>
      <c r="H2594">
        <v>142</v>
      </c>
      <c r="I2594" t="s">
        <v>12090</v>
      </c>
      <c r="J2594" t="s">
        <v>6252</v>
      </c>
      <c r="K2594" t="s">
        <v>1999</v>
      </c>
      <c r="L2594" t="s">
        <v>6253</v>
      </c>
      <c r="M2594" t="s">
        <v>12091</v>
      </c>
      <c r="N2594">
        <v>274732865</v>
      </c>
      <c r="O2594">
        <v>28220999870</v>
      </c>
      <c r="P2594" s="1">
        <v>26998</v>
      </c>
      <c r="Q2594" t="s">
        <v>12089</v>
      </c>
      <c r="R2594">
        <v>142</v>
      </c>
      <c r="S2594" t="s">
        <v>12090</v>
      </c>
      <c r="T2594" t="s">
        <v>6252</v>
      </c>
      <c r="U2594" t="s">
        <v>1999</v>
      </c>
      <c r="V2594" t="str">
        <f>TRIM(DBA[[#This Row],[Endereço Responsável]])</f>
        <v>RUA PROFESSOR LEONIDAS HORTA DE MACEDO</v>
      </c>
      <c r="W2594" t="str">
        <f>TRIM(DBA[[#This Row],[Nº Responsável]])</f>
        <v>142</v>
      </c>
      <c r="X2594" t="str">
        <f>TRIM(DBA[[#This Row],[Bairro Responsável]])</f>
        <v>COND. MORADA DO SOL</v>
      </c>
      <c r="Y2594" t="str">
        <f>DBA[[#This Row],[End]] &amp;", N° " &amp; DBA[[#This Row],[Num]] &amp;", Bairro "&amp; DBA[[#This Row],[Bairro2]]</f>
        <v>RUA PROFESSOR LEONIDAS HORTA DE MACEDO, N° 142, Bairro COND. MORADA DO SOL</v>
      </c>
      <c r="Z2594" t="str">
        <f>DBA[[#This Row],[Cidade Responsável]] &amp; " - " &amp; DBA[[#This Row],[Estado Responsável]]</f>
        <v>CASA BRANCA - SP</v>
      </c>
    </row>
    <row r="2595" spans="1:26" x14ac:dyDescent="0.25">
      <c r="A2595">
        <v>2599</v>
      </c>
      <c r="B2595" t="s">
        <v>12092</v>
      </c>
      <c r="C2595" s="1">
        <v>44537</v>
      </c>
      <c r="D2595">
        <v>649691568</v>
      </c>
      <c r="E2595" t="s">
        <v>12093</v>
      </c>
      <c r="F2595" s="1">
        <v>38573</v>
      </c>
      <c r="G2595" t="s">
        <v>12094</v>
      </c>
      <c r="H2595">
        <v>66</v>
      </c>
      <c r="I2595" t="s">
        <v>12095</v>
      </c>
      <c r="J2595" t="s">
        <v>6252</v>
      </c>
      <c r="K2595" t="s">
        <v>1999</v>
      </c>
      <c r="L2595" t="s">
        <v>6253</v>
      </c>
      <c r="M2595" t="s">
        <v>12096</v>
      </c>
      <c r="N2595">
        <v>628749843</v>
      </c>
      <c r="O2595">
        <v>17902937827</v>
      </c>
      <c r="P2595" s="1">
        <v>25277</v>
      </c>
      <c r="Q2595" t="s">
        <v>12094</v>
      </c>
      <c r="R2595">
        <v>66</v>
      </c>
      <c r="S2595" t="s">
        <v>12095</v>
      </c>
      <c r="T2595" t="s">
        <v>6252</v>
      </c>
      <c r="U2595" t="s">
        <v>1999</v>
      </c>
      <c r="V2595" t="str">
        <f>TRIM(DBA[[#This Row],[Endereço Responsável]])</f>
        <v>R PROFESSORA PALMIRA OLIVEIRA GUERREIRO</v>
      </c>
      <c r="W2595" t="str">
        <f>TRIM(DBA[[#This Row],[Nº Responsável]])</f>
        <v>66</v>
      </c>
      <c r="X2595" t="str">
        <f>TRIM(DBA[[#This Row],[Bairro Responsável]])</f>
        <v>ANDORINHA</v>
      </c>
      <c r="Y2595" t="str">
        <f>DBA[[#This Row],[End]] &amp;", N° " &amp; DBA[[#This Row],[Num]] &amp;", Bairro "&amp; DBA[[#This Row],[Bairro2]]</f>
        <v>R PROFESSORA PALMIRA OLIVEIRA GUERREIRO, N° 66, Bairro ANDORINHA</v>
      </c>
      <c r="Z2595" t="str">
        <f>DBA[[#This Row],[Cidade Responsável]] &amp; " - " &amp; DBA[[#This Row],[Estado Responsável]]</f>
        <v>CASA BRANCA - SP</v>
      </c>
    </row>
    <row r="2596" spans="1:26" x14ac:dyDescent="0.25">
      <c r="A2596">
        <v>2600</v>
      </c>
      <c r="B2596" t="s">
        <v>12097</v>
      </c>
      <c r="C2596" s="1">
        <v>44537</v>
      </c>
      <c r="F2596" s="1">
        <v>38363</v>
      </c>
      <c r="G2596" t="s">
        <v>12098</v>
      </c>
      <c r="H2596" t="s">
        <v>194</v>
      </c>
      <c r="I2596" t="s">
        <v>44</v>
      </c>
      <c r="J2596" t="s">
        <v>6252</v>
      </c>
      <c r="K2596" t="s">
        <v>1999</v>
      </c>
      <c r="L2596" t="s">
        <v>6253</v>
      </c>
      <c r="M2596" t="s">
        <v>12099</v>
      </c>
      <c r="N2596">
        <v>188953607</v>
      </c>
      <c r="O2596">
        <v>7984335826</v>
      </c>
      <c r="P2596" s="1">
        <v>23425</v>
      </c>
      <c r="Q2596" t="s">
        <v>12098</v>
      </c>
      <c r="R2596" t="s">
        <v>194</v>
      </c>
      <c r="S2596" t="s">
        <v>44</v>
      </c>
      <c r="T2596" t="s">
        <v>6252</v>
      </c>
      <c r="U2596" t="s">
        <v>1999</v>
      </c>
      <c r="V2596" t="str">
        <f>TRIM(DBA[[#This Row],[Endereço Responsável]])</f>
        <v>ASSENTAMENTO DOS COCAIS</v>
      </c>
      <c r="W2596" t="str">
        <f>TRIM(DBA[[#This Row],[Nº Responsável]])</f>
        <v>S/N</v>
      </c>
      <c r="X2596" t="str">
        <f>TRIM(DBA[[#This Row],[Bairro Responsável]])</f>
        <v>ZONA RURAL</v>
      </c>
      <c r="Y2596" t="str">
        <f>DBA[[#This Row],[End]] &amp;", N° " &amp; DBA[[#This Row],[Num]] &amp;", Bairro "&amp; DBA[[#This Row],[Bairro2]]</f>
        <v>ASSENTAMENTO DOS COCAIS, N° S/N, Bairro ZONA RURAL</v>
      </c>
      <c r="Z2596" t="str">
        <f>DBA[[#This Row],[Cidade Responsável]] &amp; " - " &amp; DBA[[#This Row],[Estado Responsável]]</f>
        <v>CASA BRANCA - SP</v>
      </c>
    </row>
    <row r="2597" spans="1:26" x14ac:dyDescent="0.25">
      <c r="A2597">
        <v>2601</v>
      </c>
      <c r="B2597" t="s">
        <v>12100</v>
      </c>
      <c r="C2597" s="1">
        <v>44537</v>
      </c>
      <c r="D2597">
        <v>651305366</v>
      </c>
      <c r="E2597" t="s">
        <v>12101</v>
      </c>
      <c r="F2597" s="1">
        <v>38890</v>
      </c>
      <c r="G2597" t="s">
        <v>12102</v>
      </c>
      <c r="H2597">
        <v>11</v>
      </c>
      <c r="I2597" t="s">
        <v>6268</v>
      </c>
      <c r="J2597" t="s">
        <v>6252</v>
      </c>
      <c r="K2597" t="s">
        <v>1999</v>
      </c>
      <c r="L2597" t="s">
        <v>6253</v>
      </c>
      <c r="M2597" t="s">
        <v>12103</v>
      </c>
      <c r="N2597">
        <v>400990842</v>
      </c>
      <c r="O2597">
        <v>29527437890</v>
      </c>
      <c r="P2597" s="1">
        <v>30321</v>
      </c>
      <c r="Q2597" t="s">
        <v>12102</v>
      </c>
      <c r="R2597">
        <v>11</v>
      </c>
      <c r="S2597" t="s">
        <v>6268</v>
      </c>
      <c r="T2597" t="s">
        <v>6252</v>
      </c>
      <c r="U2597" t="s">
        <v>1999</v>
      </c>
      <c r="V2597" t="str">
        <f>TRIM(DBA[[#This Row],[Endereço Responsável]])</f>
        <v>RUA PEDRO DUTRA</v>
      </c>
      <c r="W2597" t="str">
        <f>TRIM(DBA[[#This Row],[Nº Responsável]])</f>
        <v>11</v>
      </c>
      <c r="X2597" t="str">
        <f>TRIM(DBA[[#This Row],[Bairro Responsável]])</f>
        <v>DESTERRO</v>
      </c>
      <c r="Y2597" t="str">
        <f>DBA[[#This Row],[End]] &amp;", N° " &amp; DBA[[#This Row],[Num]] &amp;", Bairro "&amp; DBA[[#This Row],[Bairro2]]</f>
        <v>RUA PEDRO DUTRA, N° 11, Bairro DESTERRO</v>
      </c>
      <c r="Z2597" t="str">
        <f>DBA[[#This Row],[Cidade Responsável]] &amp; " - " &amp; DBA[[#This Row],[Estado Responsável]]</f>
        <v>CASA BRANCA - SP</v>
      </c>
    </row>
    <row r="2598" spans="1:26" x14ac:dyDescent="0.25">
      <c r="A2598">
        <v>2602</v>
      </c>
      <c r="B2598" t="s">
        <v>12104</v>
      </c>
      <c r="C2598" s="1">
        <v>44537</v>
      </c>
      <c r="D2598">
        <v>624654965</v>
      </c>
      <c r="E2598" t="s">
        <v>12105</v>
      </c>
      <c r="F2598" s="1">
        <v>38767</v>
      </c>
      <c r="G2598" t="s">
        <v>12106</v>
      </c>
      <c r="H2598" t="s">
        <v>194</v>
      </c>
      <c r="I2598" t="s">
        <v>44</v>
      </c>
      <c r="J2598" t="s">
        <v>6252</v>
      </c>
      <c r="K2598" t="s">
        <v>1999</v>
      </c>
      <c r="L2598" t="s">
        <v>6253</v>
      </c>
      <c r="M2598" t="s">
        <v>12107</v>
      </c>
      <c r="N2598">
        <v>265275258</v>
      </c>
      <c r="O2598">
        <v>14104464848</v>
      </c>
      <c r="P2598" s="1">
        <v>24586</v>
      </c>
      <c r="Q2598" t="s">
        <v>12106</v>
      </c>
      <c r="R2598" t="s">
        <v>194</v>
      </c>
      <c r="S2598" t="s">
        <v>44</v>
      </c>
      <c r="T2598" t="s">
        <v>6252</v>
      </c>
      <c r="U2598" t="s">
        <v>1999</v>
      </c>
      <c r="V2598" t="str">
        <f>TRIM(DBA[[#This Row],[Endereço Responsável]])</f>
        <v>SITIO SAO JOSE DOS JARDINS</v>
      </c>
      <c r="W2598" t="str">
        <f>TRIM(DBA[[#This Row],[Nº Responsável]])</f>
        <v>S/N</v>
      </c>
      <c r="X2598" t="str">
        <f>TRIM(DBA[[#This Row],[Bairro Responsável]])</f>
        <v>ZONA RURAL</v>
      </c>
      <c r="Y2598" t="str">
        <f>DBA[[#This Row],[End]] &amp;", N° " &amp; DBA[[#This Row],[Num]] &amp;", Bairro "&amp; DBA[[#This Row],[Bairro2]]</f>
        <v>SITIO SAO JOSE DOS JARDINS, N° S/N, Bairro ZONA RURAL</v>
      </c>
      <c r="Z2598" t="str">
        <f>DBA[[#This Row],[Cidade Responsável]] &amp; " - " &amp; DBA[[#This Row],[Estado Responsável]]</f>
        <v>CASA BRANCA - SP</v>
      </c>
    </row>
    <row r="2599" spans="1:26" x14ac:dyDescent="0.25">
      <c r="A2599">
        <v>2603</v>
      </c>
      <c r="B2599" t="s">
        <v>12108</v>
      </c>
      <c r="C2599" s="1">
        <v>44537</v>
      </c>
      <c r="D2599">
        <v>641588306</v>
      </c>
      <c r="E2599" t="s">
        <v>12109</v>
      </c>
      <c r="F2599" s="1">
        <v>38624</v>
      </c>
      <c r="G2599" t="s">
        <v>12110</v>
      </c>
      <c r="H2599">
        <v>55</v>
      </c>
      <c r="I2599" t="s">
        <v>9317</v>
      </c>
      <c r="J2599" t="s">
        <v>6252</v>
      </c>
      <c r="K2599" t="s">
        <v>1999</v>
      </c>
      <c r="L2599" t="s">
        <v>6253</v>
      </c>
      <c r="M2599" t="s">
        <v>12111</v>
      </c>
      <c r="N2599">
        <v>336854523</v>
      </c>
      <c r="O2599">
        <v>26597048806</v>
      </c>
      <c r="P2599" s="1">
        <v>28749</v>
      </c>
      <c r="Q2599" t="s">
        <v>12110</v>
      </c>
      <c r="R2599">
        <v>55</v>
      </c>
      <c r="S2599" t="s">
        <v>9317</v>
      </c>
      <c r="T2599" t="s">
        <v>6252</v>
      </c>
      <c r="U2599" t="s">
        <v>1999</v>
      </c>
      <c r="V2599" t="str">
        <f>TRIM(DBA[[#This Row],[Endereço Responsável]])</f>
        <v>AV PERIGEL</v>
      </c>
      <c r="W2599" t="str">
        <f>TRIM(DBA[[#This Row],[Nº Responsável]])</f>
        <v>55</v>
      </c>
      <c r="X2599" t="str">
        <f>TRIM(DBA[[#This Row],[Bairro Responsável]])</f>
        <v>INDUSTRIAL</v>
      </c>
      <c r="Y2599" t="str">
        <f>DBA[[#This Row],[End]] &amp;", N° " &amp; DBA[[#This Row],[Num]] &amp;", Bairro "&amp; DBA[[#This Row],[Bairro2]]</f>
        <v>AV PERIGEL, N° 55, Bairro INDUSTRIAL</v>
      </c>
      <c r="Z2599" t="str">
        <f>DBA[[#This Row],[Cidade Responsável]] &amp; " - " &amp; DBA[[#This Row],[Estado Responsável]]</f>
        <v>CASA BRANCA - SP</v>
      </c>
    </row>
    <row r="2600" spans="1:26" x14ac:dyDescent="0.25">
      <c r="A2600">
        <v>2604</v>
      </c>
      <c r="B2600" t="s">
        <v>12112</v>
      </c>
      <c r="C2600" s="1">
        <v>44537</v>
      </c>
      <c r="D2600">
        <v>620249602</v>
      </c>
      <c r="E2600" t="s">
        <v>12113</v>
      </c>
      <c r="F2600" s="1">
        <v>39112</v>
      </c>
      <c r="G2600" t="s">
        <v>12114</v>
      </c>
      <c r="H2600">
        <v>56</v>
      </c>
      <c r="I2600" t="s">
        <v>4783</v>
      </c>
      <c r="J2600" t="s">
        <v>6252</v>
      </c>
      <c r="K2600" t="s">
        <v>1999</v>
      </c>
      <c r="L2600" t="s">
        <v>6253</v>
      </c>
      <c r="M2600" t="s">
        <v>12115</v>
      </c>
      <c r="N2600">
        <v>265886892</v>
      </c>
      <c r="O2600">
        <v>28985708856</v>
      </c>
      <c r="P2600" s="1">
        <v>29503</v>
      </c>
      <c r="Q2600" t="s">
        <v>12114</v>
      </c>
      <c r="R2600">
        <v>56</v>
      </c>
      <c r="S2600" t="s">
        <v>4783</v>
      </c>
      <c r="T2600" t="s">
        <v>6252</v>
      </c>
      <c r="U2600" t="s">
        <v>1999</v>
      </c>
      <c r="V2600" t="str">
        <f>TRIM(DBA[[#This Row],[Endereço Responsável]])</f>
        <v>RUA HUGO ZANQUETA</v>
      </c>
      <c r="W2600" t="str">
        <f>TRIM(DBA[[#This Row],[Nº Responsável]])</f>
        <v>56</v>
      </c>
      <c r="X2600" t="str">
        <f>TRIM(DBA[[#This Row],[Bairro Responsável]])</f>
        <v>JARDIM ELDORADO</v>
      </c>
      <c r="Y2600" t="str">
        <f>DBA[[#This Row],[End]] &amp;", N° " &amp; DBA[[#This Row],[Num]] &amp;", Bairro "&amp; DBA[[#This Row],[Bairro2]]</f>
        <v>RUA HUGO ZANQUETA, N° 56, Bairro JARDIM ELDORADO</v>
      </c>
      <c r="Z2600" t="str">
        <f>DBA[[#This Row],[Cidade Responsável]] &amp; " - " &amp; DBA[[#This Row],[Estado Responsável]]</f>
        <v>CASA BRANCA - SP</v>
      </c>
    </row>
    <row r="2601" spans="1:26" x14ac:dyDescent="0.25">
      <c r="A2601">
        <v>2605</v>
      </c>
      <c r="B2601" t="s">
        <v>12116</v>
      </c>
      <c r="C2601" s="1">
        <v>44537</v>
      </c>
      <c r="F2601" s="1">
        <v>39694</v>
      </c>
      <c r="G2601" t="s">
        <v>12117</v>
      </c>
      <c r="H2601">
        <v>331</v>
      </c>
      <c r="I2601" t="s">
        <v>6312</v>
      </c>
      <c r="J2601" t="s">
        <v>6252</v>
      </c>
      <c r="K2601" t="s">
        <v>1999</v>
      </c>
      <c r="L2601" t="s">
        <v>6253</v>
      </c>
      <c r="M2601" t="s">
        <v>12118</v>
      </c>
      <c r="N2601">
        <v>343809709</v>
      </c>
      <c r="O2601">
        <v>28149689800</v>
      </c>
      <c r="P2601" s="1">
        <v>29191</v>
      </c>
      <c r="Q2601" t="s">
        <v>12117</v>
      </c>
      <c r="R2601">
        <v>331</v>
      </c>
      <c r="S2601" t="s">
        <v>6312</v>
      </c>
      <c r="T2601" t="s">
        <v>6252</v>
      </c>
      <c r="U2601" t="s">
        <v>1999</v>
      </c>
      <c r="V2601" t="str">
        <f>TRIM(DBA[[#This Row],[Endereço Responsável]])</f>
        <v>RUA ERICLE RAMON MACHADO BRAZ</v>
      </c>
      <c r="W2601" t="str">
        <f>TRIM(DBA[[#This Row],[Nº Responsável]])</f>
        <v>331</v>
      </c>
      <c r="X2601" t="str">
        <f>TRIM(DBA[[#This Row],[Bairro Responsável]])</f>
        <v>JD COLINA DO SOL</v>
      </c>
      <c r="Y2601" t="str">
        <f>DBA[[#This Row],[End]] &amp;", N° " &amp; DBA[[#This Row],[Num]] &amp;", Bairro "&amp; DBA[[#This Row],[Bairro2]]</f>
        <v>RUA ERICLE RAMON MACHADO BRAZ, N° 331, Bairro JD COLINA DO SOL</v>
      </c>
      <c r="Z2601" t="str">
        <f>DBA[[#This Row],[Cidade Responsável]] &amp; " - " &amp; DBA[[#This Row],[Estado Responsável]]</f>
        <v>CASA BRANCA - SP</v>
      </c>
    </row>
    <row r="2602" spans="1:26" x14ac:dyDescent="0.25">
      <c r="A2602">
        <v>2606</v>
      </c>
      <c r="B2602" t="s">
        <v>12119</v>
      </c>
      <c r="C2602" s="1">
        <v>44537</v>
      </c>
      <c r="D2602">
        <v>657876318</v>
      </c>
      <c r="F2602" s="1">
        <v>39220</v>
      </c>
      <c r="G2602" t="s">
        <v>6250</v>
      </c>
      <c r="H2602">
        <v>226</v>
      </c>
      <c r="I2602" t="s">
        <v>6251</v>
      </c>
      <c r="J2602" t="s">
        <v>6252</v>
      </c>
      <c r="K2602" t="s">
        <v>1999</v>
      </c>
      <c r="L2602" t="s">
        <v>6253</v>
      </c>
      <c r="M2602" t="s">
        <v>12120</v>
      </c>
      <c r="N2602">
        <v>265887082</v>
      </c>
      <c r="O2602">
        <v>18182806801</v>
      </c>
      <c r="P2602" s="1">
        <v>26474</v>
      </c>
      <c r="Q2602" t="s">
        <v>6250</v>
      </c>
      <c r="R2602">
        <v>226</v>
      </c>
      <c r="S2602" t="s">
        <v>6251</v>
      </c>
      <c r="T2602" t="s">
        <v>6252</v>
      </c>
      <c r="U2602" t="s">
        <v>1999</v>
      </c>
      <c r="V2602" t="str">
        <f>TRIM(DBA[[#This Row],[Endereço Responsável]])</f>
        <v>AV TRISTAO LOPES DA CUNHA FILHO</v>
      </c>
      <c r="W2602" t="str">
        <f>TRIM(DBA[[#This Row],[Nº Responsável]])</f>
        <v>226</v>
      </c>
      <c r="X2602" t="str">
        <f>TRIM(DBA[[#This Row],[Bairro Responsável]])</f>
        <v>CHACARA BOA VISTA</v>
      </c>
      <c r="Y2602" t="str">
        <f>DBA[[#This Row],[End]] &amp;", N° " &amp; DBA[[#This Row],[Num]] &amp;", Bairro "&amp; DBA[[#This Row],[Bairro2]]</f>
        <v>AV TRISTAO LOPES DA CUNHA FILHO, N° 226, Bairro CHACARA BOA VISTA</v>
      </c>
      <c r="Z2602" t="str">
        <f>DBA[[#This Row],[Cidade Responsável]] &amp; " - " &amp; DBA[[#This Row],[Estado Responsável]]</f>
        <v>CASA BRANCA - SP</v>
      </c>
    </row>
    <row r="2603" spans="1:26" x14ac:dyDescent="0.25">
      <c r="A2603">
        <v>2607</v>
      </c>
      <c r="B2603" t="s">
        <v>12121</v>
      </c>
      <c r="C2603" s="1">
        <v>44537</v>
      </c>
      <c r="D2603">
        <v>626415974</v>
      </c>
      <c r="E2603" t="s">
        <v>12122</v>
      </c>
      <c r="F2603" s="1">
        <v>38284</v>
      </c>
      <c r="G2603" t="s">
        <v>12123</v>
      </c>
      <c r="H2603">
        <v>36</v>
      </c>
      <c r="I2603" t="s">
        <v>12124</v>
      </c>
      <c r="J2603" t="s">
        <v>6252</v>
      </c>
      <c r="K2603" t="s">
        <v>1999</v>
      </c>
      <c r="L2603" t="s">
        <v>6253</v>
      </c>
      <c r="M2603" t="s">
        <v>12125</v>
      </c>
      <c r="N2603" t="s">
        <v>12126</v>
      </c>
      <c r="O2603">
        <v>34636614895</v>
      </c>
      <c r="P2603" s="1">
        <v>27673</v>
      </c>
      <c r="Q2603" t="s">
        <v>12123</v>
      </c>
      <c r="R2603">
        <v>36</v>
      </c>
      <c r="S2603" t="s">
        <v>12124</v>
      </c>
      <c r="T2603" t="s">
        <v>6252</v>
      </c>
      <c r="U2603" t="s">
        <v>1999</v>
      </c>
      <c r="V2603" t="str">
        <f>TRIM(DBA[[#This Row],[Endereço Responsável]])</f>
        <v>RUA JOAO ZOPPEI</v>
      </c>
      <c r="W2603" t="str">
        <f>TRIM(DBA[[#This Row],[Nº Responsável]])</f>
        <v>36</v>
      </c>
      <c r="X2603" t="str">
        <f>TRIM(DBA[[#This Row],[Bairro Responsável]])</f>
        <v>JA MACAUBA</v>
      </c>
      <c r="Y2603" t="str">
        <f>DBA[[#This Row],[End]] &amp;", N° " &amp; DBA[[#This Row],[Num]] &amp;", Bairro "&amp; DBA[[#This Row],[Bairro2]]</f>
        <v>RUA JOAO ZOPPEI, N° 36, Bairro JA MACAUBA</v>
      </c>
      <c r="Z2603" t="str">
        <f>DBA[[#This Row],[Cidade Responsável]] &amp; " - " &amp; DBA[[#This Row],[Estado Responsável]]</f>
        <v>CASA BRANCA - SP</v>
      </c>
    </row>
    <row r="2604" spans="1:26" x14ac:dyDescent="0.25">
      <c r="A2604">
        <v>2608</v>
      </c>
      <c r="B2604" t="s">
        <v>12127</v>
      </c>
      <c r="C2604" s="1">
        <v>44537</v>
      </c>
      <c r="F2604" s="1">
        <v>39261</v>
      </c>
      <c r="G2604" t="s">
        <v>12128</v>
      </c>
      <c r="H2604">
        <v>305</v>
      </c>
      <c r="I2604" t="s">
        <v>1322</v>
      </c>
      <c r="J2604" t="s">
        <v>6252</v>
      </c>
      <c r="K2604" t="s">
        <v>1999</v>
      </c>
      <c r="L2604" t="s">
        <v>6253</v>
      </c>
      <c r="M2604" t="s">
        <v>12129</v>
      </c>
      <c r="N2604">
        <v>15928824</v>
      </c>
      <c r="O2604">
        <v>4934593837</v>
      </c>
      <c r="P2604" s="1">
        <v>23237</v>
      </c>
      <c r="Q2604" t="s">
        <v>12128</v>
      </c>
      <c r="R2604">
        <v>305</v>
      </c>
      <c r="S2604" t="s">
        <v>1322</v>
      </c>
      <c r="T2604" t="s">
        <v>6252</v>
      </c>
      <c r="U2604" t="s">
        <v>1999</v>
      </c>
      <c r="V2604" t="str">
        <f>TRIM(DBA[[#This Row],[Endereço Responsável]])</f>
        <v>RUA NICANOR FRANCISCO FERRAZ</v>
      </c>
      <c r="W2604" t="str">
        <f>TRIM(DBA[[#This Row],[Nº Responsável]])</f>
        <v>305</v>
      </c>
      <c r="X2604" t="str">
        <f>TRIM(DBA[[#This Row],[Bairro Responsável]])</f>
        <v>JARDIM EUROPA</v>
      </c>
      <c r="Y2604" t="str">
        <f>DBA[[#This Row],[End]] &amp;", N° " &amp; DBA[[#This Row],[Num]] &amp;", Bairro "&amp; DBA[[#This Row],[Bairro2]]</f>
        <v>RUA NICANOR FRANCISCO FERRAZ, N° 305, Bairro JARDIM EUROPA</v>
      </c>
      <c r="Z2604" t="str">
        <f>DBA[[#This Row],[Cidade Responsável]] &amp; " - " &amp; DBA[[#This Row],[Estado Responsável]]</f>
        <v>CASA BRANCA - SP</v>
      </c>
    </row>
    <row r="2605" spans="1:26" x14ac:dyDescent="0.25">
      <c r="A2605">
        <v>2609</v>
      </c>
      <c r="B2605" t="s">
        <v>12130</v>
      </c>
      <c r="C2605" s="1">
        <v>44537</v>
      </c>
      <c r="F2605" s="1">
        <v>38152</v>
      </c>
      <c r="G2605" t="s">
        <v>12131</v>
      </c>
      <c r="H2605">
        <v>168</v>
      </c>
      <c r="I2605" t="s">
        <v>12132</v>
      </c>
      <c r="J2605" t="s">
        <v>6252</v>
      </c>
      <c r="K2605" t="s">
        <v>1999</v>
      </c>
      <c r="L2605" t="s">
        <v>6253</v>
      </c>
      <c r="M2605" t="s">
        <v>12133</v>
      </c>
      <c r="N2605">
        <v>7024705496</v>
      </c>
      <c r="O2605">
        <v>41177125862</v>
      </c>
      <c r="P2605" s="1">
        <v>31056</v>
      </c>
      <c r="Q2605" t="s">
        <v>12131</v>
      </c>
      <c r="R2605">
        <v>168</v>
      </c>
      <c r="S2605" t="s">
        <v>12132</v>
      </c>
      <c r="T2605" t="s">
        <v>6252</v>
      </c>
      <c r="U2605" t="s">
        <v>1999</v>
      </c>
      <c r="V2605" t="str">
        <f>TRIM(DBA[[#This Row],[Endereço Responsável]])</f>
        <v>RUA JORGE BONETI</v>
      </c>
      <c r="W2605" t="str">
        <f>TRIM(DBA[[#This Row],[Nº Responsável]])</f>
        <v>168</v>
      </c>
      <c r="X2605" t="str">
        <f>TRIM(DBA[[#This Row],[Bairro Responsável]])</f>
        <v>SENHOR MINIMO</v>
      </c>
      <c r="Y2605" t="str">
        <f>DBA[[#This Row],[End]] &amp;", N° " &amp; DBA[[#This Row],[Num]] &amp;", Bairro "&amp; DBA[[#This Row],[Bairro2]]</f>
        <v>RUA JORGE BONETI, N° 168, Bairro SENHOR MINIMO</v>
      </c>
      <c r="Z2605" t="str">
        <f>DBA[[#This Row],[Cidade Responsável]] &amp; " - " &amp; DBA[[#This Row],[Estado Responsável]]</f>
        <v>CASA BRANCA - SP</v>
      </c>
    </row>
    <row r="2606" spans="1:26" x14ac:dyDescent="0.25">
      <c r="A2606">
        <v>2610</v>
      </c>
      <c r="B2606" t="s">
        <v>12134</v>
      </c>
      <c r="C2606" s="1">
        <v>44537</v>
      </c>
      <c r="E2606" t="s">
        <v>12135</v>
      </c>
      <c r="F2606" s="1">
        <v>38826</v>
      </c>
      <c r="G2606" t="s">
        <v>12136</v>
      </c>
      <c r="H2606">
        <v>27</v>
      </c>
      <c r="I2606" t="s">
        <v>12137</v>
      </c>
      <c r="J2606" t="s">
        <v>6252</v>
      </c>
      <c r="K2606" t="s">
        <v>1999</v>
      </c>
      <c r="L2606" t="s">
        <v>6253</v>
      </c>
      <c r="M2606" t="s">
        <v>12138</v>
      </c>
      <c r="N2606">
        <v>237996697</v>
      </c>
      <c r="O2606">
        <v>24631526807</v>
      </c>
      <c r="P2606" s="1">
        <v>19956</v>
      </c>
      <c r="Q2606" t="s">
        <v>12136</v>
      </c>
      <c r="R2606">
        <v>27</v>
      </c>
      <c r="S2606" t="s">
        <v>12137</v>
      </c>
      <c r="T2606" t="s">
        <v>6252</v>
      </c>
      <c r="U2606" t="s">
        <v>1999</v>
      </c>
      <c r="V2606" t="str">
        <f>TRIM(DBA[[#This Row],[Endereço Responsável]])</f>
        <v>RUA EMANOEL RODRIGUES DE PAULA</v>
      </c>
      <c r="W2606" t="str">
        <f>TRIM(DBA[[#This Row],[Nº Responsável]])</f>
        <v>27</v>
      </c>
      <c r="X2606" t="str">
        <f>TRIM(DBA[[#This Row],[Bairro Responsável]])</f>
        <v>SANTA MARIA</v>
      </c>
      <c r="Y2606" t="str">
        <f>DBA[[#This Row],[End]] &amp;", N° " &amp; DBA[[#This Row],[Num]] &amp;", Bairro "&amp; DBA[[#This Row],[Bairro2]]</f>
        <v>RUA EMANOEL RODRIGUES DE PAULA, N° 27, Bairro SANTA MARIA</v>
      </c>
      <c r="Z2606" t="str">
        <f>DBA[[#This Row],[Cidade Responsável]] &amp; " - " &amp; DBA[[#This Row],[Estado Responsável]]</f>
        <v>CASA BRANCA - SP</v>
      </c>
    </row>
    <row r="2607" spans="1:26" x14ac:dyDescent="0.25">
      <c r="A2607">
        <v>2611</v>
      </c>
      <c r="B2607" t="s">
        <v>12139</v>
      </c>
      <c r="C2607" s="1">
        <v>44537</v>
      </c>
      <c r="F2607" s="1">
        <v>39504</v>
      </c>
      <c r="G2607" t="s">
        <v>12140</v>
      </c>
      <c r="H2607">
        <v>81</v>
      </c>
      <c r="I2607" t="s">
        <v>12141</v>
      </c>
      <c r="J2607" t="s">
        <v>6252</v>
      </c>
      <c r="K2607" t="s">
        <v>1999</v>
      </c>
      <c r="L2607" t="s">
        <v>6253</v>
      </c>
      <c r="M2607" t="s">
        <v>12142</v>
      </c>
      <c r="N2607">
        <v>27024649</v>
      </c>
      <c r="O2607">
        <v>17280434843</v>
      </c>
      <c r="P2607" s="1">
        <v>27622</v>
      </c>
      <c r="Q2607" t="s">
        <v>12140</v>
      </c>
      <c r="R2607">
        <v>81</v>
      </c>
      <c r="S2607" t="s">
        <v>12141</v>
      </c>
      <c r="T2607" t="s">
        <v>6252</v>
      </c>
      <c r="U2607" t="s">
        <v>1999</v>
      </c>
      <c r="V2607" t="str">
        <f>TRIM(DBA[[#This Row],[Endereço Responsável]])</f>
        <v>RUA MARIANA MOURA</v>
      </c>
      <c r="W2607" t="str">
        <f>TRIM(DBA[[#This Row],[Nº Responsável]])</f>
        <v>81</v>
      </c>
      <c r="X2607" t="str">
        <f>TRIM(DBA[[#This Row],[Bairro Responsável]])</f>
        <v>PARQUE SAO PAULO</v>
      </c>
      <c r="Y2607" t="str">
        <f>DBA[[#This Row],[End]] &amp;", N° " &amp; DBA[[#This Row],[Num]] &amp;", Bairro "&amp; DBA[[#This Row],[Bairro2]]</f>
        <v>RUA MARIANA MOURA, N° 81, Bairro PARQUE SAO PAULO</v>
      </c>
      <c r="Z2607" t="str">
        <f>DBA[[#This Row],[Cidade Responsável]] &amp; " - " &amp; DBA[[#This Row],[Estado Responsável]]</f>
        <v>CASA BRANCA - SP</v>
      </c>
    </row>
    <row r="2608" spans="1:26" x14ac:dyDescent="0.25">
      <c r="A2608">
        <v>2612</v>
      </c>
      <c r="B2608" t="s">
        <v>12143</v>
      </c>
      <c r="C2608" s="1">
        <v>44537</v>
      </c>
      <c r="F2608" s="1">
        <v>39821</v>
      </c>
      <c r="G2608" t="s">
        <v>12144</v>
      </c>
      <c r="H2608">
        <v>96</v>
      </c>
      <c r="I2608" t="s">
        <v>2249</v>
      </c>
      <c r="J2608" t="s">
        <v>6252</v>
      </c>
      <c r="K2608" t="s">
        <v>1999</v>
      </c>
      <c r="L2608" t="s">
        <v>6253</v>
      </c>
      <c r="M2608" t="s">
        <v>12145</v>
      </c>
      <c r="N2608">
        <v>431645164</v>
      </c>
      <c r="O2608">
        <v>35625335869</v>
      </c>
      <c r="P2608" s="1">
        <v>30741</v>
      </c>
      <c r="Q2608" t="s">
        <v>12144</v>
      </c>
      <c r="R2608">
        <v>96</v>
      </c>
      <c r="S2608" t="s">
        <v>2249</v>
      </c>
      <c r="T2608" t="s">
        <v>6252</v>
      </c>
      <c r="U2608" t="s">
        <v>1999</v>
      </c>
      <c r="V2608" t="str">
        <f>TRIM(DBA[[#This Row],[Endereço Responsável]])</f>
        <v>RUA MAQUINISTA ARTHUR URBANO SOBRINHO</v>
      </c>
      <c r="W2608" t="str">
        <f>TRIM(DBA[[#This Row],[Nº Responsável]])</f>
        <v>96</v>
      </c>
      <c r="X2608" t="str">
        <f>TRIM(DBA[[#This Row],[Bairro Responsável]])</f>
        <v>JARDIM BELA VISTA</v>
      </c>
      <c r="Y2608" t="str">
        <f>DBA[[#This Row],[End]] &amp;", N° " &amp; DBA[[#This Row],[Num]] &amp;", Bairro "&amp; DBA[[#This Row],[Bairro2]]</f>
        <v>RUA MAQUINISTA ARTHUR URBANO SOBRINHO, N° 96, Bairro JARDIM BELA VISTA</v>
      </c>
      <c r="Z2608" t="str">
        <f>DBA[[#This Row],[Cidade Responsável]] &amp; " - " &amp; DBA[[#This Row],[Estado Responsável]]</f>
        <v>CASA BRANCA - SP</v>
      </c>
    </row>
    <row r="2609" spans="1:26" x14ac:dyDescent="0.25">
      <c r="A2609">
        <v>2613</v>
      </c>
      <c r="B2609" t="s">
        <v>12146</v>
      </c>
      <c r="C2609" s="1">
        <v>44537</v>
      </c>
      <c r="D2609">
        <v>622631639</v>
      </c>
      <c r="E2609" t="s">
        <v>12147</v>
      </c>
      <c r="F2609" s="1">
        <v>39679</v>
      </c>
      <c r="G2609" t="s">
        <v>6291</v>
      </c>
      <c r="H2609">
        <v>27</v>
      </c>
      <c r="I2609" t="s">
        <v>3321</v>
      </c>
      <c r="J2609" t="s">
        <v>6252</v>
      </c>
      <c r="K2609" t="s">
        <v>1999</v>
      </c>
      <c r="L2609" t="s">
        <v>6253</v>
      </c>
      <c r="M2609" t="s">
        <v>12148</v>
      </c>
      <c r="N2609">
        <v>476138115</v>
      </c>
      <c r="O2609">
        <v>48036530899</v>
      </c>
      <c r="P2609" s="1">
        <v>33463</v>
      </c>
      <c r="Q2609" t="s">
        <v>6291</v>
      </c>
      <c r="R2609">
        <v>27</v>
      </c>
      <c r="S2609" t="s">
        <v>3321</v>
      </c>
      <c r="T2609" t="s">
        <v>6252</v>
      </c>
      <c r="U2609" t="s">
        <v>1999</v>
      </c>
      <c r="V2609" t="str">
        <f>TRIM(DBA[[#This Row],[Endereço Responsável]])</f>
        <v>AV FAMILIA MACHADO</v>
      </c>
      <c r="W2609" t="str">
        <f>TRIM(DBA[[#This Row],[Nº Responsável]])</f>
        <v>27</v>
      </c>
      <c r="X2609" t="str">
        <f>TRIM(DBA[[#This Row],[Bairro Responsável]])</f>
        <v>JD BELA VISTA</v>
      </c>
      <c r="Y2609" t="str">
        <f>DBA[[#This Row],[End]] &amp;", N° " &amp; DBA[[#This Row],[Num]] &amp;", Bairro "&amp; DBA[[#This Row],[Bairro2]]</f>
        <v>AV FAMILIA MACHADO, N° 27, Bairro JD BELA VISTA</v>
      </c>
      <c r="Z2609" t="str">
        <f>DBA[[#This Row],[Cidade Responsável]] &amp; " - " &amp; DBA[[#This Row],[Estado Responsável]]</f>
        <v>CASA BRANCA - SP</v>
      </c>
    </row>
    <row r="2610" spans="1:26" x14ac:dyDescent="0.25">
      <c r="A2610">
        <v>2614</v>
      </c>
      <c r="B2610" t="s">
        <v>12149</v>
      </c>
      <c r="C2610" s="1">
        <v>44537</v>
      </c>
      <c r="E2610" t="s">
        <v>12150</v>
      </c>
      <c r="F2610" s="1">
        <v>38377</v>
      </c>
      <c r="G2610" t="s">
        <v>12151</v>
      </c>
      <c r="H2610">
        <v>170</v>
      </c>
      <c r="I2610" t="s">
        <v>12095</v>
      </c>
      <c r="J2610" t="s">
        <v>6252</v>
      </c>
      <c r="K2610" t="s">
        <v>1999</v>
      </c>
      <c r="L2610" t="s">
        <v>6253</v>
      </c>
      <c r="M2610" t="s">
        <v>12152</v>
      </c>
      <c r="N2610">
        <v>298903372</v>
      </c>
      <c r="O2610">
        <v>25942770883</v>
      </c>
      <c r="P2610" s="1">
        <v>27420</v>
      </c>
      <c r="Q2610" t="s">
        <v>12151</v>
      </c>
      <c r="R2610">
        <v>170</v>
      </c>
      <c r="S2610" t="s">
        <v>12095</v>
      </c>
      <c r="T2610" t="s">
        <v>6252</v>
      </c>
      <c r="U2610" t="s">
        <v>1999</v>
      </c>
      <c r="V2610" t="str">
        <f>TRIM(DBA[[#This Row],[Endereço Responsável]])</f>
        <v>RUA PROFESSOR ODETE SANTANA</v>
      </c>
      <c r="W2610" t="str">
        <f>TRIM(DBA[[#This Row],[Nº Responsável]])</f>
        <v>170</v>
      </c>
      <c r="X2610" t="str">
        <f>TRIM(DBA[[#This Row],[Bairro Responsável]])</f>
        <v>ANDORINHA</v>
      </c>
      <c r="Y2610" t="str">
        <f>DBA[[#This Row],[End]] &amp;", N° " &amp; DBA[[#This Row],[Num]] &amp;", Bairro "&amp; DBA[[#This Row],[Bairro2]]</f>
        <v>RUA PROFESSOR ODETE SANTANA, N° 170, Bairro ANDORINHA</v>
      </c>
      <c r="Z2610" t="str">
        <f>DBA[[#This Row],[Cidade Responsável]] &amp; " - " &amp; DBA[[#This Row],[Estado Responsável]]</f>
        <v>CASA BRANCA - SP</v>
      </c>
    </row>
    <row r="2611" spans="1:26" x14ac:dyDescent="0.25">
      <c r="A2611">
        <v>2615</v>
      </c>
      <c r="B2611" t="s">
        <v>12153</v>
      </c>
      <c r="C2611" s="1">
        <v>44537</v>
      </c>
      <c r="D2611">
        <v>6625701573</v>
      </c>
      <c r="E2611" t="s">
        <v>12154</v>
      </c>
      <c r="F2611" s="1">
        <v>38373</v>
      </c>
      <c r="G2611" t="s">
        <v>12155</v>
      </c>
      <c r="H2611">
        <v>172</v>
      </c>
      <c r="I2611" t="s">
        <v>12156</v>
      </c>
      <c r="J2611" t="s">
        <v>6252</v>
      </c>
      <c r="K2611" t="s">
        <v>1999</v>
      </c>
      <c r="L2611" t="s">
        <v>6253</v>
      </c>
      <c r="M2611" t="s">
        <v>12157</v>
      </c>
      <c r="N2611">
        <v>29519512</v>
      </c>
      <c r="O2611">
        <v>25920814888</v>
      </c>
      <c r="P2611" s="1">
        <v>28356</v>
      </c>
      <c r="Q2611" t="s">
        <v>12155</v>
      </c>
      <c r="R2611">
        <v>172</v>
      </c>
      <c r="S2611" t="s">
        <v>12156</v>
      </c>
      <c r="T2611" t="s">
        <v>6252</v>
      </c>
      <c r="U2611" t="s">
        <v>1999</v>
      </c>
      <c r="V2611" t="str">
        <f>TRIM(DBA[[#This Row],[Endereço Responsável]])</f>
        <v>RUA JOSE DOS SANTOS BASTOS</v>
      </c>
      <c r="W2611" t="str">
        <f>TRIM(DBA[[#This Row],[Nº Responsável]])</f>
        <v>172</v>
      </c>
      <c r="X2611" t="str">
        <f>TRIM(DBA[[#This Row],[Bairro Responsável]])</f>
        <v>JD MACAUBA</v>
      </c>
      <c r="Y2611" t="str">
        <f>DBA[[#This Row],[End]] &amp;", N° " &amp; DBA[[#This Row],[Num]] &amp;", Bairro "&amp; DBA[[#This Row],[Bairro2]]</f>
        <v>RUA JOSE DOS SANTOS BASTOS, N° 172, Bairro JD MACAUBA</v>
      </c>
      <c r="Z2611" t="str">
        <f>DBA[[#This Row],[Cidade Responsável]] &amp; " - " &amp; DBA[[#This Row],[Estado Responsável]]</f>
        <v>CASA BRANCA - SP</v>
      </c>
    </row>
    <row r="2612" spans="1:26" x14ac:dyDescent="0.25">
      <c r="A2612">
        <v>2616</v>
      </c>
      <c r="B2612" t="s">
        <v>12158</v>
      </c>
      <c r="C2612" s="1">
        <v>44537</v>
      </c>
      <c r="D2612">
        <v>664430818</v>
      </c>
      <c r="E2612" t="s">
        <v>12159</v>
      </c>
      <c r="F2612" s="1">
        <v>39533</v>
      </c>
      <c r="G2612" t="s">
        <v>12160</v>
      </c>
      <c r="H2612" t="s">
        <v>194</v>
      </c>
      <c r="I2612" t="s">
        <v>44</v>
      </c>
      <c r="J2612" t="s">
        <v>6252</v>
      </c>
      <c r="K2612" t="s">
        <v>1999</v>
      </c>
      <c r="L2612" t="s">
        <v>6253</v>
      </c>
      <c r="M2612" t="s">
        <v>12161</v>
      </c>
      <c r="N2612" t="s">
        <v>12162</v>
      </c>
      <c r="O2612">
        <v>40385102801</v>
      </c>
      <c r="P2612" s="1">
        <v>32277</v>
      </c>
      <c r="Q2612" t="s">
        <v>12160</v>
      </c>
      <c r="R2612" t="s">
        <v>194</v>
      </c>
      <c r="S2612" t="s">
        <v>44</v>
      </c>
      <c r="T2612" t="s">
        <v>6252</v>
      </c>
      <c r="U2612" t="s">
        <v>1999</v>
      </c>
      <c r="V2612" t="str">
        <f>TRIM(DBA[[#This Row],[Endereço Responsável]])</f>
        <v>FAZENDA SAO DOMINGOS</v>
      </c>
      <c r="W2612" t="str">
        <f>TRIM(DBA[[#This Row],[Nº Responsável]])</f>
        <v>S/N</v>
      </c>
      <c r="X2612" t="str">
        <f>TRIM(DBA[[#This Row],[Bairro Responsável]])</f>
        <v>ZONA RURAL</v>
      </c>
      <c r="Y2612" t="str">
        <f>DBA[[#This Row],[End]] &amp;", N° " &amp; DBA[[#This Row],[Num]] &amp;", Bairro "&amp; DBA[[#This Row],[Bairro2]]</f>
        <v>FAZENDA SAO DOMINGOS, N° S/N, Bairro ZONA RURAL</v>
      </c>
      <c r="Z2612" t="str">
        <f>DBA[[#This Row],[Cidade Responsável]] &amp; " - " &amp; DBA[[#This Row],[Estado Responsável]]</f>
        <v>CASA BRANCA - SP</v>
      </c>
    </row>
    <row r="2613" spans="1:26" x14ac:dyDescent="0.25">
      <c r="A2613">
        <v>2617</v>
      </c>
      <c r="B2613" t="s">
        <v>12163</v>
      </c>
      <c r="C2613" s="1">
        <v>44537</v>
      </c>
      <c r="D2613">
        <v>642540561</v>
      </c>
      <c r="E2613" t="s">
        <v>12164</v>
      </c>
      <c r="F2613" s="1">
        <v>52939</v>
      </c>
      <c r="G2613" t="s">
        <v>12160</v>
      </c>
      <c r="H2613" t="s">
        <v>194</v>
      </c>
      <c r="I2613" t="s">
        <v>44</v>
      </c>
      <c r="J2613" t="s">
        <v>6252</v>
      </c>
      <c r="K2613" t="s">
        <v>1999</v>
      </c>
      <c r="L2613" t="s">
        <v>6253</v>
      </c>
      <c r="M2613" t="s">
        <v>12161</v>
      </c>
      <c r="N2613" t="s">
        <v>12162</v>
      </c>
      <c r="O2613">
        <v>40385102801</v>
      </c>
      <c r="P2613" s="1">
        <v>32277</v>
      </c>
      <c r="Q2613" t="s">
        <v>12160</v>
      </c>
      <c r="R2613" t="s">
        <v>194</v>
      </c>
      <c r="S2613" t="s">
        <v>44</v>
      </c>
      <c r="T2613" t="s">
        <v>6252</v>
      </c>
      <c r="U2613" t="s">
        <v>1999</v>
      </c>
      <c r="V2613" t="str">
        <f>TRIM(DBA[[#This Row],[Endereço Responsável]])</f>
        <v>FAZENDA SAO DOMINGOS</v>
      </c>
      <c r="W2613" t="str">
        <f>TRIM(DBA[[#This Row],[Nº Responsável]])</f>
        <v>S/N</v>
      </c>
      <c r="X2613" t="str">
        <f>TRIM(DBA[[#This Row],[Bairro Responsável]])</f>
        <v>ZONA RURAL</v>
      </c>
      <c r="Y2613" t="str">
        <f>DBA[[#This Row],[End]] &amp;", N° " &amp; DBA[[#This Row],[Num]] &amp;", Bairro "&amp; DBA[[#This Row],[Bairro2]]</f>
        <v>FAZENDA SAO DOMINGOS, N° S/N, Bairro ZONA RURAL</v>
      </c>
      <c r="Z2613" t="str">
        <f>DBA[[#This Row],[Cidade Responsável]] &amp; " - " &amp; DBA[[#This Row],[Estado Responsável]]</f>
        <v>CASA BRANCA - SP</v>
      </c>
    </row>
    <row r="2614" spans="1:26" x14ac:dyDescent="0.25">
      <c r="A2614">
        <v>2618</v>
      </c>
      <c r="B2614" t="s">
        <v>12165</v>
      </c>
      <c r="C2614" s="1">
        <v>44537</v>
      </c>
      <c r="D2614">
        <v>20171722781</v>
      </c>
      <c r="E2614" t="s">
        <v>12166</v>
      </c>
      <c r="F2614" s="1">
        <v>37793</v>
      </c>
      <c r="G2614" t="s">
        <v>6291</v>
      </c>
      <c r="H2614">
        <v>910</v>
      </c>
      <c r="I2614" t="s">
        <v>280</v>
      </c>
      <c r="J2614" t="s">
        <v>6252</v>
      </c>
      <c r="K2614" t="s">
        <v>1999</v>
      </c>
      <c r="L2614" t="s">
        <v>6253</v>
      </c>
      <c r="M2614" t="s">
        <v>12165</v>
      </c>
      <c r="N2614">
        <v>20171722781</v>
      </c>
      <c r="O2614" t="s">
        <v>12166</v>
      </c>
      <c r="P2614" s="1">
        <v>37793</v>
      </c>
      <c r="Q2614" t="s">
        <v>6291</v>
      </c>
      <c r="R2614">
        <v>910</v>
      </c>
      <c r="S2614" t="s">
        <v>280</v>
      </c>
      <c r="T2614" t="s">
        <v>6252</v>
      </c>
      <c r="U2614" t="s">
        <v>1999</v>
      </c>
      <c r="V2614" t="str">
        <f>TRIM(DBA[[#This Row],[Endereço Responsável]])</f>
        <v>AV FAMILIA MACHADO</v>
      </c>
      <c r="W2614" t="str">
        <f>TRIM(DBA[[#This Row],[Nº Responsável]])</f>
        <v>910</v>
      </c>
      <c r="X2614" t="str">
        <f>TRIM(DBA[[#This Row],[Bairro Responsável]])</f>
        <v>BELA VISTA</v>
      </c>
      <c r="Y2614" t="str">
        <f>DBA[[#This Row],[End]] &amp;", N° " &amp; DBA[[#This Row],[Num]] &amp;", Bairro "&amp; DBA[[#This Row],[Bairro2]]</f>
        <v>AV FAMILIA MACHADO, N° 910, Bairro BELA VISTA</v>
      </c>
      <c r="Z2614" t="str">
        <f>DBA[[#This Row],[Cidade Responsável]] &amp; " - " &amp; DBA[[#This Row],[Estado Responsável]]</f>
        <v>CASA BRANCA - SP</v>
      </c>
    </row>
    <row r="2615" spans="1:26" x14ac:dyDescent="0.25">
      <c r="A2615">
        <v>2619</v>
      </c>
      <c r="B2615" t="s">
        <v>12167</v>
      </c>
      <c r="C2615" s="1">
        <v>44540</v>
      </c>
      <c r="E2615" t="s">
        <v>12168</v>
      </c>
      <c r="F2615" s="1">
        <v>39257</v>
      </c>
      <c r="G2615" t="s">
        <v>12169</v>
      </c>
      <c r="H2615">
        <v>275</v>
      </c>
      <c r="I2615" t="s">
        <v>12141</v>
      </c>
      <c r="J2615" t="s">
        <v>6252</v>
      </c>
      <c r="K2615" t="s">
        <v>1999</v>
      </c>
      <c r="L2615" t="s">
        <v>6253</v>
      </c>
      <c r="M2615" t="s">
        <v>12170</v>
      </c>
      <c r="N2615">
        <v>255418656</v>
      </c>
      <c r="O2615">
        <v>29298323808</v>
      </c>
      <c r="P2615" s="1">
        <v>29289</v>
      </c>
      <c r="Q2615" t="s">
        <v>12169</v>
      </c>
      <c r="R2615">
        <v>275</v>
      </c>
      <c r="S2615" t="s">
        <v>12141</v>
      </c>
      <c r="T2615" t="s">
        <v>6252</v>
      </c>
      <c r="U2615" t="s">
        <v>1999</v>
      </c>
      <c r="V2615" t="str">
        <f>TRIM(DBA[[#This Row],[Endereço Responsável]])</f>
        <v>RUA MARINA MOURA</v>
      </c>
      <c r="W2615" t="str">
        <f>TRIM(DBA[[#This Row],[Nº Responsável]])</f>
        <v>275</v>
      </c>
      <c r="X2615" t="str">
        <f>TRIM(DBA[[#This Row],[Bairro Responsável]])</f>
        <v>PARQUE SAO PAULO</v>
      </c>
      <c r="Y2615" t="str">
        <f>DBA[[#This Row],[End]] &amp;", N° " &amp; DBA[[#This Row],[Num]] &amp;", Bairro "&amp; DBA[[#This Row],[Bairro2]]</f>
        <v>RUA MARINA MOURA, N° 275, Bairro PARQUE SAO PAULO</v>
      </c>
      <c r="Z2615" t="str">
        <f>DBA[[#This Row],[Cidade Responsável]] &amp; " - " &amp; DBA[[#This Row],[Estado Responsável]]</f>
        <v>CASA BRANCA - SP</v>
      </c>
    </row>
    <row r="2616" spans="1:26" x14ac:dyDescent="0.25">
      <c r="A2616">
        <v>2620</v>
      </c>
      <c r="B2616" t="s">
        <v>12171</v>
      </c>
      <c r="C2616" s="1">
        <v>44540</v>
      </c>
      <c r="E2616" t="s">
        <v>12172</v>
      </c>
      <c r="F2616" s="1">
        <v>39574</v>
      </c>
      <c r="G2616" t="s">
        <v>12169</v>
      </c>
      <c r="H2616">
        <v>295</v>
      </c>
      <c r="I2616" t="s">
        <v>12141</v>
      </c>
      <c r="J2616" t="s">
        <v>6252</v>
      </c>
      <c r="K2616" t="s">
        <v>1999</v>
      </c>
      <c r="L2616" t="s">
        <v>6253</v>
      </c>
      <c r="M2616" t="s">
        <v>12173</v>
      </c>
      <c r="N2616" t="s">
        <v>12174</v>
      </c>
      <c r="O2616">
        <v>25376108813</v>
      </c>
      <c r="P2616" s="1">
        <v>27886</v>
      </c>
      <c r="Q2616" t="s">
        <v>12169</v>
      </c>
      <c r="R2616">
        <v>295</v>
      </c>
      <c r="S2616" t="s">
        <v>12141</v>
      </c>
      <c r="T2616" t="s">
        <v>6252</v>
      </c>
      <c r="U2616" t="s">
        <v>1999</v>
      </c>
      <c r="V2616" t="str">
        <f>TRIM(DBA[[#This Row],[Endereço Responsável]])</f>
        <v>RUA MARINA MOURA</v>
      </c>
      <c r="W2616" t="str">
        <f>TRIM(DBA[[#This Row],[Nº Responsável]])</f>
        <v>295</v>
      </c>
      <c r="X2616" t="str">
        <f>TRIM(DBA[[#This Row],[Bairro Responsável]])</f>
        <v>PARQUE SAO PAULO</v>
      </c>
      <c r="Y2616" t="str">
        <f>DBA[[#This Row],[End]] &amp;", N° " &amp; DBA[[#This Row],[Num]] &amp;", Bairro "&amp; DBA[[#This Row],[Bairro2]]</f>
        <v>RUA MARINA MOURA, N° 295, Bairro PARQUE SAO PAULO</v>
      </c>
      <c r="Z2616" t="str">
        <f>DBA[[#This Row],[Cidade Responsável]] &amp; " - " &amp; DBA[[#This Row],[Estado Responsável]]</f>
        <v>CASA BRANCA - SP</v>
      </c>
    </row>
    <row r="2617" spans="1:26" x14ac:dyDescent="0.25">
      <c r="A2617">
        <v>2621</v>
      </c>
      <c r="B2617" t="s">
        <v>12175</v>
      </c>
      <c r="C2617" s="1">
        <v>44540</v>
      </c>
      <c r="D2617">
        <v>566717256</v>
      </c>
      <c r="E2617" t="s">
        <v>12176</v>
      </c>
      <c r="F2617" s="1">
        <v>39875</v>
      </c>
      <c r="G2617" t="s">
        <v>12177</v>
      </c>
      <c r="H2617">
        <v>444</v>
      </c>
      <c r="I2617" t="s">
        <v>73</v>
      </c>
      <c r="J2617" t="s">
        <v>6252</v>
      </c>
      <c r="K2617" t="s">
        <v>1999</v>
      </c>
      <c r="L2617" t="s">
        <v>6253</v>
      </c>
      <c r="M2617" t="s">
        <v>12178</v>
      </c>
      <c r="N2617">
        <v>442068402</v>
      </c>
      <c r="O2617">
        <v>35337259873</v>
      </c>
      <c r="P2617" s="1">
        <v>31467</v>
      </c>
      <c r="Q2617" t="s">
        <v>12177</v>
      </c>
      <c r="R2617">
        <v>444</v>
      </c>
      <c r="S2617" t="s">
        <v>73</v>
      </c>
      <c r="T2617" t="s">
        <v>6252</v>
      </c>
      <c r="U2617" t="s">
        <v>1999</v>
      </c>
      <c r="V2617" t="str">
        <f>TRIM(DBA[[#This Row],[Endereço Responsável]])</f>
        <v>RUA JOSE LIMA HORTA</v>
      </c>
      <c r="W2617" t="str">
        <f>TRIM(DBA[[#This Row],[Nº Responsável]])</f>
        <v>444</v>
      </c>
      <c r="X2617" t="str">
        <f>TRIM(DBA[[#This Row],[Bairro Responsável]])</f>
        <v>CENTRO</v>
      </c>
      <c r="Y2617" t="str">
        <f>DBA[[#This Row],[End]] &amp;", N° " &amp; DBA[[#This Row],[Num]] &amp;", Bairro "&amp; DBA[[#This Row],[Bairro2]]</f>
        <v>RUA JOSE LIMA HORTA, N° 444, Bairro CENTRO</v>
      </c>
      <c r="Z2617" t="str">
        <f>DBA[[#This Row],[Cidade Responsável]] &amp; " - " &amp; DBA[[#This Row],[Estado Responsável]]</f>
        <v>CASA BRANCA - SP</v>
      </c>
    </row>
    <row r="2618" spans="1:26" x14ac:dyDescent="0.25">
      <c r="A2618">
        <v>2622</v>
      </c>
      <c r="B2618" t="s">
        <v>12179</v>
      </c>
      <c r="C2618" s="1">
        <v>44540</v>
      </c>
      <c r="D2618">
        <v>641477193</v>
      </c>
      <c r="E2618" t="s">
        <v>12180</v>
      </c>
      <c r="F2618" s="1">
        <v>38990</v>
      </c>
      <c r="G2618" t="s">
        <v>12181</v>
      </c>
      <c r="H2618">
        <v>395</v>
      </c>
      <c r="I2618" t="s">
        <v>12141</v>
      </c>
      <c r="J2618" t="s">
        <v>6252</v>
      </c>
      <c r="K2618" t="s">
        <v>1999</v>
      </c>
      <c r="L2618" t="s">
        <v>6253</v>
      </c>
      <c r="M2618" t="s">
        <v>12182</v>
      </c>
      <c r="N2618">
        <v>42896859</v>
      </c>
      <c r="O2618">
        <v>30018416802</v>
      </c>
      <c r="P2618" s="1">
        <v>30506</v>
      </c>
      <c r="Q2618" t="s">
        <v>12181</v>
      </c>
      <c r="R2618">
        <v>395</v>
      </c>
      <c r="S2618" t="s">
        <v>12141</v>
      </c>
      <c r="T2618" t="s">
        <v>6252</v>
      </c>
      <c r="U2618" t="s">
        <v>1999</v>
      </c>
      <c r="V2618" t="str">
        <f>TRIM(DBA[[#This Row],[Endereço Responsável]])</f>
        <v>RUA PEDRO PIMENTA</v>
      </c>
      <c r="W2618" t="str">
        <f>TRIM(DBA[[#This Row],[Nº Responsável]])</f>
        <v>395</v>
      </c>
      <c r="X2618" t="str">
        <f>TRIM(DBA[[#This Row],[Bairro Responsável]])</f>
        <v>PARQUE SAO PAULO</v>
      </c>
      <c r="Y2618" t="str">
        <f>DBA[[#This Row],[End]] &amp;", N° " &amp; DBA[[#This Row],[Num]] &amp;", Bairro "&amp; DBA[[#This Row],[Bairro2]]</f>
        <v>RUA PEDRO PIMENTA, N° 395, Bairro PARQUE SAO PAULO</v>
      </c>
      <c r="Z2618" t="str">
        <f>DBA[[#This Row],[Cidade Responsável]] &amp; " - " &amp; DBA[[#This Row],[Estado Responsável]]</f>
        <v>CASA BRANCA - SP</v>
      </c>
    </row>
    <row r="2619" spans="1:26" x14ac:dyDescent="0.25">
      <c r="A2619">
        <v>2623</v>
      </c>
      <c r="B2619" t="s">
        <v>12183</v>
      </c>
      <c r="C2619" s="1">
        <v>44540</v>
      </c>
      <c r="D2619">
        <v>636802097</v>
      </c>
      <c r="E2619" t="s">
        <v>12184</v>
      </c>
      <c r="F2619" s="1">
        <v>39031</v>
      </c>
      <c r="G2619" t="s">
        <v>12185</v>
      </c>
      <c r="H2619">
        <v>278</v>
      </c>
      <c r="I2619" t="s">
        <v>9317</v>
      </c>
      <c r="J2619" t="s">
        <v>6252</v>
      </c>
      <c r="K2619" t="s">
        <v>1999</v>
      </c>
      <c r="L2619" t="s">
        <v>6253</v>
      </c>
      <c r="M2619" t="s">
        <v>12186</v>
      </c>
      <c r="N2619" t="s">
        <v>12187</v>
      </c>
      <c r="O2619">
        <v>16834626883</v>
      </c>
      <c r="P2619" s="1">
        <v>16912</v>
      </c>
      <c r="Q2619" t="s">
        <v>12185</v>
      </c>
      <c r="R2619">
        <v>278</v>
      </c>
      <c r="S2619" t="s">
        <v>9317</v>
      </c>
      <c r="T2619" t="s">
        <v>6252</v>
      </c>
      <c r="U2619" t="s">
        <v>1999</v>
      </c>
      <c r="V2619" t="str">
        <f>TRIM(DBA[[#This Row],[Endereço Responsável]])</f>
        <v>RUA JOSE SORIANO</v>
      </c>
      <c r="W2619" t="str">
        <f>TRIM(DBA[[#This Row],[Nº Responsável]])</f>
        <v>278</v>
      </c>
      <c r="X2619" t="str">
        <f>TRIM(DBA[[#This Row],[Bairro Responsável]])</f>
        <v>INDUSTRIAL</v>
      </c>
      <c r="Y2619" t="str">
        <f>DBA[[#This Row],[End]] &amp;", N° " &amp; DBA[[#This Row],[Num]] &amp;", Bairro "&amp; DBA[[#This Row],[Bairro2]]</f>
        <v>RUA JOSE SORIANO, N° 278, Bairro INDUSTRIAL</v>
      </c>
      <c r="Z2619" t="str">
        <f>DBA[[#This Row],[Cidade Responsável]] &amp; " - " &amp; DBA[[#This Row],[Estado Responsável]]</f>
        <v>CASA BRANCA - SP</v>
      </c>
    </row>
    <row r="2620" spans="1:26" x14ac:dyDescent="0.25">
      <c r="A2620">
        <v>2624</v>
      </c>
      <c r="B2620" t="s">
        <v>12188</v>
      </c>
      <c r="C2620" s="1">
        <v>44540</v>
      </c>
      <c r="F2620" s="1">
        <v>38969</v>
      </c>
      <c r="G2620" t="s">
        <v>12189</v>
      </c>
      <c r="H2620">
        <v>38</v>
      </c>
      <c r="I2620" t="s">
        <v>2249</v>
      </c>
      <c r="J2620" t="s">
        <v>6252</v>
      </c>
      <c r="K2620" t="s">
        <v>1999</v>
      </c>
      <c r="L2620" t="s">
        <v>6253</v>
      </c>
      <c r="M2620" t="s">
        <v>12190</v>
      </c>
      <c r="N2620">
        <v>322021972</v>
      </c>
      <c r="O2620">
        <v>31985977818</v>
      </c>
      <c r="P2620" s="1">
        <v>24552</v>
      </c>
      <c r="Q2620" t="s">
        <v>12189</v>
      </c>
      <c r="R2620">
        <v>38</v>
      </c>
      <c r="S2620" t="s">
        <v>2249</v>
      </c>
      <c r="T2620" t="s">
        <v>6252</v>
      </c>
      <c r="U2620" t="s">
        <v>1999</v>
      </c>
      <c r="V2620" t="str">
        <f>TRIM(DBA[[#This Row],[Endereço Responsável]])</f>
        <v>RUA MARIO LAURETI</v>
      </c>
      <c r="W2620" t="str">
        <f>TRIM(DBA[[#This Row],[Nº Responsável]])</f>
        <v>38</v>
      </c>
      <c r="X2620" t="str">
        <f>TRIM(DBA[[#This Row],[Bairro Responsável]])</f>
        <v>JARDIM BELA VISTA</v>
      </c>
      <c r="Y2620" t="str">
        <f>DBA[[#This Row],[End]] &amp;", N° " &amp; DBA[[#This Row],[Num]] &amp;", Bairro "&amp; DBA[[#This Row],[Bairro2]]</f>
        <v>RUA MARIO LAURETI, N° 38, Bairro JARDIM BELA VISTA</v>
      </c>
      <c r="Z2620" t="str">
        <f>DBA[[#This Row],[Cidade Responsável]] &amp; " - " &amp; DBA[[#This Row],[Estado Responsável]]</f>
        <v>CASA BRANCA - SP</v>
      </c>
    </row>
    <row r="2621" spans="1:26" x14ac:dyDescent="0.25">
      <c r="A2621">
        <v>2625</v>
      </c>
      <c r="B2621" t="s">
        <v>12191</v>
      </c>
      <c r="C2621" s="1">
        <v>44540</v>
      </c>
      <c r="F2621" s="1">
        <v>39415</v>
      </c>
      <c r="G2621" t="s">
        <v>12192</v>
      </c>
      <c r="H2621">
        <v>55</v>
      </c>
      <c r="I2621" t="s">
        <v>1376</v>
      </c>
      <c r="J2621" t="s">
        <v>6252</v>
      </c>
      <c r="K2621" t="s">
        <v>1999</v>
      </c>
      <c r="L2621" t="s">
        <v>6253</v>
      </c>
      <c r="M2621" t="s">
        <v>12193</v>
      </c>
      <c r="N2621">
        <v>431647136</v>
      </c>
      <c r="O2621">
        <v>35157271832</v>
      </c>
      <c r="P2621" s="1">
        <v>31520</v>
      </c>
      <c r="Q2621" t="s">
        <v>12192</v>
      </c>
      <c r="R2621">
        <v>55</v>
      </c>
      <c r="S2621" t="s">
        <v>1376</v>
      </c>
      <c r="T2621" t="s">
        <v>6252</v>
      </c>
      <c r="U2621" t="s">
        <v>1999</v>
      </c>
      <c r="V2621" t="str">
        <f>TRIM(DBA[[#This Row],[Endereço Responsável]])</f>
        <v>RUA FAMILIA FACHINI</v>
      </c>
      <c r="W2621" t="str">
        <f>TRIM(DBA[[#This Row],[Nº Responsável]])</f>
        <v>55</v>
      </c>
      <c r="X2621" t="str">
        <f>TRIM(DBA[[#This Row],[Bairro Responsável]])</f>
        <v>JARDIM AMERICA</v>
      </c>
      <c r="Y2621" t="str">
        <f>DBA[[#This Row],[End]] &amp;", N° " &amp; DBA[[#This Row],[Num]] &amp;", Bairro "&amp; DBA[[#This Row],[Bairro2]]</f>
        <v>RUA FAMILIA FACHINI, N° 55, Bairro JARDIM AMERICA</v>
      </c>
      <c r="Z2621" t="str">
        <f>DBA[[#This Row],[Cidade Responsável]] &amp; " - " &amp; DBA[[#This Row],[Estado Responsável]]</f>
        <v>CASA BRANCA - SP</v>
      </c>
    </row>
    <row r="2622" spans="1:26" x14ac:dyDescent="0.25">
      <c r="A2622">
        <v>2626</v>
      </c>
      <c r="B2622" t="s">
        <v>12194</v>
      </c>
      <c r="C2622" s="1">
        <v>44540</v>
      </c>
      <c r="D2622">
        <v>652175090</v>
      </c>
      <c r="E2622" t="s">
        <v>12195</v>
      </c>
      <c r="F2622" s="1">
        <v>38300</v>
      </c>
      <c r="G2622" t="s">
        <v>12196</v>
      </c>
      <c r="H2622">
        <v>187</v>
      </c>
      <c r="I2622" t="s">
        <v>6268</v>
      </c>
      <c r="J2622" t="s">
        <v>6252</v>
      </c>
      <c r="K2622" t="s">
        <v>1999</v>
      </c>
      <c r="L2622" t="s">
        <v>6253</v>
      </c>
      <c r="M2622" t="s">
        <v>12197</v>
      </c>
      <c r="N2622">
        <v>303887138</v>
      </c>
      <c r="O2622">
        <v>33033288898</v>
      </c>
      <c r="P2622" s="1">
        <v>27454</v>
      </c>
      <c r="Q2622" t="s">
        <v>12196</v>
      </c>
      <c r="R2622">
        <v>187</v>
      </c>
      <c r="S2622" t="s">
        <v>6268</v>
      </c>
      <c r="T2622" t="s">
        <v>6252</v>
      </c>
      <c r="U2622" t="s">
        <v>1999</v>
      </c>
      <c r="V2622" t="str">
        <f>TRIM(DBA[[#This Row],[Endereço Responsável]])</f>
        <v>RUA FAMILIA DOURADOR</v>
      </c>
      <c r="W2622" t="str">
        <f>TRIM(DBA[[#This Row],[Nº Responsável]])</f>
        <v>187</v>
      </c>
      <c r="X2622" t="str">
        <f>TRIM(DBA[[#This Row],[Bairro Responsável]])</f>
        <v>DESTERRO</v>
      </c>
      <c r="Y2622" t="str">
        <f>DBA[[#This Row],[End]] &amp;", N° " &amp; DBA[[#This Row],[Num]] &amp;", Bairro "&amp; DBA[[#This Row],[Bairro2]]</f>
        <v>RUA FAMILIA DOURADOR, N° 187, Bairro DESTERRO</v>
      </c>
      <c r="Z2622" t="str">
        <f>DBA[[#This Row],[Cidade Responsável]] &amp; " - " &amp; DBA[[#This Row],[Estado Responsável]]</f>
        <v>CASA BRANCA - SP</v>
      </c>
    </row>
    <row r="2623" spans="1:26" x14ac:dyDescent="0.25">
      <c r="A2623">
        <v>2627</v>
      </c>
      <c r="B2623" t="s">
        <v>12198</v>
      </c>
      <c r="C2623" s="1">
        <v>44540</v>
      </c>
      <c r="D2623">
        <v>667875839</v>
      </c>
      <c r="E2623" t="s">
        <v>12199</v>
      </c>
      <c r="F2623" s="1">
        <v>39631</v>
      </c>
      <c r="G2623" t="s">
        <v>12200</v>
      </c>
      <c r="H2623" t="s">
        <v>194</v>
      </c>
      <c r="I2623" t="s">
        <v>44</v>
      </c>
      <c r="J2623" t="s">
        <v>6252</v>
      </c>
      <c r="K2623" t="s">
        <v>1999</v>
      </c>
      <c r="L2623" t="s">
        <v>6253</v>
      </c>
      <c r="M2623" t="s">
        <v>12201</v>
      </c>
      <c r="N2623">
        <v>483321977</v>
      </c>
      <c r="O2623">
        <v>10531244652</v>
      </c>
      <c r="P2623" s="1">
        <v>32914</v>
      </c>
      <c r="Q2623" t="s">
        <v>12200</v>
      </c>
      <c r="R2623" t="s">
        <v>194</v>
      </c>
      <c r="S2623" t="s">
        <v>44</v>
      </c>
      <c r="T2623" t="s">
        <v>6252</v>
      </c>
      <c r="U2623" t="s">
        <v>1999</v>
      </c>
      <c r="V2623" t="str">
        <f>TRIM(DBA[[#This Row],[Endereço Responsável]])</f>
        <v>SITIO COLINA</v>
      </c>
      <c r="W2623" t="str">
        <f>TRIM(DBA[[#This Row],[Nº Responsável]])</f>
        <v>S/N</v>
      </c>
      <c r="X2623" t="str">
        <f>TRIM(DBA[[#This Row],[Bairro Responsável]])</f>
        <v>ZONA RURAL</v>
      </c>
      <c r="Y2623" t="str">
        <f>DBA[[#This Row],[End]] &amp;", N° " &amp; DBA[[#This Row],[Num]] &amp;", Bairro "&amp; DBA[[#This Row],[Bairro2]]</f>
        <v>SITIO COLINA, N° S/N, Bairro ZONA RURAL</v>
      </c>
      <c r="Z2623" t="str">
        <f>DBA[[#This Row],[Cidade Responsável]] &amp; " - " &amp; DBA[[#This Row],[Estado Responsável]]</f>
        <v>CASA BRANCA - SP</v>
      </c>
    </row>
    <row r="2624" spans="1:26" x14ac:dyDescent="0.25">
      <c r="A2624">
        <v>2628</v>
      </c>
      <c r="B2624" t="s">
        <v>12202</v>
      </c>
      <c r="C2624" s="1">
        <v>44540</v>
      </c>
      <c r="F2624" s="1">
        <v>39798</v>
      </c>
      <c r="G2624" t="s">
        <v>12203</v>
      </c>
      <c r="H2624" t="s">
        <v>194</v>
      </c>
      <c r="I2624" t="s">
        <v>44</v>
      </c>
      <c r="J2624" t="s">
        <v>6252</v>
      </c>
      <c r="K2624" t="s">
        <v>1999</v>
      </c>
      <c r="L2624" t="s">
        <v>6253</v>
      </c>
      <c r="M2624" t="s">
        <v>12204</v>
      </c>
      <c r="N2624">
        <v>483274539</v>
      </c>
      <c r="O2624">
        <v>41592724876</v>
      </c>
      <c r="P2624" s="1">
        <v>33601</v>
      </c>
      <c r="Q2624" t="s">
        <v>12203</v>
      </c>
      <c r="R2624" t="s">
        <v>194</v>
      </c>
      <c r="S2624" t="s">
        <v>44</v>
      </c>
      <c r="T2624" t="s">
        <v>6252</v>
      </c>
      <c r="U2624" t="s">
        <v>1999</v>
      </c>
      <c r="V2624" t="str">
        <f>TRIM(DBA[[#This Row],[Endereço Responsável]])</f>
        <v>ESTRADA DE TAMBAU- SITIO RANCHO CASA BRA</v>
      </c>
      <c r="W2624" t="str">
        <f>TRIM(DBA[[#This Row],[Nº Responsável]])</f>
        <v>S/N</v>
      </c>
      <c r="X2624" t="str">
        <f>TRIM(DBA[[#This Row],[Bairro Responsável]])</f>
        <v>ZONA RURAL</v>
      </c>
      <c r="Y2624" t="str">
        <f>DBA[[#This Row],[End]] &amp;", N° " &amp; DBA[[#This Row],[Num]] &amp;", Bairro "&amp; DBA[[#This Row],[Bairro2]]</f>
        <v>ESTRADA DE TAMBAU- SITIO RANCHO CASA BRA, N° S/N, Bairro ZONA RURAL</v>
      </c>
      <c r="Z2624" t="str">
        <f>DBA[[#This Row],[Cidade Responsável]] &amp; " - " &amp; DBA[[#This Row],[Estado Responsável]]</f>
        <v>CASA BRANCA - SP</v>
      </c>
    </row>
    <row r="2625" spans="1:26" x14ac:dyDescent="0.25">
      <c r="A2625">
        <v>2629</v>
      </c>
      <c r="B2625" t="s">
        <v>12205</v>
      </c>
      <c r="C2625" s="1">
        <v>44540</v>
      </c>
      <c r="D2625">
        <v>672848004</v>
      </c>
      <c r="E2625" t="s">
        <v>12206</v>
      </c>
      <c r="F2625" s="1">
        <v>39585</v>
      </c>
      <c r="G2625" t="s">
        <v>12207</v>
      </c>
      <c r="H2625">
        <v>61</v>
      </c>
      <c r="I2625" t="s">
        <v>73</v>
      </c>
      <c r="J2625" t="s">
        <v>6252</v>
      </c>
      <c r="K2625" t="s">
        <v>1999</v>
      </c>
      <c r="L2625" t="s">
        <v>6253</v>
      </c>
      <c r="M2625" t="s">
        <v>12208</v>
      </c>
      <c r="N2625">
        <v>421744637</v>
      </c>
      <c r="O2625">
        <v>34789311856</v>
      </c>
      <c r="P2625" s="1">
        <v>30861</v>
      </c>
      <c r="Q2625" t="s">
        <v>12207</v>
      </c>
      <c r="R2625">
        <v>61</v>
      </c>
      <c r="S2625" t="s">
        <v>73</v>
      </c>
      <c r="T2625" t="s">
        <v>6252</v>
      </c>
      <c r="U2625" t="s">
        <v>1999</v>
      </c>
      <c r="V2625" t="str">
        <f>TRIM(DBA[[#This Row],[Endereço Responsável]])</f>
        <v>RUA CELINA SOARES</v>
      </c>
      <c r="W2625" t="str">
        <f>TRIM(DBA[[#This Row],[Nº Responsável]])</f>
        <v>61</v>
      </c>
      <c r="X2625" t="str">
        <f>TRIM(DBA[[#This Row],[Bairro Responsável]])</f>
        <v>CENTRO</v>
      </c>
      <c r="Y2625" t="str">
        <f>DBA[[#This Row],[End]] &amp;", N° " &amp; DBA[[#This Row],[Num]] &amp;", Bairro "&amp; DBA[[#This Row],[Bairro2]]</f>
        <v>RUA CELINA SOARES, N° 61, Bairro CENTRO</v>
      </c>
      <c r="Z2625" t="str">
        <f>DBA[[#This Row],[Cidade Responsável]] &amp; " - " &amp; DBA[[#This Row],[Estado Responsável]]</f>
        <v>CASA BRANCA - SP</v>
      </c>
    </row>
    <row r="2626" spans="1:26" x14ac:dyDescent="0.25">
      <c r="A2626">
        <v>2630</v>
      </c>
      <c r="B2626" t="s">
        <v>12209</v>
      </c>
      <c r="C2626" s="1">
        <v>44540</v>
      </c>
      <c r="D2626">
        <v>649820137</v>
      </c>
      <c r="E2626" t="s">
        <v>12210</v>
      </c>
      <c r="F2626" s="1">
        <v>38347</v>
      </c>
      <c r="G2626" t="s">
        <v>12211</v>
      </c>
      <c r="H2626">
        <v>150</v>
      </c>
      <c r="I2626" t="s">
        <v>6321</v>
      </c>
      <c r="J2626" t="s">
        <v>6252</v>
      </c>
      <c r="K2626" t="s">
        <v>1999</v>
      </c>
      <c r="L2626" t="s">
        <v>6253</v>
      </c>
      <c r="M2626" t="s">
        <v>12212</v>
      </c>
      <c r="N2626">
        <v>454912754</v>
      </c>
      <c r="O2626">
        <v>31240537883</v>
      </c>
      <c r="P2626" s="1">
        <v>30741</v>
      </c>
      <c r="Q2626" t="s">
        <v>12211</v>
      </c>
      <c r="R2626">
        <v>150</v>
      </c>
      <c r="S2626" t="s">
        <v>6321</v>
      </c>
      <c r="T2626" t="s">
        <v>6252</v>
      </c>
      <c r="U2626" t="s">
        <v>1999</v>
      </c>
      <c r="V2626" t="str">
        <f>TRIM(DBA[[#This Row],[Endereço Responsável]])</f>
        <v>RUA DOZE DE OUTUBRO</v>
      </c>
      <c r="W2626" t="str">
        <f>TRIM(DBA[[#This Row],[Nº Responsável]])</f>
        <v>150</v>
      </c>
      <c r="X2626" t="str">
        <f>TRIM(DBA[[#This Row],[Bairro Responsável]])</f>
        <v>SAO JOAO</v>
      </c>
      <c r="Y2626" t="str">
        <f>DBA[[#This Row],[End]] &amp;", N° " &amp; DBA[[#This Row],[Num]] &amp;", Bairro "&amp; DBA[[#This Row],[Bairro2]]</f>
        <v>RUA DOZE DE OUTUBRO, N° 150, Bairro SAO JOAO</v>
      </c>
      <c r="Z2626" t="str">
        <f>DBA[[#This Row],[Cidade Responsável]] &amp; " - " &amp; DBA[[#This Row],[Estado Responsável]]</f>
        <v>CASA BRANCA - SP</v>
      </c>
    </row>
    <row r="2627" spans="1:26" x14ac:dyDescent="0.25">
      <c r="A2627">
        <v>2631</v>
      </c>
      <c r="B2627" t="s">
        <v>12213</v>
      </c>
      <c r="C2627" s="1">
        <v>44540</v>
      </c>
      <c r="D2627">
        <v>651448013</v>
      </c>
      <c r="E2627" t="s">
        <v>12214</v>
      </c>
      <c r="F2627" s="1">
        <v>39416</v>
      </c>
      <c r="G2627" t="s">
        <v>12215</v>
      </c>
      <c r="H2627">
        <v>285</v>
      </c>
      <c r="I2627" t="s">
        <v>1376</v>
      </c>
      <c r="J2627" t="s">
        <v>6252</v>
      </c>
      <c r="K2627" t="s">
        <v>1999</v>
      </c>
      <c r="L2627" t="s">
        <v>6253</v>
      </c>
      <c r="M2627" t="s">
        <v>12216</v>
      </c>
      <c r="N2627">
        <v>4230606269</v>
      </c>
      <c r="O2627">
        <v>35520111880</v>
      </c>
      <c r="P2627" s="1">
        <v>31672</v>
      </c>
      <c r="Q2627" t="s">
        <v>12215</v>
      </c>
      <c r="R2627">
        <v>285</v>
      </c>
      <c r="S2627" t="s">
        <v>1376</v>
      </c>
      <c r="T2627" t="s">
        <v>6252</v>
      </c>
      <c r="U2627" t="s">
        <v>1999</v>
      </c>
      <c r="V2627" t="str">
        <f>TRIM(DBA[[#This Row],[Endereço Responsável]])</f>
        <v>RUA DOS FRANCISCHETI</v>
      </c>
      <c r="W2627" t="str">
        <f>TRIM(DBA[[#This Row],[Nº Responsável]])</f>
        <v>285</v>
      </c>
      <c r="X2627" t="str">
        <f>TRIM(DBA[[#This Row],[Bairro Responsável]])</f>
        <v>JARDIM AMERICA</v>
      </c>
      <c r="Y2627" t="str">
        <f>DBA[[#This Row],[End]] &amp;", N° " &amp; DBA[[#This Row],[Num]] &amp;", Bairro "&amp; DBA[[#This Row],[Bairro2]]</f>
        <v>RUA DOS FRANCISCHETI, N° 285, Bairro JARDIM AMERICA</v>
      </c>
      <c r="Z2627" t="str">
        <f>DBA[[#This Row],[Cidade Responsável]] &amp; " - " &amp; DBA[[#This Row],[Estado Responsável]]</f>
        <v>CASA BRANCA - SP</v>
      </c>
    </row>
    <row r="2628" spans="1:26" x14ac:dyDescent="0.25">
      <c r="A2628">
        <v>2632</v>
      </c>
      <c r="B2628" t="s">
        <v>12217</v>
      </c>
      <c r="C2628" s="1">
        <v>44540</v>
      </c>
      <c r="D2628">
        <v>638548858</v>
      </c>
      <c r="E2628" t="s">
        <v>12218</v>
      </c>
      <c r="F2628" s="1">
        <v>38801</v>
      </c>
      <c r="G2628" t="s">
        <v>12219</v>
      </c>
      <c r="H2628">
        <v>77</v>
      </c>
      <c r="I2628" t="s">
        <v>12220</v>
      </c>
      <c r="J2628" t="s">
        <v>6252</v>
      </c>
      <c r="K2628" t="s">
        <v>1999</v>
      </c>
      <c r="L2628" t="s">
        <v>6253</v>
      </c>
      <c r="M2628" t="s">
        <v>12221</v>
      </c>
      <c r="N2628">
        <v>462611723</v>
      </c>
      <c r="O2628">
        <v>36714717865</v>
      </c>
      <c r="P2628" s="1">
        <v>32797</v>
      </c>
      <c r="Q2628" t="s">
        <v>12219</v>
      </c>
      <c r="R2628">
        <v>77</v>
      </c>
      <c r="S2628" t="s">
        <v>12220</v>
      </c>
      <c r="T2628" t="s">
        <v>6252</v>
      </c>
      <c r="U2628" t="s">
        <v>1999</v>
      </c>
      <c r="V2628" t="str">
        <f>TRIM(DBA[[#This Row],[Endereço Responsável]])</f>
        <v>RUA THEODORO RODRIGUES MARTINS</v>
      </c>
      <c r="W2628" t="str">
        <f>TRIM(DBA[[#This Row],[Nº Responsável]])</f>
        <v>77</v>
      </c>
      <c r="X2628" t="str">
        <f>TRIM(DBA[[#This Row],[Bairro Responsável]])</f>
        <v>NOSSO TEMPLO</v>
      </c>
      <c r="Y2628" t="str">
        <f>DBA[[#This Row],[End]] &amp;", N° " &amp; DBA[[#This Row],[Num]] &amp;", Bairro "&amp; DBA[[#This Row],[Bairro2]]</f>
        <v>RUA THEODORO RODRIGUES MARTINS, N° 77, Bairro NOSSO TEMPLO</v>
      </c>
      <c r="Z2628" t="str">
        <f>DBA[[#This Row],[Cidade Responsável]] &amp; " - " &amp; DBA[[#This Row],[Estado Responsável]]</f>
        <v>CASA BRANCA - SP</v>
      </c>
    </row>
    <row r="2629" spans="1:26" x14ac:dyDescent="0.25">
      <c r="A2629">
        <v>2633</v>
      </c>
      <c r="B2629" t="s">
        <v>12222</v>
      </c>
      <c r="C2629" s="1">
        <v>44540</v>
      </c>
      <c r="F2629" s="1">
        <v>39199</v>
      </c>
      <c r="G2629" t="s">
        <v>12223</v>
      </c>
      <c r="H2629" t="s">
        <v>194</v>
      </c>
      <c r="I2629" t="s">
        <v>44</v>
      </c>
      <c r="J2629" t="s">
        <v>6252</v>
      </c>
      <c r="K2629" t="s">
        <v>1999</v>
      </c>
      <c r="L2629" t="s">
        <v>6253</v>
      </c>
      <c r="M2629" t="s">
        <v>12224</v>
      </c>
      <c r="N2629">
        <v>406667226</v>
      </c>
      <c r="O2629">
        <v>33721398874</v>
      </c>
      <c r="P2629" s="1">
        <v>31717</v>
      </c>
      <c r="Q2629" t="s">
        <v>12223</v>
      </c>
      <c r="R2629" t="s">
        <v>194</v>
      </c>
      <c r="S2629" t="s">
        <v>44</v>
      </c>
      <c r="T2629" t="s">
        <v>6252</v>
      </c>
      <c r="U2629" t="s">
        <v>1999</v>
      </c>
      <c r="V2629" t="str">
        <f>TRIM(DBA[[#This Row],[Endereço Responsável]])</f>
        <v>SITIO 3 IRMAOS</v>
      </c>
      <c r="W2629" t="str">
        <f>TRIM(DBA[[#This Row],[Nº Responsável]])</f>
        <v>S/N</v>
      </c>
      <c r="X2629" t="str">
        <f>TRIM(DBA[[#This Row],[Bairro Responsável]])</f>
        <v>ZONA RURAL</v>
      </c>
      <c r="Y2629" t="str">
        <f>DBA[[#This Row],[End]] &amp;", N° " &amp; DBA[[#This Row],[Num]] &amp;", Bairro "&amp; DBA[[#This Row],[Bairro2]]</f>
        <v>SITIO 3 IRMAOS, N° S/N, Bairro ZONA RURAL</v>
      </c>
      <c r="Z2629" t="str">
        <f>DBA[[#This Row],[Cidade Responsável]] &amp; " - " &amp; DBA[[#This Row],[Estado Responsável]]</f>
        <v>CASA BRANCA - SP</v>
      </c>
    </row>
    <row r="2630" spans="1:26" x14ac:dyDescent="0.25">
      <c r="A2630">
        <v>2634</v>
      </c>
      <c r="B2630" t="s">
        <v>12225</v>
      </c>
      <c r="C2630" s="1">
        <v>44599</v>
      </c>
      <c r="E2630" t="s">
        <v>12226</v>
      </c>
      <c r="F2630" s="1">
        <v>35156</v>
      </c>
      <c r="G2630" t="s">
        <v>12227</v>
      </c>
      <c r="H2630">
        <v>765</v>
      </c>
      <c r="I2630" t="s">
        <v>12228</v>
      </c>
      <c r="J2630" t="s">
        <v>12229</v>
      </c>
      <c r="K2630" t="s">
        <v>10594</v>
      </c>
      <c r="L2630" t="s">
        <v>12230</v>
      </c>
      <c r="M2630" t="s">
        <v>12225</v>
      </c>
      <c r="O2630" t="s">
        <v>12226</v>
      </c>
      <c r="P2630" s="1">
        <v>35156</v>
      </c>
      <c r="Q2630" t="s">
        <v>12227</v>
      </c>
      <c r="R2630">
        <v>765</v>
      </c>
      <c r="S2630" t="s">
        <v>12228</v>
      </c>
      <c r="T2630" t="s">
        <v>12229</v>
      </c>
      <c r="U2630" t="s">
        <v>10594</v>
      </c>
      <c r="V2630" t="str">
        <f>TRIM(DBA[[#This Row],[Endereço Responsável]])</f>
        <v>RUA VITORIA</v>
      </c>
      <c r="W2630" t="str">
        <f>TRIM(DBA[[#This Row],[Nº Responsável]])</f>
        <v>765</v>
      </c>
      <c r="X2630" t="str">
        <f>TRIM(DBA[[#This Row],[Bairro Responsável]])</f>
        <v>JOSE CONRADO DE ARAUJO</v>
      </c>
      <c r="Y2630" t="str">
        <f>DBA[[#This Row],[End]] &amp;", N° " &amp; DBA[[#This Row],[Num]] &amp;", Bairro "&amp; DBA[[#This Row],[Bairro2]]</f>
        <v>RUA VITORIA, N° 765, Bairro JOSE CONRADO DE ARAUJO</v>
      </c>
      <c r="Z2630" t="str">
        <f>DBA[[#This Row],[Cidade Responsável]] &amp; " - " &amp; DBA[[#This Row],[Estado Responsável]]</f>
        <v>ARACAJU - SE</v>
      </c>
    </row>
    <row r="2631" spans="1:26" x14ac:dyDescent="0.25">
      <c r="A2631">
        <v>2635</v>
      </c>
      <c r="B2631" t="s">
        <v>12231</v>
      </c>
      <c r="C2631" s="1">
        <v>44606</v>
      </c>
      <c r="D2631" t="s">
        <v>12232</v>
      </c>
      <c r="E2631" t="s">
        <v>12233</v>
      </c>
      <c r="F2631" s="1">
        <v>38348</v>
      </c>
      <c r="G2631" t="s">
        <v>12234</v>
      </c>
      <c r="H2631" t="s">
        <v>194</v>
      </c>
      <c r="I2631" t="s">
        <v>12235</v>
      </c>
      <c r="J2631" t="s">
        <v>3893</v>
      </c>
      <c r="K2631" t="s">
        <v>26</v>
      </c>
      <c r="L2631" t="s">
        <v>3894</v>
      </c>
      <c r="M2631" t="s">
        <v>12236</v>
      </c>
      <c r="N2631" t="s">
        <v>12237</v>
      </c>
      <c r="O2631">
        <v>96126027604</v>
      </c>
      <c r="P2631" s="1">
        <v>27234</v>
      </c>
      <c r="Q2631" t="s">
        <v>12234</v>
      </c>
      <c r="R2631" t="s">
        <v>194</v>
      </c>
      <c r="S2631" t="s">
        <v>12235</v>
      </c>
      <c r="T2631" t="s">
        <v>3893</v>
      </c>
      <c r="U2631" t="s">
        <v>26</v>
      </c>
      <c r="V2631" t="str">
        <f>TRIM(DBA[[#This Row],[Endereço Responsável]])</f>
        <v>SITIO SAO PAULO</v>
      </c>
      <c r="W2631" t="str">
        <f>TRIM(DBA[[#This Row],[Nº Responsável]])</f>
        <v>S/N</v>
      </c>
      <c r="X2631" t="str">
        <f>TRIM(DBA[[#This Row],[Bairro Responsável]])</f>
        <v>ROCHELA</v>
      </c>
      <c r="Y2631" t="str">
        <f>DBA[[#This Row],[End]] &amp;", N° " &amp; DBA[[#This Row],[Num]] &amp;", Bairro "&amp; DBA[[#This Row],[Bairro2]]</f>
        <v>SITIO SAO PAULO, N° S/N, Bairro ROCHELA</v>
      </c>
      <c r="Z2631" t="str">
        <f>DBA[[#This Row],[Cidade Responsável]] &amp; " - " &amp; DBA[[#This Row],[Estado Responsável]]</f>
        <v>ANDRADAS - MG</v>
      </c>
    </row>
    <row r="2632" spans="1:26" x14ac:dyDescent="0.25">
      <c r="A2632">
        <v>2636</v>
      </c>
      <c r="B2632" t="s">
        <v>12238</v>
      </c>
      <c r="C2632" s="1">
        <v>44606</v>
      </c>
      <c r="F2632" s="1">
        <v>38533</v>
      </c>
      <c r="G2632" t="s">
        <v>12239</v>
      </c>
      <c r="H2632">
        <v>45</v>
      </c>
      <c r="I2632" t="s">
        <v>1218</v>
      </c>
      <c r="J2632" t="s">
        <v>3893</v>
      </c>
      <c r="K2632" t="s">
        <v>26</v>
      </c>
      <c r="L2632" t="s">
        <v>3894</v>
      </c>
      <c r="M2632" t="s">
        <v>12240</v>
      </c>
      <c r="N2632" t="s">
        <v>12241</v>
      </c>
      <c r="O2632" t="s">
        <v>12242</v>
      </c>
      <c r="P2632" s="1">
        <v>30411</v>
      </c>
      <c r="Q2632" t="s">
        <v>12239</v>
      </c>
      <c r="R2632">
        <v>45</v>
      </c>
      <c r="S2632" t="s">
        <v>1218</v>
      </c>
      <c r="T2632" t="s">
        <v>3893</v>
      </c>
      <c r="U2632" t="s">
        <v>26</v>
      </c>
      <c r="V2632" t="str">
        <f>TRIM(DBA[[#This Row],[Endereço Responsável]])</f>
        <v>RUA JOAO G LOPES</v>
      </c>
      <c r="W2632" t="str">
        <f>TRIM(DBA[[#This Row],[Nº Responsável]])</f>
        <v>45</v>
      </c>
      <c r="X2632" t="str">
        <f>TRIM(DBA[[#This Row],[Bairro Responsável]])</f>
        <v>JARDIM PRIMAVERA</v>
      </c>
      <c r="Y2632" t="str">
        <f>DBA[[#This Row],[End]] &amp;", N° " &amp; DBA[[#This Row],[Num]] &amp;", Bairro "&amp; DBA[[#This Row],[Bairro2]]</f>
        <v>RUA JOAO G LOPES, N° 45, Bairro JARDIM PRIMAVERA</v>
      </c>
      <c r="Z2632" t="str">
        <f>DBA[[#This Row],[Cidade Responsável]] &amp; " - " &amp; DBA[[#This Row],[Estado Responsável]]</f>
        <v>ANDRADAS - MG</v>
      </c>
    </row>
    <row r="2633" spans="1:26" x14ac:dyDescent="0.25">
      <c r="A2633">
        <v>2637</v>
      </c>
      <c r="B2633" t="s">
        <v>12243</v>
      </c>
      <c r="C2633" s="1">
        <v>44606</v>
      </c>
      <c r="D2633" t="s">
        <v>12244</v>
      </c>
      <c r="E2633" t="s">
        <v>12245</v>
      </c>
      <c r="F2633" s="1">
        <v>38974</v>
      </c>
      <c r="G2633" t="s">
        <v>12246</v>
      </c>
      <c r="H2633" t="s">
        <v>194</v>
      </c>
      <c r="I2633" t="s">
        <v>12247</v>
      </c>
      <c r="J2633" t="s">
        <v>3893</v>
      </c>
      <c r="K2633" t="s">
        <v>26</v>
      </c>
      <c r="L2633" t="s">
        <v>3894</v>
      </c>
      <c r="M2633" t="s">
        <v>12248</v>
      </c>
      <c r="N2633">
        <v>1664249</v>
      </c>
      <c r="O2633">
        <v>3870454490</v>
      </c>
      <c r="P2633" s="1">
        <v>28011</v>
      </c>
      <c r="Q2633" t="s">
        <v>12246</v>
      </c>
      <c r="R2633" t="s">
        <v>194</v>
      </c>
      <c r="S2633" t="s">
        <v>12247</v>
      </c>
      <c r="T2633" t="s">
        <v>3893</v>
      </c>
      <c r="U2633" t="s">
        <v>26</v>
      </c>
      <c r="V2633" t="str">
        <f>TRIM(DBA[[#This Row],[Endereço Responsável]])</f>
        <v>CHACARA NOSSA SENHORA DE FATIMA</v>
      </c>
      <c r="W2633" t="str">
        <f>TRIM(DBA[[#This Row],[Nº Responsável]])</f>
        <v>S/N</v>
      </c>
      <c r="X2633" t="str">
        <f>TRIM(DBA[[#This Row],[Bairro Responsável]])</f>
        <v>CAPAO DO MEL</v>
      </c>
      <c r="Y2633" t="str">
        <f>DBA[[#This Row],[End]] &amp;", N° " &amp; DBA[[#This Row],[Num]] &amp;", Bairro "&amp; DBA[[#This Row],[Bairro2]]</f>
        <v>CHACARA NOSSA SENHORA DE FATIMA, N° S/N, Bairro CAPAO DO MEL</v>
      </c>
      <c r="Z2633" t="str">
        <f>DBA[[#This Row],[Cidade Responsável]] &amp; " - " &amp; DBA[[#This Row],[Estado Responsável]]</f>
        <v>ANDRADAS - MG</v>
      </c>
    </row>
    <row r="2634" spans="1:26" x14ac:dyDescent="0.25">
      <c r="A2634">
        <v>2638</v>
      </c>
      <c r="B2634" t="s">
        <v>12249</v>
      </c>
      <c r="C2634" s="1">
        <v>44606</v>
      </c>
      <c r="D2634" t="s">
        <v>12250</v>
      </c>
      <c r="E2634" t="s">
        <v>12251</v>
      </c>
      <c r="F2634" s="1">
        <v>40312</v>
      </c>
      <c r="G2634" t="s">
        <v>12252</v>
      </c>
      <c r="H2634">
        <v>482</v>
      </c>
      <c r="I2634" t="s">
        <v>12253</v>
      </c>
      <c r="J2634" t="s">
        <v>3893</v>
      </c>
      <c r="K2634" t="s">
        <v>26</v>
      </c>
      <c r="L2634" t="s">
        <v>3894</v>
      </c>
      <c r="M2634" t="s">
        <v>12254</v>
      </c>
      <c r="N2634" t="s">
        <v>12255</v>
      </c>
      <c r="O2634" t="s">
        <v>12256</v>
      </c>
      <c r="P2634" s="1">
        <v>29586</v>
      </c>
      <c r="Q2634" t="s">
        <v>12252</v>
      </c>
      <c r="R2634">
        <v>482</v>
      </c>
      <c r="S2634" t="s">
        <v>12253</v>
      </c>
      <c r="T2634" t="s">
        <v>3893</v>
      </c>
      <c r="U2634" t="s">
        <v>26</v>
      </c>
      <c r="V2634" t="str">
        <f>TRIM(DBA[[#This Row],[Endereço Responsável]])</f>
        <v>RUA CELIO TEIXEIRA</v>
      </c>
      <c r="W2634" t="str">
        <f>TRIM(DBA[[#This Row],[Nº Responsável]])</f>
        <v>482</v>
      </c>
      <c r="X2634" t="str">
        <f>TRIM(DBA[[#This Row],[Bairro Responsável]])</f>
        <v>JARDIM MIRANTE</v>
      </c>
      <c r="Y2634" t="str">
        <f>DBA[[#This Row],[End]] &amp;", N° " &amp; DBA[[#This Row],[Num]] &amp;", Bairro "&amp; DBA[[#This Row],[Bairro2]]</f>
        <v>RUA CELIO TEIXEIRA, N° 482, Bairro JARDIM MIRANTE</v>
      </c>
      <c r="Z2634" t="str">
        <f>DBA[[#This Row],[Cidade Responsável]] &amp; " - " &amp; DBA[[#This Row],[Estado Responsável]]</f>
        <v>ANDRADAS - MG</v>
      </c>
    </row>
    <row r="2635" spans="1:26" x14ac:dyDescent="0.25">
      <c r="A2635">
        <v>2639</v>
      </c>
      <c r="B2635" t="s">
        <v>12257</v>
      </c>
      <c r="C2635" s="1">
        <v>44606</v>
      </c>
      <c r="D2635" t="s">
        <v>12258</v>
      </c>
      <c r="E2635" t="s">
        <v>12259</v>
      </c>
      <c r="F2635" s="1">
        <v>39338</v>
      </c>
      <c r="G2635" t="s">
        <v>12260</v>
      </c>
      <c r="H2635">
        <v>346</v>
      </c>
      <c r="I2635" t="s">
        <v>4041</v>
      </c>
      <c r="J2635" t="s">
        <v>3893</v>
      </c>
      <c r="K2635" t="s">
        <v>26</v>
      </c>
      <c r="L2635" t="s">
        <v>3894</v>
      </c>
      <c r="M2635" t="s">
        <v>12261</v>
      </c>
      <c r="N2635" t="s">
        <v>12262</v>
      </c>
      <c r="O2635">
        <v>80344917649</v>
      </c>
      <c r="P2635" s="1">
        <v>25465</v>
      </c>
      <c r="Q2635" t="s">
        <v>12260</v>
      </c>
      <c r="R2635">
        <v>346</v>
      </c>
      <c r="S2635" t="s">
        <v>4041</v>
      </c>
      <c r="T2635" t="s">
        <v>3893</v>
      </c>
      <c r="U2635" t="s">
        <v>26</v>
      </c>
      <c r="V2635" t="str">
        <f>TRIM(DBA[[#This Row],[Endereço Responsável]])</f>
        <v>RUA DOS TURATI</v>
      </c>
      <c r="W2635" t="str">
        <f>TRIM(DBA[[#This Row],[Nº Responsável]])</f>
        <v>346</v>
      </c>
      <c r="X2635" t="str">
        <f>TRIM(DBA[[#This Row],[Bairro Responsável]])</f>
        <v>JARDIM RIO BRANCO</v>
      </c>
      <c r="Y2635" t="str">
        <f>DBA[[#This Row],[End]] &amp;", N° " &amp; DBA[[#This Row],[Num]] &amp;", Bairro "&amp; DBA[[#This Row],[Bairro2]]</f>
        <v>RUA DOS TURATI, N° 346, Bairro JARDIM RIO BRANCO</v>
      </c>
      <c r="Z2635" t="str">
        <f>DBA[[#This Row],[Cidade Responsável]] &amp; " - " &amp; DBA[[#This Row],[Estado Responsável]]</f>
        <v>ANDRADAS - MG</v>
      </c>
    </row>
    <row r="2636" spans="1:26" x14ac:dyDescent="0.25">
      <c r="A2636">
        <v>2640</v>
      </c>
      <c r="B2636" t="s">
        <v>12263</v>
      </c>
      <c r="C2636" s="1">
        <v>44606</v>
      </c>
      <c r="D2636" t="s">
        <v>12264</v>
      </c>
      <c r="E2636" t="s">
        <v>12265</v>
      </c>
      <c r="F2636" s="1">
        <v>38677</v>
      </c>
      <c r="G2636" t="s">
        <v>4016</v>
      </c>
      <c r="H2636">
        <v>39</v>
      </c>
      <c r="I2636" t="s">
        <v>3995</v>
      </c>
      <c r="J2636" t="s">
        <v>3893</v>
      </c>
      <c r="K2636" t="s">
        <v>26</v>
      </c>
      <c r="L2636" t="s">
        <v>3894</v>
      </c>
      <c r="M2636" t="s">
        <v>12266</v>
      </c>
      <c r="N2636" t="s">
        <v>12267</v>
      </c>
      <c r="O2636">
        <v>2666959651</v>
      </c>
      <c r="P2636" s="1">
        <v>26873</v>
      </c>
      <c r="Q2636" t="s">
        <v>4016</v>
      </c>
      <c r="R2636">
        <v>39</v>
      </c>
      <c r="S2636" t="s">
        <v>3995</v>
      </c>
      <c r="T2636" t="s">
        <v>3893</v>
      </c>
      <c r="U2636" t="s">
        <v>26</v>
      </c>
      <c r="V2636" t="str">
        <f>TRIM(DBA[[#This Row],[Endereço Responsável]])</f>
        <v>RUA IPE</v>
      </c>
      <c r="W2636" t="str">
        <f>TRIM(DBA[[#This Row],[Nº Responsável]])</f>
        <v>39</v>
      </c>
      <c r="X2636" t="str">
        <f>TRIM(DBA[[#This Row],[Bairro Responsável]])</f>
        <v>JARDIM ALTO DA SERRA</v>
      </c>
      <c r="Y2636" t="str">
        <f>DBA[[#This Row],[End]] &amp;", N° " &amp; DBA[[#This Row],[Num]] &amp;", Bairro "&amp; DBA[[#This Row],[Bairro2]]</f>
        <v>RUA IPE, N° 39, Bairro JARDIM ALTO DA SERRA</v>
      </c>
      <c r="Z2636" t="str">
        <f>DBA[[#This Row],[Cidade Responsável]] &amp; " - " &amp; DBA[[#This Row],[Estado Responsável]]</f>
        <v>ANDRADAS - MG</v>
      </c>
    </row>
    <row r="2637" spans="1:26" x14ac:dyDescent="0.25">
      <c r="A2637">
        <v>2641</v>
      </c>
      <c r="B2637" t="s">
        <v>12268</v>
      </c>
      <c r="C2637" s="1">
        <v>44606</v>
      </c>
      <c r="D2637" t="s">
        <v>12269</v>
      </c>
      <c r="E2637" t="s">
        <v>12270</v>
      </c>
      <c r="F2637" s="1">
        <v>38527</v>
      </c>
      <c r="G2637" t="s">
        <v>12271</v>
      </c>
      <c r="H2637">
        <v>70</v>
      </c>
      <c r="I2637" t="s">
        <v>3971</v>
      </c>
      <c r="J2637" t="s">
        <v>3893</v>
      </c>
      <c r="K2637" t="s">
        <v>26</v>
      </c>
      <c r="L2637" t="s">
        <v>3894</v>
      </c>
      <c r="M2637" t="s">
        <v>12272</v>
      </c>
      <c r="N2637" t="s">
        <v>12273</v>
      </c>
      <c r="O2637">
        <v>52352960606</v>
      </c>
      <c r="P2637" s="1">
        <v>25524</v>
      </c>
      <c r="Q2637" t="s">
        <v>12271</v>
      </c>
      <c r="R2637">
        <v>70</v>
      </c>
      <c r="S2637" t="s">
        <v>3971</v>
      </c>
      <c r="T2637" t="s">
        <v>3893</v>
      </c>
      <c r="U2637" t="s">
        <v>26</v>
      </c>
      <c r="V2637" t="str">
        <f>TRIM(DBA[[#This Row],[Endereço Responsável]])</f>
        <v>RUA JOSE VENTORELI</v>
      </c>
      <c r="W2637" t="str">
        <f>TRIM(DBA[[#This Row],[Nº Responsável]])</f>
        <v>70</v>
      </c>
      <c r="X2637" t="str">
        <f>TRIM(DBA[[#This Row],[Bairro Responsável]])</f>
        <v>JOAO TEIXEIRA FILHO</v>
      </c>
      <c r="Y2637" t="str">
        <f>DBA[[#This Row],[End]] &amp;", N° " &amp; DBA[[#This Row],[Num]] &amp;", Bairro "&amp; DBA[[#This Row],[Bairro2]]</f>
        <v>RUA JOSE VENTORELI, N° 70, Bairro JOAO TEIXEIRA FILHO</v>
      </c>
      <c r="Z2637" t="str">
        <f>DBA[[#This Row],[Cidade Responsável]] &amp; " - " &amp; DBA[[#This Row],[Estado Responsável]]</f>
        <v>ANDRADAS - MG</v>
      </c>
    </row>
    <row r="2638" spans="1:26" x14ac:dyDescent="0.25">
      <c r="A2638">
        <v>2642</v>
      </c>
      <c r="B2638" t="s">
        <v>12274</v>
      </c>
      <c r="C2638" s="1">
        <v>44606</v>
      </c>
      <c r="D2638">
        <v>634931348</v>
      </c>
      <c r="E2638" t="s">
        <v>12275</v>
      </c>
      <c r="F2638" s="1">
        <v>38854</v>
      </c>
      <c r="G2638" t="s">
        <v>12276</v>
      </c>
      <c r="H2638">
        <v>98</v>
      </c>
      <c r="I2638" t="s">
        <v>3801</v>
      </c>
      <c r="J2638" t="s">
        <v>3893</v>
      </c>
      <c r="K2638" t="s">
        <v>26</v>
      </c>
      <c r="L2638" t="s">
        <v>3894</v>
      </c>
      <c r="M2638" t="s">
        <v>12277</v>
      </c>
      <c r="N2638" t="s">
        <v>12278</v>
      </c>
      <c r="O2638">
        <v>7491015638</v>
      </c>
      <c r="P2638" s="1">
        <v>30773</v>
      </c>
      <c r="Q2638" t="s">
        <v>12276</v>
      </c>
      <c r="R2638">
        <v>98</v>
      </c>
      <c r="S2638" t="s">
        <v>3801</v>
      </c>
      <c r="T2638" t="s">
        <v>3893</v>
      </c>
      <c r="U2638" t="s">
        <v>26</v>
      </c>
      <c r="V2638" t="str">
        <f>TRIM(DBA[[#This Row],[Endereço Responsável]])</f>
        <v>FIORAVANTI TREVOSAN</v>
      </c>
      <c r="W2638" t="str">
        <f>TRIM(DBA[[#This Row],[Nº Responsável]])</f>
        <v>98</v>
      </c>
      <c r="X2638" t="str">
        <f>TRIM(DBA[[#This Row],[Bairro Responsável]])</f>
        <v>SANTA LUCIA</v>
      </c>
      <c r="Y2638" t="str">
        <f>DBA[[#This Row],[End]] &amp;", N° " &amp; DBA[[#This Row],[Num]] &amp;", Bairro "&amp; DBA[[#This Row],[Bairro2]]</f>
        <v>FIORAVANTI TREVOSAN, N° 98, Bairro SANTA LUCIA</v>
      </c>
      <c r="Z2638" t="str">
        <f>DBA[[#This Row],[Cidade Responsável]] &amp; " - " &amp; DBA[[#This Row],[Estado Responsável]]</f>
        <v>ANDRADAS - MG</v>
      </c>
    </row>
    <row r="2639" spans="1:26" x14ac:dyDescent="0.25">
      <c r="A2639">
        <v>2643</v>
      </c>
      <c r="B2639" t="s">
        <v>12279</v>
      </c>
      <c r="C2639" s="1">
        <v>44606</v>
      </c>
      <c r="D2639">
        <v>643998366</v>
      </c>
      <c r="E2639" t="s">
        <v>12280</v>
      </c>
      <c r="F2639" s="1">
        <v>39587</v>
      </c>
      <c r="G2639" t="s">
        <v>12281</v>
      </c>
      <c r="H2639">
        <v>376</v>
      </c>
      <c r="I2639" t="s">
        <v>3945</v>
      </c>
      <c r="J2639" t="s">
        <v>3893</v>
      </c>
      <c r="K2639" t="s">
        <v>26</v>
      </c>
      <c r="L2639" t="s">
        <v>3894</v>
      </c>
      <c r="M2639" t="s">
        <v>12282</v>
      </c>
      <c r="N2639">
        <v>9218712</v>
      </c>
      <c r="O2639">
        <v>85577308615</v>
      </c>
      <c r="P2639" s="1">
        <v>26045</v>
      </c>
      <c r="Q2639" t="s">
        <v>12281</v>
      </c>
      <c r="R2639">
        <v>376</v>
      </c>
      <c r="S2639" t="s">
        <v>3945</v>
      </c>
      <c r="T2639" t="s">
        <v>3893</v>
      </c>
      <c r="U2639" t="s">
        <v>26</v>
      </c>
      <c r="V2639" t="str">
        <f>TRIM(DBA[[#This Row],[Endereço Responsável]])</f>
        <v>RUA OLINTO TREVISAN</v>
      </c>
      <c r="W2639" t="str">
        <f>TRIM(DBA[[#This Row],[Nº Responsável]])</f>
        <v>376</v>
      </c>
      <c r="X2639" t="str">
        <f>TRIM(DBA[[#This Row],[Bairro Responsável]])</f>
        <v>ALTO ALEGRE</v>
      </c>
      <c r="Y2639" t="str">
        <f>DBA[[#This Row],[End]] &amp;", N° " &amp; DBA[[#This Row],[Num]] &amp;", Bairro "&amp; DBA[[#This Row],[Bairro2]]</f>
        <v>RUA OLINTO TREVISAN, N° 376, Bairro ALTO ALEGRE</v>
      </c>
      <c r="Z2639" t="str">
        <f>DBA[[#This Row],[Cidade Responsável]] &amp; " - " &amp; DBA[[#This Row],[Estado Responsável]]</f>
        <v>ANDRADAS - MG</v>
      </c>
    </row>
    <row r="2640" spans="1:26" x14ac:dyDescent="0.25">
      <c r="A2640">
        <v>2644</v>
      </c>
      <c r="B2640" t="s">
        <v>12283</v>
      </c>
      <c r="C2640" s="1">
        <v>44606</v>
      </c>
      <c r="F2640" s="1">
        <v>39500</v>
      </c>
      <c r="G2640" t="s">
        <v>12284</v>
      </c>
      <c r="H2640">
        <v>243</v>
      </c>
      <c r="I2640" t="s">
        <v>12285</v>
      </c>
      <c r="J2640" t="s">
        <v>3893</v>
      </c>
      <c r="K2640" t="s">
        <v>26</v>
      </c>
      <c r="L2640" t="s">
        <v>3894</v>
      </c>
      <c r="M2640" t="s">
        <v>12286</v>
      </c>
      <c r="N2640" t="s">
        <v>12287</v>
      </c>
      <c r="O2640">
        <v>8000420694</v>
      </c>
      <c r="P2640" s="1">
        <v>31486</v>
      </c>
      <c r="Q2640" t="s">
        <v>12284</v>
      </c>
      <c r="R2640">
        <v>243</v>
      </c>
      <c r="S2640" t="s">
        <v>12285</v>
      </c>
      <c r="T2640" t="s">
        <v>3893</v>
      </c>
      <c r="U2640" t="s">
        <v>26</v>
      </c>
      <c r="V2640" t="str">
        <f>TRIM(DBA[[#This Row],[Endereço Responsável]])</f>
        <v>RUA SEBASTIAO MARCONDES FARIA</v>
      </c>
      <c r="W2640" t="str">
        <f>TRIM(DBA[[#This Row],[Nº Responsável]])</f>
        <v>243</v>
      </c>
      <c r="X2640" t="str">
        <f>TRIM(DBA[[#This Row],[Bairro Responsável]])</f>
        <v>DAVI DE PAULA</v>
      </c>
      <c r="Y2640" t="str">
        <f>DBA[[#This Row],[End]] &amp;", N° " &amp; DBA[[#This Row],[Num]] &amp;", Bairro "&amp; DBA[[#This Row],[Bairro2]]</f>
        <v>RUA SEBASTIAO MARCONDES FARIA, N° 243, Bairro DAVI DE PAULA</v>
      </c>
      <c r="Z2640" t="str">
        <f>DBA[[#This Row],[Cidade Responsável]] &amp; " - " &amp; DBA[[#This Row],[Estado Responsável]]</f>
        <v>ANDRADAS - MG</v>
      </c>
    </row>
    <row r="2641" spans="1:26" x14ac:dyDescent="0.25">
      <c r="A2641">
        <v>2645</v>
      </c>
      <c r="B2641" t="s">
        <v>12288</v>
      </c>
      <c r="C2641" s="1">
        <v>44606</v>
      </c>
      <c r="F2641" s="1">
        <v>39973</v>
      </c>
      <c r="G2641" t="s">
        <v>12289</v>
      </c>
      <c r="H2641">
        <v>58</v>
      </c>
      <c r="I2641" t="s">
        <v>5652</v>
      </c>
      <c r="J2641" t="s">
        <v>3893</v>
      </c>
      <c r="K2641" t="s">
        <v>26</v>
      </c>
      <c r="L2641" t="s">
        <v>3894</v>
      </c>
      <c r="M2641" t="s">
        <v>12290</v>
      </c>
      <c r="N2641" t="s">
        <v>12291</v>
      </c>
      <c r="O2641">
        <v>2381897674</v>
      </c>
      <c r="P2641" s="1">
        <v>26817</v>
      </c>
      <c r="Q2641" t="s">
        <v>12289</v>
      </c>
      <c r="R2641">
        <v>58</v>
      </c>
      <c r="S2641" t="s">
        <v>5652</v>
      </c>
      <c r="T2641" t="s">
        <v>3893</v>
      </c>
      <c r="U2641" t="s">
        <v>26</v>
      </c>
      <c r="V2641" t="str">
        <f>TRIM(DBA[[#This Row],[Endereço Responsável]])</f>
        <v>RUA ALBERTA NHOLA</v>
      </c>
      <c r="W2641" t="str">
        <f>TRIM(DBA[[#This Row],[Nº Responsável]])</f>
        <v>58</v>
      </c>
      <c r="X2641" t="str">
        <f>TRIM(DBA[[#This Row],[Bairro Responsável]])</f>
        <v>JARDIM ALVORADA</v>
      </c>
      <c r="Y2641" t="str">
        <f>DBA[[#This Row],[End]] &amp;", N° " &amp; DBA[[#This Row],[Num]] &amp;", Bairro "&amp; DBA[[#This Row],[Bairro2]]</f>
        <v>RUA ALBERTA NHOLA, N° 58, Bairro JARDIM ALVORADA</v>
      </c>
      <c r="Z2641" t="str">
        <f>DBA[[#This Row],[Cidade Responsável]] &amp; " - " &amp; DBA[[#This Row],[Estado Responsável]]</f>
        <v>ANDRADAS - MG</v>
      </c>
    </row>
    <row r="2642" spans="1:26" x14ac:dyDescent="0.25">
      <c r="A2642">
        <v>2646</v>
      </c>
      <c r="B2642" t="s">
        <v>12292</v>
      </c>
      <c r="C2642" s="1">
        <v>44606</v>
      </c>
      <c r="E2642" t="s">
        <v>12293</v>
      </c>
      <c r="F2642" s="1">
        <v>40087</v>
      </c>
      <c r="G2642" t="s">
        <v>12294</v>
      </c>
      <c r="H2642">
        <v>107</v>
      </c>
      <c r="I2642" t="s">
        <v>12295</v>
      </c>
      <c r="J2642" t="s">
        <v>3893</v>
      </c>
      <c r="K2642" t="s">
        <v>26</v>
      </c>
      <c r="L2642" t="s">
        <v>3894</v>
      </c>
      <c r="M2642" t="s">
        <v>12296</v>
      </c>
      <c r="N2642" t="s">
        <v>12297</v>
      </c>
      <c r="O2642">
        <v>6475870684</v>
      </c>
      <c r="P2642" s="1">
        <v>30644</v>
      </c>
      <c r="Q2642" t="s">
        <v>12294</v>
      </c>
      <c r="R2642">
        <v>107</v>
      </c>
      <c r="S2642" t="s">
        <v>12295</v>
      </c>
      <c r="T2642" t="s">
        <v>3893</v>
      </c>
      <c r="U2642" t="s">
        <v>26</v>
      </c>
      <c r="V2642" t="str">
        <f>TRIM(DBA[[#This Row],[Endereço Responsável]])</f>
        <v>RUA UM</v>
      </c>
      <c r="W2642" t="str">
        <f>TRIM(DBA[[#This Row],[Nº Responsável]])</f>
        <v>107</v>
      </c>
      <c r="X2642" t="str">
        <f>TRIM(DBA[[#This Row],[Bairro Responsável]])</f>
        <v>JARDIM VITORIA</v>
      </c>
      <c r="Y2642" t="str">
        <f>DBA[[#This Row],[End]] &amp;", N° " &amp; DBA[[#This Row],[Num]] &amp;", Bairro "&amp; DBA[[#This Row],[Bairro2]]</f>
        <v>RUA UM, N° 107, Bairro JARDIM VITORIA</v>
      </c>
      <c r="Z2642" t="str">
        <f>DBA[[#This Row],[Cidade Responsável]] &amp; " - " &amp; DBA[[#This Row],[Estado Responsável]]</f>
        <v>ANDRADAS - MG</v>
      </c>
    </row>
    <row r="2643" spans="1:26" x14ac:dyDescent="0.25">
      <c r="A2643">
        <v>2647</v>
      </c>
      <c r="B2643" t="s">
        <v>12298</v>
      </c>
      <c r="C2643" s="1">
        <v>44606</v>
      </c>
      <c r="D2643" t="s">
        <v>12299</v>
      </c>
      <c r="E2643" t="s">
        <v>12300</v>
      </c>
      <c r="F2643" s="1">
        <v>38380</v>
      </c>
      <c r="G2643" t="s">
        <v>3970</v>
      </c>
      <c r="H2643">
        <v>37</v>
      </c>
      <c r="I2643" t="s">
        <v>3971</v>
      </c>
      <c r="J2643" t="s">
        <v>3893</v>
      </c>
      <c r="K2643" t="s">
        <v>26</v>
      </c>
      <c r="L2643" t="s">
        <v>3894</v>
      </c>
      <c r="M2643" t="s">
        <v>12301</v>
      </c>
      <c r="N2643">
        <v>23824181</v>
      </c>
      <c r="O2643">
        <v>19184162813</v>
      </c>
      <c r="P2643" s="1">
        <v>27531</v>
      </c>
      <c r="Q2643" t="s">
        <v>3970</v>
      </c>
      <c r="R2643">
        <v>37</v>
      </c>
      <c r="S2643" t="s">
        <v>3971</v>
      </c>
      <c r="T2643" t="s">
        <v>3893</v>
      </c>
      <c r="U2643" t="s">
        <v>26</v>
      </c>
      <c r="V2643" t="str">
        <f>TRIM(DBA[[#This Row],[Endereço Responsável]])</f>
        <v>RUA JOSE VENTURELI</v>
      </c>
      <c r="W2643" t="str">
        <f>TRIM(DBA[[#This Row],[Nº Responsável]])</f>
        <v>37</v>
      </c>
      <c r="X2643" t="str">
        <f>TRIM(DBA[[#This Row],[Bairro Responsável]])</f>
        <v>JOAO TEIXEIRA FILHO</v>
      </c>
      <c r="Y2643" t="str">
        <f>DBA[[#This Row],[End]] &amp;", N° " &amp; DBA[[#This Row],[Num]] &amp;", Bairro "&amp; DBA[[#This Row],[Bairro2]]</f>
        <v>RUA JOSE VENTURELI, N° 37, Bairro JOAO TEIXEIRA FILHO</v>
      </c>
      <c r="Z2643" t="str">
        <f>DBA[[#This Row],[Cidade Responsável]] &amp; " - " &amp; DBA[[#This Row],[Estado Responsável]]</f>
        <v>ANDRADAS - MG</v>
      </c>
    </row>
    <row r="2644" spans="1:26" x14ac:dyDescent="0.25">
      <c r="A2644">
        <v>2648</v>
      </c>
      <c r="B2644" t="s">
        <v>12302</v>
      </c>
      <c r="C2644" s="1">
        <v>44606</v>
      </c>
      <c r="E2644" t="s">
        <v>12303</v>
      </c>
      <c r="F2644" s="1">
        <v>39976</v>
      </c>
      <c r="G2644" t="s">
        <v>6520</v>
      </c>
      <c r="H2644" t="s">
        <v>194</v>
      </c>
      <c r="I2644" t="s">
        <v>12304</v>
      </c>
      <c r="J2644" t="s">
        <v>3893</v>
      </c>
      <c r="K2644" t="s">
        <v>26</v>
      </c>
      <c r="L2644" t="s">
        <v>3894</v>
      </c>
      <c r="M2644" t="s">
        <v>12305</v>
      </c>
      <c r="N2644" t="s">
        <v>12306</v>
      </c>
      <c r="O2644">
        <v>8444721409</v>
      </c>
      <c r="P2644" s="1">
        <v>33194</v>
      </c>
      <c r="Q2644" t="s">
        <v>6520</v>
      </c>
      <c r="R2644" t="s">
        <v>194</v>
      </c>
      <c r="S2644" t="s">
        <v>12304</v>
      </c>
      <c r="T2644" t="s">
        <v>3893</v>
      </c>
      <c r="U2644" t="s">
        <v>26</v>
      </c>
      <c r="V2644" t="str">
        <f>TRIM(DBA[[#This Row],[Endereço Responsável]])</f>
        <v>SITIO CACHOEIRINHA</v>
      </c>
      <c r="W2644" t="str">
        <f>TRIM(DBA[[#This Row],[Nº Responsável]])</f>
        <v>S/N</v>
      </c>
      <c r="X2644" t="str">
        <f>TRIM(DBA[[#This Row],[Bairro Responsável]])</f>
        <v>PINHEIRINHO</v>
      </c>
      <c r="Y2644" t="str">
        <f>DBA[[#This Row],[End]] &amp;", N° " &amp; DBA[[#This Row],[Num]] &amp;", Bairro "&amp; DBA[[#This Row],[Bairro2]]</f>
        <v>SITIO CACHOEIRINHA, N° S/N, Bairro PINHEIRINHO</v>
      </c>
      <c r="Z2644" t="str">
        <f>DBA[[#This Row],[Cidade Responsável]] &amp; " - " &amp; DBA[[#This Row],[Estado Responsável]]</f>
        <v>ANDRADAS - MG</v>
      </c>
    </row>
    <row r="2645" spans="1:26" x14ac:dyDescent="0.25">
      <c r="A2645">
        <v>2649</v>
      </c>
      <c r="B2645" t="s">
        <v>12307</v>
      </c>
      <c r="C2645" s="1">
        <v>44606</v>
      </c>
      <c r="D2645" t="s">
        <v>12308</v>
      </c>
      <c r="E2645" t="s">
        <v>12309</v>
      </c>
      <c r="F2645" s="1">
        <v>38758</v>
      </c>
      <c r="G2645" t="s">
        <v>12310</v>
      </c>
      <c r="H2645">
        <v>65</v>
      </c>
      <c r="I2645" t="s">
        <v>4003</v>
      </c>
      <c r="J2645" t="s">
        <v>3893</v>
      </c>
      <c r="K2645" t="s">
        <v>26</v>
      </c>
      <c r="L2645" t="s">
        <v>3894</v>
      </c>
      <c r="M2645" t="s">
        <v>12311</v>
      </c>
      <c r="O2645">
        <v>8003728673</v>
      </c>
      <c r="P2645" s="1">
        <v>30630</v>
      </c>
      <c r="Q2645" t="s">
        <v>12310</v>
      </c>
      <c r="R2645">
        <v>65</v>
      </c>
      <c r="S2645" t="s">
        <v>4003</v>
      </c>
      <c r="T2645" t="s">
        <v>3893</v>
      </c>
      <c r="U2645" t="s">
        <v>26</v>
      </c>
      <c r="V2645" t="str">
        <f>TRIM(DBA[[#This Row],[Endereço Responsável]])</f>
        <v>RUA DOS BUZATOS</v>
      </c>
      <c r="W2645" t="str">
        <f>TRIM(DBA[[#This Row],[Nº Responsável]])</f>
        <v>65</v>
      </c>
      <c r="X2645" t="str">
        <f>TRIM(DBA[[#This Row],[Bairro Responsável]])</f>
        <v>JARDIM RIO NEGRO</v>
      </c>
      <c r="Y2645" t="str">
        <f>DBA[[#This Row],[End]] &amp;", N° " &amp; DBA[[#This Row],[Num]] &amp;", Bairro "&amp; DBA[[#This Row],[Bairro2]]</f>
        <v>RUA DOS BUZATOS, N° 65, Bairro JARDIM RIO NEGRO</v>
      </c>
      <c r="Z2645" t="str">
        <f>DBA[[#This Row],[Cidade Responsável]] &amp; " - " &amp; DBA[[#This Row],[Estado Responsável]]</f>
        <v>ANDRADAS - MG</v>
      </c>
    </row>
    <row r="2646" spans="1:26" x14ac:dyDescent="0.25">
      <c r="A2646">
        <v>2650</v>
      </c>
      <c r="B2646" t="s">
        <v>12312</v>
      </c>
      <c r="C2646" s="1">
        <v>44607</v>
      </c>
      <c r="F2646" s="1">
        <v>40346</v>
      </c>
      <c r="G2646" t="s">
        <v>12313</v>
      </c>
      <c r="H2646">
        <v>54</v>
      </c>
      <c r="I2646" t="s">
        <v>4045</v>
      </c>
      <c r="J2646" t="s">
        <v>3893</v>
      </c>
      <c r="K2646" t="s">
        <v>26</v>
      </c>
      <c r="L2646" t="s">
        <v>3894</v>
      </c>
      <c r="M2646" t="s">
        <v>12314</v>
      </c>
      <c r="N2646">
        <v>9060677</v>
      </c>
      <c r="O2646">
        <v>5974802659</v>
      </c>
      <c r="P2646" s="1">
        <v>27978</v>
      </c>
      <c r="Q2646" t="s">
        <v>12313</v>
      </c>
      <c r="R2646">
        <v>54</v>
      </c>
      <c r="S2646" t="s">
        <v>4045</v>
      </c>
      <c r="T2646" t="s">
        <v>3893</v>
      </c>
      <c r="U2646" t="s">
        <v>26</v>
      </c>
      <c r="V2646" t="str">
        <f>TRIM(DBA[[#This Row],[Endereço Responsável]])</f>
        <v>RUA EVANIZE TREVISAN CARLIM</v>
      </c>
      <c r="W2646" t="str">
        <f>TRIM(DBA[[#This Row],[Nº Responsável]])</f>
        <v>54</v>
      </c>
      <c r="X2646" t="str">
        <f>TRIM(DBA[[#This Row],[Bairro Responsável]])</f>
        <v>JARDIM IPE</v>
      </c>
      <c r="Y2646" t="str">
        <f>DBA[[#This Row],[End]] &amp;", N° " &amp; DBA[[#This Row],[Num]] &amp;", Bairro "&amp; DBA[[#This Row],[Bairro2]]</f>
        <v>RUA EVANIZE TREVISAN CARLIM, N° 54, Bairro JARDIM IPE</v>
      </c>
      <c r="Z2646" t="str">
        <f>DBA[[#This Row],[Cidade Responsável]] &amp; " - " &amp; DBA[[#This Row],[Estado Responsável]]</f>
        <v>ANDRADAS - MG</v>
      </c>
    </row>
    <row r="2647" spans="1:26" x14ac:dyDescent="0.25">
      <c r="A2647">
        <v>2651</v>
      </c>
      <c r="B2647" t="s">
        <v>12315</v>
      </c>
      <c r="C2647" s="1">
        <v>44607</v>
      </c>
      <c r="F2647" s="1">
        <v>40348</v>
      </c>
      <c r="G2647" t="s">
        <v>5056</v>
      </c>
      <c r="H2647">
        <v>66</v>
      </c>
      <c r="I2647" t="s">
        <v>12316</v>
      </c>
      <c r="J2647" t="s">
        <v>3893</v>
      </c>
      <c r="K2647" t="s">
        <v>26</v>
      </c>
      <c r="L2647" t="s">
        <v>3894</v>
      </c>
      <c r="M2647" t="s">
        <v>12317</v>
      </c>
      <c r="N2647">
        <v>8382475</v>
      </c>
      <c r="O2647">
        <v>2757505661</v>
      </c>
      <c r="P2647" s="1">
        <v>28345</v>
      </c>
      <c r="Q2647" t="s">
        <v>5056</v>
      </c>
      <c r="R2647">
        <v>66</v>
      </c>
      <c r="S2647" t="s">
        <v>12316</v>
      </c>
      <c r="T2647" t="s">
        <v>3893</v>
      </c>
      <c r="U2647" t="s">
        <v>26</v>
      </c>
      <c r="V2647" t="str">
        <f>TRIM(DBA[[#This Row],[Endereço Responsável]])</f>
        <v>RUA ALAGOAS</v>
      </c>
      <c r="W2647" t="str">
        <f>TRIM(DBA[[#This Row],[Nº Responsável]])</f>
        <v>66</v>
      </c>
      <c r="X2647" t="str">
        <f>TRIM(DBA[[#This Row],[Bairro Responsável]])</f>
        <v>VILA MAGANHOTO</v>
      </c>
      <c r="Y2647" t="str">
        <f>DBA[[#This Row],[End]] &amp;", N° " &amp; DBA[[#This Row],[Num]] &amp;", Bairro "&amp; DBA[[#This Row],[Bairro2]]</f>
        <v>RUA ALAGOAS, N° 66, Bairro VILA MAGANHOTO</v>
      </c>
      <c r="Z2647" t="str">
        <f>DBA[[#This Row],[Cidade Responsável]] &amp; " - " &amp; DBA[[#This Row],[Estado Responsável]]</f>
        <v>ANDRADAS - MG</v>
      </c>
    </row>
    <row r="2648" spans="1:26" x14ac:dyDescent="0.25">
      <c r="A2648">
        <v>2652</v>
      </c>
      <c r="B2648" t="s">
        <v>12318</v>
      </c>
      <c r="C2648" s="1">
        <v>44607</v>
      </c>
      <c r="D2648" t="s">
        <v>12319</v>
      </c>
      <c r="E2648" t="s">
        <v>12320</v>
      </c>
      <c r="F2648" s="1">
        <v>38960</v>
      </c>
      <c r="G2648" t="s">
        <v>12321</v>
      </c>
      <c r="H2648" t="s">
        <v>194</v>
      </c>
      <c r="I2648" t="s">
        <v>12322</v>
      </c>
      <c r="J2648" t="s">
        <v>3893</v>
      </c>
      <c r="K2648" t="s">
        <v>26</v>
      </c>
      <c r="L2648" t="s">
        <v>3894</v>
      </c>
      <c r="M2648" t="s">
        <v>12323</v>
      </c>
      <c r="N2648" t="s">
        <v>12324</v>
      </c>
      <c r="O2648">
        <v>584625626</v>
      </c>
      <c r="P2648" s="1">
        <v>27985</v>
      </c>
      <c r="Q2648" t="s">
        <v>12321</v>
      </c>
      <c r="R2648" t="s">
        <v>194</v>
      </c>
      <c r="S2648" t="s">
        <v>12322</v>
      </c>
      <c r="T2648" t="s">
        <v>3893</v>
      </c>
      <c r="U2648" t="s">
        <v>26</v>
      </c>
      <c r="V2648" t="str">
        <f>TRIM(DBA[[#This Row],[Endereço Responsável]])</f>
        <v>SITIO 3 MARIAS</v>
      </c>
      <c r="W2648" t="str">
        <f>TRIM(DBA[[#This Row],[Nº Responsável]])</f>
        <v>S/N</v>
      </c>
      <c r="X2648" t="str">
        <f>TRIM(DBA[[#This Row],[Bairro Responsável]])</f>
        <v>JAGUARI</v>
      </c>
      <c r="Y2648" t="str">
        <f>DBA[[#This Row],[End]] &amp;", N° " &amp; DBA[[#This Row],[Num]] &amp;", Bairro "&amp; DBA[[#This Row],[Bairro2]]</f>
        <v>SITIO 3 MARIAS, N° S/N, Bairro JAGUARI</v>
      </c>
      <c r="Z2648" t="str">
        <f>DBA[[#This Row],[Cidade Responsável]] &amp; " - " &amp; DBA[[#This Row],[Estado Responsável]]</f>
        <v>ANDRADAS - MG</v>
      </c>
    </row>
    <row r="2649" spans="1:26" x14ac:dyDescent="0.25">
      <c r="A2649">
        <v>2653</v>
      </c>
      <c r="B2649" t="s">
        <v>12325</v>
      </c>
      <c r="C2649" s="1">
        <v>44607</v>
      </c>
      <c r="D2649" t="s">
        <v>12326</v>
      </c>
      <c r="E2649" t="s">
        <v>12327</v>
      </c>
      <c r="F2649" s="1">
        <v>38050</v>
      </c>
      <c r="G2649" t="s">
        <v>12227</v>
      </c>
      <c r="H2649">
        <v>166</v>
      </c>
      <c r="I2649" t="s">
        <v>610</v>
      </c>
      <c r="J2649" t="s">
        <v>3893</v>
      </c>
      <c r="K2649" t="s">
        <v>26</v>
      </c>
      <c r="L2649" t="s">
        <v>3894</v>
      </c>
      <c r="M2649" t="s">
        <v>12328</v>
      </c>
      <c r="N2649" t="s">
        <v>12329</v>
      </c>
      <c r="O2649">
        <v>5061115635</v>
      </c>
      <c r="P2649" s="1">
        <v>29422</v>
      </c>
      <c r="Q2649" t="s">
        <v>12227</v>
      </c>
      <c r="R2649">
        <v>166</v>
      </c>
      <c r="S2649" t="s">
        <v>610</v>
      </c>
      <c r="T2649" t="s">
        <v>3893</v>
      </c>
      <c r="U2649" t="s">
        <v>26</v>
      </c>
      <c r="V2649" t="str">
        <f>TRIM(DBA[[#This Row],[Endereço Responsável]])</f>
        <v>RUA VITORIA</v>
      </c>
      <c r="W2649" t="str">
        <f>TRIM(DBA[[#This Row],[Nº Responsável]])</f>
        <v>166</v>
      </c>
      <c r="X2649" t="str">
        <f>TRIM(DBA[[#This Row],[Bairro Responsável]])</f>
        <v>VILA NOVA</v>
      </c>
      <c r="Y2649" t="str">
        <f>DBA[[#This Row],[End]] &amp;", N° " &amp; DBA[[#This Row],[Num]] &amp;", Bairro "&amp; DBA[[#This Row],[Bairro2]]</f>
        <v>RUA VITORIA, N° 166, Bairro VILA NOVA</v>
      </c>
      <c r="Z2649" t="str">
        <f>DBA[[#This Row],[Cidade Responsável]] &amp; " - " &amp; DBA[[#This Row],[Estado Responsável]]</f>
        <v>ANDRADAS - MG</v>
      </c>
    </row>
    <row r="2650" spans="1:26" x14ac:dyDescent="0.25">
      <c r="A2650">
        <v>2654</v>
      </c>
      <c r="B2650" t="s">
        <v>12330</v>
      </c>
      <c r="C2650" s="1">
        <v>44607</v>
      </c>
      <c r="D2650" t="s">
        <v>12331</v>
      </c>
      <c r="E2650" t="s">
        <v>12332</v>
      </c>
      <c r="F2650" s="1">
        <v>40039</v>
      </c>
      <c r="G2650" t="s">
        <v>3108</v>
      </c>
      <c r="H2650">
        <v>102</v>
      </c>
      <c r="I2650" t="s">
        <v>5660</v>
      </c>
      <c r="J2650" t="s">
        <v>3893</v>
      </c>
      <c r="K2650" t="s">
        <v>26</v>
      </c>
      <c r="L2650" t="s">
        <v>3894</v>
      </c>
      <c r="M2650" t="s">
        <v>12333</v>
      </c>
      <c r="O2650">
        <v>31819596850</v>
      </c>
      <c r="P2650" s="1">
        <v>26958</v>
      </c>
      <c r="Q2650" t="s">
        <v>3108</v>
      </c>
      <c r="R2650">
        <v>102</v>
      </c>
      <c r="S2650" t="s">
        <v>5660</v>
      </c>
      <c r="T2650" t="s">
        <v>3893</v>
      </c>
      <c r="U2650" t="s">
        <v>26</v>
      </c>
      <c r="V2650" t="str">
        <f>TRIM(DBA[[#This Row],[Endereço Responsável]])</f>
        <v>RUA ACRE</v>
      </c>
      <c r="W2650" t="str">
        <f>TRIM(DBA[[#This Row],[Nº Responsável]])</f>
        <v>102</v>
      </c>
      <c r="X2650" t="str">
        <f>TRIM(DBA[[#This Row],[Bairro Responsável]])</f>
        <v>VILA MARTINELI</v>
      </c>
      <c r="Y2650" t="str">
        <f>DBA[[#This Row],[End]] &amp;", N° " &amp; DBA[[#This Row],[Num]] &amp;", Bairro "&amp; DBA[[#This Row],[Bairro2]]</f>
        <v>RUA ACRE, N° 102, Bairro VILA MARTINELI</v>
      </c>
      <c r="Z2650" t="str">
        <f>DBA[[#This Row],[Cidade Responsável]] &amp; " - " &amp; DBA[[#This Row],[Estado Responsável]]</f>
        <v>ANDRADAS - MG</v>
      </c>
    </row>
    <row r="2651" spans="1:26" x14ac:dyDescent="0.25">
      <c r="A2651">
        <v>2655</v>
      </c>
      <c r="B2651" t="s">
        <v>12334</v>
      </c>
      <c r="C2651" s="1">
        <v>44607</v>
      </c>
      <c r="D2651" t="s">
        <v>12335</v>
      </c>
      <c r="E2651" t="s">
        <v>12336</v>
      </c>
      <c r="F2651" s="1">
        <v>38883</v>
      </c>
      <c r="G2651" t="s">
        <v>12337</v>
      </c>
      <c r="H2651">
        <v>721</v>
      </c>
      <c r="I2651" t="s">
        <v>1376</v>
      </c>
      <c r="J2651" t="s">
        <v>3893</v>
      </c>
      <c r="K2651" t="s">
        <v>26</v>
      </c>
      <c r="L2651" t="s">
        <v>3894</v>
      </c>
      <c r="M2651" t="s">
        <v>12338</v>
      </c>
      <c r="N2651">
        <v>29823578</v>
      </c>
      <c r="O2651">
        <v>3752432675</v>
      </c>
      <c r="P2651" s="1">
        <v>28891</v>
      </c>
      <c r="Q2651" t="s">
        <v>12337</v>
      </c>
      <c r="R2651">
        <v>721</v>
      </c>
      <c r="S2651" t="s">
        <v>1376</v>
      </c>
      <c r="T2651" t="s">
        <v>3893</v>
      </c>
      <c r="U2651" t="s">
        <v>26</v>
      </c>
      <c r="V2651" t="str">
        <f>TRIM(DBA[[#This Row],[Endereço Responsável]])</f>
        <v>AV MARLANZANI</v>
      </c>
      <c r="W2651" t="str">
        <f>TRIM(DBA[[#This Row],[Nº Responsável]])</f>
        <v>721</v>
      </c>
      <c r="X2651" t="str">
        <f>TRIM(DBA[[#This Row],[Bairro Responsável]])</f>
        <v>JARDIM AMERICA</v>
      </c>
      <c r="Y2651" t="str">
        <f>DBA[[#This Row],[End]] &amp;", N° " &amp; DBA[[#This Row],[Num]] &amp;", Bairro "&amp; DBA[[#This Row],[Bairro2]]</f>
        <v>AV MARLANZANI, N° 721, Bairro JARDIM AMERICA</v>
      </c>
      <c r="Z2651" t="str">
        <f>DBA[[#This Row],[Cidade Responsável]] &amp; " - " &amp; DBA[[#This Row],[Estado Responsável]]</f>
        <v>ANDRADAS - MG</v>
      </c>
    </row>
    <row r="2652" spans="1:26" x14ac:dyDescent="0.25">
      <c r="A2652">
        <v>2656</v>
      </c>
      <c r="B2652" t="s">
        <v>12339</v>
      </c>
      <c r="C2652" s="1">
        <v>44607</v>
      </c>
      <c r="D2652" t="s">
        <v>12340</v>
      </c>
      <c r="E2652" t="s">
        <v>12341</v>
      </c>
      <c r="F2652" s="1">
        <v>39154</v>
      </c>
      <c r="G2652" t="s">
        <v>12342</v>
      </c>
      <c r="H2652">
        <v>186</v>
      </c>
      <c r="I2652" t="s">
        <v>12343</v>
      </c>
      <c r="J2652" t="s">
        <v>3893</v>
      </c>
      <c r="K2652" t="s">
        <v>26</v>
      </c>
      <c r="L2652" t="s">
        <v>3894</v>
      </c>
      <c r="M2652" t="s">
        <v>12344</v>
      </c>
      <c r="N2652" t="s">
        <v>12345</v>
      </c>
      <c r="O2652">
        <v>68679700606</v>
      </c>
      <c r="P2652" s="1">
        <v>24869</v>
      </c>
      <c r="Q2652" t="s">
        <v>12342</v>
      </c>
      <c r="R2652">
        <v>186</v>
      </c>
      <c r="S2652" t="s">
        <v>12343</v>
      </c>
      <c r="T2652" t="s">
        <v>3893</v>
      </c>
      <c r="U2652" t="s">
        <v>26</v>
      </c>
      <c r="V2652" t="str">
        <f>TRIM(DBA[[#This Row],[Endereço Responsável]])</f>
        <v>RUA CAPITAO RUI DE CAMARGO</v>
      </c>
      <c r="W2652" t="str">
        <f>TRIM(DBA[[#This Row],[Nº Responsável]])</f>
        <v>186</v>
      </c>
      <c r="X2652" t="str">
        <f>TRIM(DBA[[#This Row],[Bairro Responsável]])</f>
        <v>VILA MUSCHIONI</v>
      </c>
      <c r="Y2652" t="str">
        <f>DBA[[#This Row],[End]] &amp;", N° " &amp; DBA[[#This Row],[Num]] &amp;", Bairro "&amp; DBA[[#This Row],[Bairro2]]</f>
        <v>RUA CAPITAO RUI DE CAMARGO, N° 186, Bairro VILA MUSCHIONI</v>
      </c>
      <c r="Z2652" t="str">
        <f>DBA[[#This Row],[Cidade Responsável]] &amp; " - " &amp; DBA[[#This Row],[Estado Responsável]]</f>
        <v>ANDRADAS - MG</v>
      </c>
    </row>
    <row r="2653" spans="1:26" x14ac:dyDescent="0.25">
      <c r="A2653">
        <v>2657</v>
      </c>
      <c r="B2653" t="s">
        <v>12346</v>
      </c>
      <c r="C2653" s="1">
        <v>44607</v>
      </c>
      <c r="D2653">
        <v>636034380</v>
      </c>
      <c r="E2653" t="s">
        <v>12347</v>
      </c>
      <c r="F2653" s="1">
        <v>39050</v>
      </c>
      <c r="G2653" t="s">
        <v>12348</v>
      </c>
      <c r="H2653">
        <v>290</v>
      </c>
      <c r="I2653" t="s">
        <v>12285</v>
      </c>
      <c r="J2653" t="s">
        <v>3893</v>
      </c>
      <c r="K2653" t="s">
        <v>26</v>
      </c>
      <c r="L2653" t="s">
        <v>3894</v>
      </c>
      <c r="M2653" t="s">
        <v>12349</v>
      </c>
      <c r="N2653">
        <v>373525308</v>
      </c>
      <c r="O2653">
        <v>32056962802</v>
      </c>
      <c r="P2653" s="1">
        <v>30666</v>
      </c>
      <c r="Q2653" t="s">
        <v>12348</v>
      </c>
      <c r="R2653">
        <v>290</v>
      </c>
      <c r="S2653" t="s">
        <v>12285</v>
      </c>
      <c r="T2653" t="s">
        <v>3893</v>
      </c>
      <c r="U2653" t="s">
        <v>26</v>
      </c>
      <c r="V2653" t="str">
        <f>TRIM(DBA[[#This Row],[Endereço Responsável]])</f>
        <v>RUA DOIS</v>
      </c>
      <c r="W2653" t="str">
        <f>TRIM(DBA[[#This Row],[Nº Responsável]])</f>
        <v>290</v>
      </c>
      <c r="X2653" t="str">
        <f>TRIM(DBA[[#This Row],[Bairro Responsável]])</f>
        <v>DAVI DE PAULA</v>
      </c>
      <c r="Y2653" t="str">
        <f>DBA[[#This Row],[End]] &amp;", N° " &amp; DBA[[#This Row],[Num]] &amp;", Bairro "&amp; DBA[[#This Row],[Bairro2]]</f>
        <v>RUA DOIS, N° 290, Bairro DAVI DE PAULA</v>
      </c>
      <c r="Z2653" t="str">
        <f>DBA[[#This Row],[Cidade Responsável]] &amp; " - " &amp; DBA[[#This Row],[Estado Responsável]]</f>
        <v>ANDRADAS - MG</v>
      </c>
    </row>
    <row r="2654" spans="1:26" x14ac:dyDescent="0.25">
      <c r="A2654">
        <v>2658</v>
      </c>
      <c r="B2654" t="s">
        <v>12350</v>
      </c>
      <c r="C2654" s="1">
        <v>44607</v>
      </c>
      <c r="D2654" t="s">
        <v>12351</v>
      </c>
      <c r="E2654" t="s">
        <v>12352</v>
      </c>
      <c r="F2654" s="1">
        <v>38835</v>
      </c>
      <c r="G2654" t="s">
        <v>12353</v>
      </c>
      <c r="H2654">
        <v>192</v>
      </c>
      <c r="I2654" t="s">
        <v>1376</v>
      </c>
      <c r="J2654" t="s">
        <v>3893</v>
      </c>
      <c r="K2654" t="s">
        <v>26</v>
      </c>
      <c r="L2654" t="s">
        <v>3894</v>
      </c>
      <c r="M2654" t="s">
        <v>12354</v>
      </c>
      <c r="N2654" t="s">
        <v>12355</v>
      </c>
      <c r="O2654">
        <v>4249322610</v>
      </c>
      <c r="P2654" s="1">
        <v>29316</v>
      </c>
      <c r="Q2654" t="s">
        <v>12353</v>
      </c>
      <c r="R2654">
        <v>192</v>
      </c>
      <c r="S2654" t="s">
        <v>1376</v>
      </c>
      <c r="T2654" t="s">
        <v>3893</v>
      </c>
      <c r="U2654" t="s">
        <v>26</v>
      </c>
      <c r="V2654" t="str">
        <f>TRIM(DBA[[#This Row],[Endereço Responsável]])</f>
        <v>RUA TRES CONTINENTES</v>
      </c>
      <c r="W2654" t="str">
        <f>TRIM(DBA[[#This Row],[Nº Responsável]])</f>
        <v>192</v>
      </c>
      <c r="X2654" t="str">
        <f>TRIM(DBA[[#This Row],[Bairro Responsável]])</f>
        <v>JARDIM AMERICA</v>
      </c>
      <c r="Y2654" t="str">
        <f>DBA[[#This Row],[End]] &amp;", N° " &amp; DBA[[#This Row],[Num]] &amp;", Bairro "&amp; DBA[[#This Row],[Bairro2]]</f>
        <v>RUA TRES CONTINENTES, N° 192, Bairro JARDIM AMERICA</v>
      </c>
      <c r="Z2654" t="str">
        <f>DBA[[#This Row],[Cidade Responsável]] &amp; " - " &amp; DBA[[#This Row],[Estado Responsável]]</f>
        <v>ANDRADAS - MG</v>
      </c>
    </row>
    <row r="2655" spans="1:26" x14ac:dyDescent="0.25">
      <c r="A2655">
        <v>2659</v>
      </c>
      <c r="B2655" t="s">
        <v>12356</v>
      </c>
      <c r="C2655" s="1">
        <v>44607</v>
      </c>
      <c r="D2655" t="s">
        <v>12357</v>
      </c>
      <c r="E2655" t="s">
        <v>12358</v>
      </c>
      <c r="F2655" s="1">
        <v>39531</v>
      </c>
      <c r="G2655" t="s">
        <v>12359</v>
      </c>
      <c r="H2655">
        <v>261</v>
      </c>
      <c r="I2655" t="s">
        <v>12360</v>
      </c>
      <c r="J2655" t="s">
        <v>3893</v>
      </c>
      <c r="K2655" t="s">
        <v>26</v>
      </c>
      <c r="L2655" t="s">
        <v>3894</v>
      </c>
      <c r="M2655" t="s">
        <v>12361</v>
      </c>
      <c r="N2655" t="s">
        <v>12362</v>
      </c>
      <c r="O2655">
        <v>3269312601</v>
      </c>
      <c r="P2655" s="1">
        <v>26434</v>
      </c>
      <c r="Q2655" t="s">
        <v>12359</v>
      </c>
      <c r="R2655">
        <v>261</v>
      </c>
      <c r="S2655" t="s">
        <v>12360</v>
      </c>
      <c r="T2655" t="s">
        <v>3893</v>
      </c>
      <c r="U2655" t="s">
        <v>26</v>
      </c>
      <c r="V2655" t="str">
        <f>TRIM(DBA[[#This Row],[Endereço Responsável]])</f>
        <v>RUA JOAO JOSE</v>
      </c>
      <c r="W2655" t="str">
        <f>TRIM(DBA[[#This Row],[Nº Responsável]])</f>
        <v>261</v>
      </c>
      <c r="X2655" t="str">
        <f>TRIM(DBA[[#This Row],[Bairro Responsável]])</f>
        <v>VILA CAMARGO</v>
      </c>
      <c r="Y2655" t="str">
        <f>DBA[[#This Row],[End]] &amp;", N° " &amp; DBA[[#This Row],[Num]] &amp;", Bairro "&amp; DBA[[#This Row],[Bairro2]]</f>
        <v>RUA JOAO JOSE, N° 261, Bairro VILA CAMARGO</v>
      </c>
      <c r="Z2655" t="str">
        <f>DBA[[#This Row],[Cidade Responsável]] &amp; " - " &amp; DBA[[#This Row],[Estado Responsável]]</f>
        <v>ANDRADAS - MG</v>
      </c>
    </row>
    <row r="2656" spans="1:26" x14ac:dyDescent="0.25">
      <c r="A2656">
        <v>2660</v>
      </c>
      <c r="B2656" t="s">
        <v>12363</v>
      </c>
      <c r="C2656" s="1">
        <v>44607</v>
      </c>
      <c r="D2656" t="s">
        <v>12364</v>
      </c>
      <c r="E2656" t="s">
        <v>12365</v>
      </c>
      <c r="F2656" s="1">
        <v>38376</v>
      </c>
      <c r="G2656" t="s">
        <v>12366</v>
      </c>
      <c r="H2656">
        <v>100</v>
      </c>
      <c r="I2656" t="s">
        <v>5664</v>
      </c>
      <c r="J2656" t="s">
        <v>3893</v>
      </c>
      <c r="K2656" t="s">
        <v>26</v>
      </c>
      <c r="L2656" t="s">
        <v>3894</v>
      </c>
      <c r="M2656" t="s">
        <v>12367</v>
      </c>
      <c r="N2656" t="s">
        <v>12368</v>
      </c>
      <c r="O2656">
        <v>3403241637</v>
      </c>
      <c r="P2656" s="1">
        <v>28525</v>
      </c>
      <c r="Q2656" t="s">
        <v>12366</v>
      </c>
      <c r="R2656">
        <v>100</v>
      </c>
      <c r="S2656" t="s">
        <v>5664</v>
      </c>
      <c r="T2656" t="s">
        <v>3893</v>
      </c>
      <c r="U2656" t="s">
        <v>26</v>
      </c>
      <c r="V2656" t="str">
        <f>TRIM(DBA[[#This Row],[Endereço Responsável]])</f>
        <v>RUA VINTE E CINCO</v>
      </c>
      <c r="W2656" t="str">
        <f>TRIM(DBA[[#This Row],[Nº Responsável]])</f>
        <v>100</v>
      </c>
      <c r="X2656" t="str">
        <f>TRIM(DBA[[#This Row],[Bairro Responsável]])</f>
        <v>JARDIM LAGOA DOURADA</v>
      </c>
      <c r="Y2656" t="str">
        <f>DBA[[#This Row],[End]] &amp;", N° " &amp; DBA[[#This Row],[Num]] &amp;", Bairro "&amp; DBA[[#This Row],[Bairro2]]</f>
        <v>RUA VINTE E CINCO, N° 100, Bairro JARDIM LAGOA DOURADA</v>
      </c>
      <c r="Z2656" t="str">
        <f>DBA[[#This Row],[Cidade Responsável]] &amp; " - " &amp; DBA[[#This Row],[Estado Responsável]]</f>
        <v>ANDRADAS - MG</v>
      </c>
    </row>
    <row r="2657" spans="1:26" x14ac:dyDescent="0.25">
      <c r="A2657">
        <v>2661</v>
      </c>
      <c r="B2657" t="s">
        <v>12369</v>
      </c>
      <c r="C2657" s="1">
        <v>44607</v>
      </c>
      <c r="D2657" t="s">
        <v>12370</v>
      </c>
      <c r="E2657" t="s">
        <v>12371</v>
      </c>
      <c r="F2657" s="1">
        <v>38644</v>
      </c>
      <c r="G2657" t="s">
        <v>12372</v>
      </c>
      <c r="H2657" t="s">
        <v>194</v>
      </c>
      <c r="I2657" t="s">
        <v>12373</v>
      </c>
      <c r="J2657" t="s">
        <v>3893</v>
      </c>
      <c r="K2657" t="s">
        <v>26</v>
      </c>
      <c r="L2657" t="s">
        <v>3894</v>
      </c>
      <c r="M2657" t="s">
        <v>12374</v>
      </c>
      <c r="N2657">
        <v>14017445</v>
      </c>
      <c r="O2657">
        <v>7907726638</v>
      </c>
      <c r="P2657" s="1">
        <v>31834</v>
      </c>
      <c r="Q2657" t="s">
        <v>12372</v>
      </c>
      <c r="R2657" t="s">
        <v>194</v>
      </c>
      <c r="S2657" t="s">
        <v>12373</v>
      </c>
      <c r="T2657" t="s">
        <v>3893</v>
      </c>
      <c r="U2657" t="s">
        <v>26</v>
      </c>
      <c r="V2657" t="str">
        <f>TRIM(DBA[[#This Row],[Endereço Responsável]])</f>
        <v>CHACARA 3 IRMAOS</v>
      </c>
      <c r="W2657" t="str">
        <f>TRIM(DBA[[#This Row],[Nº Responsável]])</f>
        <v>S/N</v>
      </c>
      <c r="X2657" t="str">
        <f>TRIM(DBA[[#This Row],[Bairro Responsável]])</f>
        <v>OLEO</v>
      </c>
      <c r="Y2657" t="str">
        <f>DBA[[#This Row],[End]] &amp;", N° " &amp; DBA[[#This Row],[Num]] &amp;", Bairro "&amp; DBA[[#This Row],[Bairro2]]</f>
        <v>CHACARA 3 IRMAOS, N° S/N, Bairro OLEO</v>
      </c>
      <c r="Z2657" t="str">
        <f>DBA[[#This Row],[Cidade Responsável]] &amp; " - " &amp; DBA[[#This Row],[Estado Responsável]]</f>
        <v>ANDRADAS - MG</v>
      </c>
    </row>
    <row r="2658" spans="1:26" x14ac:dyDescent="0.25">
      <c r="A2658">
        <v>2662</v>
      </c>
      <c r="B2658" t="s">
        <v>12375</v>
      </c>
      <c r="C2658" s="1">
        <v>44607</v>
      </c>
      <c r="F2658" s="1">
        <v>38570</v>
      </c>
      <c r="G2658" t="s">
        <v>12376</v>
      </c>
      <c r="H2658">
        <v>147</v>
      </c>
      <c r="I2658" t="s">
        <v>12377</v>
      </c>
      <c r="J2658" t="s">
        <v>3893</v>
      </c>
      <c r="K2658" t="s">
        <v>26</v>
      </c>
      <c r="L2658" t="s">
        <v>3894</v>
      </c>
      <c r="M2658" t="s">
        <v>12378</v>
      </c>
      <c r="N2658">
        <v>7782015</v>
      </c>
      <c r="O2658">
        <v>2902898665</v>
      </c>
      <c r="P2658" s="1">
        <v>27511</v>
      </c>
      <c r="Q2658" t="s">
        <v>12376</v>
      </c>
      <c r="R2658">
        <v>147</v>
      </c>
      <c r="S2658" t="s">
        <v>12377</v>
      </c>
      <c r="T2658" t="s">
        <v>3893</v>
      </c>
      <c r="U2658" t="s">
        <v>26</v>
      </c>
      <c r="V2658" t="str">
        <f>TRIM(DBA[[#This Row],[Endereço Responsável]])</f>
        <v>RUA JOCELEI DE ANDRADE</v>
      </c>
      <c r="W2658" t="str">
        <f>TRIM(DBA[[#This Row],[Nº Responsável]])</f>
        <v>147</v>
      </c>
      <c r="X2658" t="str">
        <f>TRIM(DBA[[#This Row],[Bairro Responsável]])</f>
        <v>CARACOL</v>
      </c>
      <c r="Y2658" t="str">
        <f>DBA[[#This Row],[End]] &amp;", N° " &amp; DBA[[#This Row],[Num]] &amp;", Bairro "&amp; DBA[[#This Row],[Bairro2]]</f>
        <v>RUA JOCELEI DE ANDRADE, N° 147, Bairro CARACOL</v>
      </c>
      <c r="Z2658" t="str">
        <f>DBA[[#This Row],[Cidade Responsável]] &amp; " - " &amp; DBA[[#This Row],[Estado Responsável]]</f>
        <v>ANDRADAS - MG</v>
      </c>
    </row>
    <row r="2659" spans="1:26" x14ac:dyDescent="0.25">
      <c r="A2659">
        <v>2663</v>
      </c>
      <c r="B2659" t="s">
        <v>12379</v>
      </c>
      <c r="C2659" s="1">
        <v>44607</v>
      </c>
      <c r="D2659" t="s">
        <v>12380</v>
      </c>
      <c r="E2659" t="s">
        <v>12381</v>
      </c>
      <c r="F2659" s="1">
        <v>36848</v>
      </c>
      <c r="G2659" t="s">
        <v>12382</v>
      </c>
      <c r="H2659" t="s">
        <v>194</v>
      </c>
      <c r="I2659" t="s">
        <v>12383</v>
      </c>
      <c r="J2659" t="s">
        <v>3893</v>
      </c>
      <c r="K2659" t="s">
        <v>26</v>
      </c>
      <c r="L2659" t="s">
        <v>3894</v>
      </c>
      <c r="M2659" t="s">
        <v>12379</v>
      </c>
      <c r="N2659" t="s">
        <v>12380</v>
      </c>
      <c r="O2659" t="s">
        <v>12381</v>
      </c>
      <c r="P2659" s="1">
        <v>36848</v>
      </c>
      <c r="Q2659" t="s">
        <v>12382</v>
      </c>
      <c r="R2659" t="s">
        <v>194</v>
      </c>
      <c r="S2659" t="s">
        <v>12383</v>
      </c>
      <c r="T2659" t="s">
        <v>3893</v>
      </c>
      <c r="U2659" t="s">
        <v>26</v>
      </c>
      <c r="V2659" t="str">
        <f>TRIM(DBA[[#This Row],[Endereço Responsável]])</f>
        <v>SITIO OURO BRANCO</v>
      </c>
      <c r="W2659" t="str">
        <f>TRIM(DBA[[#This Row],[Nº Responsável]])</f>
        <v>S/N</v>
      </c>
      <c r="X2659" t="str">
        <f>TRIM(DBA[[#This Row],[Bairro Responsável]])</f>
        <v>TULIA PRETO</v>
      </c>
      <c r="Y2659" t="str">
        <f>DBA[[#This Row],[End]] &amp;", N° " &amp; DBA[[#This Row],[Num]] &amp;", Bairro "&amp; DBA[[#This Row],[Bairro2]]</f>
        <v>SITIO OURO BRANCO, N° S/N, Bairro TULIA PRETO</v>
      </c>
      <c r="Z2659" t="str">
        <f>DBA[[#This Row],[Cidade Responsável]] &amp; " - " &amp; DBA[[#This Row],[Estado Responsável]]</f>
        <v>ANDRADAS - MG</v>
      </c>
    </row>
    <row r="2660" spans="1:26" x14ac:dyDescent="0.25">
      <c r="A2660">
        <v>2664</v>
      </c>
      <c r="B2660" t="s">
        <v>12384</v>
      </c>
      <c r="C2660" s="1">
        <v>44607</v>
      </c>
      <c r="F2660" s="1">
        <v>39888</v>
      </c>
      <c r="G2660" t="s">
        <v>12385</v>
      </c>
      <c r="H2660">
        <v>89</v>
      </c>
      <c r="I2660" t="s">
        <v>12386</v>
      </c>
      <c r="J2660" t="s">
        <v>3893</v>
      </c>
      <c r="K2660" t="s">
        <v>26</v>
      </c>
      <c r="L2660" t="s">
        <v>3894</v>
      </c>
      <c r="M2660" t="s">
        <v>12387</v>
      </c>
      <c r="N2660" t="s">
        <v>12388</v>
      </c>
      <c r="O2660">
        <v>3391838612</v>
      </c>
      <c r="P2660" s="1">
        <v>28451</v>
      </c>
      <c r="Q2660" t="s">
        <v>12385</v>
      </c>
      <c r="R2660">
        <v>89</v>
      </c>
      <c r="S2660" t="s">
        <v>12386</v>
      </c>
      <c r="T2660" t="s">
        <v>3893</v>
      </c>
      <c r="U2660" t="s">
        <v>26</v>
      </c>
      <c r="V2660" t="str">
        <f>TRIM(DBA[[#This Row],[Endereço Responsável]])</f>
        <v>RUA MANGARA</v>
      </c>
      <c r="W2660" t="str">
        <f>TRIM(DBA[[#This Row],[Nº Responsável]])</f>
        <v>89</v>
      </c>
      <c r="X2660" t="str">
        <f>TRIM(DBA[[#This Row],[Bairro Responsável]])</f>
        <v>JARDIM VIDEIRAS</v>
      </c>
      <c r="Y2660" t="str">
        <f>DBA[[#This Row],[End]] &amp;", N° " &amp; DBA[[#This Row],[Num]] &amp;", Bairro "&amp; DBA[[#This Row],[Bairro2]]</f>
        <v>RUA MANGARA, N° 89, Bairro JARDIM VIDEIRAS</v>
      </c>
      <c r="Z2660" t="str">
        <f>DBA[[#This Row],[Cidade Responsável]] &amp; " - " &amp; DBA[[#This Row],[Estado Responsável]]</f>
        <v>ANDRADAS - MG</v>
      </c>
    </row>
    <row r="2661" spans="1:26" x14ac:dyDescent="0.25">
      <c r="A2661">
        <v>2665</v>
      </c>
      <c r="B2661" t="s">
        <v>12389</v>
      </c>
      <c r="C2661" s="1">
        <v>44607</v>
      </c>
      <c r="F2661" s="1">
        <v>39963</v>
      </c>
      <c r="G2661" t="s">
        <v>12390</v>
      </c>
      <c r="H2661">
        <v>841</v>
      </c>
      <c r="I2661" t="s">
        <v>12391</v>
      </c>
      <c r="J2661" t="s">
        <v>3893</v>
      </c>
      <c r="K2661" t="s">
        <v>26</v>
      </c>
      <c r="L2661" t="s">
        <v>3894</v>
      </c>
      <c r="M2661" t="s">
        <v>12392</v>
      </c>
      <c r="N2661" t="s">
        <v>12393</v>
      </c>
      <c r="O2661">
        <v>6228726641</v>
      </c>
      <c r="P2661" s="1">
        <v>30483</v>
      </c>
      <c r="Q2661" t="s">
        <v>12390</v>
      </c>
      <c r="R2661">
        <v>841</v>
      </c>
      <c r="S2661" t="s">
        <v>12391</v>
      </c>
      <c r="T2661" t="s">
        <v>3893</v>
      </c>
      <c r="U2661" t="s">
        <v>26</v>
      </c>
      <c r="V2661" t="str">
        <f>TRIM(DBA[[#This Row],[Endereço Responsável]])</f>
        <v>AV PREFEITO ANTONIO GONCALVES</v>
      </c>
      <c r="W2661" t="str">
        <f>TRIM(DBA[[#This Row],[Nº Responsável]])</f>
        <v>841</v>
      </c>
      <c r="X2661" t="str">
        <f>TRIM(DBA[[#This Row],[Bairro Responsável]])</f>
        <v>7 SETEMBRO</v>
      </c>
      <c r="Y2661" t="str">
        <f>DBA[[#This Row],[End]] &amp;", N° " &amp; DBA[[#This Row],[Num]] &amp;", Bairro "&amp; DBA[[#This Row],[Bairro2]]</f>
        <v>AV PREFEITO ANTONIO GONCALVES, N° 841, Bairro 7 SETEMBRO</v>
      </c>
      <c r="Z2661" t="str">
        <f>DBA[[#This Row],[Cidade Responsável]] &amp; " - " &amp; DBA[[#This Row],[Estado Responsável]]</f>
        <v>ANDRADAS - MG</v>
      </c>
    </row>
    <row r="2662" spans="1:26" x14ac:dyDescent="0.25">
      <c r="A2662">
        <v>2666</v>
      </c>
      <c r="B2662" t="s">
        <v>12394</v>
      </c>
      <c r="C2662" s="1">
        <v>44607</v>
      </c>
      <c r="F2662" s="1">
        <v>39273</v>
      </c>
      <c r="G2662" t="s">
        <v>12395</v>
      </c>
      <c r="H2662">
        <v>196</v>
      </c>
      <c r="I2662" t="s">
        <v>10787</v>
      </c>
      <c r="J2662" t="s">
        <v>3893</v>
      </c>
      <c r="K2662" t="s">
        <v>26</v>
      </c>
      <c r="L2662" t="s">
        <v>3894</v>
      </c>
      <c r="M2662" t="s">
        <v>12396</v>
      </c>
      <c r="N2662" t="s">
        <v>12397</v>
      </c>
      <c r="O2662">
        <v>60692588604</v>
      </c>
      <c r="P2662" s="1">
        <v>23774</v>
      </c>
      <c r="Q2662" t="s">
        <v>12395</v>
      </c>
      <c r="R2662">
        <v>196</v>
      </c>
      <c r="S2662" t="s">
        <v>10787</v>
      </c>
      <c r="T2662" t="s">
        <v>3893</v>
      </c>
      <c r="U2662" t="s">
        <v>26</v>
      </c>
      <c r="V2662" t="str">
        <f>TRIM(DBA[[#This Row],[Endereço Responsável]])</f>
        <v>RUA ARACI MARTINS TREVISAN</v>
      </c>
      <c r="W2662" t="str">
        <f>TRIM(DBA[[#This Row],[Nº Responsável]])</f>
        <v>196</v>
      </c>
      <c r="X2662" t="str">
        <f>TRIM(DBA[[#This Row],[Bairro Responsável]])</f>
        <v>RIO NEGRO</v>
      </c>
      <c r="Y2662" t="str">
        <f>DBA[[#This Row],[End]] &amp;", N° " &amp; DBA[[#This Row],[Num]] &amp;", Bairro "&amp; DBA[[#This Row],[Bairro2]]</f>
        <v>RUA ARACI MARTINS TREVISAN, N° 196, Bairro RIO NEGRO</v>
      </c>
      <c r="Z2662" t="str">
        <f>DBA[[#This Row],[Cidade Responsável]] &amp; " - " &amp; DBA[[#This Row],[Estado Responsável]]</f>
        <v>ANDRADAS - MG</v>
      </c>
    </row>
    <row r="2663" spans="1:26" x14ac:dyDescent="0.25">
      <c r="A2663">
        <v>2667</v>
      </c>
      <c r="B2663" t="s">
        <v>12398</v>
      </c>
      <c r="C2663" s="1">
        <v>44607</v>
      </c>
      <c r="F2663" s="1">
        <v>38625</v>
      </c>
      <c r="G2663" t="s">
        <v>12395</v>
      </c>
      <c r="H2663">
        <v>629</v>
      </c>
      <c r="I2663" t="s">
        <v>10787</v>
      </c>
      <c r="J2663" t="s">
        <v>3893</v>
      </c>
      <c r="K2663" t="s">
        <v>26</v>
      </c>
      <c r="L2663" t="s">
        <v>3894</v>
      </c>
      <c r="M2663" t="s">
        <v>12399</v>
      </c>
      <c r="N2663" t="s">
        <v>12400</v>
      </c>
      <c r="O2663">
        <v>3933039690</v>
      </c>
      <c r="P2663" s="1">
        <v>29214</v>
      </c>
      <c r="Q2663" t="s">
        <v>12395</v>
      </c>
      <c r="R2663">
        <v>629</v>
      </c>
      <c r="S2663" t="s">
        <v>10787</v>
      </c>
      <c r="T2663" t="s">
        <v>3893</v>
      </c>
      <c r="U2663" t="s">
        <v>26</v>
      </c>
      <c r="V2663" t="str">
        <f>TRIM(DBA[[#This Row],[Endereço Responsável]])</f>
        <v>RUA ARACI MARTINS TREVISAN</v>
      </c>
      <c r="W2663" t="str">
        <f>TRIM(DBA[[#This Row],[Nº Responsável]])</f>
        <v>629</v>
      </c>
      <c r="X2663" t="str">
        <f>TRIM(DBA[[#This Row],[Bairro Responsável]])</f>
        <v>RIO NEGRO</v>
      </c>
      <c r="Y2663" t="str">
        <f>DBA[[#This Row],[End]] &amp;", N° " &amp; DBA[[#This Row],[Num]] &amp;", Bairro "&amp; DBA[[#This Row],[Bairro2]]</f>
        <v>RUA ARACI MARTINS TREVISAN, N° 629, Bairro RIO NEGRO</v>
      </c>
      <c r="Z2663" t="str">
        <f>DBA[[#This Row],[Cidade Responsável]] &amp; " - " &amp; DBA[[#This Row],[Estado Responsável]]</f>
        <v>ANDRADAS - MG</v>
      </c>
    </row>
    <row r="2664" spans="1:26" x14ac:dyDescent="0.25">
      <c r="A2664">
        <v>2668</v>
      </c>
      <c r="B2664" t="s">
        <v>12401</v>
      </c>
      <c r="C2664" s="1">
        <v>44607</v>
      </c>
      <c r="F2664" s="1">
        <v>38495</v>
      </c>
      <c r="G2664" t="s">
        <v>12294</v>
      </c>
      <c r="H2664">
        <v>252</v>
      </c>
      <c r="I2664" t="s">
        <v>12285</v>
      </c>
      <c r="J2664" t="s">
        <v>3893</v>
      </c>
      <c r="K2664" t="s">
        <v>26</v>
      </c>
      <c r="L2664" t="s">
        <v>3894</v>
      </c>
      <c r="M2664" t="s">
        <v>12402</v>
      </c>
      <c r="N2664" t="s">
        <v>12403</v>
      </c>
      <c r="O2664">
        <v>404132685</v>
      </c>
      <c r="P2664" s="1">
        <v>27111</v>
      </c>
      <c r="Q2664" t="s">
        <v>12294</v>
      </c>
      <c r="R2664">
        <v>252</v>
      </c>
      <c r="S2664" t="s">
        <v>12285</v>
      </c>
      <c r="T2664" t="s">
        <v>3893</v>
      </c>
      <c r="U2664" t="s">
        <v>26</v>
      </c>
      <c r="V2664" t="str">
        <f>TRIM(DBA[[#This Row],[Endereço Responsável]])</f>
        <v>RUA UM</v>
      </c>
      <c r="W2664" t="str">
        <f>TRIM(DBA[[#This Row],[Nº Responsável]])</f>
        <v>252</v>
      </c>
      <c r="X2664" t="str">
        <f>TRIM(DBA[[#This Row],[Bairro Responsável]])</f>
        <v>DAVI DE PAULA</v>
      </c>
      <c r="Y2664" t="str">
        <f>DBA[[#This Row],[End]] &amp;", N° " &amp; DBA[[#This Row],[Num]] &amp;", Bairro "&amp; DBA[[#This Row],[Bairro2]]</f>
        <v>RUA UM, N° 252, Bairro DAVI DE PAULA</v>
      </c>
      <c r="Z2664" t="str">
        <f>DBA[[#This Row],[Cidade Responsável]] &amp; " - " &amp; DBA[[#This Row],[Estado Responsável]]</f>
        <v>ANDRADAS - MG</v>
      </c>
    </row>
    <row r="2665" spans="1:26" x14ac:dyDescent="0.25">
      <c r="A2665">
        <v>2669</v>
      </c>
      <c r="B2665" t="s">
        <v>12404</v>
      </c>
      <c r="C2665" s="1">
        <v>44607</v>
      </c>
      <c r="F2665" s="1">
        <v>39538</v>
      </c>
      <c r="G2665" t="s">
        <v>12405</v>
      </c>
      <c r="H2665" t="s">
        <v>194</v>
      </c>
      <c r="I2665" t="s">
        <v>44</v>
      </c>
      <c r="J2665" t="s">
        <v>3893</v>
      </c>
      <c r="K2665" t="s">
        <v>26</v>
      </c>
      <c r="L2665" t="s">
        <v>3894</v>
      </c>
      <c r="M2665" t="s">
        <v>12406</v>
      </c>
      <c r="N2665" t="s">
        <v>12407</v>
      </c>
      <c r="O2665">
        <v>90952251604</v>
      </c>
      <c r="P2665" s="1">
        <v>26838</v>
      </c>
      <c r="Q2665" t="s">
        <v>12405</v>
      </c>
      <c r="R2665" t="s">
        <v>194</v>
      </c>
      <c r="S2665" t="s">
        <v>44</v>
      </c>
      <c r="T2665" t="s">
        <v>3893</v>
      </c>
      <c r="U2665" t="s">
        <v>26</v>
      </c>
      <c r="V2665" t="str">
        <f>TRIM(DBA[[#This Row],[Endereço Responsável]])</f>
        <v>CHACARA SARACURA</v>
      </c>
      <c r="W2665" t="str">
        <f>TRIM(DBA[[#This Row],[Nº Responsável]])</f>
        <v>S/N</v>
      </c>
      <c r="X2665" t="str">
        <f>TRIM(DBA[[#This Row],[Bairro Responsável]])</f>
        <v>ZONA RURAL</v>
      </c>
      <c r="Y2665" t="str">
        <f>DBA[[#This Row],[End]] &amp;", N° " &amp; DBA[[#This Row],[Num]] &amp;", Bairro "&amp; DBA[[#This Row],[Bairro2]]</f>
        <v>CHACARA SARACURA, N° S/N, Bairro ZONA RURAL</v>
      </c>
      <c r="Z2665" t="str">
        <f>DBA[[#This Row],[Cidade Responsável]] &amp; " - " &amp; DBA[[#This Row],[Estado Responsável]]</f>
        <v>ANDRADAS - MG</v>
      </c>
    </row>
    <row r="2666" spans="1:26" x14ac:dyDescent="0.25">
      <c r="A2666">
        <v>2670</v>
      </c>
      <c r="B2666" t="s">
        <v>12408</v>
      </c>
      <c r="C2666" s="1">
        <v>44607</v>
      </c>
      <c r="F2666" s="1">
        <v>38974</v>
      </c>
      <c r="G2666" t="s">
        <v>12409</v>
      </c>
      <c r="H2666">
        <v>72</v>
      </c>
      <c r="I2666" t="s">
        <v>12410</v>
      </c>
      <c r="J2666" t="s">
        <v>3893</v>
      </c>
      <c r="K2666" t="s">
        <v>26</v>
      </c>
      <c r="L2666" t="s">
        <v>3894</v>
      </c>
      <c r="M2666" t="s">
        <v>12411</v>
      </c>
      <c r="N2666" t="s">
        <v>12412</v>
      </c>
      <c r="O2666">
        <v>1158980698</v>
      </c>
      <c r="P2666" s="1">
        <v>28300</v>
      </c>
      <c r="Q2666" t="s">
        <v>12409</v>
      </c>
      <c r="R2666">
        <v>72</v>
      </c>
      <c r="S2666" t="s">
        <v>12410</v>
      </c>
      <c r="T2666" t="s">
        <v>3893</v>
      </c>
      <c r="U2666" t="s">
        <v>26</v>
      </c>
      <c r="V2666" t="str">
        <f>TRIM(DBA[[#This Row],[Endereço Responsável]])</f>
        <v>RUA WELLINGTON MARCIO MAGALHAES</v>
      </c>
      <c r="W2666" t="str">
        <f>TRIM(DBA[[#This Row],[Nº Responsável]])</f>
        <v>72</v>
      </c>
      <c r="X2666" t="str">
        <f>TRIM(DBA[[#This Row],[Bairro Responsável]])</f>
        <v>JARDIM RIO NEGRO 2</v>
      </c>
      <c r="Y2666" t="str">
        <f>DBA[[#This Row],[End]] &amp;", N° " &amp; DBA[[#This Row],[Num]] &amp;", Bairro "&amp; DBA[[#This Row],[Bairro2]]</f>
        <v>RUA WELLINGTON MARCIO MAGALHAES, N° 72, Bairro JARDIM RIO NEGRO 2</v>
      </c>
      <c r="Z2666" t="str">
        <f>DBA[[#This Row],[Cidade Responsável]] &amp; " - " &amp; DBA[[#This Row],[Estado Responsável]]</f>
        <v>ANDRADAS - MG</v>
      </c>
    </row>
    <row r="2667" spans="1:26" x14ac:dyDescent="0.25">
      <c r="A2667">
        <v>2671</v>
      </c>
      <c r="B2667" t="s">
        <v>12413</v>
      </c>
      <c r="C2667" s="1">
        <v>44607</v>
      </c>
      <c r="F2667" s="1">
        <v>38381</v>
      </c>
      <c r="G2667" t="s">
        <v>12414</v>
      </c>
      <c r="H2667">
        <v>95</v>
      </c>
      <c r="I2667" t="s">
        <v>12415</v>
      </c>
      <c r="J2667" t="s">
        <v>3893</v>
      </c>
      <c r="K2667" t="s">
        <v>26</v>
      </c>
      <c r="L2667" t="s">
        <v>3894</v>
      </c>
      <c r="M2667" t="s">
        <v>12416</v>
      </c>
      <c r="N2667" t="s">
        <v>12417</v>
      </c>
      <c r="O2667">
        <v>6596632601</v>
      </c>
      <c r="P2667" s="1">
        <v>30793</v>
      </c>
      <c r="Q2667" t="s">
        <v>12414</v>
      </c>
      <c r="R2667">
        <v>95</v>
      </c>
      <c r="S2667" t="s">
        <v>12415</v>
      </c>
      <c r="T2667" t="s">
        <v>10171</v>
      </c>
      <c r="U2667" t="s">
        <v>10165</v>
      </c>
      <c r="V2667" t="str">
        <f>TRIM(DBA[[#This Row],[Endereço Responsável]])</f>
        <v>RUA HELINTON MARCIO MAGALHAES</v>
      </c>
      <c r="W2667" t="str">
        <f>TRIM(DBA[[#This Row],[Nº Responsável]])</f>
        <v>95</v>
      </c>
      <c r="X2667" t="str">
        <f>TRIM(DBA[[#This Row],[Bairro Responsável]])</f>
        <v>RIO NEGO</v>
      </c>
      <c r="Y2667" t="str">
        <f>DBA[[#This Row],[End]] &amp;", N° " &amp; DBA[[#This Row],[Num]] &amp;", Bairro "&amp; DBA[[#This Row],[Bairro2]]</f>
        <v>RUA HELINTON MARCIO MAGALHAES, N° 95, Bairro RIO NEGO</v>
      </c>
      <c r="Z2667" t="str">
        <f>DBA[[#This Row],[Cidade Responsável]] &amp; " - " &amp; DBA[[#This Row],[Estado Responsável]]</f>
        <v>ANÁPOLIS - GO</v>
      </c>
    </row>
    <row r="2668" spans="1:26" x14ac:dyDescent="0.25">
      <c r="A2668">
        <v>2672</v>
      </c>
      <c r="B2668" t="s">
        <v>12418</v>
      </c>
      <c r="C2668" s="1">
        <v>44607</v>
      </c>
      <c r="F2668" s="1">
        <v>38866</v>
      </c>
      <c r="G2668" t="s">
        <v>3989</v>
      </c>
      <c r="H2668">
        <v>81</v>
      </c>
      <c r="I2668" t="s">
        <v>2249</v>
      </c>
      <c r="J2668" t="s">
        <v>3893</v>
      </c>
      <c r="K2668" t="s">
        <v>26</v>
      </c>
      <c r="L2668" t="s">
        <v>3894</v>
      </c>
      <c r="M2668" t="s">
        <v>12419</v>
      </c>
      <c r="N2668">
        <v>15309540</v>
      </c>
      <c r="O2668">
        <v>5668914844</v>
      </c>
      <c r="P2668" s="1">
        <v>23576</v>
      </c>
      <c r="Q2668" t="s">
        <v>3989</v>
      </c>
      <c r="R2668">
        <v>81</v>
      </c>
      <c r="S2668" t="s">
        <v>2249</v>
      </c>
      <c r="T2668" t="s">
        <v>3893</v>
      </c>
      <c r="U2668" t="s">
        <v>26</v>
      </c>
      <c r="V2668" t="str">
        <f>TRIM(DBA[[#This Row],[Endereço Responsável]])</f>
        <v>RUA BELGICA</v>
      </c>
      <c r="W2668" t="str">
        <f>TRIM(DBA[[#This Row],[Nº Responsável]])</f>
        <v>81</v>
      </c>
      <c r="X2668" t="str">
        <f>TRIM(DBA[[#This Row],[Bairro Responsável]])</f>
        <v>JARDIM BELA VISTA</v>
      </c>
      <c r="Y2668" t="str">
        <f>DBA[[#This Row],[End]] &amp;", N° " &amp; DBA[[#This Row],[Num]] &amp;", Bairro "&amp; DBA[[#This Row],[Bairro2]]</f>
        <v>RUA BELGICA, N° 81, Bairro JARDIM BELA VISTA</v>
      </c>
      <c r="Z2668" t="str">
        <f>DBA[[#This Row],[Cidade Responsável]] &amp; " - " &amp; DBA[[#This Row],[Estado Responsável]]</f>
        <v>ANDRADAS - MG</v>
      </c>
    </row>
    <row r="2669" spans="1:26" x14ac:dyDescent="0.25">
      <c r="A2669">
        <v>2673</v>
      </c>
      <c r="B2669" t="s">
        <v>12420</v>
      </c>
      <c r="C2669" s="1">
        <v>44607</v>
      </c>
      <c r="F2669" s="1">
        <v>40056</v>
      </c>
      <c r="G2669" t="s">
        <v>12421</v>
      </c>
      <c r="H2669">
        <v>1046</v>
      </c>
      <c r="I2669" t="s">
        <v>3971</v>
      </c>
      <c r="J2669" t="s">
        <v>3893</v>
      </c>
      <c r="K2669" t="s">
        <v>26</v>
      </c>
      <c r="L2669" t="s">
        <v>3894</v>
      </c>
      <c r="M2669" t="s">
        <v>12422</v>
      </c>
      <c r="N2669">
        <v>4815529</v>
      </c>
      <c r="O2669">
        <v>62311069691</v>
      </c>
      <c r="P2669" s="1">
        <v>25071</v>
      </c>
      <c r="Q2669" t="s">
        <v>12421</v>
      </c>
      <c r="R2669">
        <v>1046</v>
      </c>
      <c r="S2669" t="s">
        <v>3971</v>
      </c>
      <c r="T2669" t="s">
        <v>3893</v>
      </c>
      <c r="U2669" t="s">
        <v>26</v>
      </c>
      <c r="V2669" t="str">
        <f>TRIM(DBA[[#This Row],[Endereço Responsável]])</f>
        <v>RUA FERNANDA AVELINO ANDRADE</v>
      </c>
      <c r="W2669" t="str">
        <f>TRIM(DBA[[#This Row],[Nº Responsável]])</f>
        <v>1046</v>
      </c>
      <c r="X2669" t="str">
        <f>TRIM(DBA[[#This Row],[Bairro Responsável]])</f>
        <v>JOAO TEIXEIRA FILHO</v>
      </c>
      <c r="Y2669" t="str">
        <f>DBA[[#This Row],[End]] &amp;", N° " &amp; DBA[[#This Row],[Num]] &amp;", Bairro "&amp; DBA[[#This Row],[Bairro2]]</f>
        <v>RUA FERNANDA AVELINO ANDRADE, N° 1046, Bairro JOAO TEIXEIRA FILHO</v>
      </c>
      <c r="Z2669" t="str">
        <f>DBA[[#This Row],[Cidade Responsável]] &amp; " - " &amp; DBA[[#This Row],[Estado Responsável]]</f>
        <v>ANDRADAS - MG</v>
      </c>
    </row>
    <row r="2670" spans="1:26" x14ac:dyDescent="0.25">
      <c r="A2670">
        <v>2674</v>
      </c>
      <c r="B2670" t="s">
        <v>12423</v>
      </c>
      <c r="C2670" s="1">
        <v>44607</v>
      </c>
      <c r="F2670" s="1">
        <v>38457</v>
      </c>
      <c r="G2670" t="s">
        <v>12424</v>
      </c>
      <c r="H2670">
        <v>86</v>
      </c>
      <c r="I2670" t="s">
        <v>5652</v>
      </c>
      <c r="J2670" t="s">
        <v>3893</v>
      </c>
      <c r="K2670" t="s">
        <v>26</v>
      </c>
      <c r="L2670" t="s">
        <v>3894</v>
      </c>
      <c r="M2670" t="s">
        <v>12425</v>
      </c>
      <c r="N2670" t="s">
        <v>12426</v>
      </c>
      <c r="O2670">
        <v>6443579674</v>
      </c>
      <c r="P2670" s="1">
        <v>31254</v>
      </c>
      <c r="Q2670" t="s">
        <v>12424</v>
      </c>
      <c r="R2670">
        <v>86</v>
      </c>
      <c r="S2670" t="s">
        <v>5652</v>
      </c>
      <c r="T2670" t="s">
        <v>3893</v>
      </c>
      <c r="U2670" t="s">
        <v>26</v>
      </c>
      <c r="V2670" t="str">
        <f>TRIM(DBA[[#This Row],[Endereço Responsável]])</f>
        <v>PRAÇA MARTINS RISSO</v>
      </c>
      <c r="W2670" t="str">
        <f>TRIM(DBA[[#This Row],[Nº Responsável]])</f>
        <v>86</v>
      </c>
      <c r="X2670" t="str">
        <f>TRIM(DBA[[#This Row],[Bairro Responsável]])</f>
        <v>JARDIM ALVORADA</v>
      </c>
      <c r="Y2670" t="str">
        <f>DBA[[#This Row],[End]] &amp;", N° " &amp; DBA[[#This Row],[Num]] &amp;", Bairro "&amp; DBA[[#This Row],[Bairro2]]</f>
        <v>PRAÇA MARTINS RISSO, N° 86, Bairro JARDIM ALVORADA</v>
      </c>
      <c r="Z2670" t="str">
        <f>DBA[[#This Row],[Cidade Responsável]] &amp; " - " &amp; DBA[[#This Row],[Estado Responsável]]</f>
        <v>ANDRADAS - MG</v>
      </c>
    </row>
    <row r="2671" spans="1:26" x14ac:dyDescent="0.25">
      <c r="A2671">
        <v>2675</v>
      </c>
      <c r="B2671" t="s">
        <v>12427</v>
      </c>
      <c r="C2671" s="1">
        <v>44609</v>
      </c>
      <c r="E2671" t="s">
        <v>12428</v>
      </c>
      <c r="F2671" s="1">
        <v>39260</v>
      </c>
      <c r="G2671" t="s">
        <v>3950</v>
      </c>
      <c r="H2671" t="s">
        <v>194</v>
      </c>
      <c r="I2671" t="s">
        <v>12429</v>
      </c>
      <c r="J2671" t="s">
        <v>3893</v>
      </c>
      <c r="K2671" t="s">
        <v>26</v>
      </c>
      <c r="L2671" t="s">
        <v>3894</v>
      </c>
      <c r="M2671" t="s">
        <v>12430</v>
      </c>
      <c r="N2671" t="s">
        <v>12431</v>
      </c>
      <c r="O2671">
        <v>4870389673</v>
      </c>
      <c r="P2671" s="1">
        <v>29605</v>
      </c>
      <c r="Q2671" t="s">
        <v>3950</v>
      </c>
      <c r="R2671" t="s">
        <v>194</v>
      </c>
      <c r="S2671" t="s">
        <v>12429</v>
      </c>
      <c r="T2671" t="s">
        <v>3893</v>
      </c>
      <c r="U2671" t="s">
        <v>26</v>
      </c>
      <c r="V2671" t="str">
        <f>TRIM(DBA[[#This Row],[Endereço Responsável]])</f>
        <v>SITIO SANTA LUZIA</v>
      </c>
      <c r="W2671" t="str">
        <f>TRIM(DBA[[#This Row],[Nº Responsável]])</f>
        <v>S/N</v>
      </c>
      <c r="X2671" t="str">
        <f>TRIM(DBA[[#This Row],[Bairro Responsável]])</f>
        <v>GABIROBAL</v>
      </c>
      <c r="Y2671" t="str">
        <f>DBA[[#This Row],[End]] &amp;", N° " &amp; DBA[[#This Row],[Num]] &amp;", Bairro "&amp; DBA[[#This Row],[Bairro2]]</f>
        <v>SITIO SANTA LUZIA, N° S/N, Bairro GABIROBAL</v>
      </c>
      <c r="Z2671" t="str">
        <f>DBA[[#This Row],[Cidade Responsável]] &amp; " - " &amp; DBA[[#This Row],[Estado Responsável]]</f>
        <v>ANDRADAS - MG</v>
      </c>
    </row>
    <row r="2672" spans="1:26" x14ac:dyDescent="0.25">
      <c r="A2672">
        <v>2676</v>
      </c>
      <c r="B2672" t="s">
        <v>12432</v>
      </c>
      <c r="C2672" s="1">
        <v>44609</v>
      </c>
      <c r="D2672" t="s">
        <v>12433</v>
      </c>
      <c r="E2672" t="s">
        <v>12434</v>
      </c>
      <c r="F2672" s="1">
        <v>39122</v>
      </c>
      <c r="G2672" t="s">
        <v>12281</v>
      </c>
      <c r="H2672">
        <v>415</v>
      </c>
      <c r="I2672" t="s">
        <v>12435</v>
      </c>
      <c r="J2672" t="s">
        <v>3893</v>
      </c>
      <c r="K2672" t="s">
        <v>26</v>
      </c>
      <c r="L2672" t="s">
        <v>3894</v>
      </c>
      <c r="M2672" t="s">
        <v>12436</v>
      </c>
      <c r="N2672" t="s">
        <v>12437</v>
      </c>
      <c r="O2672">
        <v>96770562634</v>
      </c>
      <c r="P2672" s="1">
        <v>26546</v>
      </c>
      <c r="Q2672" t="s">
        <v>12281</v>
      </c>
      <c r="R2672">
        <v>415</v>
      </c>
      <c r="S2672" t="s">
        <v>12435</v>
      </c>
      <c r="T2672" t="s">
        <v>3893</v>
      </c>
      <c r="U2672" t="s">
        <v>26</v>
      </c>
      <c r="V2672" t="str">
        <f>TRIM(DBA[[#This Row],[Endereço Responsável]])</f>
        <v>RUA OLINTO TREVISAN</v>
      </c>
      <c r="W2672" t="str">
        <f>TRIM(DBA[[#This Row],[Nº Responsável]])</f>
        <v>415</v>
      </c>
      <c r="X2672" t="str">
        <f>TRIM(DBA[[#This Row],[Bairro Responsável]])</f>
        <v>VILA BUZATO</v>
      </c>
      <c r="Y2672" t="str">
        <f>DBA[[#This Row],[End]] &amp;", N° " &amp; DBA[[#This Row],[Num]] &amp;", Bairro "&amp; DBA[[#This Row],[Bairro2]]</f>
        <v>RUA OLINTO TREVISAN, N° 415, Bairro VILA BUZATO</v>
      </c>
      <c r="Z2672" t="str">
        <f>DBA[[#This Row],[Cidade Responsável]] &amp; " - " &amp; DBA[[#This Row],[Estado Responsável]]</f>
        <v>ANDRADAS - MG</v>
      </c>
    </row>
    <row r="2673" spans="1:26" x14ac:dyDescent="0.25">
      <c r="A2673">
        <v>2677</v>
      </c>
      <c r="B2673" t="s">
        <v>12438</v>
      </c>
      <c r="C2673" s="1">
        <v>44609</v>
      </c>
      <c r="D2673">
        <v>9120460</v>
      </c>
      <c r="E2673" t="s">
        <v>12439</v>
      </c>
      <c r="F2673" s="1">
        <v>38624</v>
      </c>
      <c r="G2673" t="s">
        <v>12440</v>
      </c>
      <c r="H2673">
        <v>72</v>
      </c>
      <c r="I2673" t="s">
        <v>5589</v>
      </c>
      <c r="J2673" t="s">
        <v>3893</v>
      </c>
      <c r="K2673" t="s">
        <v>26</v>
      </c>
      <c r="L2673" t="s">
        <v>3894</v>
      </c>
      <c r="M2673" t="s">
        <v>12441</v>
      </c>
      <c r="N2673">
        <v>6162653</v>
      </c>
      <c r="O2673">
        <v>3959480458</v>
      </c>
      <c r="P2673" s="1">
        <v>28347</v>
      </c>
      <c r="Q2673" t="s">
        <v>12440</v>
      </c>
      <c r="R2673">
        <v>72</v>
      </c>
      <c r="S2673" t="s">
        <v>5589</v>
      </c>
      <c r="T2673" t="s">
        <v>3893</v>
      </c>
      <c r="U2673" t="s">
        <v>26</v>
      </c>
      <c r="V2673" t="str">
        <f>TRIM(DBA[[#This Row],[Endereço Responsável]])</f>
        <v>RUA DOS LOBOS</v>
      </c>
      <c r="W2673" t="str">
        <f>TRIM(DBA[[#This Row],[Nº Responsável]])</f>
        <v>72</v>
      </c>
      <c r="X2673" t="str">
        <f>TRIM(DBA[[#This Row],[Bairro Responsável]])</f>
        <v>JARDIM PANORAMA</v>
      </c>
      <c r="Y2673" t="str">
        <f>DBA[[#This Row],[End]] &amp;", N° " &amp; DBA[[#This Row],[Num]] &amp;", Bairro "&amp; DBA[[#This Row],[Bairro2]]</f>
        <v>RUA DOS LOBOS, N° 72, Bairro JARDIM PANORAMA</v>
      </c>
      <c r="Z2673" t="str">
        <f>DBA[[#This Row],[Cidade Responsável]] &amp; " - " &amp; DBA[[#This Row],[Estado Responsável]]</f>
        <v>ANDRADAS - MG</v>
      </c>
    </row>
    <row r="2674" spans="1:26" x14ac:dyDescent="0.25">
      <c r="A2674">
        <v>2678</v>
      </c>
      <c r="B2674" t="s">
        <v>12442</v>
      </c>
      <c r="C2674" s="1">
        <v>44614</v>
      </c>
      <c r="D2674" t="s">
        <v>12443</v>
      </c>
      <c r="E2674" t="s">
        <v>12444</v>
      </c>
      <c r="F2674" s="1">
        <v>39630</v>
      </c>
      <c r="G2674" t="s">
        <v>12445</v>
      </c>
      <c r="H2674">
        <v>15</v>
      </c>
      <c r="I2674" t="s">
        <v>4646</v>
      </c>
      <c r="J2674" t="s">
        <v>4464</v>
      </c>
      <c r="K2674" t="s">
        <v>26</v>
      </c>
      <c r="L2674" t="s">
        <v>4465</v>
      </c>
      <c r="M2674" t="s">
        <v>12446</v>
      </c>
      <c r="N2674" t="s">
        <v>12447</v>
      </c>
      <c r="O2674">
        <v>2602217670</v>
      </c>
      <c r="P2674" s="1">
        <v>27844</v>
      </c>
      <c r="Q2674" t="s">
        <v>12445</v>
      </c>
      <c r="R2674">
        <v>15</v>
      </c>
      <c r="S2674" t="s">
        <v>4646</v>
      </c>
      <c r="T2674" t="s">
        <v>4464</v>
      </c>
      <c r="U2674" t="s">
        <v>26</v>
      </c>
      <c r="V2674" t="str">
        <f>TRIM(DBA[[#This Row],[Endereço Responsável]])</f>
        <v>RUA BRUNO ANTONIO ALMEIDA</v>
      </c>
      <c r="W2674" t="str">
        <f>TRIM(DBA[[#This Row],[Nº Responsável]])</f>
        <v>15</v>
      </c>
      <c r="X2674" t="str">
        <f>TRIM(DBA[[#This Row],[Bairro Responsável]])</f>
        <v>JARDIM EBENEZER</v>
      </c>
      <c r="Y2674" t="str">
        <f>DBA[[#This Row],[End]] &amp;", N° " &amp; DBA[[#This Row],[Num]] &amp;", Bairro "&amp; DBA[[#This Row],[Bairro2]]</f>
        <v>RUA BRUNO ANTONIO ALMEIDA, N° 15, Bairro JARDIM EBENEZER</v>
      </c>
      <c r="Z2674" t="str">
        <f>DBA[[#This Row],[Cidade Responsável]] &amp; " - " &amp; DBA[[#This Row],[Estado Responsável]]</f>
        <v>OURO FINO - MG</v>
      </c>
    </row>
    <row r="2675" spans="1:26" x14ac:dyDescent="0.25">
      <c r="A2675">
        <v>2679</v>
      </c>
      <c r="B2675" t="s">
        <v>12448</v>
      </c>
      <c r="C2675" s="1">
        <v>44614</v>
      </c>
      <c r="F2675" s="1">
        <v>39748</v>
      </c>
      <c r="G2675" t="s">
        <v>12449</v>
      </c>
      <c r="H2675">
        <v>171</v>
      </c>
      <c r="I2675" t="s">
        <v>1512</v>
      </c>
      <c r="J2675" t="s">
        <v>4464</v>
      </c>
      <c r="K2675" t="s">
        <v>26</v>
      </c>
      <c r="L2675" t="s">
        <v>4465</v>
      </c>
      <c r="M2675" t="s">
        <v>12450</v>
      </c>
      <c r="N2675" t="s">
        <v>12451</v>
      </c>
      <c r="O2675">
        <v>58034951668</v>
      </c>
      <c r="P2675" s="1">
        <v>24488</v>
      </c>
      <c r="Q2675" t="s">
        <v>12449</v>
      </c>
      <c r="R2675">
        <v>171</v>
      </c>
      <c r="S2675" t="s">
        <v>1512</v>
      </c>
      <c r="T2675" t="s">
        <v>4464</v>
      </c>
      <c r="U2675" t="s">
        <v>26</v>
      </c>
      <c r="V2675" t="str">
        <f>TRIM(DBA[[#This Row],[Endereço Responsável]])</f>
        <v>RUA GERALDO BERALI</v>
      </c>
      <c r="W2675" t="str">
        <f>TRIM(DBA[[#This Row],[Nº Responsável]])</f>
        <v>171</v>
      </c>
      <c r="X2675" t="str">
        <f>TRIM(DBA[[#This Row],[Bairro Responsável]])</f>
        <v>VILA RICA</v>
      </c>
      <c r="Y2675" t="str">
        <f>DBA[[#This Row],[End]] &amp;", N° " &amp; DBA[[#This Row],[Num]] &amp;", Bairro "&amp; DBA[[#This Row],[Bairro2]]</f>
        <v>RUA GERALDO BERALI, N° 171, Bairro VILA RICA</v>
      </c>
      <c r="Z2675" t="str">
        <f>DBA[[#This Row],[Cidade Responsável]] &amp; " - " &amp; DBA[[#This Row],[Estado Responsável]]</f>
        <v>OURO FINO - MG</v>
      </c>
    </row>
    <row r="2676" spans="1:26" x14ac:dyDescent="0.25">
      <c r="A2676">
        <v>2680</v>
      </c>
      <c r="B2676" t="s">
        <v>12452</v>
      </c>
      <c r="C2676" s="1">
        <v>44614</v>
      </c>
      <c r="F2676" s="1">
        <v>39175</v>
      </c>
      <c r="G2676" t="s">
        <v>12453</v>
      </c>
      <c r="H2676">
        <v>130</v>
      </c>
      <c r="I2676" t="s">
        <v>11238</v>
      </c>
      <c r="J2676" t="s">
        <v>4464</v>
      </c>
      <c r="K2676" t="s">
        <v>26</v>
      </c>
      <c r="L2676" t="s">
        <v>4465</v>
      </c>
      <c r="M2676" t="s">
        <v>12454</v>
      </c>
      <c r="N2676" t="s">
        <v>12455</v>
      </c>
      <c r="O2676">
        <v>76693317634</v>
      </c>
      <c r="P2676" s="1"/>
      <c r="Q2676" t="s">
        <v>12453</v>
      </c>
      <c r="R2676">
        <v>130</v>
      </c>
      <c r="S2676" t="s">
        <v>11238</v>
      </c>
      <c r="T2676" t="s">
        <v>4464</v>
      </c>
      <c r="U2676" t="s">
        <v>26</v>
      </c>
      <c r="V2676" t="str">
        <f>TRIM(DBA[[#This Row],[Endereço Responsável]])</f>
        <v>RUA ALZIRA FRALZINO BATISTA</v>
      </c>
      <c r="W2676" t="str">
        <f>TRIM(DBA[[#This Row],[Nº Responsável]])</f>
        <v>130</v>
      </c>
      <c r="X2676" t="str">
        <f>TRIM(DBA[[#This Row],[Bairro Responsável]])</f>
        <v>JARDIM SAO PAULO</v>
      </c>
      <c r="Y2676" t="str">
        <f>DBA[[#This Row],[End]] &amp;", N° " &amp; DBA[[#This Row],[Num]] &amp;", Bairro "&amp; DBA[[#This Row],[Bairro2]]</f>
        <v>RUA ALZIRA FRALZINO BATISTA, N° 130, Bairro JARDIM SAO PAULO</v>
      </c>
      <c r="Z2676" t="str">
        <f>DBA[[#This Row],[Cidade Responsável]] &amp; " - " &amp; DBA[[#This Row],[Estado Responsável]]</f>
        <v>OURO FINO - MG</v>
      </c>
    </row>
    <row r="2677" spans="1:26" x14ac:dyDescent="0.25">
      <c r="A2677">
        <v>2681</v>
      </c>
      <c r="B2677" t="s">
        <v>12456</v>
      </c>
      <c r="C2677" s="1">
        <v>44614</v>
      </c>
      <c r="F2677" s="1">
        <v>39067</v>
      </c>
      <c r="G2677" t="s">
        <v>12457</v>
      </c>
      <c r="H2677">
        <v>141</v>
      </c>
      <c r="I2677" t="s">
        <v>11048</v>
      </c>
      <c r="J2677" t="s">
        <v>4464</v>
      </c>
      <c r="K2677" t="s">
        <v>26</v>
      </c>
      <c r="L2677" t="s">
        <v>4465</v>
      </c>
      <c r="M2677" t="s">
        <v>12458</v>
      </c>
      <c r="N2677">
        <v>12188263</v>
      </c>
      <c r="O2677">
        <v>6260570600</v>
      </c>
      <c r="P2677" s="1">
        <v>29328</v>
      </c>
      <c r="Q2677" t="s">
        <v>12457</v>
      </c>
      <c r="R2677">
        <v>141</v>
      </c>
      <c r="S2677" t="s">
        <v>11048</v>
      </c>
      <c r="T2677" t="s">
        <v>4464</v>
      </c>
      <c r="U2677" t="s">
        <v>26</v>
      </c>
      <c r="V2677" t="str">
        <f>TRIM(DBA[[#This Row],[Endereço Responsável]])</f>
        <v>RUA FRANCLIN BARBOSA</v>
      </c>
      <c r="W2677" t="str">
        <f>TRIM(DBA[[#This Row],[Nº Responsável]])</f>
        <v>141</v>
      </c>
      <c r="X2677" t="str">
        <f>TRIM(DBA[[#This Row],[Bairro Responsável]])</f>
        <v>JARDIM OURO VERDE</v>
      </c>
      <c r="Y2677" t="str">
        <f>DBA[[#This Row],[End]] &amp;", N° " &amp; DBA[[#This Row],[Num]] &amp;", Bairro "&amp; DBA[[#This Row],[Bairro2]]</f>
        <v>RUA FRANCLIN BARBOSA, N° 141, Bairro JARDIM OURO VERDE</v>
      </c>
      <c r="Z2677" t="str">
        <f>DBA[[#This Row],[Cidade Responsável]] &amp; " - " &amp; DBA[[#This Row],[Estado Responsável]]</f>
        <v>OURO FINO - MG</v>
      </c>
    </row>
    <row r="2678" spans="1:26" x14ac:dyDescent="0.25">
      <c r="A2678">
        <v>2682</v>
      </c>
      <c r="B2678" t="s">
        <v>12459</v>
      </c>
      <c r="C2678" s="1">
        <v>44614</v>
      </c>
      <c r="F2678" s="1">
        <v>39769</v>
      </c>
      <c r="G2678" t="s">
        <v>12460</v>
      </c>
      <c r="H2678">
        <v>643</v>
      </c>
      <c r="I2678" t="s">
        <v>8914</v>
      </c>
      <c r="J2678" t="s">
        <v>4464</v>
      </c>
      <c r="K2678" t="s">
        <v>26</v>
      </c>
      <c r="L2678" t="s">
        <v>4465</v>
      </c>
      <c r="M2678" t="s">
        <v>12461</v>
      </c>
      <c r="N2678" t="s">
        <v>12462</v>
      </c>
      <c r="O2678">
        <v>6112437686</v>
      </c>
      <c r="P2678" s="1">
        <v>29408</v>
      </c>
      <c r="Q2678" t="s">
        <v>12460</v>
      </c>
      <c r="R2678">
        <v>643</v>
      </c>
      <c r="S2678" t="s">
        <v>8914</v>
      </c>
      <c r="T2678" t="s">
        <v>4464</v>
      </c>
      <c r="U2678" t="s">
        <v>26</v>
      </c>
      <c r="V2678" t="str">
        <f>TRIM(DBA[[#This Row],[Endereço Responsável]])</f>
        <v>RUA MARCILIANO AMARAL</v>
      </c>
      <c r="W2678" t="str">
        <f>TRIM(DBA[[#This Row],[Nº Responsável]])</f>
        <v>643</v>
      </c>
      <c r="X2678" t="str">
        <f>TRIM(DBA[[#This Row],[Bairro Responsável]])</f>
        <v>JARDIM CENTENARIO</v>
      </c>
      <c r="Y2678" t="str">
        <f>DBA[[#This Row],[End]] &amp;", N° " &amp; DBA[[#This Row],[Num]] &amp;", Bairro "&amp; DBA[[#This Row],[Bairro2]]</f>
        <v>RUA MARCILIANO AMARAL, N° 643, Bairro JARDIM CENTENARIO</v>
      </c>
      <c r="Z2678" t="str">
        <f>DBA[[#This Row],[Cidade Responsável]] &amp; " - " &amp; DBA[[#This Row],[Estado Responsável]]</f>
        <v>OURO FINO - MG</v>
      </c>
    </row>
    <row r="2679" spans="1:26" x14ac:dyDescent="0.25">
      <c r="A2679">
        <v>2683</v>
      </c>
      <c r="B2679" t="s">
        <v>12463</v>
      </c>
      <c r="C2679" s="1">
        <v>44614</v>
      </c>
      <c r="F2679" s="1">
        <v>39422</v>
      </c>
      <c r="G2679" t="s">
        <v>12464</v>
      </c>
      <c r="H2679">
        <v>107</v>
      </c>
      <c r="I2679" t="s">
        <v>3706</v>
      </c>
      <c r="J2679" t="s">
        <v>4464</v>
      </c>
      <c r="K2679" t="s">
        <v>26</v>
      </c>
      <c r="L2679" t="s">
        <v>4465</v>
      </c>
      <c r="M2679" t="s">
        <v>12465</v>
      </c>
      <c r="N2679" t="s">
        <v>12466</v>
      </c>
      <c r="O2679">
        <v>8506189675</v>
      </c>
      <c r="P2679" s="1">
        <v>32313</v>
      </c>
      <c r="Q2679" t="s">
        <v>12464</v>
      </c>
      <c r="R2679">
        <v>107</v>
      </c>
      <c r="S2679" t="s">
        <v>3706</v>
      </c>
      <c r="T2679" t="s">
        <v>4464</v>
      </c>
      <c r="U2679" t="s">
        <v>26</v>
      </c>
      <c r="V2679" t="str">
        <f>TRIM(DBA[[#This Row],[Endereço Responsável]])</f>
        <v>RUA MIGUEL COSTA PEREIRA</v>
      </c>
      <c r="W2679" t="str">
        <f>TRIM(DBA[[#This Row],[Nº Responsável]])</f>
        <v>107</v>
      </c>
      <c r="X2679" t="str">
        <f>TRIM(DBA[[#This Row],[Bairro Responsável]])</f>
        <v>JARDIM DAS PALMEIRAS</v>
      </c>
      <c r="Y2679" t="str">
        <f>DBA[[#This Row],[End]] &amp;", N° " &amp; DBA[[#This Row],[Num]] &amp;", Bairro "&amp; DBA[[#This Row],[Bairro2]]</f>
        <v>RUA MIGUEL COSTA PEREIRA, N° 107, Bairro JARDIM DAS PALMEIRAS</v>
      </c>
      <c r="Z2679" t="str">
        <f>DBA[[#This Row],[Cidade Responsável]] &amp; " - " &amp; DBA[[#This Row],[Estado Responsável]]</f>
        <v>OURO FINO - MG</v>
      </c>
    </row>
    <row r="2680" spans="1:26" x14ac:dyDescent="0.25">
      <c r="A2680">
        <v>2684</v>
      </c>
      <c r="B2680" t="s">
        <v>12467</v>
      </c>
      <c r="C2680" s="1">
        <v>44614</v>
      </c>
      <c r="E2680" t="s">
        <v>12468</v>
      </c>
      <c r="F2680" s="1">
        <v>40102</v>
      </c>
      <c r="G2680" t="s">
        <v>12469</v>
      </c>
      <c r="H2680">
        <v>69</v>
      </c>
      <c r="I2680" t="s">
        <v>11238</v>
      </c>
      <c r="J2680" t="s">
        <v>4464</v>
      </c>
      <c r="K2680" t="s">
        <v>26</v>
      </c>
      <c r="L2680" t="s">
        <v>4465</v>
      </c>
      <c r="M2680" t="s">
        <v>12470</v>
      </c>
      <c r="N2680" t="s">
        <v>12471</v>
      </c>
      <c r="O2680">
        <v>4825754686</v>
      </c>
      <c r="P2680" s="1">
        <v>29471</v>
      </c>
      <c r="Q2680" t="s">
        <v>12469</v>
      </c>
      <c r="R2680">
        <v>69</v>
      </c>
      <c r="S2680" t="s">
        <v>11238</v>
      </c>
      <c r="T2680" t="s">
        <v>4464</v>
      </c>
      <c r="U2680" t="s">
        <v>26</v>
      </c>
      <c r="V2680" t="str">
        <f>TRIM(DBA[[#This Row],[Endereço Responsável]])</f>
        <v>RUA JOAQUIM PEREIRA BATISTA</v>
      </c>
      <c r="W2680" t="str">
        <f>TRIM(DBA[[#This Row],[Nº Responsável]])</f>
        <v>69</v>
      </c>
      <c r="X2680" t="str">
        <f>TRIM(DBA[[#This Row],[Bairro Responsável]])</f>
        <v>JARDIM SAO PAULO</v>
      </c>
      <c r="Y2680" t="str">
        <f>DBA[[#This Row],[End]] &amp;", N° " &amp; DBA[[#This Row],[Num]] &amp;", Bairro "&amp; DBA[[#This Row],[Bairro2]]</f>
        <v>RUA JOAQUIM PEREIRA BATISTA, N° 69, Bairro JARDIM SAO PAULO</v>
      </c>
      <c r="Z2680" t="str">
        <f>DBA[[#This Row],[Cidade Responsável]] &amp; " - " &amp; DBA[[#This Row],[Estado Responsável]]</f>
        <v>OURO FINO - MG</v>
      </c>
    </row>
    <row r="2681" spans="1:26" x14ac:dyDescent="0.25">
      <c r="A2681">
        <v>2685</v>
      </c>
      <c r="B2681" t="s">
        <v>12472</v>
      </c>
      <c r="C2681" s="1">
        <v>44614</v>
      </c>
      <c r="F2681" s="1">
        <v>39935</v>
      </c>
      <c r="G2681" t="s">
        <v>12473</v>
      </c>
      <c r="H2681" t="s">
        <v>194</v>
      </c>
      <c r="I2681" t="s">
        <v>12474</v>
      </c>
      <c r="J2681" t="s">
        <v>4464</v>
      </c>
      <c r="K2681" t="s">
        <v>26</v>
      </c>
      <c r="L2681" t="s">
        <v>4465</v>
      </c>
      <c r="M2681" t="s">
        <v>12475</v>
      </c>
      <c r="N2681" t="s">
        <v>12476</v>
      </c>
      <c r="O2681">
        <v>7894152676</v>
      </c>
      <c r="P2681" s="1">
        <v>31391</v>
      </c>
      <c r="Q2681" t="s">
        <v>12473</v>
      </c>
      <c r="R2681" t="s">
        <v>194</v>
      </c>
      <c r="S2681" t="s">
        <v>12474</v>
      </c>
      <c r="T2681" t="s">
        <v>4464</v>
      </c>
      <c r="U2681" t="s">
        <v>26</v>
      </c>
      <c r="V2681" t="str">
        <f>TRIM(DBA[[#This Row],[Endereço Responsável]])</f>
        <v>SITIO RECREIO</v>
      </c>
      <c r="W2681" t="str">
        <f>TRIM(DBA[[#This Row],[Nº Responsável]])</f>
        <v>S/N</v>
      </c>
      <c r="X2681" t="str">
        <f>TRIM(DBA[[#This Row],[Bairro Responsável]])</f>
        <v>LIMEIRO</v>
      </c>
      <c r="Y2681" t="str">
        <f>DBA[[#This Row],[End]] &amp;", N° " &amp; DBA[[#This Row],[Num]] &amp;", Bairro "&amp; DBA[[#This Row],[Bairro2]]</f>
        <v>SITIO RECREIO, N° S/N, Bairro LIMEIRO</v>
      </c>
      <c r="Z2681" t="str">
        <f>DBA[[#This Row],[Cidade Responsável]] &amp; " - " &amp; DBA[[#This Row],[Estado Responsável]]</f>
        <v>OURO FINO - MG</v>
      </c>
    </row>
    <row r="2682" spans="1:26" x14ac:dyDescent="0.25">
      <c r="A2682">
        <v>2686</v>
      </c>
      <c r="B2682" t="s">
        <v>12477</v>
      </c>
      <c r="C2682" s="1">
        <v>44614</v>
      </c>
      <c r="F2682" s="1">
        <v>40036</v>
      </c>
      <c r="G2682" t="s">
        <v>12478</v>
      </c>
      <c r="H2682" t="s">
        <v>194</v>
      </c>
      <c r="I2682" t="s">
        <v>44</v>
      </c>
      <c r="J2682" t="s">
        <v>4464</v>
      </c>
      <c r="K2682" t="s">
        <v>26</v>
      </c>
      <c r="L2682" t="s">
        <v>4465</v>
      </c>
      <c r="M2682" t="s">
        <v>12479</v>
      </c>
      <c r="N2682" t="s">
        <v>12480</v>
      </c>
      <c r="O2682">
        <v>88220974672</v>
      </c>
      <c r="P2682" s="1">
        <v>25839</v>
      </c>
      <c r="Q2682" t="s">
        <v>12478</v>
      </c>
      <c r="R2682" t="s">
        <v>194</v>
      </c>
      <c r="S2682" t="s">
        <v>44</v>
      </c>
      <c r="T2682" t="s">
        <v>4464</v>
      </c>
      <c r="U2682" t="s">
        <v>26</v>
      </c>
      <c r="V2682" t="str">
        <f>TRIM(DBA[[#This Row],[Endereço Responsável]])</f>
        <v>BAIRRO FEIJOAL</v>
      </c>
      <c r="W2682" t="str">
        <f>TRIM(DBA[[#This Row],[Nº Responsável]])</f>
        <v>S/N</v>
      </c>
      <c r="X2682" t="str">
        <f>TRIM(DBA[[#This Row],[Bairro Responsável]])</f>
        <v>ZONA RURAL</v>
      </c>
      <c r="Y2682" t="str">
        <f>DBA[[#This Row],[End]] &amp;", N° " &amp; DBA[[#This Row],[Num]] &amp;", Bairro "&amp; DBA[[#This Row],[Bairro2]]</f>
        <v>BAIRRO FEIJOAL, N° S/N, Bairro ZONA RURAL</v>
      </c>
      <c r="Z2682" t="str">
        <f>DBA[[#This Row],[Cidade Responsável]] &amp; " - " &amp; DBA[[#This Row],[Estado Responsável]]</f>
        <v>OURO FINO - MG</v>
      </c>
    </row>
    <row r="2683" spans="1:26" x14ac:dyDescent="0.25">
      <c r="A2683">
        <v>2687</v>
      </c>
      <c r="B2683" t="s">
        <v>12481</v>
      </c>
      <c r="C2683" s="1">
        <v>44614</v>
      </c>
      <c r="D2683" t="s">
        <v>12482</v>
      </c>
      <c r="E2683" t="s">
        <v>12483</v>
      </c>
      <c r="F2683" s="1">
        <v>38748</v>
      </c>
      <c r="G2683" t="s">
        <v>12484</v>
      </c>
      <c r="H2683" t="s">
        <v>194</v>
      </c>
      <c r="I2683" t="s">
        <v>4744</v>
      </c>
      <c r="J2683" t="s">
        <v>4464</v>
      </c>
      <c r="K2683" t="s">
        <v>26</v>
      </c>
      <c r="L2683" t="s">
        <v>4465</v>
      </c>
      <c r="M2683" t="s">
        <v>12485</v>
      </c>
      <c r="N2683">
        <v>17272075</v>
      </c>
      <c r="O2683">
        <v>11059085690</v>
      </c>
      <c r="P2683" s="1">
        <v>33872</v>
      </c>
      <c r="Q2683" t="s">
        <v>12484</v>
      </c>
      <c r="R2683" t="s">
        <v>194</v>
      </c>
      <c r="S2683" t="s">
        <v>4744</v>
      </c>
      <c r="T2683" t="s">
        <v>4464</v>
      </c>
      <c r="U2683" t="s">
        <v>26</v>
      </c>
      <c r="V2683" t="str">
        <f>TRIM(DBA[[#This Row],[Endereço Responsável]])</f>
        <v>RODOVIA MG 290 KM 165</v>
      </c>
      <c r="W2683" t="str">
        <f>TRIM(DBA[[#This Row],[Nº Responsável]])</f>
        <v>S/N</v>
      </c>
      <c r="X2683" t="str">
        <f>TRIM(DBA[[#This Row],[Bairro Responsável]])</f>
        <v>-</v>
      </c>
      <c r="Y2683" t="str">
        <f>DBA[[#This Row],[End]] &amp;", N° " &amp; DBA[[#This Row],[Num]] &amp;", Bairro "&amp; DBA[[#This Row],[Bairro2]]</f>
        <v>RODOVIA MG 290 KM 165, N° S/N, Bairro -</v>
      </c>
      <c r="Z2683" t="str">
        <f>DBA[[#This Row],[Cidade Responsável]] &amp; " - " &amp; DBA[[#This Row],[Estado Responsável]]</f>
        <v>OURO FINO - MG</v>
      </c>
    </row>
    <row r="2684" spans="1:26" x14ac:dyDescent="0.25">
      <c r="A2684">
        <v>2688</v>
      </c>
      <c r="B2684" t="s">
        <v>12486</v>
      </c>
      <c r="C2684" s="1">
        <v>44614</v>
      </c>
      <c r="F2684" s="1">
        <v>39840</v>
      </c>
      <c r="G2684" t="s">
        <v>12487</v>
      </c>
      <c r="H2684">
        <v>107</v>
      </c>
      <c r="I2684" t="s">
        <v>11238</v>
      </c>
      <c r="J2684" t="s">
        <v>4464</v>
      </c>
      <c r="K2684" t="s">
        <v>26</v>
      </c>
      <c r="L2684" t="s">
        <v>4465</v>
      </c>
      <c r="M2684" t="s">
        <v>12488</v>
      </c>
      <c r="N2684" t="s">
        <v>12489</v>
      </c>
      <c r="O2684">
        <v>7379521640</v>
      </c>
      <c r="P2684" s="1">
        <v>31810</v>
      </c>
      <c r="Q2684" t="s">
        <v>12487</v>
      </c>
      <c r="R2684">
        <v>107</v>
      </c>
      <c r="S2684" t="s">
        <v>11238</v>
      </c>
      <c r="T2684" t="s">
        <v>4464</v>
      </c>
      <c r="U2684" t="s">
        <v>26</v>
      </c>
      <c r="V2684" t="str">
        <f>TRIM(DBA[[#This Row],[Endereço Responsável]])</f>
        <v>RUA SEBASTIAO BATISTA DE MORAIS</v>
      </c>
      <c r="W2684" t="str">
        <f>TRIM(DBA[[#This Row],[Nº Responsável]])</f>
        <v>107</v>
      </c>
      <c r="X2684" t="str">
        <f>TRIM(DBA[[#This Row],[Bairro Responsável]])</f>
        <v>JARDIM SAO PAULO</v>
      </c>
      <c r="Y2684" t="str">
        <f>DBA[[#This Row],[End]] &amp;", N° " &amp; DBA[[#This Row],[Num]] &amp;", Bairro "&amp; DBA[[#This Row],[Bairro2]]</f>
        <v>RUA SEBASTIAO BATISTA DE MORAIS, N° 107, Bairro JARDIM SAO PAULO</v>
      </c>
      <c r="Z2684" t="str">
        <f>DBA[[#This Row],[Cidade Responsável]] &amp; " - " &amp; DBA[[#This Row],[Estado Responsável]]</f>
        <v>OURO FINO - MG</v>
      </c>
    </row>
    <row r="2685" spans="1:26" x14ac:dyDescent="0.25">
      <c r="A2685">
        <v>2689</v>
      </c>
      <c r="B2685" t="s">
        <v>12490</v>
      </c>
      <c r="C2685" s="1">
        <v>44614</v>
      </c>
      <c r="F2685" s="1">
        <v>39471</v>
      </c>
      <c r="G2685" t="s">
        <v>12491</v>
      </c>
      <c r="H2685" t="s">
        <v>194</v>
      </c>
      <c r="I2685" t="s">
        <v>5935</v>
      </c>
      <c r="J2685" t="s">
        <v>4464</v>
      </c>
      <c r="K2685" t="s">
        <v>26</v>
      </c>
      <c r="L2685" t="s">
        <v>4465</v>
      </c>
      <c r="M2685" t="s">
        <v>12492</v>
      </c>
      <c r="N2685" t="s">
        <v>12493</v>
      </c>
      <c r="O2685">
        <v>14741141640</v>
      </c>
      <c r="P2685" s="1">
        <v>36710</v>
      </c>
      <c r="Q2685" t="s">
        <v>12491</v>
      </c>
      <c r="R2685" t="s">
        <v>194</v>
      </c>
      <c r="S2685" t="s">
        <v>5935</v>
      </c>
      <c r="T2685" t="s">
        <v>4464</v>
      </c>
      <c r="U2685" t="s">
        <v>26</v>
      </c>
      <c r="V2685" t="str">
        <f>TRIM(DBA[[#This Row],[Endereço Responsável]])</f>
        <v>RUA NUMERO 9</v>
      </c>
      <c r="W2685" t="str">
        <f>TRIM(DBA[[#This Row],[Nº Responsável]])</f>
        <v>S/N</v>
      </c>
      <c r="X2685" t="str">
        <f>TRIM(DBA[[#This Row],[Bairro Responsável]])</f>
        <v>SAO JUDAS</v>
      </c>
      <c r="Y2685" t="str">
        <f>DBA[[#This Row],[End]] &amp;", N° " &amp; DBA[[#This Row],[Num]] &amp;", Bairro "&amp; DBA[[#This Row],[Bairro2]]</f>
        <v>RUA NUMERO 9, N° S/N, Bairro SAO JUDAS</v>
      </c>
      <c r="Z2685" t="str">
        <f>DBA[[#This Row],[Cidade Responsável]] &amp; " - " &amp; DBA[[#This Row],[Estado Responsável]]</f>
        <v>OURO FINO - MG</v>
      </c>
    </row>
    <row r="2686" spans="1:26" x14ac:dyDescent="0.25">
      <c r="A2686">
        <v>2690</v>
      </c>
      <c r="B2686" t="s">
        <v>12494</v>
      </c>
      <c r="C2686" s="1">
        <v>44614</v>
      </c>
      <c r="D2686" t="s">
        <v>12495</v>
      </c>
      <c r="E2686" t="s">
        <v>12496</v>
      </c>
      <c r="F2686" s="1">
        <v>38994</v>
      </c>
      <c r="G2686" t="s">
        <v>12497</v>
      </c>
      <c r="H2686">
        <v>360</v>
      </c>
      <c r="I2686" t="s">
        <v>73</v>
      </c>
      <c r="J2686" t="s">
        <v>4464</v>
      </c>
      <c r="K2686" t="s">
        <v>26</v>
      </c>
      <c r="L2686" t="s">
        <v>4465</v>
      </c>
      <c r="M2686" t="s">
        <v>12498</v>
      </c>
      <c r="N2686" t="s">
        <v>12499</v>
      </c>
      <c r="O2686">
        <v>11322596654</v>
      </c>
      <c r="P2686" s="1">
        <v>32104</v>
      </c>
      <c r="Q2686" t="s">
        <v>12497</v>
      </c>
      <c r="R2686">
        <v>360</v>
      </c>
      <c r="S2686" t="s">
        <v>73</v>
      </c>
      <c r="T2686" t="s">
        <v>4464</v>
      </c>
      <c r="U2686" t="s">
        <v>26</v>
      </c>
      <c r="V2686" t="str">
        <f>TRIM(DBA[[#This Row],[Endereço Responsável]])</f>
        <v>AV DELFIM MOREIRA</v>
      </c>
      <c r="W2686" t="str">
        <f>TRIM(DBA[[#This Row],[Nº Responsável]])</f>
        <v>360</v>
      </c>
      <c r="X2686" t="str">
        <f>TRIM(DBA[[#This Row],[Bairro Responsável]])</f>
        <v>CENTRO</v>
      </c>
      <c r="Y2686" t="str">
        <f>DBA[[#This Row],[End]] &amp;", N° " &amp; DBA[[#This Row],[Num]] &amp;", Bairro "&amp; DBA[[#This Row],[Bairro2]]</f>
        <v>AV DELFIM MOREIRA, N° 360, Bairro CENTRO</v>
      </c>
      <c r="Z2686" t="str">
        <f>DBA[[#This Row],[Cidade Responsável]] &amp; " - " &amp; DBA[[#This Row],[Estado Responsável]]</f>
        <v>OURO FINO - MG</v>
      </c>
    </row>
    <row r="2687" spans="1:26" x14ac:dyDescent="0.25">
      <c r="A2687">
        <v>2691</v>
      </c>
      <c r="B2687" t="s">
        <v>12500</v>
      </c>
      <c r="C2687" s="1">
        <v>44614</v>
      </c>
      <c r="D2687" t="s">
        <v>12501</v>
      </c>
      <c r="E2687" t="s">
        <v>12502</v>
      </c>
      <c r="F2687" s="1">
        <v>39210</v>
      </c>
      <c r="G2687" t="s">
        <v>12503</v>
      </c>
      <c r="H2687">
        <v>55</v>
      </c>
      <c r="I2687" t="s">
        <v>12504</v>
      </c>
      <c r="J2687" t="s">
        <v>4464</v>
      </c>
      <c r="K2687" t="s">
        <v>26</v>
      </c>
      <c r="L2687" t="s">
        <v>4465</v>
      </c>
      <c r="M2687" t="s">
        <v>12505</v>
      </c>
      <c r="N2687">
        <v>13506495</v>
      </c>
      <c r="O2687">
        <v>7619246630</v>
      </c>
      <c r="P2687" s="1">
        <v>32115</v>
      </c>
      <c r="Q2687" t="s">
        <v>12503</v>
      </c>
      <c r="R2687">
        <v>55</v>
      </c>
      <c r="S2687" t="s">
        <v>12504</v>
      </c>
      <c r="T2687" t="s">
        <v>4464</v>
      </c>
      <c r="U2687" t="s">
        <v>26</v>
      </c>
      <c r="V2687" t="str">
        <f>TRIM(DBA[[#This Row],[Endereço Responsável]])</f>
        <v>RUA CAETANO CAPASSI</v>
      </c>
      <c r="W2687" t="str">
        <f>TRIM(DBA[[#This Row],[Nº Responsável]])</f>
        <v>55</v>
      </c>
      <c r="X2687" t="str">
        <f>TRIM(DBA[[#This Row],[Bairro Responsável]])</f>
        <v>PALOMOS</v>
      </c>
      <c r="Y2687" t="str">
        <f>DBA[[#This Row],[End]] &amp;", N° " &amp; DBA[[#This Row],[Num]] &amp;", Bairro "&amp; DBA[[#This Row],[Bairro2]]</f>
        <v>RUA CAETANO CAPASSI, N° 55, Bairro PALOMOS</v>
      </c>
      <c r="Z2687" t="str">
        <f>DBA[[#This Row],[Cidade Responsável]] &amp; " - " &amp; DBA[[#This Row],[Estado Responsável]]</f>
        <v>OURO FINO - MG</v>
      </c>
    </row>
    <row r="2688" spans="1:26" x14ac:dyDescent="0.25">
      <c r="A2688">
        <v>2692</v>
      </c>
      <c r="B2688" t="s">
        <v>12506</v>
      </c>
      <c r="C2688" s="1">
        <v>44614</v>
      </c>
      <c r="E2688" t="s">
        <v>12507</v>
      </c>
      <c r="F2688" s="1">
        <v>39986</v>
      </c>
      <c r="G2688" t="s">
        <v>12508</v>
      </c>
      <c r="H2688">
        <v>135</v>
      </c>
      <c r="I2688" t="s">
        <v>73</v>
      </c>
      <c r="J2688" t="s">
        <v>4464</v>
      </c>
      <c r="K2688" t="s">
        <v>26</v>
      </c>
      <c r="L2688" t="s">
        <v>4465</v>
      </c>
      <c r="M2688" t="s">
        <v>12509</v>
      </c>
      <c r="N2688" t="s">
        <v>12510</v>
      </c>
      <c r="O2688">
        <v>3305747609</v>
      </c>
      <c r="P2688" s="1">
        <v>28529</v>
      </c>
      <c r="Q2688" t="s">
        <v>12508</v>
      </c>
      <c r="R2688">
        <v>135</v>
      </c>
      <c r="S2688" t="s">
        <v>73</v>
      </c>
      <c r="T2688" t="s">
        <v>4464</v>
      </c>
      <c r="U2688" t="s">
        <v>26</v>
      </c>
      <c r="V2688" t="str">
        <f>TRIM(DBA[[#This Row],[Endereço Responsável]])</f>
        <v>RUA ANGELO BATISTA</v>
      </c>
      <c r="W2688" t="str">
        <f>TRIM(DBA[[#This Row],[Nº Responsável]])</f>
        <v>135</v>
      </c>
      <c r="X2688" t="str">
        <f>TRIM(DBA[[#This Row],[Bairro Responsável]])</f>
        <v>CENTRO</v>
      </c>
      <c r="Y2688" t="str">
        <f>DBA[[#This Row],[End]] &amp;", N° " &amp; DBA[[#This Row],[Num]] &amp;", Bairro "&amp; DBA[[#This Row],[Bairro2]]</f>
        <v>RUA ANGELO BATISTA, N° 135, Bairro CENTRO</v>
      </c>
      <c r="Z2688" t="str">
        <f>DBA[[#This Row],[Cidade Responsável]] &amp; " - " &amp; DBA[[#This Row],[Estado Responsável]]</f>
        <v>OURO FINO - MG</v>
      </c>
    </row>
    <row r="2689" spans="1:26" x14ac:dyDescent="0.25">
      <c r="A2689">
        <v>2693</v>
      </c>
      <c r="B2689" t="s">
        <v>12511</v>
      </c>
      <c r="C2689" s="1">
        <v>44614</v>
      </c>
      <c r="D2689" t="s">
        <v>12512</v>
      </c>
      <c r="E2689" t="s">
        <v>12513</v>
      </c>
      <c r="F2689" s="1">
        <v>39822</v>
      </c>
      <c r="G2689" t="s">
        <v>12514</v>
      </c>
      <c r="H2689">
        <v>307</v>
      </c>
      <c r="I2689" t="s">
        <v>73</v>
      </c>
      <c r="J2689" t="s">
        <v>4464</v>
      </c>
      <c r="K2689" t="s">
        <v>26</v>
      </c>
      <c r="L2689" t="s">
        <v>4465</v>
      </c>
      <c r="M2689" t="s">
        <v>12515</v>
      </c>
      <c r="N2689" t="s">
        <v>12516</v>
      </c>
      <c r="O2689">
        <v>10252454669</v>
      </c>
      <c r="P2689" s="1">
        <v>33707</v>
      </c>
      <c r="Q2689" t="s">
        <v>12514</v>
      </c>
      <c r="R2689">
        <v>307</v>
      </c>
      <c r="S2689" t="s">
        <v>73</v>
      </c>
      <c r="T2689" t="s">
        <v>4464</v>
      </c>
      <c r="U2689" t="s">
        <v>26</v>
      </c>
      <c r="V2689" t="str">
        <f>TRIM(DBA[[#This Row],[Endereço Responsável]])</f>
        <v>RUA ANGELO BAPTISTA</v>
      </c>
      <c r="W2689" t="str">
        <f>TRIM(DBA[[#This Row],[Nº Responsável]])</f>
        <v>307</v>
      </c>
      <c r="X2689" t="str">
        <f>TRIM(DBA[[#This Row],[Bairro Responsável]])</f>
        <v>CENTRO</v>
      </c>
      <c r="Y2689" t="str">
        <f>DBA[[#This Row],[End]] &amp;", N° " &amp; DBA[[#This Row],[Num]] &amp;", Bairro "&amp; DBA[[#This Row],[Bairro2]]</f>
        <v>RUA ANGELO BAPTISTA, N° 307, Bairro CENTRO</v>
      </c>
      <c r="Z2689" t="str">
        <f>DBA[[#This Row],[Cidade Responsável]] &amp; " - " &amp; DBA[[#This Row],[Estado Responsável]]</f>
        <v>OURO FINO - MG</v>
      </c>
    </row>
    <row r="2690" spans="1:26" x14ac:dyDescent="0.25">
      <c r="A2690">
        <v>2694</v>
      </c>
      <c r="B2690" t="s">
        <v>12517</v>
      </c>
      <c r="C2690" s="1">
        <v>44614</v>
      </c>
      <c r="D2690" t="s">
        <v>12518</v>
      </c>
      <c r="E2690" t="s">
        <v>12519</v>
      </c>
      <c r="F2690" s="1">
        <v>39398</v>
      </c>
      <c r="G2690" t="s">
        <v>12520</v>
      </c>
      <c r="H2690">
        <v>68</v>
      </c>
      <c r="I2690" t="s">
        <v>12521</v>
      </c>
      <c r="J2690" t="s">
        <v>4464</v>
      </c>
      <c r="K2690" t="s">
        <v>26</v>
      </c>
      <c r="L2690" t="s">
        <v>4465</v>
      </c>
      <c r="M2690" t="s">
        <v>12522</v>
      </c>
      <c r="N2690" t="s">
        <v>12523</v>
      </c>
      <c r="O2690">
        <v>2431469654</v>
      </c>
      <c r="P2690" s="1">
        <v>26807</v>
      </c>
      <c r="Q2690" t="s">
        <v>12520</v>
      </c>
      <c r="R2690">
        <v>68</v>
      </c>
      <c r="S2690" t="s">
        <v>12521</v>
      </c>
      <c r="T2690" t="s">
        <v>4464</v>
      </c>
      <c r="U2690" t="s">
        <v>26</v>
      </c>
      <c r="V2690" t="str">
        <f>TRIM(DBA[[#This Row],[Endereço Responsável]])</f>
        <v>RUA HENRIQUE DIAS</v>
      </c>
      <c r="W2690" t="str">
        <f>TRIM(DBA[[#This Row],[Nº Responsável]])</f>
        <v>68</v>
      </c>
      <c r="X2690" t="str">
        <f>TRIM(DBA[[#This Row],[Bairro Responsável]])</f>
        <v>ALTO NOSSA SENHORA FATIMA</v>
      </c>
      <c r="Y2690" t="str">
        <f>DBA[[#This Row],[End]] &amp;", N° " &amp; DBA[[#This Row],[Num]] &amp;", Bairro "&amp; DBA[[#This Row],[Bairro2]]</f>
        <v>RUA HENRIQUE DIAS, N° 68, Bairro ALTO NOSSA SENHORA FATIMA</v>
      </c>
      <c r="Z2690" t="str">
        <f>DBA[[#This Row],[Cidade Responsável]] &amp; " - " &amp; DBA[[#This Row],[Estado Responsável]]</f>
        <v>OURO FINO - MG</v>
      </c>
    </row>
    <row r="2691" spans="1:26" x14ac:dyDescent="0.25">
      <c r="A2691">
        <v>2695</v>
      </c>
      <c r="B2691" t="s">
        <v>12524</v>
      </c>
      <c r="C2691" s="1">
        <v>44614</v>
      </c>
      <c r="E2691" t="s">
        <v>12525</v>
      </c>
      <c r="F2691" s="1">
        <v>39744</v>
      </c>
      <c r="G2691" t="s">
        <v>12526</v>
      </c>
      <c r="H2691">
        <v>660</v>
      </c>
      <c r="I2691" t="s">
        <v>5935</v>
      </c>
      <c r="J2691" t="s">
        <v>4464</v>
      </c>
      <c r="K2691" t="s">
        <v>26</v>
      </c>
      <c r="L2691" t="s">
        <v>4465</v>
      </c>
      <c r="M2691" t="s">
        <v>12527</v>
      </c>
      <c r="N2691">
        <v>10187580</v>
      </c>
      <c r="O2691">
        <v>135726603</v>
      </c>
      <c r="P2691" s="1">
        <v>28485</v>
      </c>
      <c r="Q2691" t="s">
        <v>12526</v>
      </c>
      <c r="R2691">
        <v>660</v>
      </c>
      <c r="S2691" t="s">
        <v>5935</v>
      </c>
      <c r="T2691" t="s">
        <v>4464</v>
      </c>
      <c r="U2691" t="s">
        <v>26</v>
      </c>
      <c r="V2691" t="str">
        <f>TRIM(DBA[[#This Row],[Endereço Responsável]])</f>
        <v>RUA KURTI WOLFE</v>
      </c>
      <c r="W2691" t="str">
        <f>TRIM(DBA[[#This Row],[Nº Responsável]])</f>
        <v>660</v>
      </c>
      <c r="X2691" t="str">
        <f>TRIM(DBA[[#This Row],[Bairro Responsável]])</f>
        <v>SAO JUDAS</v>
      </c>
      <c r="Y2691" t="str">
        <f>DBA[[#This Row],[End]] &amp;", N° " &amp; DBA[[#This Row],[Num]] &amp;", Bairro "&amp; DBA[[#This Row],[Bairro2]]</f>
        <v>RUA KURTI WOLFE, N° 660, Bairro SAO JUDAS</v>
      </c>
      <c r="Z2691" t="str">
        <f>DBA[[#This Row],[Cidade Responsável]] &amp; " - " &amp; DBA[[#This Row],[Estado Responsável]]</f>
        <v>OURO FINO - MG</v>
      </c>
    </row>
    <row r="2692" spans="1:26" x14ac:dyDescent="0.25">
      <c r="A2692">
        <v>2696</v>
      </c>
      <c r="B2692" t="s">
        <v>12528</v>
      </c>
      <c r="C2692" s="1">
        <v>44614</v>
      </c>
      <c r="D2692" t="s">
        <v>12529</v>
      </c>
      <c r="E2692" t="s">
        <v>12530</v>
      </c>
      <c r="F2692" s="1">
        <v>38503</v>
      </c>
      <c r="G2692" t="s">
        <v>12531</v>
      </c>
      <c r="H2692">
        <v>60</v>
      </c>
      <c r="I2692" t="s">
        <v>4206</v>
      </c>
      <c r="J2692" t="s">
        <v>4464</v>
      </c>
      <c r="K2692" t="s">
        <v>26</v>
      </c>
      <c r="L2692" t="s">
        <v>4465</v>
      </c>
      <c r="M2692" t="s">
        <v>12532</v>
      </c>
      <c r="N2692" t="s">
        <v>12533</v>
      </c>
      <c r="O2692">
        <v>14527534661</v>
      </c>
      <c r="P2692" s="1">
        <v>36064</v>
      </c>
      <c r="Q2692" t="s">
        <v>12531</v>
      </c>
      <c r="R2692">
        <v>60</v>
      </c>
      <c r="S2692" t="s">
        <v>4206</v>
      </c>
      <c r="T2692" t="s">
        <v>4464</v>
      </c>
      <c r="U2692" t="s">
        <v>26</v>
      </c>
      <c r="V2692" t="str">
        <f>TRIM(DBA[[#This Row],[Endereço Responsável]])</f>
        <v>RUA OSMAR NUNES DE CASTRO</v>
      </c>
      <c r="W2692" t="str">
        <f>TRIM(DBA[[#This Row],[Nº Responsável]])</f>
        <v>60</v>
      </c>
      <c r="X2692" t="str">
        <f>TRIM(DBA[[#This Row],[Bairro Responsável]])</f>
        <v>BELO HORIZONTE</v>
      </c>
      <c r="Y2692" t="str">
        <f>DBA[[#This Row],[End]] &amp;", N° " &amp; DBA[[#This Row],[Num]] &amp;", Bairro "&amp; DBA[[#This Row],[Bairro2]]</f>
        <v>RUA OSMAR NUNES DE CASTRO, N° 60, Bairro BELO HORIZONTE</v>
      </c>
      <c r="Z2692" t="str">
        <f>DBA[[#This Row],[Cidade Responsável]] &amp; " - " &amp; DBA[[#This Row],[Estado Responsável]]</f>
        <v>OURO FINO - MG</v>
      </c>
    </row>
    <row r="2693" spans="1:26" x14ac:dyDescent="0.25">
      <c r="A2693">
        <v>2697</v>
      </c>
      <c r="B2693" t="s">
        <v>12534</v>
      </c>
      <c r="C2693" s="1">
        <v>44614</v>
      </c>
      <c r="F2693" s="1">
        <v>39388</v>
      </c>
      <c r="G2693" t="s">
        <v>12535</v>
      </c>
      <c r="H2693">
        <v>295</v>
      </c>
      <c r="I2693" t="s">
        <v>4538</v>
      </c>
      <c r="J2693" t="s">
        <v>4464</v>
      </c>
      <c r="K2693" t="s">
        <v>26</v>
      </c>
      <c r="L2693" t="s">
        <v>4465</v>
      </c>
      <c r="M2693" t="s">
        <v>12536</v>
      </c>
      <c r="N2693">
        <v>8027897</v>
      </c>
      <c r="O2693">
        <v>80189466634</v>
      </c>
      <c r="P2693" s="1">
        <v>27368</v>
      </c>
      <c r="Q2693" t="s">
        <v>12535</v>
      </c>
      <c r="R2693">
        <v>295</v>
      </c>
      <c r="S2693" t="s">
        <v>4538</v>
      </c>
      <c r="T2693" t="s">
        <v>4464</v>
      </c>
      <c r="U2693" t="s">
        <v>26</v>
      </c>
      <c r="V2693" t="str">
        <f>TRIM(DBA[[#This Row],[Endereço Responsável]])</f>
        <v>RUA NILTON EMILIO ASSIS DE OLIVEIRA</v>
      </c>
      <c r="W2693" t="str">
        <f>TRIM(DBA[[#This Row],[Nº Responsável]])</f>
        <v>295</v>
      </c>
      <c r="X2693" t="str">
        <f>TRIM(DBA[[#This Row],[Bairro Responsável]])</f>
        <v>ALTO</v>
      </c>
      <c r="Y2693" t="str">
        <f>DBA[[#This Row],[End]] &amp;", N° " &amp; DBA[[#This Row],[Num]] &amp;", Bairro "&amp; DBA[[#This Row],[Bairro2]]</f>
        <v>RUA NILTON EMILIO ASSIS DE OLIVEIRA, N° 295, Bairro ALTO</v>
      </c>
      <c r="Z2693" t="str">
        <f>DBA[[#This Row],[Cidade Responsável]] &amp; " - " &amp; DBA[[#This Row],[Estado Responsável]]</f>
        <v>OURO FINO - MG</v>
      </c>
    </row>
    <row r="2694" spans="1:26" x14ac:dyDescent="0.25">
      <c r="A2694">
        <v>2698</v>
      </c>
      <c r="B2694" t="s">
        <v>12537</v>
      </c>
      <c r="C2694" s="1">
        <v>44614</v>
      </c>
      <c r="D2694" t="s">
        <v>12538</v>
      </c>
      <c r="E2694" t="s">
        <v>12539</v>
      </c>
      <c r="F2694" s="1">
        <v>39508</v>
      </c>
      <c r="G2694" t="s">
        <v>12540</v>
      </c>
      <c r="H2694">
        <v>398</v>
      </c>
      <c r="I2694" t="s">
        <v>4538</v>
      </c>
      <c r="J2694" t="s">
        <v>4464</v>
      </c>
      <c r="K2694" t="s">
        <v>26</v>
      </c>
      <c r="L2694" t="s">
        <v>4465</v>
      </c>
      <c r="M2694" t="s">
        <v>12541</v>
      </c>
      <c r="N2694" t="s">
        <v>12542</v>
      </c>
      <c r="O2694">
        <v>11275438814</v>
      </c>
      <c r="P2694" s="1">
        <v>25001</v>
      </c>
      <c r="Q2694" t="s">
        <v>12540</v>
      </c>
      <c r="R2694">
        <v>398</v>
      </c>
      <c r="S2694" t="s">
        <v>4538</v>
      </c>
      <c r="T2694" t="s">
        <v>4464</v>
      </c>
      <c r="U2694" t="s">
        <v>26</v>
      </c>
      <c r="V2694" t="str">
        <f>TRIM(DBA[[#This Row],[Endereço Responsável]])</f>
        <v>RUA BIAS FORTES</v>
      </c>
      <c r="W2694" t="str">
        <f>TRIM(DBA[[#This Row],[Nº Responsável]])</f>
        <v>398</v>
      </c>
      <c r="X2694" t="str">
        <f>TRIM(DBA[[#This Row],[Bairro Responsável]])</f>
        <v>ALTO</v>
      </c>
      <c r="Y2694" t="str">
        <f>DBA[[#This Row],[End]] &amp;", N° " &amp; DBA[[#This Row],[Num]] &amp;", Bairro "&amp; DBA[[#This Row],[Bairro2]]</f>
        <v>RUA BIAS FORTES, N° 398, Bairro ALTO</v>
      </c>
      <c r="Z2694" t="str">
        <f>DBA[[#This Row],[Cidade Responsável]] &amp; " - " &amp; DBA[[#This Row],[Estado Responsável]]</f>
        <v>OURO FINO - MG</v>
      </c>
    </row>
    <row r="2695" spans="1:26" x14ac:dyDescent="0.25">
      <c r="A2695">
        <v>2699</v>
      </c>
      <c r="B2695" t="s">
        <v>12543</v>
      </c>
      <c r="C2695" s="1">
        <v>44614</v>
      </c>
      <c r="F2695" s="1">
        <v>39469</v>
      </c>
      <c r="G2695" t="s">
        <v>12544</v>
      </c>
      <c r="H2695">
        <v>34</v>
      </c>
      <c r="I2695" t="s">
        <v>12545</v>
      </c>
      <c r="J2695" t="s">
        <v>4464</v>
      </c>
      <c r="K2695" t="s">
        <v>26</v>
      </c>
      <c r="L2695" t="s">
        <v>4465</v>
      </c>
      <c r="M2695" t="s">
        <v>12546</v>
      </c>
      <c r="N2695" t="s">
        <v>12547</v>
      </c>
      <c r="O2695">
        <v>3498586670</v>
      </c>
      <c r="P2695" s="1">
        <v>28371</v>
      </c>
      <c r="Q2695" t="s">
        <v>12544</v>
      </c>
      <c r="R2695">
        <v>34</v>
      </c>
      <c r="S2695" t="s">
        <v>12545</v>
      </c>
      <c r="T2695" t="s">
        <v>4464</v>
      </c>
      <c r="U2695" t="s">
        <v>26</v>
      </c>
      <c r="V2695" t="str">
        <f>TRIM(DBA[[#This Row],[Endereço Responsável]])</f>
        <v>RUA JOAO NOGUEIRA</v>
      </c>
      <c r="W2695" t="str">
        <f>TRIM(DBA[[#This Row],[Nº Responsável]])</f>
        <v>34</v>
      </c>
      <c r="X2695" t="str">
        <f>TRIM(DBA[[#This Row],[Bairro Responsável]])</f>
        <v>PARQUE DOS MOREIRAS</v>
      </c>
      <c r="Y2695" t="str">
        <f>DBA[[#This Row],[End]] &amp;", N° " &amp; DBA[[#This Row],[Num]] &amp;", Bairro "&amp; DBA[[#This Row],[Bairro2]]</f>
        <v>RUA JOAO NOGUEIRA, N° 34, Bairro PARQUE DOS MOREIRAS</v>
      </c>
      <c r="Z2695" t="str">
        <f>DBA[[#This Row],[Cidade Responsável]] &amp; " - " &amp; DBA[[#This Row],[Estado Responsável]]</f>
        <v>OURO FINO - MG</v>
      </c>
    </row>
    <row r="2696" spans="1:26" x14ac:dyDescent="0.25">
      <c r="A2696">
        <v>2700</v>
      </c>
      <c r="B2696" t="s">
        <v>12548</v>
      </c>
      <c r="C2696" s="1">
        <v>44614</v>
      </c>
      <c r="F2696" s="1">
        <v>39481</v>
      </c>
      <c r="G2696" t="s">
        <v>12549</v>
      </c>
      <c r="H2696">
        <v>201</v>
      </c>
      <c r="I2696" t="s">
        <v>4538</v>
      </c>
      <c r="J2696" t="s">
        <v>4464</v>
      </c>
      <c r="K2696" t="s">
        <v>26</v>
      </c>
      <c r="L2696" t="s">
        <v>4465</v>
      </c>
      <c r="M2696" t="s">
        <v>12550</v>
      </c>
      <c r="N2696">
        <v>5062034706</v>
      </c>
      <c r="O2696">
        <v>9313580608</v>
      </c>
      <c r="P2696" s="1">
        <v>33258</v>
      </c>
      <c r="Q2696" t="s">
        <v>12549</v>
      </c>
      <c r="R2696">
        <v>201</v>
      </c>
      <c r="S2696" t="s">
        <v>4538</v>
      </c>
      <c r="T2696" t="s">
        <v>4464</v>
      </c>
      <c r="U2696" t="s">
        <v>26</v>
      </c>
      <c r="V2696" t="str">
        <f>TRIM(DBA[[#This Row],[Endereço Responsável]])</f>
        <v>RUA HENRIQUE DIAS</v>
      </c>
      <c r="W2696" t="str">
        <f>TRIM(DBA[[#This Row],[Nº Responsável]])</f>
        <v>201</v>
      </c>
      <c r="X2696" t="str">
        <f>TRIM(DBA[[#This Row],[Bairro Responsável]])</f>
        <v>ALTO</v>
      </c>
      <c r="Y2696" t="str">
        <f>DBA[[#This Row],[End]] &amp;", N° " &amp; DBA[[#This Row],[Num]] &amp;", Bairro "&amp; DBA[[#This Row],[Bairro2]]</f>
        <v>RUA HENRIQUE DIAS, N° 201, Bairro ALTO</v>
      </c>
      <c r="Z2696" t="str">
        <f>DBA[[#This Row],[Cidade Responsável]] &amp; " - " &amp; DBA[[#This Row],[Estado Responsável]]</f>
        <v>OURO FINO - MG</v>
      </c>
    </row>
    <row r="2697" spans="1:26" x14ac:dyDescent="0.25">
      <c r="A2697">
        <v>2701</v>
      </c>
      <c r="B2697" t="s">
        <v>12551</v>
      </c>
      <c r="C2697" s="1">
        <v>44614</v>
      </c>
      <c r="D2697" t="s">
        <v>12552</v>
      </c>
      <c r="E2697" t="s">
        <v>12553</v>
      </c>
      <c r="F2697" s="1">
        <v>38792</v>
      </c>
      <c r="G2697" t="s">
        <v>12554</v>
      </c>
      <c r="H2697">
        <v>191</v>
      </c>
      <c r="I2697" t="s">
        <v>12545</v>
      </c>
      <c r="J2697" t="s">
        <v>4464</v>
      </c>
      <c r="K2697" t="s">
        <v>26</v>
      </c>
      <c r="L2697" t="s">
        <v>4465</v>
      </c>
      <c r="M2697" t="s">
        <v>12555</v>
      </c>
      <c r="N2697" t="s">
        <v>12556</v>
      </c>
      <c r="O2697">
        <v>3228405621</v>
      </c>
      <c r="P2697" s="1">
        <v>28659</v>
      </c>
      <c r="Q2697" t="s">
        <v>12554</v>
      </c>
      <c r="R2697">
        <v>191</v>
      </c>
      <c r="S2697" t="s">
        <v>12545</v>
      </c>
      <c r="T2697" t="s">
        <v>4464</v>
      </c>
      <c r="U2697" t="s">
        <v>26</v>
      </c>
      <c r="V2697" t="str">
        <f>TRIM(DBA[[#This Row],[Endereço Responsável]])</f>
        <v>RUA JOAO NOGUEIRA</v>
      </c>
      <c r="W2697" t="str">
        <f>TRIM(DBA[[#This Row],[Nº Responsável]])</f>
        <v>191</v>
      </c>
      <c r="X2697" t="str">
        <f>TRIM(DBA[[#This Row],[Bairro Responsável]])</f>
        <v>PARQUE DOS MOREIRAS</v>
      </c>
      <c r="Y2697" t="str">
        <f>DBA[[#This Row],[End]] &amp;", N° " &amp; DBA[[#This Row],[Num]] &amp;", Bairro "&amp; DBA[[#This Row],[Bairro2]]</f>
        <v>RUA JOAO NOGUEIRA, N° 191, Bairro PARQUE DOS MOREIRAS</v>
      </c>
      <c r="Z2697" t="str">
        <f>DBA[[#This Row],[Cidade Responsável]] &amp; " - " &amp; DBA[[#This Row],[Estado Responsável]]</f>
        <v>OURO FINO - MG</v>
      </c>
    </row>
    <row r="2698" spans="1:26" x14ac:dyDescent="0.25">
      <c r="A2698">
        <v>2702</v>
      </c>
      <c r="B2698" t="s">
        <v>12557</v>
      </c>
      <c r="C2698" s="1">
        <v>44614</v>
      </c>
      <c r="F2698" s="1">
        <v>39585</v>
      </c>
      <c r="G2698" t="s">
        <v>12558</v>
      </c>
      <c r="H2698">
        <v>1444</v>
      </c>
      <c r="I2698" t="s">
        <v>12559</v>
      </c>
      <c r="J2698" t="s">
        <v>4464</v>
      </c>
      <c r="K2698" t="s">
        <v>26</v>
      </c>
      <c r="L2698" t="s">
        <v>4465</v>
      </c>
      <c r="M2698" t="s">
        <v>12560</v>
      </c>
      <c r="N2698" t="s">
        <v>12561</v>
      </c>
      <c r="O2698">
        <v>4507486696</v>
      </c>
      <c r="P2698" s="1">
        <v>26786</v>
      </c>
      <c r="Q2698" t="s">
        <v>12558</v>
      </c>
      <c r="R2698">
        <v>1444</v>
      </c>
      <c r="S2698" t="s">
        <v>12559</v>
      </c>
      <c r="T2698" t="s">
        <v>4464</v>
      </c>
      <c r="U2698" t="s">
        <v>26</v>
      </c>
      <c r="V2698" t="str">
        <f>TRIM(DBA[[#This Row],[Endereço Responsável]])</f>
        <v>RUA MANOEL JESUINO DE CARVALHO</v>
      </c>
      <c r="W2698" t="str">
        <f>TRIM(DBA[[#This Row],[Nº Responsável]])</f>
        <v>1444</v>
      </c>
      <c r="X2698" t="str">
        <f>TRIM(DBA[[#This Row],[Bairro Responsável]])</f>
        <v>PARREROS</v>
      </c>
      <c r="Y2698" t="str">
        <f>DBA[[#This Row],[End]] &amp;", N° " &amp; DBA[[#This Row],[Num]] &amp;", Bairro "&amp; DBA[[#This Row],[Bairro2]]</f>
        <v>RUA MANOEL JESUINO DE CARVALHO, N° 1444, Bairro PARREROS</v>
      </c>
      <c r="Z2698" t="str">
        <f>DBA[[#This Row],[Cidade Responsável]] &amp; " - " &amp; DBA[[#This Row],[Estado Responsável]]</f>
        <v>OURO FINO - MG</v>
      </c>
    </row>
    <row r="2699" spans="1:26" x14ac:dyDescent="0.25">
      <c r="A2699">
        <v>2703</v>
      </c>
      <c r="B2699" t="s">
        <v>12562</v>
      </c>
      <c r="C2699" s="1">
        <v>44614</v>
      </c>
      <c r="F2699" s="1">
        <v>39047</v>
      </c>
      <c r="G2699" t="s">
        <v>12563</v>
      </c>
      <c r="H2699">
        <v>131</v>
      </c>
      <c r="I2699" t="s">
        <v>1512</v>
      </c>
      <c r="J2699" t="s">
        <v>4464</v>
      </c>
      <c r="K2699" t="s">
        <v>26</v>
      </c>
      <c r="L2699" t="s">
        <v>4465</v>
      </c>
      <c r="M2699" t="s">
        <v>12564</v>
      </c>
      <c r="N2699" t="s">
        <v>12565</v>
      </c>
      <c r="O2699">
        <v>11030871698</v>
      </c>
      <c r="P2699" s="1">
        <v>33056</v>
      </c>
      <c r="Q2699" t="s">
        <v>12563</v>
      </c>
      <c r="R2699">
        <v>131</v>
      </c>
      <c r="S2699" t="s">
        <v>1512</v>
      </c>
      <c r="T2699" t="s">
        <v>4464</v>
      </c>
      <c r="U2699" t="s">
        <v>26</v>
      </c>
      <c r="V2699" t="str">
        <f>TRIM(DBA[[#This Row],[Endereço Responsável]])</f>
        <v>RUA JOSE DE ROMA</v>
      </c>
      <c r="W2699" t="str">
        <f>TRIM(DBA[[#This Row],[Nº Responsável]])</f>
        <v>131</v>
      </c>
      <c r="X2699" t="str">
        <f>TRIM(DBA[[#This Row],[Bairro Responsável]])</f>
        <v>VILA RICA</v>
      </c>
      <c r="Y2699" t="str">
        <f>DBA[[#This Row],[End]] &amp;", N° " &amp; DBA[[#This Row],[Num]] &amp;", Bairro "&amp; DBA[[#This Row],[Bairro2]]</f>
        <v>RUA JOSE DE ROMA, N° 131, Bairro VILA RICA</v>
      </c>
      <c r="Z2699" t="str">
        <f>DBA[[#This Row],[Cidade Responsável]] &amp; " - " &amp; DBA[[#This Row],[Estado Responsável]]</f>
        <v>OURO FINO - MG</v>
      </c>
    </row>
    <row r="2700" spans="1:26" x14ac:dyDescent="0.25">
      <c r="A2700">
        <v>2704</v>
      </c>
      <c r="B2700" t="s">
        <v>12566</v>
      </c>
      <c r="C2700" s="1">
        <v>44614</v>
      </c>
      <c r="F2700" s="1">
        <v>39365</v>
      </c>
      <c r="G2700" t="s">
        <v>12567</v>
      </c>
      <c r="H2700">
        <v>28</v>
      </c>
      <c r="I2700" t="s">
        <v>12568</v>
      </c>
      <c r="J2700" t="s">
        <v>4464</v>
      </c>
      <c r="K2700" t="s">
        <v>26</v>
      </c>
      <c r="L2700" t="s">
        <v>4465</v>
      </c>
      <c r="M2700" t="s">
        <v>12569</v>
      </c>
      <c r="N2700" t="s">
        <v>12570</v>
      </c>
      <c r="O2700">
        <v>7059367675</v>
      </c>
      <c r="P2700" s="1">
        <v>31221</v>
      </c>
      <c r="Q2700" t="s">
        <v>12567</v>
      </c>
      <c r="R2700">
        <v>28</v>
      </c>
      <c r="S2700" t="s">
        <v>12568</v>
      </c>
      <c r="T2700" t="s">
        <v>4464</v>
      </c>
      <c r="U2700" t="s">
        <v>26</v>
      </c>
      <c r="V2700" t="str">
        <f>TRIM(DBA[[#This Row],[Endereço Responsável]])</f>
        <v>RUA BRUNO GERMINIANE</v>
      </c>
      <c r="W2700" t="str">
        <f>TRIM(DBA[[#This Row],[Nº Responsável]])</f>
        <v>28</v>
      </c>
      <c r="X2700" t="str">
        <f>TRIM(DBA[[#This Row],[Bairro Responsável]])</f>
        <v>JARDIM ESPERANÇA</v>
      </c>
      <c r="Y2700" t="str">
        <f>DBA[[#This Row],[End]] &amp;", N° " &amp; DBA[[#This Row],[Num]] &amp;", Bairro "&amp; DBA[[#This Row],[Bairro2]]</f>
        <v>RUA BRUNO GERMINIANE, N° 28, Bairro JARDIM ESPERANÇA</v>
      </c>
      <c r="Z2700" t="str">
        <f>DBA[[#This Row],[Cidade Responsável]] &amp; " - " &amp; DBA[[#This Row],[Estado Responsável]]</f>
        <v>OURO FINO - MG</v>
      </c>
    </row>
    <row r="2701" spans="1:26" x14ac:dyDescent="0.25">
      <c r="A2701">
        <v>2705</v>
      </c>
      <c r="B2701" t="s">
        <v>12571</v>
      </c>
      <c r="C2701" s="1">
        <v>44614</v>
      </c>
      <c r="F2701" s="1">
        <v>38499</v>
      </c>
      <c r="G2701" t="s">
        <v>12572</v>
      </c>
      <c r="H2701">
        <v>202</v>
      </c>
      <c r="I2701" t="s">
        <v>12573</v>
      </c>
      <c r="J2701" t="s">
        <v>4464</v>
      </c>
      <c r="K2701" t="s">
        <v>26</v>
      </c>
      <c r="L2701" t="s">
        <v>4465</v>
      </c>
      <c r="M2701" t="s">
        <v>12574</v>
      </c>
      <c r="N2701" t="s">
        <v>12575</v>
      </c>
      <c r="O2701">
        <v>14823146654</v>
      </c>
      <c r="P2701" s="1">
        <v>37256</v>
      </c>
      <c r="Q2701" t="s">
        <v>12572</v>
      </c>
      <c r="R2701">
        <v>202</v>
      </c>
      <c r="S2701" t="s">
        <v>12573</v>
      </c>
      <c r="T2701" t="s">
        <v>4464</v>
      </c>
      <c r="U2701" t="s">
        <v>26</v>
      </c>
      <c r="V2701" t="str">
        <f>TRIM(DBA[[#This Row],[Endereço Responsável]])</f>
        <v>RUA DOM PEDRO PRIMEIRO</v>
      </c>
      <c r="W2701" t="str">
        <f>TRIM(DBA[[#This Row],[Nº Responsável]])</f>
        <v>202</v>
      </c>
      <c r="X2701" t="str">
        <f>TRIM(DBA[[#This Row],[Bairro Responsável]])</f>
        <v>JARDIM INDEPENDENCIA</v>
      </c>
      <c r="Y2701" t="str">
        <f>DBA[[#This Row],[End]] &amp;", N° " &amp; DBA[[#This Row],[Num]] &amp;", Bairro "&amp; DBA[[#This Row],[Bairro2]]</f>
        <v>RUA DOM PEDRO PRIMEIRO, N° 202, Bairro JARDIM INDEPENDENCIA</v>
      </c>
      <c r="Z2701" t="str">
        <f>DBA[[#This Row],[Cidade Responsável]] &amp; " - " &amp; DBA[[#This Row],[Estado Responsável]]</f>
        <v>OURO FINO - MG</v>
      </c>
    </row>
    <row r="2702" spans="1:26" x14ac:dyDescent="0.25">
      <c r="A2702">
        <v>2706</v>
      </c>
      <c r="B2702" t="s">
        <v>12576</v>
      </c>
      <c r="C2702" s="1">
        <v>44614</v>
      </c>
      <c r="F2702" s="1">
        <v>39596</v>
      </c>
      <c r="G2702" t="s">
        <v>12577</v>
      </c>
      <c r="H2702">
        <v>1569</v>
      </c>
      <c r="I2702" t="s">
        <v>3794</v>
      </c>
      <c r="J2702" t="s">
        <v>4464</v>
      </c>
      <c r="K2702" t="s">
        <v>26</v>
      </c>
      <c r="L2702" t="s">
        <v>4465</v>
      </c>
      <c r="M2702" t="s">
        <v>12578</v>
      </c>
      <c r="N2702">
        <v>7815322</v>
      </c>
      <c r="O2702">
        <v>94697400682</v>
      </c>
      <c r="P2702" s="1">
        <v>27547</v>
      </c>
      <c r="Q2702" t="s">
        <v>12577</v>
      </c>
      <c r="R2702">
        <v>1569</v>
      </c>
      <c r="S2702" t="s">
        <v>3794</v>
      </c>
      <c r="T2702" t="s">
        <v>4464</v>
      </c>
      <c r="U2702" t="s">
        <v>26</v>
      </c>
      <c r="V2702" t="str">
        <f>TRIM(DBA[[#This Row],[Endereço Responsável]])</f>
        <v>RUA MAITA</v>
      </c>
      <c r="W2702" t="str">
        <f>TRIM(DBA[[#This Row],[Nº Responsável]])</f>
        <v>1569</v>
      </c>
      <c r="X2702" t="str">
        <f>TRIM(DBA[[#This Row],[Bairro Responsável]])</f>
        <v>VARZEA</v>
      </c>
      <c r="Y2702" t="str">
        <f>DBA[[#This Row],[End]] &amp;", N° " &amp; DBA[[#This Row],[Num]] &amp;", Bairro "&amp; DBA[[#This Row],[Bairro2]]</f>
        <v>RUA MAITA, N° 1569, Bairro VARZEA</v>
      </c>
      <c r="Z2702" t="str">
        <f>DBA[[#This Row],[Cidade Responsável]] &amp; " - " &amp; DBA[[#This Row],[Estado Responsável]]</f>
        <v>OURO FINO - MG</v>
      </c>
    </row>
    <row r="2703" spans="1:26" x14ac:dyDescent="0.25">
      <c r="A2703">
        <v>2707</v>
      </c>
      <c r="B2703" t="s">
        <v>12579</v>
      </c>
      <c r="C2703" s="1">
        <v>44614</v>
      </c>
      <c r="F2703" s="1">
        <v>39274</v>
      </c>
      <c r="G2703" t="s">
        <v>12580</v>
      </c>
      <c r="H2703">
        <v>377</v>
      </c>
      <c r="I2703" t="s">
        <v>4578</v>
      </c>
      <c r="J2703" t="s">
        <v>4464</v>
      </c>
      <c r="K2703" t="s">
        <v>26</v>
      </c>
      <c r="L2703" t="s">
        <v>4465</v>
      </c>
      <c r="M2703" t="s">
        <v>12581</v>
      </c>
      <c r="N2703" t="s">
        <v>12582</v>
      </c>
      <c r="O2703">
        <v>76694810644</v>
      </c>
      <c r="P2703" s="1">
        <v>27336</v>
      </c>
      <c r="Q2703" t="s">
        <v>12580</v>
      </c>
      <c r="R2703">
        <v>377</v>
      </c>
      <c r="S2703" t="s">
        <v>4578</v>
      </c>
      <c r="T2703" t="s">
        <v>4464</v>
      </c>
      <c r="U2703" t="s">
        <v>26</v>
      </c>
      <c r="V2703" t="str">
        <f>TRIM(DBA[[#This Row],[Endereço Responsável]])</f>
        <v>RUA AFONSO PIEVISAN</v>
      </c>
      <c r="W2703" t="str">
        <f>TRIM(DBA[[#This Row],[Nº Responsável]])</f>
        <v>377</v>
      </c>
      <c r="X2703" t="str">
        <f>TRIM(DBA[[#This Row],[Bairro Responsável]])</f>
        <v>JARDIM BELO HORIZONTE</v>
      </c>
      <c r="Y2703" t="str">
        <f>DBA[[#This Row],[End]] &amp;", N° " &amp; DBA[[#This Row],[Num]] &amp;", Bairro "&amp; DBA[[#This Row],[Bairro2]]</f>
        <v>RUA AFONSO PIEVISAN, N° 377, Bairro JARDIM BELO HORIZONTE</v>
      </c>
      <c r="Z2703" t="str">
        <f>DBA[[#This Row],[Cidade Responsável]] &amp; " - " &amp; DBA[[#This Row],[Estado Responsável]]</f>
        <v>OURO FINO - MG</v>
      </c>
    </row>
    <row r="2704" spans="1:26" x14ac:dyDescent="0.25">
      <c r="A2704">
        <v>2708</v>
      </c>
      <c r="B2704" t="s">
        <v>12583</v>
      </c>
      <c r="C2704" s="1">
        <v>44614</v>
      </c>
      <c r="F2704" s="1">
        <v>39307</v>
      </c>
      <c r="G2704" t="s">
        <v>12497</v>
      </c>
      <c r="H2704">
        <v>332</v>
      </c>
      <c r="I2704" t="s">
        <v>73</v>
      </c>
      <c r="J2704" t="s">
        <v>4464</v>
      </c>
      <c r="K2704" t="s">
        <v>26</v>
      </c>
      <c r="L2704" t="s">
        <v>4465</v>
      </c>
      <c r="M2704" t="s">
        <v>12584</v>
      </c>
      <c r="N2704">
        <v>421792590</v>
      </c>
      <c r="O2704">
        <v>28459282899</v>
      </c>
      <c r="P2704" s="1">
        <v>29089</v>
      </c>
      <c r="Q2704" t="s">
        <v>12497</v>
      </c>
      <c r="R2704">
        <v>332</v>
      </c>
      <c r="S2704" t="s">
        <v>73</v>
      </c>
      <c r="T2704" t="s">
        <v>4464</v>
      </c>
      <c r="U2704" t="s">
        <v>26</v>
      </c>
      <c r="V2704" t="str">
        <f>TRIM(DBA[[#This Row],[Endereço Responsável]])</f>
        <v>AV DELFIM MOREIRA</v>
      </c>
      <c r="W2704" t="str">
        <f>TRIM(DBA[[#This Row],[Nº Responsável]])</f>
        <v>332</v>
      </c>
      <c r="X2704" t="str">
        <f>TRIM(DBA[[#This Row],[Bairro Responsável]])</f>
        <v>CENTRO</v>
      </c>
      <c r="Y2704" t="str">
        <f>DBA[[#This Row],[End]] &amp;", N° " &amp; DBA[[#This Row],[Num]] &amp;", Bairro "&amp; DBA[[#This Row],[Bairro2]]</f>
        <v>AV DELFIM MOREIRA, N° 332, Bairro CENTRO</v>
      </c>
      <c r="Z2704" t="str">
        <f>DBA[[#This Row],[Cidade Responsável]] &amp; " - " &amp; DBA[[#This Row],[Estado Responsável]]</f>
        <v>OURO FINO - MG</v>
      </c>
    </row>
    <row r="2705" spans="1:26" x14ac:dyDescent="0.25">
      <c r="A2705">
        <v>2709</v>
      </c>
      <c r="B2705" t="s">
        <v>12585</v>
      </c>
      <c r="C2705" s="1">
        <v>44614</v>
      </c>
      <c r="F2705" s="1">
        <v>39561</v>
      </c>
      <c r="G2705" t="s">
        <v>12497</v>
      </c>
      <c r="H2705">
        <v>905</v>
      </c>
      <c r="I2705" t="s">
        <v>73</v>
      </c>
      <c r="J2705" t="s">
        <v>4464</v>
      </c>
      <c r="K2705" t="s">
        <v>26</v>
      </c>
      <c r="L2705" t="s">
        <v>4465</v>
      </c>
      <c r="M2705" t="s">
        <v>12586</v>
      </c>
      <c r="N2705">
        <v>480838835</v>
      </c>
      <c r="O2705">
        <v>40047943823</v>
      </c>
      <c r="P2705" s="1">
        <v>33462</v>
      </c>
      <c r="Q2705" t="s">
        <v>12497</v>
      </c>
      <c r="R2705">
        <v>905</v>
      </c>
      <c r="S2705" t="s">
        <v>73</v>
      </c>
      <c r="T2705" t="s">
        <v>4464</v>
      </c>
      <c r="U2705" t="s">
        <v>26</v>
      </c>
      <c r="V2705" t="str">
        <f>TRIM(DBA[[#This Row],[Endereço Responsável]])</f>
        <v>AV DELFIM MOREIRA</v>
      </c>
      <c r="W2705" t="str">
        <f>TRIM(DBA[[#This Row],[Nº Responsável]])</f>
        <v>905</v>
      </c>
      <c r="X2705" t="str">
        <f>TRIM(DBA[[#This Row],[Bairro Responsável]])</f>
        <v>CENTRO</v>
      </c>
      <c r="Y2705" t="str">
        <f>DBA[[#This Row],[End]] &amp;", N° " &amp; DBA[[#This Row],[Num]] &amp;", Bairro "&amp; DBA[[#This Row],[Bairro2]]</f>
        <v>AV DELFIM MOREIRA, N° 905, Bairro CENTRO</v>
      </c>
      <c r="Z2705" t="str">
        <f>DBA[[#This Row],[Cidade Responsável]] &amp; " - " &amp; DBA[[#This Row],[Estado Responsável]]</f>
        <v>OURO FINO - MG</v>
      </c>
    </row>
    <row r="2706" spans="1:26" x14ac:dyDescent="0.25">
      <c r="A2706">
        <v>2710</v>
      </c>
      <c r="B2706" t="s">
        <v>12587</v>
      </c>
      <c r="C2706" s="1">
        <v>44614</v>
      </c>
      <c r="F2706" s="1">
        <v>38688</v>
      </c>
      <c r="G2706" t="s">
        <v>12588</v>
      </c>
      <c r="H2706">
        <v>161</v>
      </c>
      <c r="I2706" t="s">
        <v>4517</v>
      </c>
      <c r="J2706" t="s">
        <v>4464</v>
      </c>
      <c r="K2706" t="s">
        <v>26</v>
      </c>
      <c r="L2706" t="s">
        <v>4465</v>
      </c>
      <c r="M2706" t="s">
        <v>12589</v>
      </c>
      <c r="N2706" t="s">
        <v>12590</v>
      </c>
      <c r="O2706">
        <v>2503610609</v>
      </c>
      <c r="P2706" s="1">
        <v>26992</v>
      </c>
      <c r="Q2706" t="s">
        <v>12588</v>
      </c>
      <c r="R2706">
        <v>161</v>
      </c>
      <c r="S2706" t="s">
        <v>4517</v>
      </c>
      <c r="T2706" t="s">
        <v>4464</v>
      </c>
      <c r="U2706" t="s">
        <v>26</v>
      </c>
      <c r="V2706" t="str">
        <f>TRIM(DBA[[#This Row],[Endereço Responsável]])</f>
        <v>RUA OLIMPIA BARROS DE MIRANDA</v>
      </c>
      <c r="W2706" t="str">
        <f>TRIM(DBA[[#This Row],[Nº Responsável]])</f>
        <v>161</v>
      </c>
      <c r="X2706" t="str">
        <f>TRIM(DBA[[#This Row],[Bairro Responsável]])</f>
        <v>VILA SANTO ONOFRE</v>
      </c>
      <c r="Y2706" t="str">
        <f>DBA[[#This Row],[End]] &amp;", N° " &amp; DBA[[#This Row],[Num]] &amp;", Bairro "&amp; DBA[[#This Row],[Bairro2]]</f>
        <v>RUA OLIMPIA BARROS DE MIRANDA, N° 161, Bairro VILA SANTO ONOFRE</v>
      </c>
      <c r="Z2706" t="str">
        <f>DBA[[#This Row],[Cidade Responsável]] &amp; " - " &amp; DBA[[#This Row],[Estado Responsável]]</f>
        <v>OURO FINO - MG</v>
      </c>
    </row>
    <row r="2707" spans="1:26" x14ac:dyDescent="0.25">
      <c r="A2707">
        <v>2711</v>
      </c>
      <c r="B2707" t="s">
        <v>12591</v>
      </c>
      <c r="C2707" s="1">
        <v>44614</v>
      </c>
      <c r="F2707" s="1">
        <v>40344</v>
      </c>
      <c r="G2707" t="s">
        <v>12592</v>
      </c>
      <c r="H2707">
        <v>68</v>
      </c>
      <c r="I2707" t="s">
        <v>12593</v>
      </c>
      <c r="J2707" t="s">
        <v>4464</v>
      </c>
      <c r="K2707" t="s">
        <v>26</v>
      </c>
      <c r="L2707" t="s">
        <v>4465</v>
      </c>
      <c r="M2707" t="s">
        <v>12594</v>
      </c>
      <c r="N2707">
        <v>915322137</v>
      </c>
      <c r="O2707">
        <v>34112027850</v>
      </c>
      <c r="P2707" s="1">
        <v>31304</v>
      </c>
      <c r="Q2707" t="s">
        <v>12592</v>
      </c>
      <c r="R2707">
        <v>68</v>
      </c>
      <c r="S2707" t="s">
        <v>12593</v>
      </c>
      <c r="T2707" t="s">
        <v>4464</v>
      </c>
      <c r="U2707" t="s">
        <v>26</v>
      </c>
      <c r="V2707" t="str">
        <f>TRIM(DBA[[#This Row],[Endereço Responsável]])</f>
        <v>RUA DARIO LUIZ DE ALMEIDA</v>
      </c>
      <c r="W2707" t="str">
        <f>TRIM(DBA[[#This Row],[Nº Responsável]])</f>
        <v>68</v>
      </c>
      <c r="X2707" t="str">
        <f>TRIM(DBA[[#This Row],[Bairro Responsável]])</f>
        <v>GARGATA</v>
      </c>
      <c r="Y2707" t="str">
        <f>DBA[[#This Row],[End]] &amp;", N° " &amp; DBA[[#This Row],[Num]] &amp;", Bairro "&amp; DBA[[#This Row],[Bairro2]]</f>
        <v>RUA DARIO LUIZ DE ALMEIDA, N° 68, Bairro GARGATA</v>
      </c>
      <c r="Z2707" t="str">
        <f>DBA[[#This Row],[Cidade Responsável]] &amp; " - " &amp; DBA[[#This Row],[Estado Responsável]]</f>
        <v>OURO FINO - MG</v>
      </c>
    </row>
    <row r="2708" spans="1:26" x14ac:dyDescent="0.25">
      <c r="A2708">
        <v>2712</v>
      </c>
      <c r="B2708" t="s">
        <v>12595</v>
      </c>
      <c r="C2708" s="1">
        <v>44614</v>
      </c>
      <c r="F2708" s="1">
        <v>39654</v>
      </c>
      <c r="G2708" t="s">
        <v>6308</v>
      </c>
      <c r="H2708">
        <v>177</v>
      </c>
      <c r="I2708" t="s">
        <v>4538</v>
      </c>
      <c r="J2708" t="s">
        <v>4464</v>
      </c>
      <c r="K2708" t="s">
        <v>26</v>
      </c>
      <c r="L2708" t="s">
        <v>4465</v>
      </c>
      <c r="M2708" t="s">
        <v>12596</v>
      </c>
      <c r="N2708" t="s">
        <v>12597</v>
      </c>
      <c r="O2708">
        <v>66592860634</v>
      </c>
      <c r="P2708" s="1">
        <v>24678</v>
      </c>
      <c r="Q2708" t="s">
        <v>6308</v>
      </c>
      <c r="R2708">
        <v>177</v>
      </c>
      <c r="S2708" t="s">
        <v>4538</v>
      </c>
      <c r="T2708" t="s">
        <v>4464</v>
      </c>
      <c r="U2708" t="s">
        <v>26</v>
      </c>
      <c r="V2708" t="str">
        <f>TRIM(DBA[[#This Row],[Endereço Responsável]])</f>
        <v>AVENIDA DA SAUDADE</v>
      </c>
      <c r="W2708" t="str">
        <f>TRIM(DBA[[#This Row],[Nº Responsável]])</f>
        <v>177</v>
      </c>
      <c r="X2708" t="str">
        <f>TRIM(DBA[[#This Row],[Bairro Responsável]])</f>
        <v>ALTO</v>
      </c>
      <c r="Y2708" t="str">
        <f>DBA[[#This Row],[End]] &amp;", N° " &amp; DBA[[#This Row],[Num]] &amp;", Bairro "&amp; DBA[[#This Row],[Bairro2]]</f>
        <v>AVENIDA DA SAUDADE, N° 177, Bairro ALTO</v>
      </c>
      <c r="Z2708" t="str">
        <f>DBA[[#This Row],[Cidade Responsável]] &amp; " - " &amp; DBA[[#This Row],[Estado Responsável]]</f>
        <v>OURO FINO - MG</v>
      </c>
    </row>
    <row r="2709" spans="1:26" x14ac:dyDescent="0.25">
      <c r="A2709">
        <v>2713</v>
      </c>
      <c r="B2709" t="s">
        <v>12598</v>
      </c>
      <c r="C2709" s="1">
        <v>44614</v>
      </c>
      <c r="F2709" s="1">
        <v>38565</v>
      </c>
      <c r="G2709" t="s">
        <v>12599</v>
      </c>
      <c r="H2709">
        <v>42</v>
      </c>
      <c r="I2709" t="s">
        <v>12545</v>
      </c>
      <c r="J2709" t="s">
        <v>4464</v>
      </c>
      <c r="K2709" t="s">
        <v>26</v>
      </c>
      <c r="L2709" t="s">
        <v>4465</v>
      </c>
      <c r="M2709" t="s">
        <v>12600</v>
      </c>
      <c r="N2709" t="s">
        <v>12601</v>
      </c>
      <c r="O2709">
        <v>5700449609</v>
      </c>
      <c r="P2709" s="1">
        <v>30532</v>
      </c>
      <c r="Q2709" t="s">
        <v>12599</v>
      </c>
      <c r="R2709">
        <v>42</v>
      </c>
      <c r="S2709" t="s">
        <v>12545</v>
      </c>
      <c r="T2709" t="s">
        <v>4464</v>
      </c>
      <c r="U2709" t="s">
        <v>26</v>
      </c>
      <c r="V2709" t="str">
        <f>TRIM(DBA[[#This Row],[Endereço Responsável]])</f>
        <v>RUA JOSE LUCIO FILHO</v>
      </c>
      <c r="W2709" t="str">
        <f>TRIM(DBA[[#This Row],[Nº Responsável]])</f>
        <v>42</v>
      </c>
      <c r="X2709" t="str">
        <f>TRIM(DBA[[#This Row],[Bairro Responsável]])</f>
        <v>PARQUE DOS MOREIRAS</v>
      </c>
      <c r="Y2709" t="str">
        <f>DBA[[#This Row],[End]] &amp;", N° " &amp; DBA[[#This Row],[Num]] &amp;", Bairro "&amp; DBA[[#This Row],[Bairro2]]</f>
        <v>RUA JOSE LUCIO FILHO, N° 42, Bairro PARQUE DOS MOREIRAS</v>
      </c>
      <c r="Z2709" t="str">
        <f>DBA[[#This Row],[Cidade Responsável]] &amp; " - " &amp; DBA[[#This Row],[Estado Responsável]]</f>
        <v>OURO FINO - MG</v>
      </c>
    </row>
    <row r="2710" spans="1:26" x14ac:dyDescent="0.25">
      <c r="A2710">
        <v>2714</v>
      </c>
      <c r="B2710" t="s">
        <v>12602</v>
      </c>
      <c r="C2710" s="1">
        <v>44614</v>
      </c>
      <c r="F2710" s="1">
        <v>38787</v>
      </c>
      <c r="G2710" t="s">
        <v>12603</v>
      </c>
      <c r="H2710">
        <v>153</v>
      </c>
      <c r="I2710" t="s">
        <v>4503</v>
      </c>
      <c r="J2710" t="s">
        <v>4464</v>
      </c>
      <c r="K2710" t="s">
        <v>26</v>
      </c>
      <c r="L2710" t="s">
        <v>4465</v>
      </c>
      <c r="M2710" t="s">
        <v>12604</v>
      </c>
      <c r="N2710" t="s">
        <v>12605</v>
      </c>
      <c r="O2710">
        <v>10636540685</v>
      </c>
      <c r="P2710" s="1">
        <v>32820</v>
      </c>
      <c r="Q2710" t="s">
        <v>12603</v>
      </c>
      <c r="R2710">
        <v>153</v>
      </c>
      <c r="S2710" t="s">
        <v>4503</v>
      </c>
      <c r="T2710" t="s">
        <v>4464</v>
      </c>
      <c r="U2710" t="s">
        <v>26</v>
      </c>
      <c r="V2710" t="str">
        <f>TRIM(DBA[[#This Row],[Endereço Responsável]])</f>
        <v>RUA SEBASTIANA DO CARMO</v>
      </c>
      <c r="W2710" t="str">
        <f>TRIM(DBA[[#This Row],[Nº Responsável]])</f>
        <v>153</v>
      </c>
      <c r="X2710" t="str">
        <f>TRIM(DBA[[#This Row],[Bairro Responsável]])</f>
        <v>SERRA DO SOL</v>
      </c>
      <c r="Y2710" t="str">
        <f>DBA[[#This Row],[End]] &amp;", N° " &amp; DBA[[#This Row],[Num]] &amp;", Bairro "&amp; DBA[[#This Row],[Bairro2]]</f>
        <v>RUA SEBASTIANA DO CARMO, N° 153, Bairro SERRA DO SOL</v>
      </c>
      <c r="Z2710" t="str">
        <f>DBA[[#This Row],[Cidade Responsável]] &amp; " - " &amp; DBA[[#This Row],[Estado Responsável]]</f>
        <v>OURO FINO - MG</v>
      </c>
    </row>
    <row r="2711" spans="1:26" x14ac:dyDescent="0.25">
      <c r="A2711">
        <v>2715</v>
      </c>
      <c r="B2711" t="s">
        <v>12606</v>
      </c>
      <c r="C2711" s="1">
        <v>44614</v>
      </c>
      <c r="F2711" s="1">
        <v>38787</v>
      </c>
      <c r="G2711" t="s">
        <v>12603</v>
      </c>
      <c r="H2711">
        <v>153</v>
      </c>
      <c r="I2711" t="s">
        <v>4503</v>
      </c>
      <c r="J2711" t="s">
        <v>4464</v>
      </c>
      <c r="K2711" t="s">
        <v>26</v>
      </c>
      <c r="L2711" t="s">
        <v>4465</v>
      </c>
      <c r="M2711" t="s">
        <v>12607</v>
      </c>
      <c r="N2711" t="s">
        <v>12605</v>
      </c>
      <c r="O2711">
        <v>10636540685</v>
      </c>
      <c r="P2711" s="1">
        <v>32820</v>
      </c>
      <c r="Q2711" t="s">
        <v>12603</v>
      </c>
      <c r="R2711">
        <v>153</v>
      </c>
      <c r="S2711" t="s">
        <v>4503</v>
      </c>
      <c r="T2711" t="s">
        <v>4464</v>
      </c>
      <c r="U2711" t="s">
        <v>26</v>
      </c>
      <c r="V2711" t="str">
        <f>TRIM(DBA[[#This Row],[Endereço Responsável]])</f>
        <v>RUA SEBASTIANA DO CARMO</v>
      </c>
      <c r="W2711" t="str">
        <f>TRIM(DBA[[#This Row],[Nº Responsável]])</f>
        <v>153</v>
      </c>
      <c r="X2711" t="str">
        <f>TRIM(DBA[[#This Row],[Bairro Responsável]])</f>
        <v>SERRA DO SOL</v>
      </c>
      <c r="Y2711" t="str">
        <f>DBA[[#This Row],[End]] &amp;", N° " &amp; DBA[[#This Row],[Num]] &amp;", Bairro "&amp; DBA[[#This Row],[Bairro2]]</f>
        <v>RUA SEBASTIANA DO CARMO, N° 153, Bairro SERRA DO SOL</v>
      </c>
      <c r="Z2711" t="str">
        <f>DBA[[#This Row],[Cidade Responsável]] &amp; " - " &amp; DBA[[#This Row],[Estado Responsável]]</f>
        <v>OURO FINO - MG</v>
      </c>
    </row>
    <row r="2712" spans="1:26" x14ac:dyDescent="0.25">
      <c r="A2712">
        <v>2716</v>
      </c>
      <c r="B2712" t="s">
        <v>12608</v>
      </c>
      <c r="C2712" s="1">
        <v>44614</v>
      </c>
      <c r="F2712" s="1">
        <v>39588</v>
      </c>
      <c r="G2712" t="s">
        <v>12609</v>
      </c>
      <c r="H2712">
        <v>90</v>
      </c>
      <c r="I2712" t="s">
        <v>12610</v>
      </c>
      <c r="J2712" t="s">
        <v>4464</v>
      </c>
      <c r="K2712" t="s">
        <v>26</v>
      </c>
      <c r="L2712" t="s">
        <v>4465</v>
      </c>
      <c r="M2712" t="s">
        <v>12611</v>
      </c>
      <c r="N2712" t="s">
        <v>12612</v>
      </c>
      <c r="P2712" s="1">
        <v>32540</v>
      </c>
      <c r="Q2712" t="s">
        <v>12609</v>
      </c>
      <c r="R2712">
        <v>90</v>
      </c>
      <c r="S2712" t="s">
        <v>12610</v>
      </c>
      <c r="T2712" t="s">
        <v>4464</v>
      </c>
      <c r="U2712" t="s">
        <v>26</v>
      </c>
      <c r="V2712" t="str">
        <f>TRIM(DBA[[#This Row],[Endereço Responsável]])</f>
        <v>RUA MONSENHOR VICENTE PEREIRA GOMES</v>
      </c>
      <c r="W2712" t="str">
        <f>TRIM(DBA[[#This Row],[Nº Responsável]])</f>
        <v>90</v>
      </c>
      <c r="X2712" t="str">
        <f>TRIM(DBA[[#This Row],[Bairro Responsável]])</f>
        <v>GORGOTA</v>
      </c>
      <c r="Y2712" t="str">
        <f>DBA[[#This Row],[End]] &amp;", N° " &amp; DBA[[#This Row],[Num]] &amp;", Bairro "&amp; DBA[[#This Row],[Bairro2]]</f>
        <v>RUA MONSENHOR VICENTE PEREIRA GOMES, N° 90, Bairro GORGOTA</v>
      </c>
      <c r="Z2712" t="str">
        <f>DBA[[#This Row],[Cidade Responsável]] &amp; " - " &amp; DBA[[#This Row],[Estado Responsável]]</f>
        <v>OURO FINO - MG</v>
      </c>
    </row>
    <row r="2713" spans="1:26" x14ac:dyDescent="0.25">
      <c r="A2713">
        <v>2717</v>
      </c>
      <c r="B2713" t="s">
        <v>12613</v>
      </c>
      <c r="C2713" s="1">
        <v>44614</v>
      </c>
      <c r="E2713" t="s">
        <v>12614</v>
      </c>
      <c r="F2713" s="1">
        <v>39047</v>
      </c>
      <c r="G2713" t="s">
        <v>12615</v>
      </c>
      <c r="H2713">
        <v>63</v>
      </c>
      <c r="I2713" t="s">
        <v>4578</v>
      </c>
      <c r="J2713" t="s">
        <v>4464</v>
      </c>
      <c r="K2713" t="s">
        <v>26</v>
      </c>
      <c r="L2713" t="s">
        <v>4465</v>
      </c>
      <c r="M2713" t="s">
        <v>12616</v>
      </c>
      <c r="O2713">
        <v>7352364617</v>
      </c>
      <c r="P2713" s="1">
        <v>30980</v>
      </c>
      <c r="Q2713" t="s">
        <v>12615</v>
      </c>
      <c r="R2713">
        <v>63</v>
      </c>
      <c r="S2713" t="s">
        <v>4578</v>
      </c>
      <c r="T2713" t="s">
        <v>4464</v>
      </c>
      <c r="U2713" t="s">
        <v>26</v>
      </c>
      <c r="V2713" t="str">
        <f>TRIM(DBA[[#This Row],[Endereço Responsável]])</f>
        <v>RUA AFONSO PIOVEZAN</v>
      </c>
      <c r="W2713" t="str">
        <f>TRIM(DBA[[#This Row],[Nº Responsável]])</f>
        <v>63</v>
      </c>
      <c r="X2713" t="str">
        <f>TRIM(DBA[[#This Row],[Bairro Responsável]])</f>
        <v>JARDIM BELO HORIZONTE</v>
      </c>
      <c r="Y2713" t="str">
        <f>DBA[[#This Row],[End]] &amp;", N° " &amp; DBA[[#This Row],[Num]] &amp;", Bairro "&amp; DBA[[#This Row],[Bairro2]]</f>
        <v>RUA AFONSO PIOVEZAN, N° 63, Bairro JARDIM BELO HORIZONTE</v>
      </c>
      <c r="Z2713" t="str">
        <f>DBA[[#This Row],[Cidade Responsável]] &amp; " - " &amp; DBA[[#This Row],[Estado Responsável]]</f>
        <v>OURO FINO - MG</v>
      </c>
    </row>
    <row r="2714" spans="1:26" x14ac:dyDescent="0.25">
      <c r="A2714">
        <v>2718</v>
      </c>
      <c r="B2714" t="s">
        <v>12617</v>
      </c>
      <c r="C2714" s="1">
        <v>44614</v>
      </c>
      <c r="F2714" s="1">
        <v>39786</v>
      </c>
      <c r="G2714" t="s">
        <v>12618</v>
      </c>
      <c r="H2714">
        <v>550</v>
      </c>
      <c r="I2714" t="s">
        <v>5935</v>
      </c>
      <c r="J2714" t="s">
        <v>4464</v>
      </c>
      <c r="K2714" t="s">
        <v>26</v>
      </c>
      <c r="L2714" t="s">
        <v>4465</v>
      </c>
      <c r="M2714" t="s">
        <v>12619</v>
      </c>
      <c r="N2714" t="s">
        <v>12620</v>
      </c>
      <c r="O2714">
        <v>4435262657</v>
      </c>
      <c r="P2714" s="1">
        <v>29182</v>
      </c>
      <c r="Q2714" t="s">
        <v>12618</v>
      </c>
      <c r="R2714">
        <v>550</v>
      </c>
      <c r="S2714" t="s">
        <v>5935</v>
      </c>
      <c r="T2714" t="s">
        <v>4464</v>
      </c>
      <c r="U2714" t="s">
        <v>26</v>
      </c>
      <c r="V2714" t="str">
        <f>TRIM(DBA[[#This Row],[Endereço Responsável]])</f>
        <v>RUA LAZARO FRULAN</v>
      </c>
      <c r="W2714" t="str">
        <f>TRIM(DBA[[#This Row],[Nº Responsável]])</f>
        <v>550</v>
      </c>
      <c r="X2714" t="str">
        <f>TRIM(DBA[[#This Row],[Bairro Responsável]])</f>
        <v>SAO JUDAS</v>
      </c>
      <c r="Y2714" t="str">
        <f>DBA[[#This Row],[End]] &amp;", N° " &amp; DBA[[#This Row],[Num]] &amp;", Bairro "&amp; DBA[[#This Row],[Bairro2]]</f>
        <v>RUA LAZARO FRULAN, N° 550, Bairro SAO JUDAS</v>
      </c>
      <c r="Z2714" t="str">
        <f>DBA[[#This Row],[Cidade Responsável]] &amp; " - " &amp; DBA[[#This Row],[Estado Responsável]]</f>
        <v>OURO FINO - MG</v>
      </c>
    </row>
    <row r="2715" spans="1:26" x14ac:dyDescent="0.25">
      <c r="A2715">
        <v>2719</v>
      </c>
      <c r="B2715" t="s">
        <v>12621</v>
      </c>
      <c r="C2715" s="1">
        <v>44614</v>
      </c>
      <c r="F2715" s="1">
        <v>40172</v>
      </c>
      <c r="G2715" t="s">
        <v>3744</v>
      </c>
      <c r="H2715">
        <v>348</v>
      </c>
      <c r="I2715" t="s">
        <v>4538</v>
      </c>
      <c r="J2715" t="s">
        <v>4464</v>
      </c>
      <c r="K2715" t="s">
        <v>26</v>
      </c>
      <c r="L2715" t="s">
        <v>4465</v>
      </c>
      <c r="M2715" t="s">
        <v>12622</v>
      </c>
      <c r="N2715" t="s">
        <v>12623</v>
      </c>
      <c r="O2715">
        <v>8042937679</v>
      </c>
      <c r="P2715" s="1">
        <v>32584</v>
      </c>
      <c r="Q2715" t="s">
        <v>3744</v>
      </c>
      <c r="R2715">
        <v>348</v>
      </c>
      <c r="S2715" t="s">
        <v>4538</v>
      </c>
      <c r="T2715" t="s">
        <v>4464</v>
      </c>
      <c r="U2715" t="s">
        <v>26</v>
      </c>
      <c r="V2715" t="str">
        <f>TRIM(DBA[[#This Row],[Endereço Responsável]])</f>
        <v>RUA CARLOS GOMES</v>
      </c>
      <c r="W2715" t="str">
        <f>TRIM(DBA[[#This Row],[Nº Responsável]])</f>
        <v>348</v>
      </c>
      <c r="X2715" t="str">
        <f>TRIM(DBA[[#This Row],[Bairro Responsável]])</f>
        <v>ALTO</v>
      </c>
      <c r="Y2715" t="str">
        <f>DBA[[#This Row],[End]] &amp;", N° " &amp; DBA[[#This Row],[Num]] &amp;", Bairro "&amp; DBA[[#This Row],[Bairro2]]</f>
        <v>RUA CARLOS GOMES, N° 348, Bairro ALTO</v>
      </c>
      <c r="Z2715" t="str">
        <f>DBA[[#This Row],[Cidade Responsável]] &amp; " - " &amp; DBA[[#This Row],[Estado Responsável]]</f>
        <v>OURO FINO - MG</v>
      </c>
    </row>
    <row r="2716" spans="1:26" x14ac:dyDescent="0.25">
      <c r="A2716">
        <v>2720</v>
      </c>
      <c r="B2716" t="s">
        <v>12624</v>
      </c>
      <c r="C2716" s="1">
        <v>44614</v>
      </c>
      <c r="D2716">
        <v>34450858</v>
      </c>
      <c r="F2716" s="1">
        <v>38994</v>
      </c>
      <c r="G2716" t="s">
        <v>12625</v>
      </c>
      <c r="H2716">
        <v>79</v>
      </c>
      <c r="I2716" t="s">
        <v>12626</v>
      </c>
      <c r="J2716" t="s">
        <v>4464</v>
      </c>
      <c r="K2716" t="s">
        <v>26</v>
      </c>
      <c r="L2716" t="s">
        <v>4465</v>
      </c>
      <c r="M2716" t="s">
        <v>12627</v>
      </c>
      <c r="N2716" t="s">
        <v>12628</v>
      </c>
      <c r="O2716">
        <v>53269276249</v>
      </c>
      <c r="P2716" s="1">
        <v>27110</v>
      </c>
      <c r="Q2716" t="s">
        <v>12625</v>
      </c>
      <c r="R2716">
        <v>79</v>
      </c>
      <c r="S2716" t="s">
        <v>12626</v>
      </c>
      <c r="T2716" t="s">
        <v>4464</v>
      </c>
      <c r="U2716" t="s">
        <v>26</v>
      </c>
      <c r="V2716" t="str">
        <f>TRIM(DBA[[#This Row],[Endereço Responsável]])</f>
        <v>RUA JOAQUIM DA CUNHA GUEDES</v>
      </c>
      <c r="W2716" t="str">
        <f>TRIM(DBA[[#This Row],[Nº Responsável]])</f>
        <v>79</v>
      </c>
      <c r="X2716" t="str">
        <f>TRIM(DBA[[#This Row],[Bairro Responsável]])</f>
        <v>SERRINHA</v>
      </c>
      <c r="Y2716" t="str">
        <f>DBA[[#This Row],[End]] &amp;", N° " &amp; DBA[[#This Row],[Num]] &amp;", Bairro "&amp; DBA[[#This Row],[Bairro2]]</f>
        <v>RUA JOAQUIM DA CUNHA GUEDES, N° 79, Bairro SERRINHA</v>
      </c>
      <c r="Z2716" t="str">
        <f>DBA[[#This Row],[Cidade Responsável]] &amp; " - " &amp; DBA[[#This Row],[Estado Responsável]]</f>
        <v>OURO FINO - MG</v>
      </c>
    </row>
    <row r="2717" spans="1:26" x14ac:dyDescent="0.25">
      <c r="A2717">
        <v>2721</v>
      </c>
      <c r="B2717" t="s">
        <v>12629</v>
      </c>
      <c r="C2717" s="1">
        <v>44614</v>
      </c>
      <c r="E2717" t="s">
        <v>12630</v>
      </c>
      <c r="F2717" s="1">
        <v>39903</v>
      </c>
      <c r="G2717" t="s">
        <v>12631</v>
      </c>
      <c r="H2717">
        <v>95</v>
      </c>
      <c r="I2717" t="s">
        <v>5935</v>
      </c>
      <c r="J2717" t="s">
        <v>4464</v>
      </c>
      <c r="K2717" t="s">
        <v>26</v>
      </c>
      <c r="L2717" t="s">
        <v>4465</v>
      </c>
      <c r="M2717" t="s">
        <v>12632</v>
      </c>
      <c r="N2717" t="s">
        <v>12633</v>
      </c>
      <c r="O2717">
        <v>6074411603</v>
      </c>
      <c r="P2717" s="1">
        <v>27128</v>
      </c>
      <c r="Q2717" t="s">
        <v>12631</v>
      </c>
      <c r="R2717">
        <v>95</v>
      </c>
      <c r="S2717" t="s">
        <v>5935</v>
      </c>
      <c r="T2717" t="s">
        <v>4464</v>
      </c>
      <c r="U2717" t="s">
        <v>26</v>
      </c>
      <c r="V2717" t="str">
        <f>TRIM(DBA[[#This Row],[Endereço Responsável]])</f>
        <v>RUA GLAUCO BAILONE</v>
      </c>
      <c r="W2717" t="str">
        <f>TRIM(DBA[[#This Row],[Nº Responsável]])</f>
        <v>95</v>
      </c>
      <c r="X2717" t="str">
        <f>TRIM(DBA[[#This Row],[Bairro Responsável]])</f>
        <v>SAO JUDAS</v>
      </c>
      <c r="Y2717" t="str">
        <f>DBA[[#This Row],[End]] &amp;", N° " &amp; DBA[[#This Row],[Num]] &amp;", Bairro "&amp; DBA[[#This Row],[Bairro2]]</f>
        <v>RUA GLAUCO BAILONE, N° 95, Bairro SAO JUDAS</v>
      </c>
      <c r="Z2717" t="str">
        <f>DBA[[#This Row],[Cidade Responsável]] &amp; " - " &amp; DBA[[#This Row],[Estado Responsável]]</f>
        <v>OURO FINO - MG</v>
      </c>
    </row>
    <row r="2718" spans="1:26" x14ac:dyDescent="0.25">
      <c r="A2718">
        <v>2722</v>
      </c>
      <c r="B2718" t="s">
        <v>12634</v>
      </c>
      <c r="C2718" s="1">
        <v>44614</v>
      </c>
      <c r="D2718">
        <v>554754319</v>
      </c>
      <c r="E2718" t="s">
        <v>12635</v>
      </c>
      <c r="F2718" s="1">
        <v>39667</v>
      </c>
      <c r="G2718" t="s">
        <v>12636</v>
      </c>
      <c r="H2718" t="s">
        <v>194</v>
      </c>
      <c r="I2718" t="s">
        <v>44</v>
      </c>
      <c r="J2718" t="s">
        <v>4464</v>
      </c>
      <c r="K2718" t="s">
        <v>26</v>
      </c>
      <c r="L2718" t="s">
        <v>4465</v>
      </c>
      <c r="M2718" t="s">
        <v>12637</v>
      </c>
      <c r="N2718">
        <v>24761919</v>
      </c>
      <c r="O2718">
        <v>14637446848</v>
      </c>
      <c r="P2718" s="1">
        <v>23992</v>
      </c>
      <c r="Q2718" t="s">
        <v>12636</v>
      </c>
      <c r="R2718" t="s">
        <v>194</v>
      </c>
      <c r="S2718" t="s">
        <v>44</v>
      </c>
      <c r="T2718" t="s">
        <v>4464</v>
      </c>
      <c r="U2718" t="s">
        <v>26</v>
      </c>
      <c r="V2718" t="str">
        <f>TRIM(DBA[[#This Row],[Endereço Responsável]])</f>
        <v>PENHA</v>
      </c>
      <c r="W2718" t="str">
        <f>TRIM(DBA[[#This Row],[Nº Responsável]])</f>
        <v>S/N</v>
      </c>
      <c r="X2718" t="str">
        <f>TRIM(DBA[[#This Row],[Bairro Responsável]])</f>
        <v>ZONA RURAL</v>
      </c>
      <c r="Y2718" t="str">
        <f>DBA[[#This Row],[End]] &amp;", N° " &amp; DBA[[#This Row],[Num]] &amp;", Bairro "&amp; DBA[[#This Row],[Bairro2]]</f>
        <v>PENHA, N° S/N, Bairro ZONA RURAL</v>
      </c>
      <c r="Z2718" t="str">
        <f>DBA[[#This Row],[Cidade Responsável]] &amp; " - " &amp; DBA[[#This Row],[Estado Responsável]]</f>
        <v>OURO FINO - MG</v>
      </c>
    </row>
    <row r="2719" spans="1:26" x14ac:dyDescent="0.25">
      <c r="A2719">
        <v>2723</v>
      </c>
      <c r="B2719" t="s">
        <v>12638</v>
      </c>
      <c r="C2719" s="1">
        <v>44616</v>
      </c>
      <c r="F2719" s="1">
        <v>39498</v>
      </c>
      <c r="G2719" t="s">
        <v>12639</v>
      </c>
      <c r="H2719" t="s">
        <v>194</v>
      </c>
      <c r="I2719" t="s">
        <v>44</v>
      </c>
      <c r="J2719" t="s">
        <v>4464</v>
      </c>
      <c r="K2719" t="s">
        <v>26</v>
      </c>
      <c r="L2719" t="s">
        <v>4465</v>
      </c>
      <c r="M2719" t="s">
        <v>12640</v>
      </c>
      <c r="N2719" t="s">
        <v>12641</v>
      </c>
      <c r="O2719">
        <v>79745164968</v>
      </c>
      <c r="P2719" s="1">
        <v>25114</v>
      </c>
      <c r="Q2719" t="s">
        <v>12639</v>
      </c>
      <c r="R2719" t="s">
        <v>194</v>
      </c>
      <c r="S2719" t="s">
        <v>44</v>
      </c>
      <c r="T2719" t="s">
        <v>4464</v>
      </c>
      <c r="U2719" t="s">
        <v>26</v>
      </c>
      <c r="V2719" t="str">
        <f>TRIM(DBA[[#This Row],[Endereço Responsável]])</f>
        <v>MORRO DOS TOCOS</v>
      </c>
      <c r="W2719" t="str">
        <f>TRIM(DBA[[#This Row],[Nº Responsável]])</f>
        <v>S/N</v>
      </c>
      <c r="X2719" t="str">
        <f>TRIM(DBA[[#This Row],[Bairro Responsável]])</f>
        <v>ZONA RURAL</v>
      </c>
      <c r="Y2719" t="str">
        <f>DBA[[#This Row],[End]] &amp;", N° " &amp; DBA[[#This Row],[Num]] &amp;", Bairro "&amp; DBA[[#This Row],[Bairro2]]</f>
        <v>MORRO DOS TOCOS, N° S/N, Bairro ZONA RURAL</v>
      </c>
      <c r="Z2719" t="str">
        <f>DBA[[#This Row],[Cidade Responsável]] &amp; " - " &amp; DBA[[#This Row],[Estado Responsável]]</f>
        <v>OURO FINO - MG</v>
      </c>
    </row>
    <row r="2720" spans="1:26" x14ac:dyDescent="0.25">
      <c r="A2720">
        <v>2724</v>
      </c>
      <c r="B2720" t="s">
        <v>12642</v>
      </c>
      <c r="C2720" s="1">
        <v>44620</v>
      </c>
      <c r="D2720" t="s">
        <v>12643</v>
      </c>
      <c r="F2720" s="1">
        <v>40326</v>
      </c>
      <c r="G2720" t="s">
        <v>12644</v>
      </c>
      <c r="H2720">
        <v>140</v>
      </c>
      <c r="I2720" t="s">
        <v>8914</v>
      </c>
      <c r="J2720" t="s">
        <v>4464</v>
      </c>
      <c r="K2720" t="s">
        <v>26</v>
      </c>
      <c r="L2720" t="s">
        <v>4465</v>
      </c>
      <c r="M2720" t="s">
        <v>12645</v>
      </c>
      <c r="N2720" t="s">
        <v>12646</v>
      </c>
      <c r="O2720">
        <v>54965977653</v>
      </c>
      <c r="P2720" s="1">
        <v>24115</v>
      </c>
      <c r="Q2720" t="s">
        <v>12644</v>
      </c>
      <c r="R2720">
        <v>140</v>
      </c>
      <c r="S2720" t="s">
        <v>8914</v>
      </c>
      <c r="T2720" t="s">
        <v>4464</v>
      </c>
      <c r="U2720" t="s">
        <v>26</v>
      </c>
      <c r="V2720" t="str">
        <f>TRIM(DBA[[#This Row],[Endereço Responsável]])</f>
        <v>RUA KRIZANTO AVELAR MUNIZ</v>
      </c>
      <c r="W2720" t="str">
        <f>TRIM(DBA[[#This Row],[Nº Responsável]])</f>
        <v>140</v>
      </c>
      <c r="X2720" t="str">
        <f>TRIM(DBA[[#This Row],[Bairro Responsável]])</f>
        <v>JARDIM CENTENARIO</v>
      </c>
      <c r="Y2720" t="str">
        <f>DBA[[#This Row],[End]] &amp;", N° " &amp; DBA[[#This Row],[Num]] &amp;", Bairro "&amp; DBA[[#This Row],[Bairro2]]</f>
        <v>RUA KRIZANTO AVELAR MUNIZ, N° 140, Bairro JARDIM CENTENARIO</v>
      </c>
      <c r="Z2720" t="str">
        <f>DBA[[#This Row],[Cidade Responsável]] &amp; " - " &amp; DBA[[#This Row],[Estado Responsável]]</f>
        <v>OURO FINO - MG</v>
      </c>
    </row>
    <row r="2721" spans="1:26" x14ac:dyDescent="0.25">
      <c r="A2721">
        <v>2725</v>
      </c>
      <c r="B2721" t="s">
        <v>12647</v>
      </c>
      <c r="C2721" s="1">
        <v>44620</v>
      </c>
      <c r="D2721" t="s">
        <v>12648</v>
      </c>
      <c r="F2721" s="1">
        <v>39827</v>
      </c>
      <c r="G2721" t="s">
        <v>12649</v>
      </c>
      <c r="H2721">
        <v>82</v>
      </c>
      <c r="I2721" t="s">
        <v>11238</v>
      </c>
      <c r="J2721" t="s">
        <v>4464</v>
      </c>
      <c r="K2721" t="s">
        <v>26</v>
      </c>
      <c r="L2721" t="s">
        <v>4465</v>
      </c>
      <c r="M2721" t="s">
        <v>12650</v>
      </c>
      <c r="N2721" t="s">
        <v>12651</v>
      </c>
      <c r="O2721">
        <v>71575154668</v>
      </c>
      <c r="P2721" s="1">
        <v>26932</v>
      </c>
      <c r="Q2721" t="s">
        <v>12649</v>
      </c>
      <c r="R2721">
        <v>82</v>
      </c>
      <c r="S2721" t="s">
        <v>11238</v>
      </c>
      <c r="T2721" t="s">
        <v>4464</v>
      </c>
      <c r="U2721" t="s">
        <v>26</v>
      </c>
      <c r="V2721" t="str">
        <f>TRIM(DBA[[#This Row],[Endereço Responsável]])</f>
        <v>RUA JACI PEREIRA DE ANDRADE</v>
      </c>
      <c r="W2721" t="str">
        <f>TRIM(DBA[[#This Row],[Nº Responsável]])</f>
        <v>82</v>
      </c>
      <c r="X2721" t="str">
        <f>TRIM(DBA[[#This Row],[Bairro Responsável]])</f>
        <v>JARDIM SAO PAULO</v>
      </c>
      <c r="Y2721" t="str">
        <f>DBA[[#This Row],[End]] &amp;", N° " &amp; DBA[[#This Row],[Num]] &amp;", Bairro "&amp; DBA[[#This Row],[Bairro2]]</f>
        <v>RUA JACI PEREIRA DE ANDRADE, N° 82, Bairro JARDIM SAO PAULO</v>
      </c>
      <c r="Z2721" t="str">
        <f>DBA[[#This Row],[Cidade Responsável]] &amp; " - " &amp; DBA[[#This Row],[Estado Responsável]]</f>
        <v>OURO FINO - MG</v>
      </c>
    </row>
    <row r="2722" spans="1:26" x14ac:dyDescent="0.25">
      <c r="A2722">
        <v>2726</v>
      </c>
      <c r="B2722" t="s">
        <v>12652</v>
      </c>
      <c r="C2722" s="1">
        <v>44620</v>
      </c>
      <c r="D2722" t="s">
        <v>12653</v>
      </c>
      <c r="E2722" t="s">
        <v>12654</v>
      </c>
      <c r="F2722" s="1">
        <v>39947</v>
      </c>
      <c r="G2722" t="s">
        <v>12535</v>
      </c>
      <c r="H2722">
        <v>114</v>
      </c>
      <c r="I2722" t="s">
        <v>4538</v>
      </c>
      <c r="J2722" t="s">
        <v>4464</v>
      </c>
      <c r="K2722" t="s">
        <v>26</v>
      </c>
      <c r="L2722" t="s">
        <v>4465</v>
      </c>
      <c r="M2722" t="s">
        <v>12655</v>
      </c>
      <c r="N2722" t="s">
        <v>12656</v>
      </c>
      <c r="O2722">
        <v>4961441627</v>
      </c>
      <c r="P2722" s="1">
        <v>30359</v>
      </c>
      <c r="Q2722" t="s">
        <v>12535</v>
      </c>
      <c r="R2722">
        <v>114</v>
      </c>
      <c r="S2722" t="s">
        <v>4538</v>
      </c>
      <c r="T2722" t="s">
        <v>4464</v>
      </c>
      <c r="U2722" t="s">
        <v>26</v>
      </c>
      <c r="V2722" t="str">
        <f>TRIM(DBA[[#This Row],[Endereço Responsável]])</f>
        <v>RUA NILTON EMILIO ASSIS DE OLIVEIRA</v>
      </c>
      <c r="W2722" t="str">
        <f>TRIM(DBA[[#This Row],[Nº Responsável]])</f>
        <v>114</v>
      </c>
      <c r="X2722" t="str">
        <f>TRIM(DBA[[#This Row],[Bairro Responsável]])</f>
        <v>ALTO</v>
      </c>
      <c r="Y2722" t="str">
        <f>DBA[[#This Row],[End]] &amp;", N° " &amp; DBA[[#This Row],[Num]] &amp;", Bairro "&amp; DBA[[#This Row],[Bairro2]]</f>
        <v>RUA NILTON EMILIO ASSIS DE OLIVEIRA, N° 114, Bairro ALTO</v>
      </c>
      <c r="Z2722" t="str">
        <f>DBA[[#This Row],[Cidade Responsável]] &amp; " - " &amp; DBA[[#This Row],[Estado Responsável]]</f>
        <v>OURO FINO - MG</v>
      </c>
    </row>
    <row r="2723" spans="1:26" x14ac:dyDescent="0.25">
      <c r="A2723">
        <v>2727</v>
      </c>
      <c r="B2723" t="s">
        <v>12657</v>
      </c>
      <c r="C2723" s="1">
        <v>44620</v>
      </c>
      <c r="D2723" t="s">
        <v>12658</v>
      </c>
      <c r="E2723" t="s">
        <v>12659</v>
      </c>
      <c r="F2723" s="1">
        <v>38878</v>
      </c>
      <c r="G2723" t="s">
        <v>12660</v>
      </c>
      <c r="H2723">
        <v>71</v>
      </c>
      <c r="I2723" t="s">
        <v>12661</v>
      </c>
      <c r="J2723" t="s">
        <v>4464</v>
      </c>
      <c r="K2723" t="s">
        <v>26</v>
      </c>
      <c r="L2723" t="s">
        <v>4465</v>
      </c>
      <c r="M2723" t="s">
        <v>12662</v>
      </c>
      <c r="N2723" t="s">
        <v>12663</v>
      </c>
      <c r="O2723">
        <v>6037732655</v>
      </c>
      <c r="P2723" s="1">
        <v>30521</v>
      </c>
      <c r="Q2723" t="s">
        <v>12660</v>
      </c>
      <c r="R2723">
        <v>71</v>
      </c>
      <c r="S2723" t="s">
        <v>12661</v>
      </c>
      <c r="T2723" t="s">
        <v>4464</v>
      </c>
      <c r="U2723" t="s">
        <v>26</v>
      </c>
      <c r="V2723" t="str">
        <f>TRIM(DBA[[#This Row],[Endereço Responsável]])</f>
        <v>RUA LAERCIO PEREIRA</v>
      </c>
      <c r="W2723" t="str">
        <f>TRIM(DBA[[#This Row],[Nº Responsável]])</f>
        <v>71</v>
      </c>
      <c r="X2723" t="str">
        <f>TRIM(DBA[[#This Row],[Bairro Responsável]])</f>
        <v>JARDIM ALLIANZ</v>
      </c>
      <c r="Y2723" t="str">
        <f>DBA[[#This Row],[End]] &amp;", N° " &amp; DBA[[#This Row],[Num]] &amp;", Bairro "&amp; DBA[[#This Row],[Bairro2]]</f>
        <v>RUA LAERCIO PEREIRA, N° 71, Bairro JARDIM ALLIANZ</v>
      </c>
      <c r="Z2723" t="str">
        <f>DBA[[#This Row],[Cidade Responsável]] &amp; " - " &amp; DBA[[#This Row],[Estado Responsável]]</f>
        <v>OURO FINO - MG</v>
      </c>
    </row>
    <row r="2724" spans="1:26" x14ac:dyDescent="0.25">
      <c r="A2724">
        <v>2728</v>
      </c>
      <c r="B2724" t="s">
        <v>12664</v>
      </c>
      <c r="C2724" s="1">
        <v>44620</v>
      </c>
      <c r="D2724" t="s">
        <v>12665</v>
      </c>
      <c r="E2724" t="s">
        <v>12666</v>
      </c>
      <c r="F2724" s="1">
        <v>39241</v>
      </c>
      <c r="G2724" t="s">
        <v>12667</v>
      </c>
      <c r="H2724" t="s">
        <v>194</v>
      </c>
      <c r="I2724" t="s">
        <v>12668</v>
      </c>
      <c r="J2724" t="s">
        <v>4464</v>
      </c>
      <c r="K2724" t="s">
        <v>26</v>
      </c>
      <c r="L2724" t="s">
        <v>4465</v>
      </c>
      <c r="M2724" t="s">
        <v>12669</v>
      </c>
      <c r="N2724" t="s">
        <v>12670</v>
      </c>
      <c r="O2724">
        <v>5911440695</v>
      </c>
      <c r="P2724" s="1">
        <v>26037</v>
      </c>
      <c r="Q2724" t="s">
        <v>12667</v>
      </c>
      <c r="R2724" t="s">
        <v>194</v>
      </c>
      <c r="S2724" t="s">
        <v>12668</v>
      </c>
      <c r="T2724" t="s">
        <v>4464</v>
      </c>
      <c r="U2724" t="s">
        <v>26</v>
      </c>
      <c r="V2724" t="str">
        <f>TRIM(DBA[[#This Row],[Endereço Responsável]])</f>
        <v>SITIO OLIVEIRA</v>
      </c>
      <c r="W2724" t="str">
        <f>TRIM(DBA[[#This Row],[Nº Responsável]])</f>
        <v>S/N</v>
      </c>
      <c r="X2724" t="str">
        <f>TRIM(DBA[[#This Row],[Bairro Responsável]])</f>
        <v>BAIRRO DA PENHA</v>
      </c>
      <c r="Y2724" t="str">
        <f>DBA[[#This Row],[End]] &amp;", N° " &amp; DBA[[#This Row],[Num]] &amp;", Bairro "&amp; DBA[[#This Row],[Bairro2]]</f>
        <v>SITIO OLIVEIRA, N° S/N, Bairro BAIRRO DA PENHA</v>
      </c>
      <c r="Z2724" t="str">
        <f>DBA[[#This Row],[Cidade Responsável]] &amp; " - " &amp; DBA[[#This Row],[Estado Responsável]]</f>
        <v>OURO FINO - MG</v>
      </c>
    </row>
    <row r="2725" spans="1:26" x14ac:dyDescent="0.25">
      <c r="A2725">
        <v>2729</v>
      </c>
      <c r="B2725" t="s">
        <v>12671</v>
      </c>
      <c r="C2725" s="1">
        <v>44624</v>
      </c>
      <c r="F2725" s="1">
        <v>38581</v>
      </c>
      <c r="G2725" t="s">
        <v>12672</v>
      </c>
      <c r="H2725">
        <v>571</v>
      </c>
      <c r="I2725" t="s">
        <v>12673</v>
      </c>
      <c r="J2725" t="s">
        <v>12674</v>
      </c>
      <c r="K2725" t="s">
        <v>12675</v>
      </c>
      <c r="L2725" t="s">
        <v>12676</v>
      </c>
      <c r="M2725" t="s">
        <v>12677</v>
      </c>
      <c r="N2725" t="s">
        <v>12678</v>
      </c>
      <c r="O2725" t="s">
        <v>12679</v>
      </c>
      <c r="P2725" s="1"/>
      <c r="Q2725" t="s">
        <v>12672</v>
      </c>
      <c r="R2725">
        <v>571</v>
      </c>
      <c r="S2725" t="s">
        <v>12673</v>
      </c>
      <c r="T2725" t="s">
        <v>12674</v>
      </c>
      <c r="U2725" t="s">
        <v>12675</v>
      </c>
      <c r="V2725" t="str">
        <f>TRIM(DBA[[#This Row],[Endereço Responsável]])</f>
        <v>AVENIDA PARANA</v>
      </c>
      <c r="W2725" t="str">
        <f>TRIM(DBA[[#This Row],[Nº Responsável]])</f>
        <v>571</v>
      </c>
      <c r="X2725" t="str">
        <f>TRIM(DBA[[#This Row],[Bairro Responsável]])</f>
        <v>TABULEIRO</v>
      </c>
      <c r="Y2725" t="str">
        <f>DBA[[#This Row],[End]] &amp;", N° " &amp; DBA[[#This Row],[Num]] &amp;", Bairro "&amp; DBA[[#This Row],[Bairro2]]</f>
        <v>AVENIDA PARANA, N° 571, Bairro TABULEIRO</v>
      </c>
      <c r="Z2725" t="str">
        <f>DBA[[#This Row],[Cidade Responsável]] &amp; " - " &amp; DBA[[#This Row],[Estado Responsável]]</f>
        <v>MATINHOS - PR</v>
      </c>
    </row>
    <row r="2726" spans="1:26" x14ac:dyDescent="0.25">
      <c r="A2726">
        <v>2730</v>
      </c>
      <c r="B2726" t="s">
        <v>12680</v>
      </c>
      <c r="C2726" s="1">
        <v>44624</v>
      </c>
      <c r="F2726" s="1">
        <v>39170</v>
      </c>
      <c r="G2726" t="s">
        <v>12681</v>
      </c>
      <c r="H2726">
        <v>266</v>
      </c>
      <c r="I2726" t="s">
        <v>73</v>
      </c>
      <c r="J2726" t="s">
        <v>12674</v>
      </c>
      <c r="K2726" t="s">
        <v>12675</v>
      </c>
      <c r="L2726" t="s">
        <v>12676</v>
      </c>
      <c r="M2726" t="s">
        <v>12682</v>
      </c>
      <c r="N2726">
        <v>65358808</v>
      </c>
      <c r="O2726">
        <v>2014908974</v>
      </c>
      <c r="P2726" s="1">
        <v>30682</v>
      </c>
      <c r="Q2726" t="s">
        <v>12681</v>
      </c>
      <c r="R2726">
        <v>266</v>
      </c>
      <c r="S2726" t="s">
        <v>73</v>
      </c>
      <c r="T2726" t="s">
        <v>12674</v>
      </c>
      <c r="U2726" t="s">
        <v>12675</v>
      </c>
      <c r="V2726" t="str">
        <f>TRIM(DBA[[#This Row],[Endereço Responsável]])</f>
        <v>RUA JOSE ARTHUR LANLUTI</v>
      </c>
      <c r="W2726" t="str">
        <f>TRIM(DBA[[#This Row],[Nº Responsável]])</f>
        <v>266</v>
      </c>
      <c r="X2726" t="str">
        <f>TRIM(DBA[[#This Row],[Bairro Responsável]])</f>
        <v>CENTRO</v>
      </c>
      <c r="Y2726" t="str">
        <f>DBA[[#This Row],[End]] &amp;", N° " &amp; DBA[[#This Row],[Num]] &amp;", Bairro "&amp; DBA[[#This Row],[Bairro2]]</f>
        <v>RUA JOSE ARTHUR LANLUTI, N° 266, Bairro CENTRO</v>
      </c>
      <c r="Z2726" t="str">
        <f>DBA[[#This Row],[Cidade Responsável]] &amp; " - " &amp; DBA[[#This Row],[Estado Responsável]]</f>
        <v>MATINHOS - PR</v>
      </c>
    </row>
    <row r="2727" spans="1:26" x14ac:dyDescent="0.25">
      <c r="A2727">
        <v>2731</v>
      </c>
      <c r="B2727" t="s">
        <v>12683</v>
      </c>
      <c r="C2727" s="1">
        <v>44624</v>
      </c>
      <c r="F2727" s="1">
        <v>39171</v>
      </c>
      <c r="G2727" t="s">
        <v>12684</v>
      </c>
      <c r="H2727">
        <v>800</v>
      </c>
      <c r="I2727" t="s">
        <v>12685</v>
      </c>
      <c r="J2727" t="s">
        <v>12674</v>
      </c>
      <c r="K2727" t="s">
        <v>12675</v>
      </c>
      <c r="L2727" t="s">
        <v>12676</v>
      </c>
      <c r="M2727" t="s">
        <v>12686</v>
      </c>
      <c r="N2727" t="s">
        <v>12687</v>
      </c>
      <c r="O2727">
        <v>2878565932</v>
      </c>
      <c r="P2727" s="1">
        <v>30682</v>
      </c>
      <c r="Q2727" t="s">
        <v>12684</v>
      </c>
      <c r="R2727">
        <v>800</v>
      </c>
      <c r="S2727" t="s">
        <v>12685</v>
      </c>
      <c r="T2727" t="s">
        <v>12674</v>
      </c>
      <c r="U2727" t="s">
        <v>12675</v>
      </c>
      <c r="V2727" t="str">
        <f>TRIM(DBA[[#This Row],[Endereço Responsável]])</f>
        <v>VALDIR MULLER</v>
      </c>
      <c r="W2727" t="str">
        <f>TRIM(DBA[[#This Row],[Nº Responsável]])</f>
        <v>800</v>
      </c>
      <c r="X2727" t="str">
        <f>TRIM(DBA[[#This Row],[Bairro Responsável]])</f>
        <v>CAIOBA</v>
      </c>
      <c r="Y2727" t="str">
        <f>DBA[[#This Row],[End]] &amp;", N° " &amp; DBA[[#This Row],[Num]] &amp;", Bairro "&amp; DBA[[#This Row],[Bairro2]]</f>
        <v>VALDIR MULLER, N° 800, Bairro CAIOBA</v>
      </c>
      <c r="Z2727" t="str">
        <f>DBA[[#This Row],[Cidade Responsável]] &amp; " - " &amp; DBA[[#This Row],[Estado Responsável]]</f>
        <v>MATINHOS - PR</v>
      </c>
    </row>
    <row r="2728" spans="1:26" x14ac:dyDescent="0.25">
      <c r="A2728">
        <v>2732</v>
      </c>
      <c r="B2728" t="s">
        <v>12688</v>
      </c>
      <c r="C2728" s="1">
        <v>44624</v>
      </c>
      <c r="F2728" s="1">
        <v>38498</v>
      </c>
      <c r="G2728" t="s">
        <v>5788</v>
      </c>
      <c r="H2728">
        <v>311</v>
      </c>
      <c r="I2728" t="s">
        <v>610</v>
      </c>
      <c r="J2728" t="s">
        <v>12674</v>
      </c>
      <c r="K2728" t="s">
        <v>12675</v>
      </c>
      <c r="L2728" t="s">
        <v>12676</v>
      </c>
      <c r="M2728" t="s">
        <v>12689</v>
      </c>
      <c r="N2728" t="s">
        <v>12690</v>
      </c>
      <c r="O2728">
        <v>4935582928</v>
      </c>
      <c r="P2728" s="1">
        <v>30682</v>
      </c>
      <c r="Q2728" t="s">
        <v>5788</v>
      </c>
      <c r="R2728">
        <v>311</v>
      </c>
      <c r="S2728" t="s">
        <v>610</v>
      </c>
      <c r="T2728" t="s">
        <v>12674</v>
      </c>
      <c r="U2728" t="s">
        <v>12675</v>
      </c>
      <c r="V2728" t="str">
        <f>TRIM(DBA[[#This Row],[Endereço Responsável]])</f>
        <v>RUA SANTA MARIA</v>
      </c>
      <c r="W2728" t="str">
        <f>TRIM(DBA[[#This Row],[Nº Responsável]])</f>
        <v>311</v>
      </c>
      <c r="X2728" t="str">
        <f>TRIM(DBA[[#This Row],[Bairro Responsável]])</f>
        <v>VILA NOVA</v>
      </c>
      <c r="Y2728" t="str">
        <f>DBA[[#This Row],[End]] &amp;", N° " &amp; DBA[[#This Row],[Num]] &amp;", Bairro "&amp; DBA[[#This Row],[Bairro2]]</f>
        <v>RUA SANTA MARIA, N° 311, Bairro VILA NOVA</v>
      </c>
      <c r="Z2728" t="str">
        <f>DBA[[#This Row],[Cidade Responsável]] &amp; " - " &amp; DBA[[#This Row],[Estado Responsável]]</f>
        <v>MATINHOS - PR</v>
      </c>
    </row>
    <row r="2729" spans="1:26" x14ac:dyDescent="0.25">
      <c r="A2729">
        <v>2733</v>
      </c>
      <c r="B2729" t="s">
        <v>12691</v>
      </c>
      <c r="C2729" s="1">
        <v>44624</v>
      </c>
      <c r="F2729" s="1">
        <v>38628</v>
      </c>
      <c r="G2729" t="s">
        <v>12692</v>
      </c>
      <c r="H2729">
        <v>139</v>
      </c>
      <c r="I2729" t="s">
        <v>12693</v>
      </c>
      <c r="J2729" t="s">
        <v>12674</v>
      </c>
      <c r="K2729" t="s">
        <v>12675</v>
      </c>
      <c r="L2729" t="s">
        <v>12676</v>
      </c>
      <c r="M2729" t="s">
        <v>12694</v>
      </c>
      <c r="N2729">
        <v>54325029</v>
      </c>
      <c r="O2729">
        <v>92291112953</v>
      </c>
      <c r="P2729" s="1">
        <v>30682</v>
      </c>
      <c r="Q2729" t="s">
        <v>12692</v>
      </c>
      <c r="R2729">
        <v>139</v>
      </c>
      <c r="S2729" t="s">
        <v>12693</v>
      </c>
      <c r="T2729" t="s">
        <v>12674</v>
      </c>
      <c r="U2729" t="s">
        <v>12675</v>
      </c>
      <c r="V2729" t="str">
        <f>TRIM(DBA[[#This Row],[Endereço Responsável]])</f>
        <v>RUA TOCANTINS</v>
      </c>
      <c r="W2729" t="str">
        <f>TRIM(DBA[[#This Row],[Nº Responsável]])</f>
        <v>139</v>
      </c>
      <c r="X2729" t="str">
        <f>TRIM(DBA[[#This Row],[Bairro Responsável]])</f>
        <v>RIVIEIRA</v>
      </c>
      <c r="Y2729" t="str">
        <f>DBA[[#This Row],[End]] &amp;", N° " &amp; DBA[[#This Row],[Num]] &amp;", Bairro "&amp; DBA[[#This Row],[Bairro2]]</f>
        <v>RUA TOCANTINS, N° 139, Bairro RIVIEIRA</v>
      </c>
      <c r="Z2729" t="str">
        <f>DBA[[#This Row],[Cidade Responsável]] &amp; " - " &amp; DBA[[#This Row],[Estado Responsável]]</f>
        <v>MATINHOS - PR</v>
      </c>
    </row>
    <row r="2730" spans="1:26" x14ac:dyDescent="0.25">
      <c r="A2730">
        <v>2734</v>
      </c>
      <c r="B2730" t="s">
        <v>12695</v>
      </c>
      <c r="C2730" s="1">
        <v>44624</v>
      </c>
      <c r="F2730" s="1">
        <v>38978</v>
      </c>
      <c r="G2730" t="s">
        <v>12696</v>
      </c>
      <c r="H2730">
        <v>2</v>
      </c>
      <c r="I2730" t="s">
        <v>12697</v>
      </c>
      <c r="J2730" t="s">
        <v>12674</v>
      </c>
      <c r="K2730" t="s">
        <v>12675</v>
      </c>
      <c r="L2730" t="s">
        <v>12676</v>
      </c>
      <c r="M2730" t="s">
        <v>12698</v>
      </c>
      <c r="N2730">
        <v>91413590</v>
      </c>
      <c r="O2730">
        <v>8065511945</v>
      </c>
      <c r="P2730" s="1">
        <v>30682</v>
      </c>
      <c r="Q2730" t="s">
        <v>12696</v>
      </c>
      <c r="R2730">
        <v>2</v>
      </c>
      <c r="S2730" t="s">
        <v>12697</v>
      </c>
      <c r="T2730" t="s">
        <v>12674</v>
      </c>
      <c r="U2730" t="s">
        <v>12675</v>
      </c>
      <c r="V2730" t="str">
        <f>TRIM(DBA[[#This Row],[Endereço Responsável]])</f>
        <v>RUA VINTE E OITO</v>
      </c>
      <c r="W2730" t="str">
        <f>TRIM(DBA[[#This Row],[Nº Responsável]])</f>
        <v>2</v>
      </c>
      <c r="X2730" t="str">
        <f>TRIM(DBA[[#This Row],[Bairro Responsável]])</f>
        <v>SAINT ETIENE</v>
      </c>
      <c r="Y2730" t="str">
        <f>DBA[[#This Row],[End]] &amp;", N° " &amp; DBA[[#This Row],[Num]] &amp;", Bairro "&amp; DBA[[#This Row],[Bairro2]]</f>
        <v>RUA VINTE E OITO, N° 2, Bairro SAINT ETIENE</v>
      </c>
      <c r="Z2730" t="str">
        <f>DBA[[#This Row],[Cidade Responsável]] &amp; " - " &amp; DBA[[#This Row],[Estado Responsável]]</f>
        <v>MATINHOS - PR</v>
      </c>
    </row>
    <row r="2731" spans="1:26" x14ac:dyDescent="0.25">
      <c r="A2731">
        <v>2735</v>
      </c>
      <c r="B2731" t="s">
        <v>12699</v>
      </c>
      <c r="C2731" s="1">
        <v>44624</v>
      </c>
      <c r="F2731" s="1">
        <v>39228</v>
      </c>
      <c r="G2731" t="s">
        <v>12700</v>
      </c>
      <c r="H2731">
        <v>650</v>
      </c>
      <c r="I2731" t="s">
        <v>12685</v>
      </c>
      <c r="J2731" t="s">
        <v>12674</v>
      </c>
      <c r="K2731" t="s">
        <v>12675</v>
      </c>
      <c r="L2731" t="s">
        <v>12676</v>
      </c>
      <c r="M2731" t="s">
        <v>12701</v>
      </c>
      <c r="N2731">
        <v>84457027</v>
      </c>
      <c r="O2731">
        <v>4663879977</v>
      </c>
      <c r="P2731" s="1">
        <v>30682</v>
      </c>
      <c r="Q2731" t="s">
        <v>12700</v>
      </c>
      <c r="R2731">
        <v>650</v>
      </c>
      <c r="S2731" t="s">
        <v>12685</v>
      </c>
      <c r="T2731" t="s">
        <v>12674</v>
      </c>
      <c r="U2731" t="s">
        <v>12675</v>
      </c>
      <c r="V2731" t="str">
        <f>TRIM(DBA[[#This Row],[Endereço Responsável]])</f>
        <v>AVENIDA ATLANTICA</v>
      </c>
      <c r="W2731" t="str">
        <f>TRIM(DBA[[#This Row],[Nº Responsável]])</f>
        <v>650</v>
      </c>
      <c r="X2731" t="str">
        <f>TRIM(DBA[[#This Row],[Bairro Responsável]])</f>
        <v>CAIOBA</v>
      </c>
      <c r="Y2731" t="str">
        <f>DBA[[#This Row],[End]] &amp;", N° " &amp; DBA[[#This Row],[Num]] &amp;", Bairro "&amp; DBA[[#This Row],[Bairro2]]</f>
        <v>AVENIDA ATLANTICA, N° 650, Bairro CAIOBA</v>
      </c>
      <c r="Z2731" t="str">
        <f>DBA[[#This Row],[Cidade Responsável]] &amp; " - " &amp; DBA[[#This Row],[Estado Responsável]]</f>
        <v>MATINHOS - PR</v>
      </c>
    </row>
    <row r="2732" spans="1:26" x14ac:dyDescent="0.25">
      <c r="A2732">
        <v>2736</v>
      </c>
      <c r="B2732" t="s">
        <v>12702</v>
      </c>
      <c r="C2732" s="1">
        <v>44624</v>
      </c>
      <c r="F2732" s="1">
        <v>39603</v>
      </c>
      <c r="G2732" t="s">
        <v>12703</v>
      </c>
      <c r="H2732">
        <v>362</v>
      </c>
      <c r="I2732" t="s">
        <v>610</v>
      </c>
      <c r="J2732" t="s">
        <v>12674</v>
      </c>
      <c r="K2732" t="s">
        <v>12675</v>
      </c>
      <c r="L2732" t="s">
        <v>12676</v>
      </c>
      <c r="M2732" t="s">
        <v>12704</v>
      </c>
      <c r="N2732">
        <v>4433500</v>
      </c>
      <c r="O2732">
        <v>8258913964</v>
      </c>
      <c r="P2732" s="1">
        <v>30682</v>
      </c>
      <c r="Q2732" t="s">
        <v>12703</v>
      </c>
      <c r="R2732">
        <v>362</v>
      </c>
      <c r="S2732" t="s">
        <v>610</v>
      </c>
      <c r="T2732" t="s">
        <v>12674</v>
      </c>
      <c r="U2732" t="s">
        <v>12675</v>
      </c>
      <c r="V2732" t="str">
        <f>TRIM(DBA[[#This Row],[Endereço Responsável]])</f>
        <v>RUA NOVO HORIZONTE</v>
      </c>
      <c r="W2732" t="str">
        <f>TRIM(DBA[[#This Row],[Nº Responsável]])</f>
        <v>362</v>
      </c>
      <c r="X2732" t="str">
        <f>TRIM(DBA[[#This Row],[Bairro Responsável]])</f>
        <v>VILA NOVA</v>
      </c>
      <c r="Y2732" t="str">
        <f>DBA[[#This Row],[End]] &amp;", N° " &amp; DBA[[#This Row],[Num]] &amp;", Bairro "&amp; DBA[[#This Row],[Bairro2]]</f>
        <v>RUA NOVO HORIZONTE, N° 362, Bairro VILA NOVA</v>
      </c>
      <c r="Z2732" t="str">
        <f>DBA[[#This Row],[Cidade Responsável]] &amp; " - " &amp; DBA[[#This Row],[Estado Responsável]]</f>
        <v>MATINHOS - PR</v>
      </c>
    </row>
    <row r="2733" spans="1:26" x14ac:dyDescent="0.25">
      <c r="A2733">
        <v>2737</v>
      </c>
      <c r="B2733" t="s">
        <v>12705</v>
      </c>
      <c r="C2733" s="1">
        <v>44624</v>
      </c>
      <c r="F2733" s="1">
        <v>39304</v>
      </c>
      <c r="G2733" t="s">
        <v>5788</v>
      </c>
      <c r="H2733">
        <v>34</v>
      </c>
      <c r="I2733" t="s">
        <v>610</v>
      </c>
      <c r="J2733" t="s">
        <v>12674</v>
      </c>
      <c r="K2733" t="s">
        <v>12675</v>
      </c>
      <c r="L2733" t="s">
        <v>12676</v>
      </c>
      <c r="M2733" t="s">
        <v>12706</v>
      </c>
      <c r="N2733">
        <v>126421290</v>
      </c>
      <c r="O2733" t="s">
        <v>12707</v>
      </c>
      <c r="P2733" s="1">
        <v>30682</v>
      </c>
      <c r="Q2733" t="s">
        <v>5788</v>
      </c>
      <c r="R2733">
        <v>34</v>
      </c>
      <c r="S2733" t="s">
        <v>610</v>
      </c>
      <c r="T2733" t="s">
        <v>12674</v>
      </c>
      <c r="U2733" t="s">
        <v>12675</v>
      </c>
      <c r="V2733" t="str">
        <f>TRIM(DBA[[#This Row],[Endereço Responsável]])</f>
        <v>RUA SANTA MARIA</v>
      </c>
      <c r="W2733" t="str">
        <f>TRIM(DBA[[#This Row],[Nº Responsável]])</f>
        <v>34</v>
      </c>
      <c r="X2733" t="str">
        <f>TRIM(DBA[[#This Row],[Bairro Responsável]])</f>
        <v>VILA NOVA</v>
      </c>
      <c r="Y2733" t="str">
        <f>DBA[[#This Row],[End]] &amp;", N° " &amp; DBA[[#This Row],[Num]] &amp;", Bairro "&amp; DBA[[#This Row],[Bairro2]]</f>
        <v>RUA SANTA MARIA, N° 34, Bairro VILA NOVA</v>
      </c>
      <c r="Z2733" t="str">
        <f>DBA[[#This Row],[Cidade Responsável]] &amp; " - " &amp; DBA[[#This Row],[Estado Responsável]]</f>
        <v>MATINHOS - PR</v>
      </c>
    </row>
    <row r="2734" spans="1:26" x14ac:dyDescent="0.25">
      <c r="A2734">
        <v>2738</v>
      </c>
      <c r="B2734" t="s">
        <v>12708</v>
      </c>
      <c r="C2734" s="1">
        <v>44624</v>
      </c>
      <c r="F2734" s="1">
        <v>39337</v>
      </c>
      <c r="G2734" t="s">
        <v>12709</v>
      </c>
      <c r="H2734">
        <v>48</v>
      </c>
      <c r="I2734" t="s">
        <v>12673</v>
      </c>
      <c r="J2734" t="s">
        <v>12674</v>
      </c>
      <c r="K2734" t="s">
        <v>12675</v>
      </c>
      <c r="L2734" t="s">
        <v>12676</v>
      </c>
      <c r="M2734" t="s">
        <v>12710</v>
      </c>
      <c r="N2734">
        <v>109483354</v>
      </c>
      <c r="O2734">
        <v>6913506988</v>
      </c>
      <c r="P2734" s="1">
        <v>30682</v>
      </c>
      <c r="Q2734" t="s">
        <v>12709</v>
      </c>
      <c r="R2734">
        <v>48</v>
      </c>
      <c r="S2734" t="s">
        <v>12673</v>
      </c>
      <c r="T2734" t="s">
        <v>12674</v>
      </c>
      <c r="U2734" t="s">
        <v>12675</v>
      </c>
      <c r="V2734" t="str">
        <f>TRIM(DBA[[#This Row],[Endereço Responsável]])</f>
        <v>RUA ITATIAIA</v>
      </c>
      <c r="W2734" t="str">
        <f>TRIM(DBA[[#This Row],[Nº Responsável]])</f>
        <v>48</v>
      </c>
      <c r="X2734" t="str">
        <f>TRIM(DBA[[#This Row],[Bairro Responsável]])</f>
        <v>TABULEIRO</v>
      </c>
      <c r="Y2734" t="str">
        <f>DBA[[#This Row],[End]] &amp;", N° " &amp; DBA[[#This Row],[Num]] &amp;", Bairro "&amp; DBA[[#This Row],[Bairro2]]</f>
        <v>RUA ITATIAIA, N° 48, Bairro TABULEIRO</v>
      </c>
      <c r="Z2734" t="str">
        <f>DBA[[#This Row],[Cidade Responsável]] &amp; " - " &amp; DBA[[#This Row],[Estado Responsável]]</f>
        <v>MATINHOS - PR</v>
      </c>
    </row>
    <row r="2735" spans="1:26" x14ac:dyDescent="0.25">
      <c r="A2735">
        <v>2739</v>
      </c>
      <c r="B2735" t="s">
        <v>12711</v>
      </c>
      <c r="C2735" s="1">
        <v>44624</v>
      </c>
      <c r="F2735" s="1">
        <v>39259</v>
      </c>
      <c r="G2735" t="s">
        <v>12712</v>
      </c>
      <c r="H2735">
        <v>45</v>
      </c>
      <c r="I2735" t="s">
        <v>12713</v>
      </c>
      <c r="J2735" t="s">
        <v>12674</v>
      </c>
      <c r="K2735" t="s">
        <v>12675</v>
      </c>
      <c r="L2735" t="s">
        <v>12676</v>
      </c>
      <c r="M2735" t="s">
        <v>12714</v>
      </c>
      <c r="N2735">
        <v>50589854</v>
      </c>
      <c r="O2735">
        <v>71680462920</v>
      </c>
      <c r="P2735" s="1">
        <v>30682</v>
      </c>
      <c r="Q2735" t="s">
        <v>12712</v>
      </c>
      <c r="R2735">
        <v>45</v>
      </c>
      <c r="S2735" t="s">
        <v>12713</v>
      </c>
      <c r="T2735" t="s">
        <v>12674</v>
      </c>
      <c r="U2735" t="s">
        <v>12675</v>
      </c>
      <c r="V2735" t="str">
        <f>TRIM(DBA[[#This Row],[Endereço Responsável]])</f>
        <v>RUA PONTA GROSSA</v>
      </c>
      <c r="W2735" t="str">
        <f>TRIM(DBA[[#This Row],[Nº Responsável]])</f>
        <v>45</v>
      </c>
      <c r="X2735" t="str">
        <f>TRIM(DBA[[#This Row],[Bairro Responsável]])</f>
        <v>FLAMINGO</v>
      </c>
      <c r="Y2735" t="str">
        <f>DBA[[#This Row],[End]] &amp;", N° " &amp; DBA[[#This Row],[Num]] &amp;", Bairro "&amp; DBA[[#This Row],[Bairro2]]</f>
        <v>RUA PONTA GROSSA, N° 45, Bairro FLAMINGO</v>
      </c>
      <c r="Z2735" t="str">
        <f>DBA[[#This Row],[Cidade Responsável]] &amp; " - " &amp; DBA[[#This Row],[Estado Responsável]]</f>
        <v>MATINHOS - PR</v>
      </c>
    </row>
    <row r="2736" spans="1:26" x14ac:dyDescent="0.25">
      <c r="A2736">
        <v>2740</v>
      </c>
      <c r="B2736" t="s">
        <v>12715</v>
      </c>
      <c r="C2736" s="1">
        <v>44624</v>
      </c>
      <c r="F2736" s="1">
        <v>39868</v>
      </c>
      <c r="G2736" t="s">
        <v>12716</v>
      </c>
      <c r="H2736">
        <v>82</v>
      </c>
      <c r="I2736" t="s">
        <v>12673</v>
      </c>
      <c r="J2736" t="s">
        <v>12674</v>
      </c>
      <c r="K2736" t="s">
        <v>12675</v>
      </c>
      <c r="L2736" t="s">
        <v>12676</v>
      </c>
      <c r="M2736" t="s">
        <v>12717</v>
      </c>
      <c r="N2736">
        <v>8439073</v>
      </c>
      <c r="O2736">
        <v>5427319913</v>
      </c>
      <c r="P2736" s="1">
        <v>30682</v>
      </c>
      <c r="Q2736" t="s">
        <v>12716</v>
      </c>
      <c r="R2736">
        <v>82</v>
      </c>
      <c r="S2736" t="s">
        <v>12673</v>
      </c>
      <c r="T2736" t="s">
        <v>12674</v>
      </c>
      <c r="U2736" t="s">
        <v>12675</v>
      </c>
      <c r="V2736" t="str">
        <f>TRIM(DBA[[#This Row],[Endereço Responsável]])</f>
        <v>RUA CABARAGUARA</v>
      </c>
      <c r="W2736" t="str">
        <f>TRIM(DBA[[#This Row],[Nº Responsável]])</f>
        <v>82</v>
      </c>
      <c r="X2736" t="str">
        <f>TRIM(DBA[[#This Row],[Bairro Responsável]])</f>
        <v>TABULEIRO</v>
      </c>
      <c r="Y2736" t="str">
        <f>DBA[[#This Row],[End]] &amp;", N° " &amp; DBA[[#This Row],[Num]] &amp;", Bairro "&amp; DBA[[#This Row],[Bairro2]]</f>
        <v>RUA CABARAGUARA, N° 82, Bairro TABULEIRO</v>
      </c>
      <c r="Z2736" t="str">
        <f>DBA[[#This Row],[Cidade Responsável]] &amp; " - " &amp; DBA[[#This Row],[Estado Responsável]]</f>
        <v>MATINHOS - PR</v>
      </c>
    </row>
    <row r="2737" spans="1:26" x14ac:dyDescent="0.25">
      <c r="A2737">
        <v>2741</v>
      </c>
      <c r="B2737" t="s">
        <v>12718</v>
      </c>
      <c r="C2737" s="1">
        <v>44624</v>
      </c>
      <c r="F2737" s="1">
        <v>39001</v>
      </c>
      <c r="G2737" t="s">
        <v>12709</v>
      </c>
      <c r="H2737">
        <v>9</v>
      </c>
      <c r="I2737" t="s">
        <v>12673</v>
      </c>
      <c r="J2737" t="s">
        <v>12674</v>
      </c>
      <c r="K2737" t="s">
        <v>12675</v>
      </c>
      <c r="L2737" t="s">
        <v>12676</v>
      </c>
      <c r="M2737" t="s">
        <v>12719</v>
      </c>
      <c r="N2737">
        <v>61586784</v>
      </c>
      <c r="O2737">
        <v>35184067876</v>
      </c>
      <c r="P2737" s="1">
        <v>30682</v>
      </c>
      <c r="Q2737" t="s">
        <v>12709</v>
      </c>
      <c r="R2737">
        <v>9</v>
      </c>
      <c r="S2737" t="s">
        <v>12673</v>
      </c>
      <c r="T2737" t="s">
        <v>12674</v>
      </c>
      <c r="U2737" t="s">
        <v>12675</v>
      </c>
      <c r="V2737" t="str">
        <f>TRIM(DBA[[#This Row],[Endereço Responsável]])</f>
        <v>RUA ITATIAIA</v>
      </c>
      <c r="W2737" t="str">
        <f>TRIM(DBA[[#This Row],[Nº Responsável]])</f>
        <v>9</v>
      </c>
      <c r="X2737" t="str">
        <f>TRIM(DBA[[#This Row],[Bairro Responsável]])</f>
        <v>TABULEIRO</v>
      </c>
      <c r="Y2737" t="str">
        <f>DBA[[#This Row],[End]] &amp;", N° " &amp; DBA[[#This Row],[Num]] &amp;", Bairro "&amp; DBA[[#This Row],[Bairro2]]</f>
        <v>RUA ITATIAIA, N° 9, Bairro TABULEIRO</v>
      </c>
      <c r="Z2737" t="str">
        <f>DBA[[#This Row],[Cidade Responsável]] &amp; " - " &amp; DBA[[#This Row],[Estado Responsável]]</f>
        <v>MATINHOS - PR</v>
      </c>
    </row>
    <row r="2738" spans="1:26" x14ac:dyDescent="0.25">
      <c r="A2738">
        <v>2742</v>
      </c>
      <c r="B2738" t="s">
        <v>12720</v>
      </c>
      <c r="C2738" s="1">
        <v>44624</v>
      </c>
      <c r="F2738" s="1">
        <v>40268</v>
      </c>
      <c r="G2738" t="s">
        <v>12716</v>
      </c>
      <c r="H2738">
        <v>82</v>
      </c>
      <c r="I2738" t="s">
        <v>12673</v>
      </c>
      <c r="J2738" t="s">
        <v>12674</v>
      </c>
      <c r="K2738" t="s">
        <v>12675</v>
      </c>
      <c r="L2738" t="s">
        <v>12676</v>
      </c>
      <c r="M2738" t="s">
        <v>12721</v>
      </c>
      <c r="N2738">
        <v>8439073</v>
      </c>
      <c r="O2738">
        <v>5427319913</v>
      </c>
      <c r="P2738" s="1">
        <v>30682</v>
      </c>
      <c r="Q2738" t="s">
        <v>12716</v>
      </c>
      <c r="R2738">
        <v>82</v>
      </c>
      <c r="S2738" t="s">
        <v>12673</v>
      </c>
      <c r="T2738" t="s">
        <v>12674</v>
      </c>
      <c r="U2738" t="s">
        <v>12675</v>
      </c>
      <c r="V2738" t="str">
        <f>TRIM(DBA[[#This Row],[Endereço Responsável]])</f>
        <v>RUA CABARAGUARA</v>
      </c>
      <c r="W2738" t="str">
        <f>TRIM(DBA[[#This Row],[Nº Responsável]])</f>
        <v>82</v>
      </c>
      <c r="X2738" t="str">
        <f>TRIM(DBA[[#This Row],[Bairro Responsável]])</f>
        <v>TABULEIRO</v>
      </c>
      <c r="Y2738" t="str">
        <f>DBA[[#This Row],[End]] &amp;", N° " &amp; DBA[[#This Row],[Num]] &amp;", Bairro "&amp; DBA[[#This Row],[Bairro2]]</f>
        <v>RUA CABARAGUARA, N° 82, Bairro TABULEIRO</v>
      </c>
      <c r="Z2738" t="str">
        <f>DBA[[#This Row],[Cidade Responsável]] &amp; " - " &amp; DBA[[#This Row],[Estado Responsável]]</f>
        <v>MATINHOS - PR</v>
      </c>
    </row>
    <row r="2739" spans="1:26" x14ac:dyDescent="0.25">
      <c r="A2739">
        <v>2743</v>
      </c>
      <c r="B2739" t="s">
        <v>12722</v>
      </c>
      <c r="C2739" s="1">
        <v>44624</v>
      </c>
      <c r="F2739" s="1">
        <v>38558</v>
      </c>
      <c r="G2739" t="s">
        <v>12723</v>
      </c>
      <c r="H2739">
        <v>413</v>
      </c>
      <c r="I2739" t="s">
        <v>12673</v>
      </c>
      <c r="J2739" t="s">
        <v>12674</v>
      </c>
      <c r="K2739" t="s">
        <v>12675</v>
      </c>
      <c r="L2739" t="s">
        <v>12676</v>
      </c>
      <c r="M2739" t="s">
        <v>12724</v>
      </c>
      <c r="N2739">
        <v>48099599</v>
      </c>
      <c r="O2739">
        <v>69386617900</v>
      </c>
      <c r="P2739" s="1">
        <v>23886</v>
      </c>
      <c r="Q2739" t="s">
        <v>12723</v>
      </c>
      <c r="R2739">
        <v>413</v>
      </c>
      <c r="S2739" t="s">
        <v>12673</v>
      </c>
      <c r="T2739" t="s">
        <v>12674</v>
      </c>
      <c r="U2739" t="s">
        <v>12675</v>
      </c>
      <c r="V2739" t="str">
        <f>TRIM(DBA[[#This Row],[Endereço Responsável]])</f>
        <v>RUA JUVENCIO RAMOS</v>
      </c>
      <c r="W2739" t="str">
        <f>TRIM(DBA[[#This Row],[Nº Responsável]])</f>
        <v>413</v>
      </c>
      <c r="X2739" t="str">
        <f>TRIM(DBA[[#This Row],[Bairro Responsável]])</f>
        <v>TABULEIRO</v>
      </c>
      <c r="Y2739" t="str">
        <f>DBA[[#This Row],[End]] &amp;", N° " &amp; DBA[[#This Row],[Num]] &amp;", Bairro "&amp; DBA[[#This Row],[Bairro2]]</f>
        <v>RUA JUVENCIO RAMOS, N° 413, Bairro TABULEIRO</v>
      </c>
      <c r="Z2739" t="str">
        <f>DBA[[#This Row],[Cidade Responsável]] &amp; " - " &amp; DBA[[#This Row],[Estado Responsável]]</f>
        <v>MATINHOS - PR</v>
      </c>
    </row>
    <row r="2740" spans="1:26" x14ac:dyDescent="0.25">
      <c r="A2740">
        <v>2744</v>
      </c>
      <c r="B2740" t="s">
        <v>12725</v>
      </c>
      <c r="C2740" s="1">
        <v>44624</v>
      </c>
      <c r="F2740" s="1">
        <v>38224</v>
      </c>
      <c r="G2740" t="s">
        <v>12726</v>
      </c>
      <c r="H2740">
        <v>267</v>
      </c>
      <c r="I2740" t="s">
        <v>73</v>
      </c>
      <c r="J2740" t="s">
        <v>12674</v>
      </c>
      <c r="K2740" t="s">
        <v>12675</v>
      </c>
      <c r="L2740" t="s">
        <v>12676</v>
      </c>
      <c r="M2740" t="s">
        <v>12727</v>
      </c>
      <c r="N2740">
        <v>45752765</v>
      </c>
      <c r="O2740">
        <v>69963606920</v>
      </c>
      <c r="P2740" s="1">
        <v>30682</v>
      </c>
      <c r="Q2740" t="s">
        <v>12726</v>
      </c>
      <c r="R2740">
        <v>267</v>
      </c>
      <c r="S2740" t="s">
        <v>73</v>
      </c>
      <c r="T2740" t="s">
        <v>12674</v>
      </c>
      <c r="U2740" t="s">
        <v>12675</v>
      </c>
      <c r="V2740" t="str">
        <f>TRIM(DBA[[#This Row],[Endereço Responsável]])</f>
        <v>RUA SENHOR DO BONFIM</v>
      </c>
      <c r="W2740" t="str">
        <f>TRIM(DBA[[#This Row],[Nº Responsável]])</f>
        <v>267</v>
      </c>
      <c r="X2740" t="str">
        <f>TRIM(DBA[[#This Row],[Bairro Responsável]])</f>
        <v>CENTRO</v>
      </c>
      <c r="Y2740" t="str">
        <f>DBA[[#This Row],[End]] &amp;", N° " &amp; DBA[[#This Row],[Num]] &amp;", Bairro "&amp; DBA[[#This Row],[Bairro2]]</f>
        <v>RUA SENHOR DO BONFIM, N° 267, Bairro CENTRO</v>
      </c>
      <c r="Z2740" t="str">
        <f>DBA[[#This Row],[Cidade Responsável]] &amp; " - " &amp; DBA[[#This Row],[Estado Responsável]]</f>
        <v>MATINHOS - PR</v>
      </c>
    </row>
    <row r="2741" spans="1:26" x14ac:dyDescent="0.25">
      <c r="A2741">
        <v>2745</v>
      </c>
      <c r="B2741" t="s">
        <v>12728</v>
      </c>
      <c r="C2741" s="1">
        <v>44624</v>
      </c>
      <c r="F2741" s="1">
        <v>39802</v>
      </c>
      <c r="G2741" t="s">
        <v>12729</v>
      </c>
      <c r="H2741">
        <v>836</v>
      </c>
      <c r="I2741" t="s">
        <v>12730</v>
      </c>
      <c r="J2741" t="s">
        <v>12674</v>
      </c>
      <c r="K2741" t="s">
        <v>12675</v>
      </c>
      <c r="L2741" t="s">
        <v>12676</v>
      </c>
      <c r="M2741" t="s">
        <v>12731</v>
      </c>
      <c r="N2741">
        <v>72608771</v>
      </c>
      <c r="O2741">
        <v>4315916951</v>
      </c>
      <c r="P2741" s="1">
        <v>30682</v>
      </c>
      <c r="Q2741" t="s">
        <v>12729</v>
      </c>
      <c r="R2741">
        <v>836</v>
      </c>
      <c r="S2741" t="s">
        <v>12730</v>
      </c>
      <c r="T2741" t="s">
        <v>12674</v>
      </c>
      <c r="U2741" t="s">
        <v>12675</v>
      </c>
      <c r="V2741" t="str">
        <f>TRIM(DBA[[#This Row],[Endereço Responsável]])</f>
        <v>RUA VALDIR MULLER</v>
      </c>
      <c r="W2741" t="str">
        <f>TRIM(DBA[[#This Row],[Nº Responsável]])</f>
        <v>836</v>
      </c>
      <c r="X2741" t="str">
        <f>TRIM(DBA[[#This Row],[Bairro Responsável]])</f>
        <v>CAIOBÁ</v>
      </c>
      <c r="Y2741" t="str">
        <f>DBA[[#This Row],[End]] &amp;", N° " &amp; DBA[[#This Row],[Num]] &amp;", Bairro "&amp; DBA[[#This Row],[Bairro2]]</f>
        <v>RUA VALDIR MULLER, N° 836, Bairro CAIOBÁ</v>
      </c>
      <c r="Z2741" t="str">
        <f>DBA[[#This Row],[Cidade Responsável]] &amp; " - " &amp; DBA[[#This Row],[Estado Responsável]]</f>
        <v>MATINHOS - PR</v>
      </c>
    </row>
    <row r="2742" spans="1:26" x14ac:dyDescent="0.25">
      <c r="A2742">
        <v>2746</v>
      </c>
      <c r="B2742" t="s">
        <v>12732</v>
      </c>
      <c r="C2742" s="1">
        <v>44624</v>
      </c>
      <c r="F2742" s="1">
        <v>38596</v>
      </c>
      <c r="G2742" t="s">
        <v>12733</v>
      </c>
      <c r="H2742">
        <v>29</v>
      </c>
      <c r="I2742" t="s">
        <v>12673</v>
      </c>
      <c r="J2742" t="s">
        <v>12674</v>
      </c>
      <c r="K2742" t="s">
        <v>12675</v>
      </c>
      <c r="L2742" t="s">
        <v>12676</v>
      </c>
      <c r="M2742" t="s">
        <v>12734</v>
      </c>
      <c r="N2742">
        <v>99196769</v>
      </c>
      <c r="O2742">
        <v>5749023923</v>
      </c>
      <c r="P2742" s="1">
        <v>30682</v>
      </c>
      <c r="Q2742" t="s">
        <v>12733</v>
      </c>
      <c r="R2742">
        <v>29</v>
      </c>
      <c r="S2742" t="s">
        <v>12673</v>
      </c>
      <c r="T2742" t="s">
        <v>12674</v>
      </c>
      <c r="U2742" t="s">
        <v>12675</v>
      </c>
      <c r="V2742" t="str">
        <f>TRIM(DBA[[#This Row],[Endereço Responsável]])</f>
        <v>RUA OSNI ROBERTO MARQUES</v>
      </c>
      <c r="W2742" t="str">
        <f>TRIM(DBA[[#This Row],[Nº Responsável]])</f>
        <v>29</v>
      </c>
      <c r="X2742" t="str">
        <f>TRIM(DBA[[#This Row],[Bairro Responsável]])</f>
        <v>TABULEIRO</v>
      </c>
      <c r="Y2742" t="str">
        <f>DBA[[#This Row],[End]] &amp;", N° " &amp; DBA[[#This Row],[Num]] &amp;", Bairro "&amp; DBA[[#This Row],[Bairro2]]</f>
        <v>RUA OSNI ROBERTO MARQUES, N° 29, Bairro TABULEIRO</v>
      </c>
      <c r="Z2742" t="str">
        <f>DBA[[#This Row],[Cidade Responsável]] &amp; " - " &amp; DBA[[#This Row],[Estado Responsável]]</f>
        <v>MATINHOS - PR</v>
      </c>
    </row>
    <row r="2743" spans="1:26" x14ac:dyDescent="0.25">
      <c r="A2743">
        <v>2747</v>
      </c>
      <c r="B2743" t="s">
        <v>12735</v>
      </c>
      <c r="C2743" s="1">
        <v>44624</v>
      </c>
      <c r="F2743" s="1">
        <v>38889</v>
      </c>
      <c r="G2743" t="s">
        <v>12736</v>
      </c>
      <c r="H2743">
        <v>224</v>
      </c>
      <c r="I2743" t="s">
        <v>12737</v>
      </c>
      <c r="J2743" t="s">
        <v>12674</v>
      </c>
      <c r="K2743" t="s">
        <v>12675</v>
      </c>
      <c r="L2743" t="s">
        <v>12676</v>
      </c>
      <c r="M2743" t="s">
        <v>12738</v>
      </c>
      <c r="N2743">
        <v>44730308</v>
      </c>
      <c r="O2743">
        <v>63375630930</v>
      </c>
      <c r="P2743" s="1">
        <v>30682</v>
      </c>
      <c r="Q2743" t="s">
        <v>12736</v>
      </c>
      <c r="R2743">
        <v>224</v>
      </c>
      <c r="S2743" t="s">
        <v>12737</v>
      </c>
      <c r="T2743" t="s">
        <v>12674</v>
      </c>
      <c r="U2743" t="s">
        <v>12675</v>
      </c>
      <c r="V2743" t="str">
        <f>TRIM(DBA[[#This Row],[Endereço Responsável]])</f>
        <v>AVENIDA DO CANAL</v>
      </c>
      <c r="W2743" t="str">
        <f>TRIM(DBA[[#This Row],[Nº Responsável]])</f>
        <v>224</v>
      </c>
      <c r="X2743" t="str">
        <f>TRIM(DBA[[#This Row],[Bairro Responsável]])</f>
        <v>ALBATROZ</v>
      </c>
      <c r="Y2743" t="str">
        <f>DBA[[#This Row],[End]] &amp;", N° " &amp; DBA[[#This Row],[Num]] &amp;", Bairro "&amp; DBA[[#This Row],[Bairro2]]</f>
        <v>AVENIDA DO CANAL, N° 224, Bairro ALBATROZ</v>
      </c>
      <c r="Z2743" t="str">
        <f>DBA[[#This Row],[Cidade Responsável]] &amp; " - " &amp; DBA[[#This Row],[Estado Responsável]]</f>
        <v>MATINHOS - PR</v>
      </c>
    </row>
    <row r="2744" spans="1:26" x14ac:dyDescent="0.25">
      <c r="A2744">
        <v>2748</v>
      </c>
      <c r="B2744" t="s">
        <v>12739</v>
      </c>
      <c r="C2744" s="1">
        <v>44624</v>
      </c>
      <c r="F2744" s="1">
        <v>38875</v>
      </c>
      <c r="G2744" t="s">
        <v>12672</v>
      </c>
      <c r="H2744">
        <v>334</v>
      </c>
      <c r="I2744" t="s">
        <v>12673</v>
      </c>
      <c r="J2744" t="s">
        <v>12674</v>
      </c>
      <c r="K2744" t="s">
        <v>12675</v>
      </c>
      <c r="L2744" t="s">
        <v>12676</v>
      </c>
      <c r="M2744" t="s">
        <v>12740</v>
      </c>
      <c r="N2744">
        <v>528837440</v>
      </c>
      <c r="O2744">
        <v>83875409949</v>
      </c>
      <c r="P2744" s="1">
        <v>26209</v>
      </c>
      <c r="Q2744" t="s">
        <v>12672</v>
      </c>
      <c r="R2744">
        <v>334</v>
      </c>
      <c r="S2744" t="s">
        <v>12673</v>
      </c>
      <c r="T2744" t="s">
        <v>12674</v>
      </c>
      <c r="U2744" t="s">
        <v>12675</v>
      </c>
      <c r="V2744" t="str">
        <f>TRIM(DBA[[#This Row],[Endereço Responsável]])</f>
        <v>AVENIDA PARANA</v>
      </c>
      <c r="W2744" t="str">
        <f>TRIM(DBA[[#This Row],[Nº Responsável]])</f>
        <v>334</v>
      </c>
      <c r="X2744" t="str">
        <f>TRIM(DBA[[#This Row],[Bairro Responsável]])</f>
        <v>TABULEIRO</v>
      </c>
      <c r="Y2744" t="str">
        <f>DBA[[#This Row],[End]] &amp;", N° " &amp; DBA[[#This Row],[Num]] &amp;", Bairro "&amp; DBA[[#This Row],[Bairro2]]</f>
        <v>AVENIDA PARANA, N° 334, Bairro TABULEIRO</v>
      </c>
      <c r="Z2744" t="str">
        <f>DBA[[#This Row],[Cidade Responsável]] &amp; " - " &amp; DBA[[#This Row],[Estado Responsável]]</f>
        <v>MATINHOS - PR</v>
      </c>
    </row>
    <row r="2745" spans="1:26" x14ac:dyDescent="0.25">
      <c r="A2745">
        <v>2749</v>
      </c>
      <c r="B2745" t="s">
        <v>12741</v>
      </c>
      <c r="C2745" s="1">
        <v>44624</v>
      </c>
      <c r="F2745" s="1">
        <v>38803</v>
      </c>
      <c r="G2745" t="s">
        <v>12742</v>
      </c>
      <c r="H2745">
        <v>320</v>
      </c>
      <c r="I2745" t="s">
        <v>12673</v>
      </c>
      <c r="J2745" t="s">
        <v>12674</v>
      </c>
      <c r="K2745" t="s">
        <v>12675</v>
      </c>
      <c r="L2745" t="s">
        <v>12676</v>
      </c>
      <c r="M2745" t="s">
        <v>12743</v>
      </c>
      <c r="N2745">
        <v>58437409</v>
      </c>
      <c r="O2745">
        <v>88552020904</v>
      </c>
      <c r="P2745" s="1">
        <v>30682</v>
      </c>
      <c r="Q2745" t="s">
        <v>12742</v>
      </c>
      <c r="R2745">
        <v>320</v>
      </c>
      <c r="S2745" t="s">
        <v>12673</v>
      </c>
      <c r="T2745" t="s">
        <v>12674</v>
      </c>
      <c r="U2745" t="s">
        <v>12675</v>
      </c>
      <c r="V2745" t="str">
        <f>TRIM(DBA[[#This Row],[Endereço Responsável]])</f>
        <v>RUA RIO NEGRO</v>
      </c>
      <c r="W2745" t="str">
        <f>TRIM(DBA[[#This Row],[Nº Responsável]])</f>
        <v>320</v>
      </c>
      <c r="X2745" t="str">
        <f>TRIM(DBA[[#This Row],[Bairro Responsável]])</f>
        <v>TABULEIRO</v>
      </c>
      <c r="Y2745" t="str">
        <f>DBA[[#This Row],[End]] &amp;", N° " &amp; DBA[[#This Row],[Num]] &amp;", Bairro "&amp; DBA[[#This Row],[Bairro2]]</f>
        <v>RUA RIO NEGRO, N° 320, Bairro TABULEIRO</v>
      </c>
      <c r="Z2745" t="str">
        <f>DBA[[#This Row],[Cidade Responsável]] &amp; " - " &amp; DBA[[#This Row],[Estado Responsável]]</f>
        <v>MATINHOS - PR</v>
      </c>
    </row>
    <row r="2746" spans="1:26" x14ac:dyDescent="0.25">
      <c r="A2746">
        <v>2750</v>
      </c>
      <c r="B2746" t="s">
        <v>12744</v>
      </c>
      <c r="C2746" s="1">
        <v>44624</v>
      </c>
      <c r="F2746" s="1">
        <v>39797</v>
      </c>
      <c r="G2746" t="s">
        <v>12745</v>
      </c>
      <c r="H2746">
        <v>90</v>
      </c>
      <c r="I2746" t="s">
        <v>12673</v>
      </c>
      <c r="J2746" t="s">
        <v>12674</v>
      </c>
      <c r="K2746" t="s">
        <v>12675</v>
      </c>
      <c r="L2746" t="s">
        <v>12676</v>
      </c>
      <c r="M2746" t="s">
        <v>12746</v>
      </c>
      <c r="N2746">
        <v>69706320</v>
      </c>
      <c r="O2746">
        <v>3977804944</v>
      </c>
      <c r="P2746" s="1">
        <v>30682</v>
      </c>
      <c r="Q2746" t="s">
        <v>12745</v>
      </c>
      <c r="R2746">
        <v>90</v>
      </c>
      <c r="S2746" t="s">
        <v>12673</v>
      </c>
      <c r="T2746" t="s">
        <v>12674</v>
      </c>
      <c r="U2746" t="s">
        <v>12675</v>
      </c>
      <c r="V2746" t="str">
        <f>TRIM(DBA[[#This Row],[Endereço Responsável]])</f>
        <v>RUA DIOMAR RENATO CUNHA</v>
      </c>
      <c r="W2746" t="str">
        <f>TRIM(DBA[[#This Row],[Nº Responsável]])</f>
        <v>90</v>
      </c>
      <c r="X2746" t="str">
        <f>TRIM(DBA[[#This Row],[Bairro Responsável]])</f>
        <v>TABULEIRO</v>
      </c>
      <c r="Y2746" t="str">
        <f>DBA[[#This Row],[End]] &amp;", N° " &amp; DBA[[#This Row],[Num]] &amp;", Bairro "&amp; DBA[[#This Row],[Bairro2]]</f>
        <v>RUA DIOMAR RENATO CUNHA, N° 90, Bairro TABULEIRO</v>
      </c>
      <c r="Z2746" t="str">
        <f>DBA[[#This Row],[Cidade Responsável]] &amp; " - " &amp; DBA[[#This Row],[Estado Responsável]]</f>
        <v>MATINHOS - PR</v>
      </c>
    </row>
    <row r="2747" spans="1:26" x14ac:dyDescent="0.25">
      <c r="A2747">
        <v>2751</v>
      </c>
      <c r="B2747" t="s">
        <v>12747</v>
      </c>
      <c r="C2747" s="1">
        <v>44624</v>
      </c>
      <c r="F2747" s="1">
        <v>39346</v>
      </c>
      <c r="G2747" t="s">
        <v>12748</v>
      </c>
      <c r="H2747">
        <v>1259</v>
      </c>
      <c r="I2747" t="s">
        <v>73</v>
      </c>
      <c r="J2747" t="s">
        <v>12674</v>
      </c>
      <c r="K2747" t="s">
        <v>12675</v>
      </c>
      <c r="L2747" t="s">
        <v>12676</v>
      </c>
      <c r="M2747" t="s">
        <v>12749</v>
      </c>
      <c r="N2747">
        <v>89027870</v>
      </c>
      <c r="O2747">
        <v>3670720928</v>
      </c>
      <c r="P2747" s="1">
        <v>30682</v>
      </c>
      <c r="Q2747" t="s">
        <v>12748</v>
      </c>
      <c r="R2747">
        <v>1259</v>
      </c>
      <c r="S2747" t="s">
        <v>73</v>
      </c>
      <c r="T2747" t="s">
        <v>12674</v>
      </c>
      <c r="U2747" t="s">
        <v>12675</v>
      </c>
      <c r="V2747" t="str">
        <f>TRIM(DBA[[#This Row],[Endereço Responsável]])</f>
        <v>AVENIDA JUNIOR OLIVEIRA</v>
      </c>
      <c r="W2747" t="str">
        <f>TRIM(DBA[[#This Row],[Nº Responsável]])</f>
        <v>1259</v>
      </c>
      <c r="X2747" t="str">
        <f>TRIM(DBA[[#This Row],[Bairro Responsável]])</f>
        <v>CENTRO</v>
      </c>
      <c r="Y2747" t="str">
        <f>DBA[[#This Row],[End]] &amp;", N° " &amp; DBA[[#This Row],[Num]] &amp;", Bairro "&amp; DBA[[#This Row],[Bairro2]]</f>
        <v>AVENIDA JUNIOR OLIVEIRA, N° 1259, Bairro CENTRO</v>
      </c>
      <c r="Z2747" t="str">
        <f>DBA[[#This Row],[Cidade Responsável]] &amp; " - " &amp; DBA[[#This Row],[Estado Responsável]]</f>
        <v>MATINHOS - PR</v>
      </c>
    </row>
    <row r="2748" spans="1:26" x14ac:dyDescent="0.25">
      <c r="A2748">
        <v>2752</v>
      </c>
      <c r="B2748" t="s">
        <v>12750</v>
      </c>
      <c r="C2748" s="1">
        <v>44624</v>
      </c>
      <c r="F2748" s="1">
        <v>38727</v>
      </c>
      <c r="G2748" t="s">
        <v>12751</v>
      </c>
      <c r="H2748">
        <v>98</v>
      </c>
      <c r="I2748" t="s">
        <v>12673</v>
      </c>
      <c r="J2748" t="s">
        <v>12674</v>
      </c>
      <c r="K2748" t="s">
        <v>12675</v>
      </c>
      <c r="L2748" t="s">
        <v>12676</v>
      </c>
      <c r="M2748" t="s">
        <v>12752</v>
      </c>
      <c r="N2748">
        <v>3113876</v>
      </c>
      <c r="O2748">
        <v>90209540915</v>
      </c>
      <c r="P2748" s="1">
        <v>30682</v>
      </c>
      <c r="Q2748" t="s">
        <v>12751</v>
      </c>
      <c r="R2748">
        <v>98</v>
      </c>
      <c r="S2748" t="s">
        <v>12673</v>
      </c>
      <c r="T2748" t="s">
        <v>12674</v>
      </c>
      <c r="U2748" t="s">
        <v>12675</v>
      </c>
      <c r="V2748" t="str">
        <f>TRIM(DBA[[#This Row],[Endereço Responsável]])</f>
        <v>RUA NELSON TAVARES</v>
      </c>
      <c r="W2748" t="str">
        <f>TRIM(DBA[[#This Row],[Nº Responsável]])</f>
        <v>98</v>
      </c>
      <c r="X2748" t="str">
        <f>TRIM(DBA[[#This Row],[Bairro Responsável]])</f>
        <v>TABULEIRO</v>
      </c>
      <c r="Y2748" t="str">
        <f>DBA[[#This Row],[End]] &amp;", N° " &amp; DBA[[#This Row],[Num]] &amp;", Bairro "&amp; DBA[[#This Row],[Bairro2]]</f>
        <v>RUA NELSON TAVARES, N° 98, Bairro TABULEIRO</v>
      </c>
      <c r="Z2748" t="str">
        <f>DBA[[#This Row],[Cidade Responsável]] &amp; " - " &amp; DBA[[#This Row],[Estado Responsável]]</f>
        <v>MATINHOS - PR</v>
      </c>
    </row>
    <row r="2749" spans="1:26" x14ac:dyDescent="0.25">
      <c r="A2749">
        <v>2753</v>
      </c>
      <c r="B2749" t="s">
        <v>12753</v>
      </c>
      <c r="C2749" s="1">
        <v>44624</v>
      </c>
      <c r="F2749" s="1">
        <v>39072</v>
      </c>
      <c r="G2749" t="s">
        <v>12754</v>
      </c>
      <c r="H2749">
        <v>147</v>
      </c>
      <c r="I2749" t="s">
        <v>12755</v>
      </c>
      <c r="J2749" t="s">
        <v>12674</v>
      </c>
      <c r="K2749" t="s">
        <v>12675</v>
      </c>
      <c r="L2749" t="s">
        <v>12676</v>
      </c>
      <c r="M2749" t="s">
        <v>12756</v>
      </c>
      <c r="N2749">
        <v>79738510</v>
      </c>
      <c r="O2749">
        <v>4457769940</v>
      </c>
      <c r="P2749" s="1">
        <v>30682</v>
      </c>
      <c r="Q2749" t="s">
        <v>12754</v>
      </c>
      <c r="R2749">
        <v>147</v>
      </c>
      <c r="S2749" t="s">
        <v>12755</v>
      </c>
      <c r="T2749" t="s">
        <v>12674</v>
      </c>
      <c r="U2749" t="s">
        <v>12675</v>
      </c>
      <c r="V2749" t="str">
        <f>TRIM(DBA[[#This Row],[Endereço Responsável]])</f>
        <v>RUA BEIRA MAR</v>
      </c>
      <c r="W2749" t="str">
        <f>TRIM(DBA[[#This Row],[Nº Responsável]])</f>
        <v>147</v>
      </c>
      <c r="X2749" t="str">
        <f>TRIM(DBA[[#This Row],[Bairro Responsável]])</f>
        <v>PRAINHA</v>
      </c>
      <c r="Y2749" t="str">
        <f>DBA[[#This Row],[End]] &amp;", N° " &amp; DBA[[#This Row],[Num]] &amp;", Bairro "&amp; DBA[[#This Row],[Bairro2]]</f>
        <v>RUA BEIRA MAR, N° 147, Bairro PRAINHA</v>
      </c>
      <c r="Z2749" t="str">
        <f>DBA[[#This Row],[Cidade Responsável]] &amp; " - " &amp; DBA[[#This Row],[Estado Responsável]]</f>
        <v>MATINHOS - PR</v>
      </c>
    </row>
    <row r="2750" spans="1:26" x14ac:dyDescent="0.25">
      <c r="A2750">
        <v>2754</v>
      </c>
      <c r="B2750" t="s">
        <v>12757</v>
      </c>
      <c r="C2750" s="1">
        <v>44624</v>
      </c>
      <c r="F2750" s="1">
        <v>39586</v>
      </c>
      <c r="G2750" t="s">
        <v>12703</v>
      </c>
      <c r="H2750">
        <v>49</v>
      </c>
      <c r="I2750" t="s">
        <v>610</v>
      </c>
      <c r="J2750" t="s">
        <v>12674</v>
      </c>
      <c r="K2750" t="s">
        <v>12675</v>
      </c>
      <c r="L2750" t="s">
        <v>12676</v>
      </c>
      <c r="M2750" t="s">
        <v>12758</v>
      </c>
      <c r="N2750">
        <v>89536154</v>
      </c>
      <c r="O2750">
        <v>7752568970</v>
      </c>
      <c r="P2750" s="1">
        <v>30682</v>
      </c>
      <c r="Q2750" t="s">
        <v>12703</v>
      </c>
      <c r="R2750">
        <v>49</v>
      </c>
      <c r="S2750" t="s">
        <v>610</v>
      </c>
      <c r="T2750" t="s">
        <v>12674</v>
      </c>
      <c r="U2750" t="s">
        <v>12675</v>
      </c>
      <c r="V2750" t="str">
        <f>TRIM(DBA[[#This Row],[Endereço Responsável]])</f>
        <v>RUA NOVO HORIZONTE</v>
      </c>
      <c r="W2750" t="str">
        <f>TRIM(DBA[[#This Row],[Nº Responsável]])</f>
        <v>49</v>
      </c>
      <c r="X2750" t="str">
        <f>TRIM(DBA[[#This Row],[Bairro Responsável]])</f>
        <v>VILA NOVA</v>
      </c>
      <c r="Y2750" t="str">
        <f>DBA[[#This Row],[End]] &amp;", N° " &amp; DBA[[#This Row],[Num]] &amp;", Bairro "&amp; DBA[[#This Row],[Bairro2]]</f>
        <v>RUA NOVO HORIZONTE, N° 49, Bairro VILA NOVA</v>
      </c>
      <c r="Z2750" t="str">
        <f>DBA[[#This Row],[Cidade Responsável]] &amp; " - " &amp; DBA[[#This Row],[Estado Responsável]]</f>
        <v>MATINHOS - PR</v>
      </c>
    </row>
    <row r="2751" spans="1:26" x14ac:dyDescent="0.25">
      <c r="A2751">
        <v>2755</v>
      </c>
      <c r="B2751" t="s">
        <v>12759</v>
      </c>
      <c r="C2751" s="1">
        <v>44624</v>
      </c>
      <c r="F2751" s="1">
        <v>38915</v>
      </c>
      <c r="G2751" t="s">
        <v>12703</v>
      </c>
      <c r="H2751">
        <v>49</v>
      </c>
      <c r="I2751" t="s">
        <v>610</v>
      </c>
      <c r="J2751" t="s">
        <v>12674</v>
      </c>
      <c r="K2751" t="s">
        <v>12675</v>
      </c>
      <c r="L2751" t="s">
        <v>12676</v>
      </c>
      <c r="M2751" t="s">
        <v>12758</v>
      </c>
      <c r="N2751">
        <v>89536154</v>
      </c>
      <c r="O2751">
        <v>7752568970</v>
      </c>
      <c r="P2751" s="1">
        <v>30682</v>
      </c>
      <c r="Q2751" t="s">
        <v>12703</v>
      </c>
      <c r="R2751">
        <v>49</v>
      </c>
      <c r="S2751" t="s">
        <v>610</v>
      </c>
      <c r="T2751" t="s">
        <v>12674</v>
      </c>
      <c r="U2751" t="s">
        <v>12675</v>
      </c>
      <c r="V2751" t="str">
        <f>TRIM(DBA[[#This Row],[Endereço Responsável]])</f>
        <v>RUA NOVO HORIZONTE</v>
      </c>
      <c r="W2751" t="str">
        <f>TRIM(DBA[[#This Row],[Nº Responsável]])</f>
        <v>49</v>
      </c>
      <c r="X2751" t="str">
        <f>TRIM(DBA[[#This Row],[Bairro Responsável]])</f>
        <v>VILA NOVA</v>
      </c>
      <c r="Y2751" t="str">
        <f>DBA[[#This Row],[End]] &amp;", N° " &amp; DBA[[#This Row],[Num]] &amp;", Bairro "&amp; DBA[[#This Row],[Bairro2]]</f>
        <v>RUA NOVO HORIZONTE, N° 49, Bairro VILA NOVA</v>
      </c>
      <c r="Z2751" t="str">
        <f>DBA[[#This Row],[Cidade Responsável]] &amp; " - " &amp; DBA[[#This Row],[Estado Responsável]]</f>
        <v>MATINHOS - PR</v>
      </c>
    </row>
    <row r="2752" spans="1:26" x14ac:dyDescent="0.25">
      <c r="A2752">
        <v>2756</v>
      </c>
      <c r="B2752" t="s">
        <v>12760</v>
      </c>
      <c r="C2752" s="1">
        <v>44630</v>
      </c>
      <c r="F2752" s="1">
        <v>39896</v>
      </c>
      <c r="G2752" t="s">
        <v>12761</v>
      </c>
      <c r="H2752">
        <v>167</v>
      </c>
      <c r="I2752" t="s">
        <v>12762</v>
      </c>
      <c r="J2752" t="s">
        <v>12674</v>
      </c>
      <c r="K2752" t="s">
        <v>12675</v>
      </c>
      <c r="L2752" t="s">
        <v>12676</v>
      </c>
      <c r="M2752" t="s">
        <v>12763</v>
      </c>
      <c r="N2752">
        <v>107158561</v>
      </c>
      <c r="O2752">
        <v>6798401929</v>
      </c>
      <c r="P2752" s="1">
        <v>30682</v>
      </c>
      <c r="Q2752" t="s">
        <v>12761</v>
      </c>
      <c r="R2752">
        <v>167</v>
      </c>
      <c r="S2752" t="s">
        <v>12762</v>
      </c>
      <c r="T2752" t="s">
        <v>12674</v>
      </c>
      <c r="U2752" t="s">
        <v>12675</v>
      </c>
      <c r="V2752" t="str">
        <f>TRIM(DBA[[#This Row],[Endereço Responsável]])</f>
        <v>AVENIDA LONDRINA</v>
      </c>
      <c r="W2752" t="str">
        <f>TRIM(DBA[[#This Row],[Nº Responsável]])</f>
        <v>167</v>
      </c>
      <c r="X2752" t="str">
        <f>TRIM(DBA[[#This Row],[Bairro Responsável]])</f>
        <v>BOM RETIRO</v>
      </c>
      <c r="Y2752" t="str">
        <f>DBA[[#This Row],[End]] &amp;", N° " &amp; DBA[[#This Row],[Num]] &amp;", Bairro "&amp; DBA[[#This Row],[Bairro2]]</f>
        <v>AVENIDA LONDRINA, N° 167, Bairro BOM RETIRO</v>
      </c>
      <c r="Z2752" t="str">
        <f>DBA[[#This Row],[Cidade Responsável]] &amp; " - " &amp; DBA[[#This Row],[Estado Responsável]]</f>
        <v>MATINHOS - PR</v>
      </c>
    </row>
    <row r="2753" spans="1:26" x14ac:dyDescent="0.25">
      <c r="A2753">
        <v>2757</v>
      </c>
      <c r="B2753" t="s">
        <v>12764</v>
      </c>
      <c r="C2753" s="1">
        <v>44630</v>
      </c>
      <c r="F2753" s="1">
        <v>39965</v>
      </c>
      <c r="G2753" t="s">
        <v>12765</v>
      </c>
      <c r="H2753">
        <v>352</v>
      </c>
      <c r="I2753" t="s">
        <v>12685</v>
      </c>
      <c r="J2753" t="s">
        <v>12674</v>
      </c>
      <c r="K2753" t="s">
        <v>12675</v>
      </c>
      <c r="L2753" t="s">
        <v>12676</v>
      </c>
      <c r="M2753" t="s">
        <v>12766</v>
      </c>
      <c r="N2753">
        <v>82185186</v>
      </c>
      <c r="O2753">
        <v>2895658986</v>
      </c>
      <c r="P2753" s="1">
        <v>30682</v>
      </c>
      <c r="Q2753" t="s">
        <v>12765</v>
      </c>
      <c r="R2753">
        <v>352</v>
      </c>
      <c r="S2753" t="s">
        <v>12685</v>
      </c>
      <c r="T2753" t="s">
        <v>12674</v>
      </c>
      <c r="U2753" t="s">
        <v>12675</v>
      </c>
      <c r="V2753" t="str">
        <f>TRIM(DBA[[#This Row],[Endereço Responsável]])</f>
        <v>RUA UNIFLOR</v>
      </c>
      <c r="W2753" t="str">
        <f>TRIM(DBA[[#This Row],[Nº Responsável]])</f>
        <v>352</v>
      </c>
      <c r="X2753" t="str">
        <f>TRIM(DBA[[#This Row],[Bairro Responsável]])</f>
        <v>CAIOBA</v>
      </c>
      <c r="Y2753" t="str">
        <f>DBA[[#This Row],[End]] &amp;", N° " &amp; DBA[[#This Row],[Num]] &amp;", Bairro "&amp; DBA[[#This Row],[Bairro2]]</f>
        <v>RUA UNIFLOR, N° 352, Bairro CAIOBA</v>
      </c>
      <c r="Z2753" t="str">
        <f>DBA[[#This Row],[Cidade Responsável]] &amp; " - " &amp; DBA[[#This Row],[Estado Responsável]]</f>
        <v>MATINHOS - PR</v>
      </c>
    </row>
    <row r="2754" spans="1:26" x14ac:dyDescent="0.25">
      <c r="A2754">
        <v>2758</v>
      </c>
      <c r="B2754" t="s">
        <v>12767</v>
      </c>
      <c r="C2754" s="1">
        <v>44630</v>
      </c>
      <c r="F2754" s="1">
        <v>39337</v>
      </c>
      <c r="G2754" t="s">
        <v>12768</v>
      </c>
      <c r="H2754">
        <v>60</v>
      </c>
      <c r="I2754" t="s">
        <v>12673</v>
      </c>
      <c r="J2754" t="s">
        <v>12674</v>
      </c>
      <c r="K2754" t="s">
        <v>12675</v>
      </c>
      <c r="L2754" t="s">
        <v>12676</v>
      </c>
      <c r="M2754" t="s">
        <v>12769</v>
      </c>
      <c r="N2754">
        <v>92433374</v>
      </c>
      <c r="O2754">
        <v>4481901926</v>
      </c>
      <c r="P2754" s="1">
        <v>30682</v>
      </c>
      <c r="Q2754" t="s">
        <v>12768</v>
      </c>
      <c r="R2754">
        <v>60</v>
      </c>
      <c r="S2754" t="s">
        <v>12673</v>
      </c>
      <c r="T2754" t="s">
        <v>12674</v>
      </c>
      <c r="U2754" t="s">
        <v>12675</v>
      </c>
      <c r="V2754" t="str">
        <f>TRIM(DBA[[#This Row],[Endereço Responsável]])</f>
        <v>RUA PONTA PORA</v>
      </c>
      <c r="W2754" t="str">
        <f>TRIM(DBA[[#This Row],[Nº Responsável]])</f>
        <v>60</v>
      </c>
      <c r="X2754" t="str">
        <f>TRIM(DBA[[#This Row],[Bairro Responsável]])</f>
        <v>TABULEIRO</v>
      </c>
      <c r="Y2754" t="str">
        <f>DBA[[#This Row],[End]] &amp;", N° " &amp; DBA[[#This Row],[Num]] &amp;", Bairro "&amp; DBA[[#This Row],[Bairro2]]</f>
        <v>RUA PONTA PORA, N° 60, Bairro TABULEIRO</v>
      </c>
      <c r="Z2754" t="str">
        <f>DBA[[#This Row],[Cidade Responsável]] &amp; " - " &amp; DBA[[#This Row],[Estado Responsável]]</f>
        <v>MATINHOS - PR</v>
      </c>
    </row>
    <row r="2755" spans="1:26" x14ac:dyDescent="0.25">
      <c r="A2755">
        <v>2759</v>
      </c>
      <c r="B2755" t="s">
        <v>12770</v>
      </c>
      <c r="C2755" s="1">
        <v>44630</v>
      </c>
      <c r="F2755" s="1">
        <v>38457</v>
      </c>
      <c r="G2755" t="s">
        <v>12771</v>
      </c>
      <c r="H2755">
        <v>831</v>
      </c>
      <c r="I2755" t="s">
        <v>12772</v>
      </c>
      <c r="J2755" t="s">
        <v>12674</v>
      </c>
      <c r="K2755" t="s">
        <v>12675</v>
      </c>
      <c r="L2755" t="s">
        <v>12676</v>
      </c>
      <c r="M2755" t="s">
        <v>12773</v>
      </c>
      <c r="N2755">
        <v>76596549</v>
      </c>
      <c r="O2755">
        <v>96454660915</v>
      </c>
      <c r="P2755" s="1">
        <v>30682</v>
      </c>
      <c r="Q2755" t="s">
        <v>12771</v>
      </c>
      <c r="R2755">
        <v>831</v>
      </c>
      <c r="S2755" t="s">
        <v>12772</v>
      </c>
      <c r="T2755" t="s">
        <v>12674</v>
      </c>
      <c r="U2755" t="s">
        <v>12675</v>
      </c>
      <c r="V2755" t="str">
        <f>TRIM(DBA[[#This Row],[Endereço Responsável]])</f>
        <v>RUA DOUTOR JOSE ARTHUR ZANUTE</v>
      </c>
      <c r="W2755" t="str">
        <f>TRIM(DBA[[#This Row],[Nº Responsável]])</f>
        <v>831</v>
      </c>
      <c r="X2755" t="str">
        <f>TRIM(DBA[[#This Row],[Bairro Responsável]])</f>
        <v>SERTAOZINHO</v>
      </c>
      <c r="Y2755" t="str">
        <f>DBA[[#This Row],[End]] &amp;", N° " &amp; DBA[[#This Row],[Num]] &amp;", Bairro "&amp; DBA[[#This Row],[Bairro2]]</f>
        <v>RUA DOUTOR JOSE ARTHUR ZANUTE, N° 831, Bairro SERTAOZINHO</v>
      </c>
      <c r="Z2755" t="str">
        <f>DBA[[#This Row],[Cidade Responsável]] &amp; " - " &amp; DBA[[#This Row],[Estado Responsável]]</f>
        <v>MATINHOS - PR</v>
      </c>
    </row>
    <row r="2756" spans="1:26" x14ac:dyDescent="0.25">
      <c r="A2756">
        <v>2760</v>
      </c>
      <c r="B2756" t="s">
        <v>12774</v>
      </c>
      <c r="C2756" s="1">
        <v>44630</v>
      </c>
      <c r="F2756" s="1">
        <v>40266</v>
      </c>
      <c r="G2756" t="s">
        <v>64</v>
      </c>
      <c r="H2756">
        <v>104</v>
      </c>
      <c r="I2756" t="s">
        <v>12775</v>
      </c>
      <c r="J2756" t="s">
        <v>12674</v>
      </c>
      <c r="K2756" t="s">
        <v>12675</v>
      </c>
      <c r="L2756" t="s">
        <v>12676</v>
      </c>
      <c r="M2756" t="s">
        <v>12776</v>
      </c>
      <c r="N2756">
        <v>90518585</v>
      </c>
      <c r="O2756">
        <v>6868974981</v>
      </c>
      <c r="P2756" s="1">
        <v>30682</v>
      </c>
      <c r="Q2756" t="s">
        <v>64</v>
      </c>
      <c r="R2756">
        <v>104</v>
      </c>
      <c r="S2756" t="s">
        <v>12775</v>
      </c>
      <c r="T2756" t="s">
        <v>12674</v>
      </c>
      <c r="U2756" t="s">
        <v>12675</v>
      </c>
      <c r="V2756" t="str">
        <f>TRIM(DBA[[#This Row],[Endereço Responsável]])</f>
        <v>RUA B</v>
      </c>
      <c r="W2756" t="str">
        <f>TRIM(DBA[[#This Row],[Nº Responsável]])</f>
        <v>104</v>
      </c>
      <c r="X2756" t="str">
        <f>TRIM(DBA[[#This Row],[Bairro Responsável]])</f>
        <v>PRAIA GRANDE</v>
      </c>
      <c r="Y2756" t="str">
        <f>DBA[[#This Row],[End]] &amp;", N° " &amp; DBA[[#This Row],[Num]] &amp;", Bairro "&amp; DBA[[#This Row],[Bairro2]]</f>
        <v>RUA B, N° 104, Bairro PRAIA GRANDE</v>
      </c>
      <c r="Z2756" t="str">
        <f>DBA[[#This Row],[Cidade Responsável]] &amp; " - " &amp; DBA[[#This Row],[Estado Responsável]]</f>
        <v>MATINHOS - PR</v>
      </c>
    </row>
    <row r="2757" spans="1:26" x14ac:dyDescent="0.25">
      <c r="A2757">
        <v>2761</v>
      </c>
      <c r="B2757" t="s">
        <v>12777</v>
      </c>
      <c r="C2757" s="1">
        <v>44630</v>
      </c>
      <c r="F2757" s="1">
        <v>40236</v>
      </c>
      <c r="G2757" t="s">
        <v>12778</v>
      </c>
      <c r="H2757">
        <v>154</v>
      </c>
      <c r="I2757" t="s">
        <v>12772</v>
      </c>
      <c r="J2757" t="s">
        <v>12674</v>
      </c>
      <c r="K2757" t="s">
        <v>12675</v>
      </c>
      <c r="L2757" t="s">
        <v>12676</v>
      </c>
      <c r="M2757" t="s">
        <v>12779</v>
      </c>
      <c r="N2757">
        <v>93854969</v>
      </c>
      <c r="O2757">
        <v>5157033974</v>
      </c>
      <c r="P2757" s="1">
        <v>30682</v>
      </c>
      <c r="Q2757" t="s">
        <v>12778</v>
      </c>
      <c r="R2757">
        <v>154</v>
      </c>
      <c r="S2757" t="s">
        <v>12772</v>
      </c>
      <c r="T2757" t="s">
        <v>12674</v>
      </c>
      <c r="U2757" t="s">
        <v>12675</v>
      </c>
      <c r="V2757" t="str">
        <f>TRIM(DBA[[#This Row],[Endereço Responsável]])</f>
        <v>RUA FRANCISCO VIANA MESQUITO</v>
      </c>
      <c r="W2757" t="str">
        <f>TRIM(DBA[[#This Row],[Nº Responsável]])</f>
        <v>154</v>
      </c>
      <c r="X2757" t="str">
        <f>TRIM(DBA[[#This Row],[Bairro Responsável]])</f>
        <v>SERTAOZINHO</v>
      </c>
      <c r="Y2757" t="str">
        <f>DBA[[#This Row],[End]] &amp;", N° " &amp; DBA[[#This Row],[Num]] &amp;", Bairro "&amp; DBA[[#This Row],[Bairro2]]</f>
        <v>RUA FRANCISCO VIANA MESQUITO, N° 154, Bairro SERTAOZINHO</v>
      </c>
      <c r="Z2757" t="str">
        <f>DBA[[#This Row],[Cidade Responsável]] &amp; " - " &amp; DBA[[#This Row],[Estado Responsável]]</f>
        <v>MATINHOS - PR</v>
      </c>
    </row>
    <row r="2758" spans="1:26" x14ac:dyDescent="0.25">
      <c r="A2758">
        <v>2762</v>
      </c>
      <c r="B2758" t="s">
        <v>12780</v>
      </c>
      <c r="C2758" s="1">
        <v>44630</v>
      </c>
      <c r="F2758" s="1">
        <v>40275</v>
      </c>
      <c r="G2758" t="s">
        <v>2394</v>
      </c>
      <c r="H2758">
        <v>119</v>
      </c>
      <c r="I2758" t="s">
        <v>12673</v>
      </c>
      <c r="J2758" t="s">
        <v>12674</v>
      </c>
      <c r="K2758" t="s">
        <v>12675</v>
      </c>
      <c r="L2758" t="s">
        <v>12676</v>
      </c>
      <c r="M2758" t="s">
        <v>12781</v>
      </c>
      <c r="N2758">
        <v>77017119</v>
      </c>
      <c r="O2758">
        <v>4825027970</v>
      </c>
      <c r="P2758" s="1">
        <v>30682</v>
      </c>
      <c r="Q2758" t="s">
        <v>2394</v>
      </c>
      <c r="R2758">
        <v>119</v>
      </c>
      <c r="S2758" t="s">
        <v>12673</v>
      </c>
      <c r="T2758" t="s">
        <v>12674</v>
      </c>
      <c r="U2758" t="s">
        <v>12675</v>
      </c>
      <c r="V2758" t="str">
        <f>TRIM(DBA[[#This Row],[Endereço Responsável]])</f>
        <v>RUA AMAPA</v>
      </c>
      <c r="W2758" t="str">
        <f>TRIM(DBA[[#This Row],[Nº Responsável]])</f>
        <v>119</v>
      </c>
      <c r="X2758" t="str">
        <f>TRIM(DBA[[#This Row],[Bairro Responsável]])</f>
        <v>TABULEIRO</v>
      </c>
      <c r="Y2758" t="str">
        <f>DBA[[#This Row],[End]] &amp;", N° " &amp; DBA[[#This Row],[Num]] &amp;", Bairro "&amp; DBA[[#This Row],[Bairro2]]</f>
        <v>RUA AMAPA, N° 119, Bairro TABULEIRO</v>
      </c>
      <c r="Z2758" t="str">
        <f>DBA[[#This Row],[Cidade Responsável]] &amp; " - " &amp; DBA[[#This Row],[Estado Responsável]]</f>
        <v>MATINHOS - PR</v>
      </c>
    </row>
    <row r="2759" spans="1:26" x14ac:dyDescent="0.25">
      <c r="A2759">
        <v>2763</v>
      </c>
      <c r="B2759" t="s">
        <v>12782</v>
      </c>
      <c r="C2759" s="1">
        <v>44630</v>
      </c>
      <c r="F2759" s="1">
        <v>40202</v>
      </c>
      <c r="G2759" t="s">
        <v>12783</v>
      </c>
      <c r="H2759">
        <v>980</v>
      </c>
      <c r="I2759" t="s">
        <v>12673</v>
      </c>
      <c r="J2759" t="s">
        <v>12674</v>
      </c>
      <c r="K2759" t="s">
        <v>12675</v>
      </c>
      <c r="L2759" t="s">
        <v>12676</v>
      </c>
      <c r="M2759" t="s">
        <v>12784</v>
      </c>
      <c r="P2759" s="1">
        <v>30682</v>
      </c>
      <c r="Q2759" t="s">
        <v>12783</v>
      </c>
      <c r="R2759">
        <v>980</v>
      </c>
      <c r="S2759" t="s">
        <v>12673</v>
      </c>
      <c r="T2759" t="s">
        <v>12674</v>
      </c>
      <c r="U2759" t="s">
        <v>12675</v>
      </c>
      <c r="V2759" t="str">
        <f>TRIM(DBA[[#This Row],[Endereço Responsável]])</f>
        <v>RUA GILMAR RENATO CUNHA</v>
      </c>
      <c r="W2759" t="str">
        <f>TRIM(DBA[[#This Row],[Nº Responsável]])</f>
        <v>980</v>
      </c>
      <c r="X2759" t="str">
        <f>TRIM(DBA[[#This Row],[Bairro Responsável]])</f>
        <v>TABULEIRO</v>
      </c>
      <c r="Y2759" t="str">
        <f>DBA[[#This Row],[End]] &amp;", N° " &amp; DBA[[#This Row],[Num]] &amp;", Bairro "&amp; DBA[[#This Row],[Bairro2]]</f>
        <v>RUA GILMAR RENATO CUNHA, N° 980, Bairro TABULEIRO</v>
      </c>
      <c r="Z2759" t="str">
        <f>DBA[[#This Row],[Cidade Responsável]] &amp; " - " &amp; DBA[[#This Row],[Estado Responsável]]</f>
        <v>MATINHOS - PR</v>
      </c>
    </row>
    <row r="2760" spans="1:26" x14ac:dyDescent="0.25">
      <c r="A2760">
        <v>2764</v>
      </c>
      <c r="B2760" t="s">
        <v>12785</v>
      </c>
      <c r="C2760" s="1">
        <v>44630</v>
      </c>
      <c r="F2760" s="1">
        <v>40081</v>
      </c>
      <c r="G2760" t="s">
        <v>12786</v>
      </c>
      <c r="H2760">
        <v>11330</v>
      </c>
      <c r="I2760" t="s">
        <v>12787</v>
      </c>
      <c r="J2760" t="s">
        <v>12674</v>
      </c>
      <c r="K2760" t="s">
        <v>12675</v>
      </c>
      <c r="L2760" t="s">
        <v>12676</v>
      </c>
      <c r="M2760" t="s">
        <v>12788</v>
      </c>
      <c r="N2760">
        <v>78026927</v>
      </c>
      <c r="O2760">
        <v>3266243927</v>
      </c>
      <c r="P2760" s="1">
        <v>30682</v>
      </c>
      <c r="Q2760" t="s">
        <v>12786</v>
      </c>
      <c r="R2760">
        <v>11330</v>
      </c>
      <c r="S2760" t="s">
        <v>12787</v>
      </c>
      <c r="T2760" t="s">
        <v>12674</v>
      </c>
      <c r="U2760" t="s">
        <v>12675</v>
      </c>
      <c r="V2760" t="str">
        <f>TRIM(DBA[[#This Row],[Endereço Responsável]])</f>
        <v>AVENIDA PARANAGUA</v>
      </c>
      <c r="W2760" t="str">
        <f>TRIM(DBA[[#This Row],[Nº Responsável]])</f>
        <v>11330</v>
      </c>
      <c r="X2760" t="str">
        <f>TRIM(DBA[[#This Row],[Bairro Responsável]])</f>
        <v>CARAVELAS</v>
      </c>
      <c r="Y2760" t="str">
        <f>DBA[[#This Row],[End]] &amp;", N° " &amp; DBA[[#This Row],[Num]] &amp;", Bairro "&amp; DBA[[#This Row],[Bairro2]]</f>
        <v>AVENIDA PARANAGUA, N° 11330, Bairro CARAVELAS</v>
      </c>
      <c r="Z2760" t="str">
        <f>DBA[[#This Row],[Cidade Responsável]] &amp; " - " &amp; DBA[[#This Row],[Estado Responsável]]</f>
        <v>MATINHOS - PR</v>
      </c>
    </row>
    <row r="2761" spans="1:26" x14ac:dyDescent="0.25">
      <c r="A2761">
        <v>2765</v>
      </c>
      <c r="B2761" t="s">
        <v>12789</v>
      </c>
      <c r="C2761" s="1">
        <v>44631</v>
      </c>
      <c r="D2761" t="s">
        <v>12790</v>
      </c>
      <c r="E2761" t="s">
        <v>12791</v>
      </c>
      <c r="F2761" s="1">
        <v>38955</v>
      </c>
      <c r="G2761" t="s">
        <v>12792</v>
      </c>
      <c r="H2761">
        <v>549</v>
      </c>
      <c r="I2761" t="s">
        <v>12793</v>
      </c>
      <c r="J2761" t="s">
        <v>241</v>
      </c>
      <c r="K2761" t="s">
        <v>26</v>
      </c>
      <c r="L2761" t="s">
        <v>242</v>
      </c>
      <c r="M2761" t="s">
        <v>12794</v>
      </c>
      <c r="N2761">
        <v>604720762</v>
      </c>
      <c r="O2761">
        <v>9947324656</v>
      </c>
      <c r="P2761" s="1">
        <v>32776</v>
      </c>
      <c r="Q2761" t="s">
        <v>12792</v>
      </c>
      <c r="R2761">
        <v>549</v>
      </c>
      <c r="S2761" t="s">
        <v>12793</v>
      </c>
      <c r="T2761" t="s">
        <v>241</v>
      </c>
      <c r="U2761" t="s">
        <v>26</v>
      </c>
      <c r="V2761" t="str">
        <f>TRIM(DBA[[#This Row],[Endereço Responsável]])</f>
        <v>RUA ADONIRO MUNIZ AMORIM</v>
      </c>
      <c r="W2761" t="str">
        <f>TRIM(DBA[[#This Row],[Nº Responsável]])</f>
        <v>549</v>
      </c>
      <c r="X2761" t="str">
        <f>TRIM(DBA[[#This Row],[Bairro Responsável]])</f>
        <v>SAO LUCAS</v>
      </c>
      <c r="Y2761" t="str">
        <f>DBA[[#This Row],[End]] &amp;", N° " &amp; DBA[[#This Row],[Num]] &amp;", Bairro "&amp; DBA[[#This Row],[Bairro2]]</f>
        <v>RUA ADONIRO MUNIZ AMORIM, N° 549, Bairro SAO LUCAS</v>
      </c>
      <c r="Z2761" t="str">
        <f>DBA[[#This Row],[Cidade Responsável]] &amp; " - " &amp; DBA[[#This Row],[Estado Responsável]]</f>
        <v>ITAÚ DE MINAS - MG</v>
      </c>
    </row>
    <row r="2762" spans="1:26" x14ac:dyDescent="0.25">
      <c r="A2762">
        <v>2766</v>
      </c>
      <c r="B2762" t="s">
        <v>12795</v>
      </c>
      <c r="C2762" s="1">
        <v>44631</v>
      </c>
      <c r="D2762" t="s">
        <v>12796</v>
      </c>
      <c r="E2762" t="s">
        <v>12797</v>
      </c>
      <c r="F2762" s="1">
        <v>38835</v>
      </c>
      <c r="G2762" t="s">
        <v>3746</v>
      </c>
      <c r="H2762">
        <v>354</v>
      </c>
      <c r="I2762" t="s">
        <v>387</v>
      </c>
      <c r="J2762" t="s">
        <v>241</v>
      </c>
      <c r="K2762" t="s">
        <v>26</v>
      </c>
      <c r="L2762" t="s">
        <v>242</v>
      </c>
      <c r="M2762" t="s">
        <v>12798</v>
      </c>
      <c r="N2762" t="s">
        <v>12799</v>
      </c>
      <c r="O2762">
        <v>5607152693</v>
      </c>
      <c r="P2762" s="1">
        <v>30201</v>
      </c>
      <c r="Q2762" t="s">
        <v>3746</v>
      </c>
      <c r="R2762">
        <v>354</v>
      </c>
      <c r="S2762" t="s">
        <v>387</v>
      </c>
      <c r="T2762" t="s">
        <v>241</v>
      </c>
      <c r="U2762" t="s">
        <v>26</v>
      </c>
      <c r="V2762" t="str">
        <f>TRIM(DBA[[#This Row],[Endereço Responsável]])</f>
        <v>RUA AMAZONAS</v>
      </c>
      <c r="W2762" t="str">
        <f>TRIM(DBA[[#This Row],[Nº Responsável]])</f>
        <v>354</v>
      </c>
      <c r="X2762" t="str">
        <f>TRIM(DBA[[#This Row],[Bairro Responsável]])</f>
        <v>JARDIM PINHEIROS</v>
      </c>
      <c r="Y2762" t="str">
        <f>DBA[[#This Row],[End]] &amp;", N° " &amp; DBA[[#This Row],[Num]] &amp;", Bairro "&amp; DBA[[#This Row],[Bairro2]]</f>
        <v>RUA AMAZONAS, N° 354, Bairro JARDIM PINHEIROS</v>
      </c>
      <c r="Z2762" t="str">
        <f>DBA[[#This Row],[Cidade Responsável]] &amp; " - " &amp; DBA[[#This Row],[Estado Responsável]]</f>
        <v>ITAÚ DE MINAS - MG</v>
      </c>
    </row>
    <row r="2763" spans="1:26" x14ac:dyDescent="0.25">
      <c r="A2763">
        <v>2767</v>
      </c>
      <c r="B2763" t="s">
        <v>12800</v>
      </c>
      <c r="C2763" s="1">
        <v>44631</v>
      </c>
      <c r="D2763" t="s">
        <v>12801</v>
      </c>
      <c r="E2763" t="s">
        <v>12802</v>
      </c>
      <c r="F2763" s="1">
        <v>38768</v>
      </c>
      <c r="G2763" t="s">
        <v>12803</v>
      </c>
      <c r="H2763">
        <v>233</v>
      </c>
      <c r="I2763" t="s">
        <v>12804</v>
      </c>
      <c r="J2763" t="s">
        <v>241</v>
      </c>
      <c r="K2763" t="s">
        <v>26</v>
      </c>
      <c r="L2763" t="s">
        <v>242</v>
      </c>
      <c r="M2763" t="s">
        <v>12805</v>
      </c>
      <c r="N2763" t="s">
        <v>12806</v>
      </c>
      <c r="O2763">
        <v>4731334667</v>
      </c>
      <c r="P2763" s="1">
        <v>27967</v>
      </c>
      <c r="Q2763" t="s">
        <v>12803</v>
      </c>
      <c r="R2763">
        <v>233</v>
      </c>
      <c r="S2763" t="s">
        <v>12804</v>
      </c>
      <c r="T2763" t="s">
        <v>241</v>
      </c>
      <c r="U2763" t="s">
        <v>26</v>
      </c>
      <c r="V2763" t="str">
        <f>TRIM(DBA[[#This Row],[Endereço Responsável]])</f>
        <v>RUA PRIMAVERAS</v>
      </c>
      <c r="W2763" t="str">
        <f>TRIM(DBA[[#This Row],[Nº Responsável]])</f>
        <v>233</v>
      </c>
      <c r="X2763" t="str">
        <f>TRIM(DBA[[#This Row],[Bairro Responsável]])</f>
        <v>COAB 2</v>
      </c>
      <c r="Y2763" t="str">
        <f>DBA[[#This Row],[End]] &amp;", N° " &amp; DBA[[#This Row],[Num]] &amp;", Bairro "&amp; DBA[[#This Row],[Bairro2]]</f>
        <v>RUA PRIMAVERAS, N° 233, Bairro COAB 2</v>
      </c>
      <c r="Z2763" t="str">
        <f>DBA[[#This Row],[Cidade Responsável]] &amp; " - " &amp; DBA[[#This Row],[Estado Responsável]]</f>
        <v>ITAÚ DE MINAS - MG</v>
      </c>
    </row>
    <row r="2764" spans="1:26" x14ac:dyDescent="0.25">
      <c r="A2764">
        <v>2768</v>
      </c>
      <c r="B2764" t="s">
        <v>12807</v>
      </c>
      <c r="C2764" s="1">
        <v>44631</v>
      </c>
      <c r="D2764" t="s">
        <v>12808</v>
      </c>
      <c r="E2764" t="s">
        <v>12809</v>
      </c>
      <c r="F2764" s="1">
        <v>39009</v>
      </c>
      <c r="G2764" t="s">
        <v>12810</v>
      </c>
      <c r="H2764">
        <v>660</v>
      </c>
      <c r="I2764" t="s">
        <v>12811</v>
      </c>
      <c r="J2764" t="s">
        <v>241</v>
      </c>
      <c r="K2764" t="s">
        <v>26</v>
      </c>
      <c r="L2764" t="s">
        <v>242</v>
      </c>
      <c r="M2764" t="s">
        <v>12812</v>
      </c>
      <c r="N2764" t="s">
        <v>12813</v>
      </c>
      <c r="O2764" t="s">
        <v>12814</v>
      </c>
      <c r="P2764" s="1">
        <v>32791</v>
      </c>
      <c r="Q2764" t="s">
        <v>12810</v>
      </c>
      <c r="R2764">
        <v>660</v>
      </c>
      <c r="S2764" t="s">
        <v>12811</v>
      </c>
      <c r="T2764" t="s">
        <v>241</v>
      </c>
      <c r="U2764" t="s">
        <v>26</v>
      </c>
      <c r="V2764" t="str">
        <f>TRIM(DBA[[#This Row],[Endereço Responsável]])</f>
        <v>RUA ANTONIO CALIXTO CALAS</v>
      </c>
      <c r="W2764" t="str">
        <f>TRIM(DBA[[#This Row],[Nº Responsável]])</f>
        <v>660</v>
      </c>
      <c r="X2764" t="str">
        <f>TRIM(DBA[[#This Row],[Bairro Responsável]])</f>
        <v>BELA VISTA</v>
      </c>
      <c r="Y2764" t="str">
        <f>DBA[[#This Row],[End]] &amp;", N° " &amp; DBA[[#This Row],[Num]] &amp;", Bairro "&amp; DBA[[#This Row],[Bairro2]]</f>
        <v>RUA ANTONIO CALIXTO CALAS, N° 660, Bairro BELA VISTA</v>
      </c>
      <c r="Z2764" t="str">
        <f>DBA[[#This Row],[Cidade Responsável]] &amp; " - " &amp; DBA[[#This Row],[Estado Responsável]]</f>
        <v>ITAÚ DE MINAS - MG</v>
      </c>
    </row>
    <row r="2765" spans="1:26" x14ac:dyDescent="0.25">
      <c r="A2765">
        <v>2769</v>
      </c>
      <c r="B2765" t="s">
        <v>12815</v>
      </c>
      <c r="C2765" s="1">
        <v>44631</v>
      </c>
      <c r="F2765" s="1">
        <v>38406</v>
      </c>
      <c r="G2765" t="s">
        <v>12816</v>
      </c>
      <c r="H2765">
        <v>22</v>
      </c>
      <c r="I2765" t="s">
        <v>289</v>
      </c>
      <c r="J2765" t="s">
        <v>241</v>
      </c>
      <c r="K2765" t="s">
        <v>26</v>
      </c>
      <c r="L2765" t="s">
        <v>242</v>
      </c>
      <c r="M2765" t="s">
        <v>12817</v>
      </c>
      <c r="N2765" t="s">
        <v>12818</v>
      </c>
      <c r="O2765">
        <v>9373102630</v>
      </c>
      <c r="P2765" s="1">
        <v>31853</v>
      </c>
      <c r="Q2765" t="s">
        <v>12816</v>
      </c>
      <c r="R2765">
        <v>22</v>
      </c>
      <c r="S2765" t="s">
        <v>289</v>
      </c>
      <c r="T2765" t="s">
        <v>241</v>
      </c>
      <c r="U2765" t="s">
        <v>26</v>
      </c>
      <c r="V2765" t="str">
        <f>TRIM(DBA[[#This Row],[Endereço Responsável]])</f>
        <v>RUA ANESIO FERNANDES OLIVEIRA</v>
      </c>
      <c r="W2765" t="str">
        <f>TRIM(DBA[[#This Row],[Nº Responsável]])</f>
        <v>22</v>
      </c>
      <c r="X2765" t="str">
        <f>TRIM(DBA[[#This Row],[Bairro Responsável]])</f>
        <v>SANTA TEREZINHA</v>
      </c>
      <c r="Y2765" t="str">
        <f>DBA[[#This Row],[End]] &amp;", N° " &amp; DBA[[#This Row],[Num]] &amp;", Bairro "&amp; DBA[[#This Row],[Bairro2]]</f>
        <v>RUA ANESIO FERNANDES OLIVEIRA, N° 22, Bairro SANTA TEREZINHA</v>
      </c>
      <c r="Z2765" t="str">
        <f>DBA[[#This Row],[Cidade Responsável]] &amp; " - " &amp; DBA[[#This Row],[Estado Responsável]]</f>
        <v>ITAÚ DE MINAS - MG</v>
      </c>
    </row>
    <row r="2766" spans="1:26" x14ac:dyDescent="0.25">
      <c r="A2766">
        <v>2770</v>
      </c>
      <c r="B2766" t="s">
        <v>12819</v>
      </c>
      <c r="C2766" s="1">
        <v>44631</v>
      </c>
      <c r="D2766" t="s">
        <v>12820</v>
      </c>
      <c r="E2766" t="s">
        <v>12821</v>
      </c>
      <c r="F2766" s="1">
        <v>38118</v>
      </c>
      <c r="G2766" t="s">
        <v>12822</v>
      </c>
      <c r="H2766">
        <v>598</v>
      </c>
      <c r="I2766" t="s">
        <v>2004</v>
      </c>
      <c r="J2766" t="s">
        <v>241</v>
      </c>
      <c r="K2766" t="s">
        <v>26</v>
      </c>
      <c r="L2766" t="s">
        <v>242</v>
      </c>
      <c r="M2766" t="s">
        <v>12823</v>
      </c>
      <c r="N2766" t="s">
        <v>12824</v>
      </c>
      <c r="O2766" t="s">
        <v>12825</v>
      </c>
      <c r="P2766" s="1">
        <v>29493</v>
      </c>
      <c r="Q2766" t="s">
        <v>12822</v>
      </c>
      <c r="R2766">
        <v>598</v>
      </c>
      <c r="S2766" t="s">
        <v>2004</v>
      </c>
      <c r="T2766" t="s">
        <v>241</v>
      </c>
      <c r="U2766" t="s">
        <v>26</v>
      </c>
      <c r="V2766" t="str">
        <f>TRIM(DBA[[#This Row],[Endereço Responsável]])</f>
        <v>RUA SAMAMBAIA</v>
      </c>
      <c r="W2766" t="str">
        <f>TRIM(DBA[[#This Row],[Nº Responsável]])</f>
        <v>598</v>
      </c>
      <c r="X2766" t="str">
        <f>TRIM(DBA[[#This Row],[Bairro Responsável]])</f>
        <v>COAB 2</v>
      </c>
      <c r="Y2766" t="str">
        <f>DBA[[#This Row],[End]] &amp;", N° " &amp; DBA[[#This Row],[Num]] &amp;", Bairro "&amp; DBA[[#This Row],[Bairro2]]</f>
        <v>RUA SAMAMBAIA, N° 598, Bairro COAB 2</v>
      </c>
      <c r="Z2766" t="str">
        <f>DBA[[#This Row],[Cidade Responsável]] &amp; " - " &amp; DBA[[#This Row],[Estado Responsável]]</f>
        <v>ITAÚ DE MINAS - MG</v>
      </c>
    </row>
    <row r="2767" spans="1:26" x14ac:dyDescent="0.25">
      <c r="A2767">
        <v>2771</v>
      </c>
      <c r="B2767" t="s">
        <v>12826</v>
      </c>
      <c r="C2767" s="1">
        <v>44631</v>
      </c>
      <c r="F2767" s="1">
        <v>38952</v>
      </c>
      <c r="G2767" t="s">
        <v>12827</v>
      </c>
      <c r="H2767">
        <v>486</v>
      </c>
      <c r="I2767" t="s">
        <v>12828</v>
      </c>
      <c r="J2767" t="s">
        <v>241</v>
      </c>
      <c r="K2767" t="s">
        <v>26</v>
      </c>
      <c r="L2767" t="s">
        <v>242</v>
      </c>
      <c r="M2767" t="s">
        <v>12829</v>
      </c>
      <c r="N2767" t="s">
        <v>12830</v>
      </c>
      <c r="O2767">
        <v>4118068664</v>
      </c>
      <c r="P2767" s="1">
        <v>28858</v>
      </c>
      <c r="Q2767" t="s">
        <v>12827</v>
      </c>
      <c r="R2767">
        <v>486</v>
      </c>
      <c r="S2767" t="s">
        <v>12828</v>
      </c>
      <c r="T2767" t="s">
        <v>241</v>
      </c>
      <c r="U2767" t="s">
        <v>26</v>
      </c>
      <c r="V2767" t="str">
        <f>TRIM(DBA[[#This Row],[Endereço Responsável]])</f>
        <v>RUA CORREDOR</v>
      </c>
      <c r="W2767" t="str">
        <f>TRIM(DBA[[#This Row],[Nº Responsável]])</f>
        <v>486</v>
      </c>
      <c r="X2767" t="str">
        <f>TRIM(DBA[[#This Row],[Bairro Responsável]])</f>
        <v>UNIVERSITARIO</v>
      </c>
      <c r="Y2767" t="str">
        <f>DBA[[#This Row],[End]] &amp;", N° " &amp; DBA[[#This Row],[Num]] &amp;", Bairro "&amp; DBA[[#This Row],[Bairro2]]</f>
        <v>RUA CORREDOR, N° 486, Bairro UNIVERSITARIO</v>
      </c>
      <c r="Z2767" t="str">
        <f>DBA[[#This Row],[Cidade Responsável]] &amp; " - " &amp; DBA[[#This Row],[Estado Responsável]]</f>
        <v>ITAÚ DE MINAS - MG</v>
      </c>
    </row>
    <row r="2768" spans="1:26" x14ac:dyDescent="0.25">
      <c r="A2768">
        <v>2772</v>
      </c>
      <c r="B2768" t="s">
        <v>12831</v>
      </c>
      <c r="C2768" s="1">
        <v>44631</v>
      </c>
      <c r="D2768" t="s">
        <v>12832</v>
      </c>
      <c r="E2768" t="s">
        <v>12833</v>
      </c>
      <c r="F2768" s="1">
        <v>26411</v>
      </c>
      <c r="G2768" t="s">
        <v>12834</v>
      </c>
      <c r="H2768">
        <v>64</v>
      </c>
      <c r="I2768" t="s">
        <v>8995</v>
      </c>
      <c r="J2768" t="s">
        <v>241</v>
      </c>
      <c r="K2768" t="s">
        <v>26</v>
      </c>
      <c r="L2768" t="s">
        <v>242</v>
      </c>
      <c r="M2768" t="s">
        <v>12835</v>
      </c>
      <c r="N2768" t="s">
        <v>12836</v>
      </c>
      <c r="O2768" t="s">
        <v>12837</v>
      </c>
      <c r="P2768" s="1">
        <v>26411</v>
      </c>
      <c r="V2768" t="str">
        <f>TRIM(DBA[[#This Row],[Endereço Responsável]])</f>
        <v/>
      </c>
      <c r="W2768" t="str">
        <f>TRIM(DBA[[#This Row],[Nº Responsável]])</f>
        <v/>
      </c>
      <c r="X2768" t="str">
        <f>TRIM(DBA[[#This Row],[Bairro Responsável]])</f>
        <v/>
      </c>
      <c r="Y2768" t="str">
        <f>DBA[[#This Row],[End]] &amp;", N° " &amp; DBA[[#This Row],[Num]] &amp;", Bairro "&amp; DBA[[#This Row],[Bairro2]]</f>
        <v xml:space="preserve">, N° , Bairro </v>
      </c>
      <c r="Z2768" t="str">
        <f>DBA[[#This Row],[Cidade Responsável]] &amp; " - " &amp; DBA[[#This Row],[Estado Responsável]]</f>
        <v xml:space="preserve"> - </v>
      </c>
    </row>
    <row r="2769" spans="1:26" x14ac:dyDescent="0.25">
      <c r="A2769">
        <v>2773</v>
      </c>
      <c r="B2769" t="s">
        <v>12838</v>
      </c>
      <c r="C2769" s="1">
        <v>44631</v>
      </c>
      <c r="F2769" s="1">
        <v>38797</v>
      </c>
      <c r="G2769" t="s">
        <v>12839</v>
      </c>
      <c r="H2769">
        <v>72</v>
      </c>
      <c r="I2769" t="s">
        <v>12840</v>
      </c>
      <c r="J2769" t="s">
        <v>241</v>
      </c>
      <c r="K2769" t="s">
        <v>26</v>
      </c>
      <c r="L2769" t="s">
        <v>242</v>
      </c>
      <c r="M2769" t="s">
        <v>12841</v>
      </c>
      <c r="N2769" t="s">
        <v>12842</v>
      </c>
      <c r="O2769">
        <v>4083676604</v>
      </c>
      <c r="P2769" s="1">
        <v>28895</v>
      </c>
      <c r="Q2769" t="s">
        <v>12839</v>
      </c>
      <c r="R2769">
        <v>72</v>
      </c>
      <c r="S2769" t="s">
        <v>12840</v>
      </c>
      <c r="T2769" t="s">
        <v>241</v>
      </c>
      <c r="U2769" t="s">
        <v>26</v>
      </c>
      <c r="V2769" t="str">
        <f>TRIM(DBA[[#This Row],[Endereço Responsável]])</f>
        <v>RUA JOAO ALVES RIVEIRO</v>
      </c>
      <c r="W2769" t="str">
        <f>TRIM(DBA[[#This Row],[Nº Responsável]])</f>
        <v>72</v>
      </c>
      <c r="X2769" t="str">
        <f>TRIM(DBA[[#This Row],[Bairro Responsável]])</f>
        <v>ACASSIAS</v>
      </c>
      <c r="Y2769" t="str">
        <f>DBA[[#This Row],[End]] &amp;", N° " &amp; DBA[[#This Row],[Num]] &amp;", Bairro "&amp; DBA[[#This Row],[Bairro2]]</f>
        <v>RUA JOAO ALVES RIVEIRO, N° 72, Bairro ACASSIAS</v>
      </c>
      <c r="Z2769" t="str">
        <f>DBA[[#This Row],[Cidade Responsável]] &amp; " - " &amp; DBA[[#This Row],[Estado Responsável]]</f>
        <v>ITAÚ DE MINAS - MG</v>
      </c>
    </row>
    <row r="2770" spans="1:26" x14ac:dyDescent="0.25">
      <c r="A2770">
        <v>2774</v>
      </c>
      <c r="B2770" t="s">
        <v>12843</v>
      </c>
      <c r="C2770" s="1">
        <v>44631</v>
      </c>
      <c r="D2770" t="s">
        <v>12844</v>
      </c>
      <c r="E2770" t="s">
        <v>12845</v>
      </c>
      <c r="F2770" s="1">
        <v>38538</v>
      </c>
      <c r="G2770" t="s">
        <v>12803</v>
      </c>
      <c r="H2770">
        <v>177</v>
      </c>
      <c r="I2770" t="s">
        <v>2004</v>
      </c>
      <c r="J2770" t="s">
        <v>241</v>
      </c>
      <c r="K2770" t="s">
        <v>26</v>
      </c>
      <c r="L2770" t="s">
        <v>242</v>
      </c>
      <c r="M2770" t="s">
        <v>12846</v>
      </c>
      <c r="N2770" t="s">
        <v>12847</v>
      </c>
      <c r="O2770">
        <v>1223634698</v>
      </c>
      <c r="P2770" s="1"/>
      <c r="Q2770" t="s">
        <v>12803</v>
      </c>
      <c r="R2770">
        <v>177</v>
      </c>
      <c r="S2770" t="s">
        <v>2004</v>
      </c>
      <c r="T2770" t="s">
        <v>241</v>
      </c>
      <c r="U2770" t="s">
        <v>26</v>
      </c>
      <c r="V2770" t="str">
        <f>TRIM(DBA[[#This Row],[Endereço Responsável]])</f>
        <v>RUA PRIMAVERAS</v>
      </c>
      <c r="W2770" t="str">
        <f>TRIM(DBA[[#This Row],[Nº Responsável]])</f>
        <v>177</v>
      </c>
      <c r="X2770" t="str">
        <f>TRIM(DBA[[#This Row],[Bairro Responsável]])</f>
        <v>COAB 2</v>
      </c>
      <c r="Y2770" t="str">
        <f>DBA[[#This Row],[End]] &amp;", N° " &amp; DBA[[#This Row],[Num]] &amp;", Bairro "&amp; DBA[[#This Row],[Bairro2]]</f>
        <v>RUA PRIMAVERAS, N° 177, Bairro COAB 2</v>
      </c>
      <c r="Z2770" t="str">
        <f>DBA[[#This Row],[Cidade Responsável]] &amp; " - " &amp; DBA[[#This Row],[Estado Responsável]]</f>
        <v>ITAÚ DE MINAS - MG</v>
      </c>
    </row>
    <row r="2771" spans="1:26" x14ac:dyDescent="0.25">
      <c r="A2771">
        <v>2775</v>
      </c>
      <c r="B2771" t="s">
        <v>12848</v>
      </c>
      <c r="C2771" s="1">
        <v>44631</v>
      </c>
      <c r="F2771" s="1">
        <v>38244</v>
      </c>
      <c r="G2771" t="s">
        <v>12849</v>
      </c>
      <c r="H2771">
        <v>679</v>
      </c>
      <c r="I2771" t="s">
        <v>8383</v>
      </c>
      <c r="J2771" t="s">
        <v>241</v>
      </c>
      <c r="K2771" t="s">
        <v>26</v>
      </c>
      <c r="L2771" t="s">
        <v>242</v>
      </c>
      <c r="M2771" t="s">
        <v>12850</v>
      </c>
      <c r="N2771">
        <v>1225139</v>
      </c>
      <c r="O2771" t="s">
        <v>12851</v>
      </c>
      <c r="P2771" s="1">
        <v>24731</v>
      </c>
      <c r="Q2771" t="s">
        <v>12849</v>
      </c>
      <c r="R2771">
        <v>679</v>
      </c>
      <c r="S2771" t="s">
        <v>8383</v>
      </c>
      <c r="T2771" t="s">
        <v>241</v>
      </c>
      <c r="U2771" t="s">
        <v>26</v>
      </c>
      <c r="V2771" t="str">
        <f>TRIM(DBA[[#This Row],[Endereço Responsável]])</f>
        <v>RUA DR JOSÉ MARIO TAVARES DE OLIVIA</v>
      </c>
      <c r="W2771" t="str">
        <f>TRIM(DBA[[#This Row],[Nº Responsável]])</f>
        <v>679</v>
      </c>
      <c r="X2771" t="str">
        <f>TRIM(DBA[[#This Row],[Bairro Responsável]])</f>
        <v>CENTRO</v>
      </c>
      <c r="Y2771" t="str">
        <f>DBA[[#This Row],[End]] &amp;", N° " &amp; DBA[[#This Row],[Num]] &amp;", Bairro "&amp; DBA[[#This Row],[Bairro2]]</f>
        <v>RUA DR JOSÉ MARIO TAVARES DE OLIVIA, N° 679, Bairro CENTRO</v>
      </c>
      <c r="Z2771" t="str">
        <f>DBA[[#This Row],[Cidade Responsável]] &amp; " - " &amp; DBA[[#This Row],[Estado Responsável]]</f>
        <v>ITAÚ DE MINAS - MG</v>
      </c>
    </row>
    <row r="2772" spans="1:26" x14ac:dyDescent="0.25">
      <c r="A2772">
        <v>2776</v>
      </c>
      <c r="B2772" t="s">
        <v>12852</v>
      </c>
      <c r="C2772" s="1">
        <v>44631</v>
      </c>
      <c r="D2772" t="s">
        <v>12853</v>
      </c>
      <c r="E2772" t="s">
        <v>12854</v>
      </c>
      <c r="F2772" s="1">
        <v>38205</v>
      </c>
      <c r="G2772" t="s">
        <v>12855</v>
      </c>
      <c r="H2772">
        <v>64</v>
      </c>
      <c r="I2772" t="s">
        <v>12856</v>
      </c>
      <c r="J2772" t="s">
        <v>241</v>
      </c>
      <c r="K2772" t="s">
        <v>26</v>
      </c>
      <c r="L2772" t="s">
        <v>242</v>
      </c>
      <c r="M2772" t="s">
        <v>12857</v>
      </c>
      <c r="N2772" t="s">
        <v>12858</v>
      </c>
      <c r="O2772" t="s">
        <v>12859</v>
      </c>
      <c r="P2772" s="1">
        <v>31862</v>
      </c>
      <c r="Q2772" t="s">
        <v>12855</v>
      </c>
      <c r="R2772">
        <v>64</v>
      </c>
      <c r="S2772" t="s">
        <v>12856</v>
      </c>
      <c r="T2772" t="s">
        <v>241</v>
      </c>
      <c r="U2772" t="s">
        <v>26</v>
      </c>
      <c r="V2772" t="str">
        <f>TRIM(DBA[[#This Row],[Endereço Responsável]])</f>
        <v>RUA REINALDO MÉDICE</v>
      </c>
      <c r="W2772" t="str">
        <f>TRIM(DBA[[#This Row],[Nº Responsável]])</f>
        <v>64</v>
      </c>
      <c r="X2772" t="str">
        <f>TRIM(DBA[[#This Row],[Bairro Responsável]])</f>
        <v>SANTO ANTONIO</v>
      </c>
      <c r="Y2772" t="str">
        <f>DBA[[#This Row],[End]] &amp;", N° " &amp; DBA[[#This Row],[Num]] &amp;", Bairro "&amp; DBA[[#This Row],[Bairro2]]</f>
        <v>RUA REINALDO MÉDICE, N° 64, Bairro SANTO ANTONIO</v>
      </c>
      <c r="Z2772" t="str">
        <f>DBA[[#This Row],[Cidade Responsável]] &amp; " - " &amp; DBA[[#This Row],[Estado Responsável]]</f>
        <v>ITAÚ DE MINAS - MG</v>
      </c>
    </row>
    <row r="2773" spans="1:26" x14ac:dyDescent="0.25">
      <c r="A2773">
        <v>2777</v>
      </c>
      <c r="B2773" t="s">
        <v>12860</v>
      </c>
      <c r="C2773" s="1">
        <v>44631</v>
      </c>
      <c r="D2773" t="s">
        <v>12861</v>
      </c>
      <c r="E2773" t="s">
        <v>12862</v>
      </c>
      <c r="F2773" s="1">
        <v>38798</v>
      </c>
      <c r="G2773" t="s">
        <v>12863</v>
      </c>
      <c r="H2773">
        <v>603</v>
      </c>
      <c r="I2773" t="s">
        <v>8383</v>
      </c>
      <c r="J2773" t="s">
        <v>241</v>
      </c>
      <c r="K2773" t="s">
        <v>26</v>
      </c>
      <c r="L2773" t="s">
        <v>242</v>
      </c>
      <c r="M2773" t="s">
        <v>12864</v>
      </c>
      <c r="N2773" t="s">
        <v>12865</v>
      </c>
      <c r="O2773">
        <v>6809555420</v>
      </c>
      <c r="P2773" s="1">
        <v>31448</v>
      </c>
      <c r="Q2773" t="s">
        <v>12863</v>
      </c>
      <c r="R2773">
        <v>603</v>
      </c>
      <c r="S2773" t="s">
        <v>8383</v>
      </c>
      <c r="T2773" t="s">
        <v>241</v>
      </c>
      <c r="U2773" t="s">
        <v>26</v>
      </c>
      <c r="V2773" t="str">
        <f>TRIM(DBA[[#This Row],[Endereço Responsável]])</f>
        <v>RUA JOÃO KICHNNEI</v>
      </c>
      <c r="W2773" t="str">
        <f>TRIM(DBA[[#This Row],[Nº Responsável]])</f>
        <v>603</v>
      </c>
      <c r="X2773" t="str">
        <f>TRIM(DBA[[#This Row],[Bairro Responsável]])</f>
        <v>CENTRO</v>
      </c>
      <c r="Y2773" t="str">
        <f>DBA[[#This Row],[End]] &amp;", N° " &amp; DBA[[#This Row],[Num]] &amp;", Bairro "&amp; DBA[[#This Row],[Bairro2]]</f>
        <v>RUA JOÃO KICHNNEI, N° 603, Bairro CENTRO</v>
      </c>
      <c r="Z2773" t="str">
        <f>DBA[[#This Row],[Cidade Responsável]] &amp; " - " &amp; DBA[[#This Row],[Estado Responsável]]</f>
        <v>ITAÚ DE MINAS - MG</v>
      </c>
    </row>
    <row r="2774" spans="1:26" x14ac:dyDescent="0.25">
      <c r="A2774">
        <v>2778</v>
      </c>
      <c r="B2774" t="s">
        <v>12866</v>
      </c>
      <c r="C2774" s="1">
        <v>44631</v>
      </c>
      <c r="D2774" t="s">
        <v>12867</v>
      </c>
      <c r="E2774" t="s">
        <v>12868</v>
      </c>
      <c r="F2774" s="1">
        <v>38250</v>
      </c>
      <c r="G2774" t="s">
        <v>12869</v>
      </c>
      <c r="H2774">
        <v>607</v>
      </c>
      <c r="I2774" t="s">
        <v>12870</v>
      </c>
      <c r="J2774" t="s">
        <v>241</v>
      </c>
      <c r="K2774" t="s">
        <v>26</v>
      </c>
      <c r="L2774" t="s">
        <v>242</v>
      </c>
      <c r="M2774" t="s">
        <v>12871</v>
      </c>
      <c r="N2774" t="s">
        <v>12872</v>
      </c>
      <c r="O2774" t="s">
        <v>12873</v>
      </c>
      <c r="P2774" s="1">
        <v>29029</v>
      </c>
      <c r="Q2774" t="s">
        <v>12869</v>
      </c>
      <c r="R2774">
        <v>607</v>
      </c>
      <c r="S2774" t="s">
        <v>12870</v>
      </c>
      <c r="T2774" t="s">
        <v>241</v>
      </c>
      <c r="U2774" t="s">
        <v>26</v>
      </c>
      <c r="V2774" t="str">
        <f>TRIM(DBA[[#This Row],[Endereço Responsável]])</f>
        <v>RUA ARI BASTOS FIQUEIRA</v>
      </c>
      <c r="W2774" t="str">
        <f>TRIM(DBA[[#This Row],[Nº Responsável]])</f>
        <v>607</v>
      </c>
      <c r="X2774" t="str">
        <f>TRIM(DBA[[#This Row],[Bairro Responsável]])</f>
        <v>JD. CAMPESTRE</v>
      </c>
      <c r="Y2774" t="str">
        <f>DBA[[#This Row],[End]] &amp;", N° " &amp; DBA[[#This Row],[Num]] &amp;", Bairro "&amp; DBA[[#This Row],[Bairro2]]</f>
        <v>RUA ARI BASTOS FIQUEIRA, N° 607, Bairro JD. CAMPESTRE</v>
      </c>
      <c r="Z2774" t="str">
        <f>DBA[[#This Row],[Cidade Responsável]] &amp; " - " &amp; DBA[[#This Row],[Estado Responsável]]</f>
        <v>ITAÚ DE MINAS - MG</v>
      </c>
    </row>
    <row r="2775" spans="1:26" x14ac:dyDescent="0.25">
      <c r="A2775">
        <v>2779</v>
      </c>
      <c r="B2775" t="s">
        <v>12874</v>
      </c>
      <c r="C2775" s="1">
        <v>44631</v>
      </c>
      <c r="D2775" t="s">
        <v>12875</v>
      </c>
      <c r="E2775" t="s">
        <v>12876</v>
      </c>
      <c r="F2775" s="1">
        <v>39130</v>
      </c>
      <c r="G2775" t="s">
        <v>2432</v>
      </c>
      <c r="H2775">
        <v>315</v>
      </c>
      <c r="I2775" t="s">
        <v>12877</v>
      </c>
      <c r="J2775" t="s">
        <v>241</v>
      </c>
      <c r="K2775" t="s">
        <v>26</v>
      </c>
      <c r="L2775" t="s">
        <v>242</v>
      </c>
      <c r="M2775" t="s">
        <v>12878</v>
      </c>
      <c r="N2775" t="s">
        <v>12879</v>
      </c>
      <c r="O2775">
        <v>4864904677</v>
      </c>
      <c r="P2775" s="1">
        <v>30166</v>
      </c>
      <c r="Q2775" t="s">
        <v>2432</v>
      </c>
      <c r="R2775">
        <v>315</v>
      </c>
      <c r="S2775" t="s">
        <v>12877</v>
      </c>
      <c r="T2775" t="s">
        <v>241</v>
      </c>
      <c r="U2775" t="s">
        <v>26</v>
      </c>
      <c r="V2775" t="str">
        <f>TRIM(DBA[[#This Row],[Endereço Responsável]])</f>
        <v>RUA AMAZONAS</v>
      </c>
      <c r="W2775" t="str">
        <f>TRIM(DBA[[#This Row],[Nº Responsável]])</f>
        <v>315</v>
      </c>
      <c r="X2775" t="str">
        <f>TRIM(DBA[[#This Row],[Bairro Responsável]])</f>
        <v>JD. PINHEIROS</v>
      </c>
      <c r="Y2775" t="str">
        <f>DBA[[#This Row],[End]] &amp;", N° " &amp; DBA[[#This Row],[Num]] &amp;", Bairro "&amp; DBA[[#This Row],[Bairro2]]</f>
        <v>RUA AMAZONAS, N° 315, Bairro JD. PINHEIROS</v>
      </c>
      <c r="Z2775" t="str">
        <f>DBA[[#This Row],[Cidade Responsável]] &amp; " - " &amp; DBA[[#This Row],[Estado Responsável]]</f>
        <v>ITAÚ DE MINAS - MG</v>
      </c>
    </row>
    <row r="2776" spans="1:26" x14ac:dyDescent="0.25">
      <c r="A2776">
        <v>2780</v>
      </c>
      <c r="B2776" t="s">
        <v>12880</v>
      </c>
      <c r="C2776" s="1">
        <v>44631</v>
      </c>
      <c r="D2776" t="s">
        <v>12881</v>
      </c>
      <c r="F2776" s="1">
        <v>38785</v>
      </c>
      <c r="G2776" t="s">
        <v>12882</v>
      </c>
      <c r="H2776">
        <v>1036</v>
      </c>
      <c r="I2776" t="s">
        <v>12883</v>
      </c>
      <c r="J2776" t="s">
        <v>241</v>
      </c>
      <c r="K2776" t="s">
        <v>26</v>
      </c>
      <c r="L2776" t="s">
        <v>242</v>
      </c>
      <c r="M2776" t="s">
        <v>12884</v>
      </c>
      <c r="N2776" t="s">
        <v>12885</v>
      </c>
      <c r="O2776">
        <v>49910639653</v>
      </c>
      <c r="P2776" s="1">
        <v>23445</v>
      </c>
      <c r="Q2776" t="s">
        <v>12882</v>
      </c>
      <c r="R2776">
        <v>1036</v>
      </c>
      <c r="S2776" t="s">
        <v>12883</v>
      </c>
      <c r="T2776" t="s">
        <v>241</v>
      </c>
      <c r="U2776" t="s">
        <v>26</v>
      </c>
      <c r="V2776" t="str">
        <f>TRIM(DBA[[#This Row],[Endereço Responsável]])</f>
        <v>NORMA HIPOLITA DE CARVALHO</v>
      </c>
      <c r="W2776" t="str">
        <f>TRIM(DBA[[#This Row],[Nº Responsável]])</f>
        <v>1036</v>
      </c>
      <c r="X2776" t="str">
        <f>TRIM(DBA[[#This Row],[Bairro Responsável]])</f>
        <v>JARDIM PINHEIRO</v>
      </c>
      <c r="Y2776" t="str">
        <f>DBA[[#This Row],[End]] &amp;", N° " &amp; DBA[[#This Row],[Num]] &amp;", Bairro "&amp; DBA[[#This Row],[Bairro2]]</f>
        <v>NORMA HIPOLITA DE CARVALHO, N° 1036, Bairro JARDIM PINHEIRO</v>
      </c>
      <c r="Z2776" t="str">
        <f>DBA[[#This Row],[Cidade Responsável]] &amp; " - " &amp; DBA[[#This Row],[Estado Responsável]]</f>
        <v>ITAÚ DE MINAS - MG</v>
      </c>
    </row>
    <row r="2777" spans="1:26" x14ac:dyDescent="0.25">
      <c r="A2777">
        <v>2781</v>
      </c>
      <c r="B2777" t="s">
        <v>12886</v>
      </c>
      <c r="C2777" s="1">
        <v>44637</v>
      </c>
      <c r="D2777" t="s">
        <v>12887</v>
      </c>
      <c r="E2777" t="s">
        <v>12888</v>
      </c>
      <c r="F2777" s="1">
        <v>38420</v>
      </c>
      <c r="G2777" t="s">
        <v>284</v>
      </c>
      <c r="H2777">
        <v>814</v>
      </c>
      <c r="I2777" t="s">
        <v>280</v>
      </c>
      <c r="J2777" t="s">
        <v>241</v>
      </c>
      <c r="K2777" t="s">
        <v>26</v>
      </c>
      <c r="L2777" t="s">
        <v>242</v>
      </c>
      <c r="M2777" t="s">
        <v>12889</v>
      </c>
      <c r="N2777" t="s">
        <v>12890</v>
      </c>
      <c r="O2777" t="s">
        <v>12891</v>
      </c>
      <c r="P2777" s="1">
        <v>36367</v>
      </c>
      <c r="Q2777" t="s">
        <v>284</v>
      </c>
      <c r="R2777">
        <v>814</v>
      </c>
      <c r="S2777" t="s">
        <v>280</v>
      </c>
      <c r="T2777" t="s">
        <v>241</v>
      </c>
      <c r="U2777" t="s">
        <v>26</v>
      </c>
      <c r="V2777" t="str">
        <f>TRIM(DBA[[#This Row],[Endereço Responsável]])</f>
        <v>RUA CLAUDINO CANAVAL</v>
      </c>
      <c r="W2777" t="str">
        <f>TRIM(DBA[[#This Row],[Nº Responsável]])</f>
        <v>814</v>
      </c>
      <c r="X2777" t="str">
        <f>TRIM(DBA[[#This Row],[Bairro Responsável]])</f>
        <v>BELA VISTA</v>
      </c>
      <c r="Y2777" t="str">
        <f>DBA[[#This Row],[End]] &amp;", N° " &amp; DBA[[#This Row],[Num]] &amp;", Bairro "&amp; DBA[[#This Row],[Bairro2]]</f>
        <v>RUA CLAUDINO CANAVAL, N° 814, Bairro BELA VISTA</v>
      </c>
      <c r="Z2777" t="str">
        <f>DBA[[#This Row],[Cidade Responsável]] &amp; " - " &amp; DBA[[#This Row],[Estado Responsável]]</f>
        <v>ITAÚ DE MINAS - MG</v>
      </c>
    </row>
    <row r="2778" spans="1:26" x14ac:dyDescent="0.25">
      <c r="A2778">
        <v>2782</v>
      </c>
      <c r="B2778" t="s">
        <v>12892</v>
      </c>
      <c r="C2778" s="1">
        <v>44642</v>
      </c>
      <c r="F2778" s="1">
        <v>39780</v>
      </c>
      <c r="G2778" t="s">
        <v>1671</v>
      </c>
      <c r="H2778">
        <v>1225</v>
      </c>
      <c r="I2778" t="s">
        <v>12893</v>
      </c>
      <c r="J2778" t="s">
        <v>12674</v>
      </c>
      <c r="K2778" t="s">
        <v>12675</v>
      </c>
      <c r="L2778" t="s">
        <v>12894</v>
      </c>
      <c r="M2778" t="s">
        <v>12895</v>
      </c>
      <c r="N2778">
        <v>64217801</v>
      </c>
      <c r="O2778">
        <v>94297614987</v>
      </c>
      <c r="P2778" s="1">
        <v>26811</v>
      </c>
      <c r="Q2778" t="s">
        <v>1671</v>
      </c>
      <c r="R2778">
        <v>1225</v>
      </c>
      <c r="S2778" t="s">
        <v>12893</v>
      </c>
      <c r="T2778" t="s">
        <v>12896</v>
      </c>
      <c r="U2778" t="s">
        <v>12675</v>
      </c>
      <c r="V2778" t="str">
        <f>TRIM(DBA[[#This Row],[Endereço Responsável]])</f>
        <v>RUA SETE DE SETEMBRO</v>
      </c>
      <c r="W2778" t="str">
        <f>TRIM(DBA[[#This Row],[Nº Responsável]])</f>
        <v>1225</v>
      </c>
      <c r="X2778" t="str">
        <f>TRIM(DBA[[#This Row],[Bairro Responsável]])</f>
        <v>RIVIERA</v>
      </c>
      <c r="Y2778" t="str">
        <f>DBA[[#This Row],[End]] &amp;", N° " &amp; DBA[[#This Row],[Num]] &amp;", Bairro "&amp; DBA[[#This Row],[Bairro2]]</f>
        <v>RUA SETE DE SETEMBRO, N° 1225, Bairro RIVIERA</v>
      </c>
      <c r="Z2778" t="str">
        <f>DBA[[#This Row],[Cidade Responsável]] &amp; " - " &amp; DBA[[#This Row],[Estado Responsável]]</f>
        <v>GUARATUBA - PR</v>
      </c>
    </row>
    <row r="2779" spans="1:26" x14ac:dyDescent="0.25">
      <c r="A2779">
        <v>2783</v>
      </c>
      <c r="B2779" t="s">
        <v>12897</v>
      </c>
      <c r="C2779" s="1">
        <v>44642</v>
      </c>
      <c r="F2779" s="1">
        <v>39700</v>
      </c>
      <c r="G2779" t="s">
        <v>12898</v>
      </c>
      <c r="H2779">
        <v>3</v>
      </c>
      <c r="I2779" t="s">
        <v>12899</v>
      </c>
      <c r="J2779" t="s">
        <v>12674</v>
      </c>
      <c r="K2779" t="s">
        <v>12675</v>
      </c>
      <c r="L2779" t="s">
        <v>12676</v>
      </c>
      <c r="M2779" t="s">
        <v>12900</v>
      </c>
      <c r="N2779">
        <v>110859082</v>
      </c>
      <c r="O2779">
        <v>8420044911</v>
      </c>
      <c r="P2779" s="1">
        <v>30682</v>
      </c>
      <c r="Q2779" t="s">
        <v>12898</v>
      </c>
      <c r="R2779">
        <v>3</v>
      </c>
      <c r="S2779" t="s">
        <v>12899</v>
      </c>
      <c r="T2779" t="s">
        <v>12674</v>
      </c>
      <c r="U2779" t="s">
        <v>12675</v>
      </c>
      <c r="V2779" t="str">
        <f>TRIM(DBA[[#This Row],[Endereço Responsável]])</f>
        <v>RUA ITALICIO FERREIRA</v>
      </c>
      <c r="W2779" t="str">
        <f>TRIM(DBA[[#This Row],[Nº Responsável]])</f>
        <v>3</v>
      </c>
      <c r="X2779" t="str">
        <f>TRIM(DBA[[#This Row],[Bairro Responsável]])</f>
        <v>ALBATROS</v>
      </c>
      <c r="Y2779" t="str">
        <f>DBA[[#This Row],[End]] &amp;", N° " &amp; DBA[[#This Row],[Num]] &amp;", Bairro "&amp; DBA[[#This Row],[Bairro2]]</f>
        <v>RUA ITALICIO FERREIRA, N° 3, Bairro ALBATROS</v>
      </c>
      <c r="Z2779" t="str">
        <f>DBA[[#This Row],[Cidade Responsável]] &amp; " - " &amp; DBA[[#This Row],[Estado Responsável]]</f>
        <v>MATINHOS - PR</v>
      </c>
    </row>
    <row r="2780" spans="1:26" x14ac:dyDescent="0.25">
      <c r="A2780">
        <v>2784</v>
      </c>
      <c r="B2780" t="s">
        <v>12901</v>
      </c>
      <c r="C2780" s="1">
        <v>44642</v>
      </c>
      <c r="F2780" s="1">
        <v>38878</v>
      </c>
      <c r="G2780" t="s">
        <v>12902</v>
      </c>
      <c r="H2780">
        <v>34</v>
      </c>
      <c r="I2780" t="s">
        <v>12903</v>
      </c>
      <c r="J2780" t="s">
        <v>12674</v>
      </c>
      <c r="K2780" t="s">
        <v>12675</v>
      </c>
      <c r="L2780" t="s">
        <v>12676</v>
      </c>
      <c r="M2780" t="s">
        <v>12904</v>
      </c>
      <c r="N2780">
        <v>102759940</v>
      </c>
      <c r="O2780">
        <v>6745591936</v>
      </c>
      <c r="P2780" s="1">
        <v>30682</v>
      </c>
      <c r="Q2780" t="s">
        <v>12902</v>
      </c>
      <c r="R2780">
        <v>34</v>
      </c>
      <c r="S2780" t="s">
        <v>12903</v>
      </c>
      <c r="T2780" t="s">
        <v>12674</v>
      </c>
      <c r="U2780" t="s">
        <v>12675</v>
      </c>
      <c r="V2780" t="str">
        <f>TRIM(DBA[[#This Row],[Endereço Responsável]])</f>
        <v>AVENIDA INAJA</v>
      </c>
      <c r="W2780" t="str">
        <f>TRIM(DBA[[#This Row],[Nº Responsável]])</f>
        <v>34</v>
      </c>
      <c r="X2780" t="str">
        <f>TRIM(DBA[[#This Row],[Bairro Responsável]])</f>
        <v>INAJA</v>
      </c>
      <c r="Y2780" t="str">
        <f>DBA[[#This Row],[End]] &amp;", N° " &amp; DBA[[#This Row],[Num]] &amp;", Bairro "&amp; DBA[[#This Row],[Bairro2]]</f>
        <v>AVENIDA INAJA, N° 34, Bairro INAJA</v>
      </c>
      <c r="Z2780" t="str">
        <f>DBA[[#This Row],[Cidade Responsável]] &amp; " - " &amp; DBA[[#This Row],[Estado Responsável]]</f>
        <v>MATINHOS - PR</v>
      </c>
    </row>
    <row r="2781" spans="1:26" x14ac:dyDescent="0.25">
      <c r="A2781">
        <v>2785</v>
      </c>
      <c r="B2781" t="s">
        <v>12905</v>
      </c>
      <c r="C2781" s="1">
        <v>44642</v>
      </c>
      <c r="F2781" s="1">
        <v>38300</v>
      </c>
      <c r="G2781" t="s">
        <v>12906</v>
      </c>
      <c r="H2781" t="s">
        <v>194</v>
      </c>
      <c r="I2781" t="s">
        <v>12907</v>
      </c>
      <c r="J2781" t="s">
        <v>12674</v>
      </c>
      <c r="K2781" t="s">
        <v>12675</v>
      </c>
      <c r="L2781" t="s">
        <v>12676</v>
      </c>
      <c r="M2781" t="s">
        <v>12908</v>
      </c>
      <c r="O2781">
        <v>5942709955</v>
      </c>
      <c r="P2781" s="1">
        <v>30682</v>
      </c>
      <c r="Q2781" t="s">
        <v>12906</v>
      </c>
      <c r="R2781" t="s">
        <v>194</v>
      </c>
      <c r="S2781" t="s">
        <v>12907</v>
      </c>
      <c r="T2781" t="s">
        <v>12674</v>
      </c>
      <c r="U2781" t="s">
        <v>12675</v>
      </c>
      <c r="V2781" t="str">
        <f>TRIM(DBA[[#This Row],[Endereço Responsável]])</f>
        <v>RUA PANAMA</v>
      </c>
      <c r="W2781" t="str">
        <f>TRIM(DBA[[#This Row],[Nº Responsável]])</f>
        <v>S/N</v>
      </c>
      <c r="X2781" t="str">
        <f>TRIM(DBA[[#This Row],[Bairro Responsável]])</f>
        <v>COSTA AZUL</v>
      </c>
      <c r="Y2781" t="str">
        <f>DBA[[#This Row],[End]] &amp;", N° " &amp; DBA[[#This Row],[Num]] &amp;", Bairro "&amp; DBA[[#This Row],[Bairro2]]</f>
        <v>RUA PANAMA, N° S/N, Bairro COSTA AZUL</v>
      </c>
      <c r="Z2781" t="str">
        <f>DBA[[#This Row],[Cidade Responsável]] &amp; " - " &amp; DBA[[#This Row],[Estado Responsável]]</f>
        <v>MATINHOS - PR</v>
      </c>
    </row>
    <row r="2782" spans="1:26" x14ac:dyDescent="0.25">
      <c r="A2782">
        <v>2786</v>
      </c>
      <c r="B2782" t="s">
        <v>12909</v>
      </c>
      <c r="C2782" s="1">
        <v>44642</v>
      </c>
      <c r="F2782" s="1">
        <v>38522</v>
      </c>
      <c r="G2782" t="s">
        <v>12910</v>
      </c>
      <c r="H2782" t="s">
        <v>194</v>
      </c>
      <c r="I2782" t="s">
        <v>12911</v>
      </c>
      <c r="J2782" t="s">
        <v>12674</v>
      </c>
      <c r="K2782" t="s">
        <v>12675</v>
      </c>
      <c r="L2782" t="s">
        <v>12676</v>
      </c>
      <c r="M2782" t="s">
        <v>12912</v>
      </c>
      <c r="N2782">
        <v>67410769</v>
      </c>
      <c r="O2782">
        <v>4073768956</v>
      </c>
      <c r="P2782" s="1">
        <v>30682</v>
      </c>
      <c r="Q2782" t="s">
        <v>12910</v>
      </c>
      <c r="R2782" t="s">
        <v>194</v>
      </c>
      <c r="S2782" t="s">
        <v>12911</v>
      </c>
      <c r="T2782" t="s">
        <v>12674</v>
      </c>
      <c r="U2782" t="s">
        <v>12675</v>
      </c>
      <c r="V2782" t="str">
        <f>TRIM(DBA[[#This Row],[Endereço Responsável]])</f>
        <v>RUA JOSE CAMPOS HIDAL</v>
      </c>
      <c r="W2782" t="str">
        <f>TRIM(DBA[[#This Row],[Nº Responsável]])</f>
        <v>S/N</v>
      </c>
      <c r="X2782" t="str">
        <f>TRIM(DBA[[#This Row],[Bairro Responsável]])</f>
        <v>JAMAIL</v>
      </c>
      <c r="Y2782" t="str">
        <f>DBA[[#This Row],[End]] &amp;", N° " &amp; DBA[[#This Row],[Num]] &amp;", Bairro "&amp; DBA[[#This Row],[Bairro2]]</f>
        <v>RUA JOSE CAMPOS HIDAL, N° S/N, Bairro JAMAIL</v>
      </c>
      <c r="Z2782" t="str">
        <f>DBA[[#This Row],[Cidade Responsável]] &amp; " - " &amp; DBA[[#This Row],[Estado Responsável]]</f>
        <v>MATINHOS - PR</v>
      </c>
    </row>
    <row r="2783" spans="1:26" x14ac:dyDescent="0.25">
      <c r="A2783">
        <v>2787</v>
      </c>
      <c r="B2783" t="s">
        <v>12913</v>
      </c>
      <c r="C2783" s="1">
        <v>44642</v>
      </c>
      <c r="F2783" s="1">
        <v>39025</v>
      </c>
      <c r="G2783" t="s">
        <v>12914</v>
      </c>
      <c r="H2783">
        <v>27</v>
      </c>
      <c r="I2783" t="s">
        <v>12899</v>
      </c>
      <c r="J2783" t="s">
        <v>12674</v>
      </c>
      <c r="K2783" t="s">
        <v>12675</v>
      </c>
      <c r="L2783" t="s">
        <v>12676</v>
      </c>
      <c r="M2783" t="s">
        <v>12915</v>
      </c>
      <c r="N2783">
        <v>48299750</v>
      </c>
      <c r="O2783">
        <v>92920365991</v>
      </c>
      <c r="P2783" s="1">
        <v>22350</v>
      </c>
      <c r="Q2783" t="s">
        <v>12914</v>
      </c>
      <c r="R2783">
        <v>27</v>
      </c>
      <c r="S2783" t="s">
        <v>12899</v>
      </c>
      <c r="T2783" t="s">
        <v>12674</v>
      </c>
      <c r="U2783" t="s">
        <v>12675</v>
      </c>
      <c r="V2783" t="str">
        <f>TRIM(DBA[[#This Row],[Endereço Responsável]])</f>
        <v>AVENIDA DO CANAL 2</v>
      </c>
      <c r="W2783" t="str">
        <f>TRIM(DBA[[#This Row],[Nº Responsável]])</f>
        <v>27</v>
      </c>
      <c r="X2783" t="str">
        <f>TRIM(DBA[[#This Row],[Bairro Responsável]])</f>
        <v>ALBATROS</v>
      </c>
      <c r="Y2783" t="str">
        <f>DBA[[#This Row],[End]] &amp;", N° " &amp; DBA[[#This Row],[Num]] &amp;", Bairro "&amp; DBA[[#This Row],[Bairro2]]</f>
        <v>AVENIDA DO CANAL 2, N° 27, Bairro ALBATROS</v>
      </c>
      <c r="Z2783" t="str">
        <f>DBA[[#This Row],[Cidade Responsável]] &amp; " - " &amp; DBA[[#This Row],[Estado Responsável]]</f>
        <v>MATINHOS - PR</v>
      </c>
    </row>
    <row r="2784" spans="1:26" x14ac:dyDescent="0.25">
      <c r="A2784">
        <v>2788</v>
      </c>
      <c r="B2784" t="s">
        <v>12916</v>
      </c>
      <c r="C2784" s="1">
        <v>44642</v>
      </c>
      <c r="F2784" s="1">
        <v>39082</v>
      </c>
      <c r="G2784" t="s">
        <v>12917</v>
      </c>
      <c r="H2784">
        <v>1954</v>
      </c>
      <c r="I2784" t="s">
        <v>12918</v>
      </c>
      <c r="J2784" t="s">
        <v>12674</v>
      </c>
      <c r="K2784" t="s">
        <v>12675</v>
      </c>
      <c r="L2784" t="s">
        <v>12919</v>
      </c>
      <c r="M2784" t="s">
        <v>12920</v>
      </c>
      <c r="N2784">
        <v>70660180</v>
      </c>
      <c r="O2784">
        <v>2296940986</v>
      </c>
      <c r="P2784" s="1">
        <v>30682</v>
      </c>
      <c r="Q2784" t="s">
        <v>12917</v>
      </c>
      <c r="R2784">
        <v>1954</v>
      </c>
      <c r="S2784" t="s">
        <v>12918</v>
      </c>
      <c r="T2784" t="s">
        <v>12674</v>
      </c>
      <c r="U2784" t="s">
        <v>12675</v>
      </c>
      <c r="V2784" t="str">
        <f>TRIM(DBA[[#This Row],[Endereço Responsável]])</f>
        <v>RUA BENEDITO AMORIM</v>
      </c>
      <c r="W2784" t="str">
        <f>TRIM(DBA[[#This Row],[Nº Responsável]])</f>
        <v>1954</v>
      </c>
      <c r="X2784" t="str">
        <f>TRIM(DBA[[#This Row],[Bairro Responsável]])</f>
        <v>GAIVOTAS</v>
      </c>
      <c r="Y2784" t="str">
        <f>DBA[[#This Row],[End]] &amp;", N° " &amp; DBA[[#This Row],[Num]] &amp;", Bairro "&amp; DBA[[#This Row],[Bairro2]]</f>
        <v>RUA BENEDITO AMORIM, N° 1954, Bairro GAIVOTAS</v>
      </c>
      <c r="Z2784" t="str">
        <f>DBA[[#This Row],[Cidade Responsável]] &amp; " - " &amp; DBA[[#This Row],[Estado Responsável]]</f>
        <v>MATINHOS - PR</v>
      </c>
    </row>
    <row r="2785" spans="1:26" x14ac:dyDescent="0.25">
      <c r="A2785">
        <v>2789</v>
      </c>
      <c r="B2785" t="s">
        <v>12921</v>
      </c>
      <c r="C2785" s="1">
        <v>44644</v>
      </c>
      <c r="F2785" s="1">
        <v>40716</v>
      </c>
      <c r="G2785" t="s">
        <v>12922</v>
      </c>
      <c r="H2785">
        <v>331</v>
      </c>
      <c r="I2785" t="s">
        <v>73</v>
      </c>
      <c r="J2785" t="s">
        <v>12674</v>
      </c>
      <c r="K2785" t="s">
        <v>12675</v>
      </c>
      <c r="L2785" t="s">
        <v>12676</v>
      </c>
      <c r="M2785" t="s">
        <v>12923</v>
      </c>
      <c r="N2785">
        <v>477902</v>
      </c>
      <c r="O2785" t="s">
        <v>12924</v>
      </c>
      <c r="P2785" s="1">
        <v>21165</v>
      </c>
      <c r="Q2785" t="s">
        <v>12922</v>
      </c>
      <c r="R2785">
        <v>331</v>
      </c>
      <c r="S2785" t="s">
        <v>73</v>
      </c>
      <c r="T2785" t="s">
        <v>12674</v>
      </c>
      <c r="U2785" t="s">
        <v>12675</v>
      </c>
      <c r="V2785" t="str">
        <f>TRIM(DBA[[#This Row],[Endereço Responsável]])</f>
        <v>RUA ITAPORAM</v>
      </c>
      <c r="W2785" t="str">
        <f>TRIM(DBA[[#This Row],[Nº Responsável]])</f>
        <v>331</v>
      </c>
      <c r="X2785" t="str">
        <f>TRIM(DBA[[#This Row],[Bairro Responsável]])</f>
        <v>CENTRO</v>
      </c>
      <c r="Y2785" t="str">
        <f>DBA[[#This Row],[End]] &amp;", N° " &amp; DBA[[#This Row],[Num]] &amp;", Bairro "&amp; DBA[[#This Row],[Bairro2]]</f>
        <v>RUA ITAPORAM, N° 331, Bairro CENTRO</v>
      </c>
      <c r="Z2785" t="str">
        <f>DBA[[#This Row],[Cidade Responsável]] &amp; " - " &amp; DBA[[#This Row],[Estado Responsável]]</f>
        <v>MATINHOS - PR</v>
      </c>
    </row>
    <row r="2786" spans="1:26" x14ac:dyDescent="0.25">
      <c r="A2786">
        <v>2790</v>
      </c>
      <c r="B2786" t="s">
        <v>12925</v>
      </c>
      <c r="C2786" s="1">
        <v>44644</v>
      </c>
      <c r="F2786" s="1">
        <v>38966</v>
      </c>
      <c r="G2786" t="s">
        <v>12926</v>
      </c>
      <c r="H2786">
        <v>1475</v>
      </c>
      <c r="I2786" t="s">
        <v>12893</v>
      </c>
      <c r="J2786" t="s">
        <v>12674</v>
      </c>
      <c r="K2786" t="s">
        <v>12675</v>
      </c>
      <c r="L2786" t="s">
        <v>12676</v>
      </c>
      <c r="M2786" t="s">
        <v>12927</v>
      </c>
      <c r="N2786">
        <v>6032142</v>
      </c>
      <c r="O2786">
        <v>8590660966</v>
      </c>
      <c r="P2786" s="1">
        <v>33189</v>
      </c>
      <c r="Q2786" t="s">
        <v>12926</v>
      </c>
      <c r="R2786">
        <v>1475</v>
      </c>
      <c r="S2786" t="s">
        <v>12893</v>
      </c>
      <c r="T2786" t="s">
        <v>12674</v>
      </c>
      <c r="U2786" t="s">
        <v>12675</v>
      </c>
      <c r="V2786" t="str">
        <f>TRIM(DBA[[#This Row],[Endereço Responsável]])</f>
        <v>RUA PORTO ALEGRE</v>
      </c>
      <c r="W2786" t="str">
        <f>TRIM(DBA[[#This Row],[Nº Responsável]])</f>
        <v>1475</v>
      </c>
      <c r="X2786" t="str">
        <f>TRIM(DBA[[#This Row],[Bairro Responsável]])</f>
        <v>RIVIERA</v>
      </c>
      <c r="Y2786" t="str">
        <f>DBA[[#This Row],[End]] &amp;", N° " &amp; DBA[[#This Row],[Num]] &amp;", Bairro "&amp; DBA[[#This Row],[Bairro2]]</f>
        <v>RUA PORTO ALEGRE, N° 1475, Bairro RIVIERA</v>
      </c>
      <c r="Z2786" t="str">
        <f>DBA[[#This Row],[Cidade Responsável]] &amp; " - " &amp; DBA[[#This Row],[Estado Responsável]]</f>
        <v>MATINHOS - PR</v>
      </c>
    </row>
    <row r="2787" spans="1:26" x14ac:dyDescent="0.25">
      <c r="A2787">
        <v>2791</v>
      </c>
      <c r="B2787" t="s">
        <v>12928</v>
      </c>
      <c r="C2787" s="1">
        <v>44644</v>
      </c>
      <c r="F2787" s="1">
        <v>39802</v>
      </c>
      <c r="G2787" t="s">
        <v>12929</v>
      </c>
      <c r="H2787">
        <v>250</v>
      </c>
      <c r="I2787" t="s">
        <v>12685</v>
      </c>
      <c r="J2787" t="s">
        <v>12674</v>
      </c>
      <c r="K2787" t="s">
        <v>12675</v>
      </c>
      <c r="L2787" t="s">
        <v>12676</v>
      </c>
      <c r="M2787" t="s">
        <v>12930</v>
      </c>
      <c r="N2787">
        <v>51081765</v>
      </c>
      <c r="O2787">
        <v>55362486934</v>
      </c>
      <c r="P2787" s="1">
        <v>24401</v>
      </c>
      <c r="Q2787" t="s">
        <v>12929</v>
      </c>
      <c r="R2787">
        <v>250</v>
      </c>
      <c r="S2787" t="s">
        <v>12685</v>
      </c>
      <c r="T2787" t="s">
        <v>12674</v>
      </c>
      <c r="U2787" t="s">
        <v>12675</v>
      </c>
      <c r="V2787" t="str">
        <f>TRIM(DBA[[#This Row],[Endereço Responsável]])</f>
        <v>RUA PASSEIO DAS PALMEIRAS</v>
      </c>
      <c r="W2787" t="str">
        <f>TRIM(DBA[[#This Row],[Nº Responsável]])</f>
        <v>250</v>
      </c>
      <c r="X2787" t="str">
        <f>TRIM(DBA[[#This Row],[Bairro Responsável]])</f>
        <v>CAIOBA</v>
      </c>
      <c r="Y2787" t="str">
        <f>DBA[[#This Row],[End]] &amp;", N° " &amp; DBA[[#This Row],[Num]] &amp;", Bairro "&amp; DBA[[#This Row],[Bairro2]]</f>
        <v>RUA PASSEIO DAS PALMEIRAS, N° 250, Bairro CAIOBA</v>
      </c>
      <c r="Z2787" t="str">
        <f>DBA[[#This Row],[Cidade Responsável]] &amp; " - " &amp; DBA[[#This Row],[Estado Responsável]]</f>
        <v>MATINHOS - PR</v>
      </c>
    </row>
    <row r="2788" spans="1:26" x14ac:dyDescent="0.25">
      <c r="A2788">
        <v>2792</v>
      </c>
      <c r="B2788" t="s">
        <v>12931</v>
      </c>
      <c r="C2788" s="1">
        <v>44644</v>
      </c>
      <c r="F2788" s="1">
        <v>40429</v>
      </c>
      <c r="G2788" t="s">
        <v>12932</v>
      </c>
      <c r="H2788">
        <v>246</v>
      </c>
      <c r="I2788" t="s">
        <v>12762</v>
      </c>
      <c r="J2788" t="s">
        <v>12674</v>
      </c>
      <c r="K2788" t="s">
        <v>12675</v>
      </c>
      <c r="L2788" t="s">
        <v>12676</v>
      </c>
      <c r="M2788" t="s">
        <v>12933</v>
      </c>
      <c r="N2788">
        <v>97785775</v>
      </c>
      <c r="O2788">
        <v>5648251904</v>
      </c>
      <c r="P2788" s="1">
        <v>31742</v>
      </c>
      <c r="Q2788" t="s">
        <v>12932</v>
      </c>
      <c r="R2788">
        <v>246</v>
      </c>
      <c r="S2788" t="s">
        <v>12762</v>
      </c>
      <c r="T2788" t="s">
        <v>12674</v>
      </c>
      <c r="U2788" t="s">
        <v>12675</v>
      </c>
      <c r="V2788" t="str">
        <f>TRIM(DBA[[#This Row],[Endereço Responsável]])</f>
        <v>RUA BENJAMIN DA SILVA RAMOS</v>
      </c>
      <c r="W2788" t="str">
        <f>TRIM(DBA[[#This Row],[Nº Responsável]])</f>
        <v>246</v>
      </c>
      <c r="X2788" t="str">
        <f>TRIM(DBA[[#This Row],[Bairro Responsável]])</f>
        <v>BOM RETIRO</v>
      </c>
      <c r="Y2788" t="str">
        <f>DBA[[#This Row],[End]] &amp;", N° " &amp; DBA[[#This Row],[Num]] &amp;", Bairro "&amp; DBA[[#This Row],[Bairro2]]</f>
        <v>RUA BENJAMIN DA SILVA RAMOS, N° 246, Bairro BOM RETIRO</v>
      </c>
      <c r="Z2788" t="str">
        <f>DBA[[#This Row],[Cidade Responsável]] &amp; " - " &amp; DBA[[#This Row],[Estado Responsável]]</f>
        <v>MATINHOS - PR</v>
      </c>
    </row>
    <row r="2789" spans="1:26" x14ac:dyDescent="0.25">
      <c r="A2789">
        <v>2793</v>
      </c>
      <c r="B2789" t="s">
        <v>12934</v>
      </c>
      <c r="C2789" s="1">
        <v>44644</v>
      </c>
      <c r="F2789" s="1">
        <v>40756</v>
      </c>
      <c r="G2789" t="s">
        <v>12935</v>
      </c>
      <c r="H2789">
        <v>41</v>
      </c>
      <c r="I2789" t="s">
        <v>73</v>
      </c>
      <c r="J2789" t="s">
        <v>12674</v>
      </c>
      <c r="K2789" t="s">
        <v>12675</v>
      </c>
      <c r="L2789" t="s">
        <v>12676</v>
      </c>
      <c r="M2789" t="s">
        <v>12936</v>
      </c>
      <c r="N2789">
        <v>77657223</v>
      </c>
      <c r="O2789">
        <v>5353277902</v>
      </c>
      <c r="P2789" s="1">
        <v>31272</v>
      </c>
      <c r="Q2789" t="s">
        <v>12935</v>
      </c>
      <c r="R2789">
        <v>41</v>
      </c>
      <c r="S2789" t="s">
        <v>73</v>
      </c>
      <c r="T2789" t="s">
        <v>12674</v>
      </c>
      <c r="U2789" t="s">
        <v>12675</v>
      </c>
      <c r="V2789" t="str">
        <f>TRIM(DBA[[#This Row],[Endereço Responsável]])</f>
        <v>RUA HARMONIA</v>
      </c>
      <c r="W2789" t="str">
        <f>TRIM(DBA[[#This Row],[Nº Responsável]])</f>
        <v>41</v>
      </c>
      <c r="X2789" t="str">
        <f>TRIM(DBA[[#This Row],[Bairro Responsável]])</f>
        <v>CENTRO</v>
      </c>
      <c r="Y2789" t="str">
        <f>DBA[[#This Row],[End]] &amp;", N° " &amp; DBA[[#This Row],[Num]] &amp;", Bairro "&amp; DBA[[#This Row],[Bairro2]]</f>
        <v>RUA HARMONIA, N° 41, Bairro CENTRO</v>
      </c>
      <c r="Z2789" t="str">
        <f>DBA[[#This Row],[Cidade Responsável]] &amp; " - " &amp; DBA[[#This Row],[Estado Responsável]]</f>
        <v>MATINHOS - PR</v>
      </c>
    </row>
    <row r="2790" spans="1:26" x14ac:dyDescent="0.25">
      <c r="A2790">
        <v>2794</v>
      </c>
      <c r="B2790" t="s">
        <v>12937</v>
      </c>
      <c r="C2790" s="1">
        <v>44644</v>
      </c>
      <c r="F2790" s="1">
        <v>40583</v>
      </c>
      <c r="G2790" t="s">
        <v>12938</v>
      </c>
      <c r="H2790">
        <v>64</v>
      </c>
      <c r="I2790" t="s">
        <v>12772</v>
      </c>
      <c r="J2790" t="s">
        <v>12674</v>
      </c>
      <c r="K2790" t="s">
        <v>12675</v>
      </c>
      <c r="L2790" t="s">
        <v>12676</v>
      </c>
      <c r="M2790" t="s">
        <v>12939</v>
      </c>
      <c r="N2790">
        <v>124305985</v>
      </c>
      <c r="O2790">
        <v>9347013935</v>
      </c>
      <c r="P2790" s="1">
        <v>30682</v>
      </c>
      <c r="Q2790" t="s">
        <v>12938</v>
      </c>
      <c r="R2790">
        <v>64</v>
      </c>
      <c r="S2790" t="s">
        <v>12772</v>
      </c>
      <c r="T2790" t="s">
        <v>12674</v>
      </c>
      <c r="U2790" t="s">
        <v>12675</v>
      </c>
      <c r="V2790" t="str">
        <f>TRIM(DBA[[#This Row],[Endereço Responsável]])</f>
        <v>RUA SANTA EFIGENIA</v>
      </c>
      <c r="W2790" t="str">
        <f>TRIM(DBA[[#This Row],[Nº Responsável]])</f>
        <v>64</v>
      </c>
      <c r="X2790" t="str">
        <f>TRIM(DBA[[#This Row],[Bairro Responsável]])</f>
        <v>SERTAOZINHO</v>
      </c>
      <c r="Y2790" t="str">
        <f>DBA[[#This Row],[End]] &amp;", N° " &amp; DBA[[#This Row],[Num]] &amp;", Bairro "&amp; DBA[[#This Row],[Bairro2]]</f>
        <v>RUA SANTA EFIGENIA, N° 64, Bairro SERTAOZINHO</v>
      </c>
      <c r="Z2790" t="str">
        <f>DBA[[#This Row],[Cidade Responsável]] &amp; " - " &amp; DBA[[#This Row],[Estado Responsável]]</f>
        <v>MATINHOS - PR</v>
      </c>
    </row>
    <row r="2791" spans="1:26" x14ac:dyDescent="0.25">
      <c r="A2791">
        <v>2795</v>
      </c>
      <c r="B2791" t="s">
        <v>12940</v>
      </c>
      <c r="C2791" s="1">
        <v>44644</v>
      </c>
      <c r="F2791" s="1">
        <v>40520</v>
      </c>
      <c r="G2791" t="s">
        <v>12941</v>
      </c>
      <c r="H2791">
        <v>258</v>
      </c>
      <c r="I2791" t="s">
        <v>73</v>
      </c>
      <c r="J2791" t="s">
        <v>12674</v>
      </c>
      <c r="K2791" t="s">
        <v>12675</v>
      </c>
      <c r="L2791" t="s">
        <v>12676</v>
      </c>
      <c r="M2791" t="s">
        <v>12942</v>
      </c>
      <c r="N2791">
        <v>84363901</v>
      </c>
      <c r="O2791">
        <v>8082487909</v>
      </c>
      <c r="P2791" s="1">
        <v>30682</v>
      </c>
      <c r="Q2791" t="s">
        <v>12941</v>
      </c>
      <c r="R2791">
        <v>258</v>
      </c>
      <c r="S2791" t="s">
        <v>73</v>
      </c>
      <c r="T2791" t="s">
        <v>12674</v>
      </c>
      <c r="U2791" t="s">
        <v>12675</v>
      </c>
      <c r="V2791" t="str">
        <f>TRIM(DBA[[#This Row],[Endereço Responsável]])</f>
        <v>RUA ERNUTO POSTAREK</v>
      </c>
      <c r="W2791" t="str">
        <f>TRIM(DBA[[#This Row],[Nº Responsável]])</f>
        <v>258</v>
      </c>
      <c r="X2791" t="str">
        <f>TRIM(DBA[[#This Row],[Bairro Responsável]])</f>
        <v>CENTRO</v>
      </c>
      <c r="Y2791" t="str">
        <f>DBA[[#This Row],[End]] &amp;", N° " &amp; DBA[[#This Row],[Num]] &amp;", Bairro "&amp; DBA[[#This Row],[Bairro2]]</f>
        <v>RUA ERNUTO POSTAREK, N° 258, Bairro CENTRO</v>
      </c>
      <c r="Z2791" t="str">
        <f>DBA[[#This Row],[Cidade Responsável]] &amp; " - " &amp; DBA[[#This Row],[Estado Responsável]]</f>
        <v>MATINHOS - PR</v>
      </c>
    </row>
    <row r="2792" spans="1:26" x14ac:dyDescent="0.25">
      <c r="A2792">
        <v>2796</v>
      </c>
      <c r="B2792" t="s">
        <v>12943</v>
      </c>
      <c r="C2792" s="1">
        <v>44644</v>
      </c>
      <c r="F2792" s="1">
        <v>40047</v>
      </c>
      <c r="G2792" t="s">
        <v>12944</v>
      </c>
      <c r="H2792">
        <v>661</v>
      </c>
      <c r="I2792" t="s">
        <v>12945</v>
      </c>
      <c r="J2792" t="s">
        <v>12674</v>
      </c>
      <c r="K2792" t="s">
        <v>12675</v>
      </c>
      <c r="L2792" t="s">
        <v>12676</v>
      </c>
      <c r="M2792" t="s">
        <v>12946</v>
      </c>
      <c r="N2792">
        <v>82660984</v>
      </c>
      <c r="O2792">
        <v>4315752908</v>
      </c>
      <c r="P2792" s="1">
        <v>30682</v>
      </c>
      <c r="Q2792" t="s">
        <v>12944</v>
      </c>
      <c r="R2792">
        <v>661</v>
      </c>
      <c r="S2792" t="s">
        <v>12945</v>
      </c>
      <c r="T2792" t="s">
        <v>12674</v>
      </c>
      <c r="U2792" t="s">
        <v>12675</v>
      </c>
      <c r="V2792" t="str">
        <f>TRIM(DBA[[#This Row],[Endereço Responsável]])</f>
        <v>RUA ADAELTON JUNIOR DE LIMA</v>
      </c>
      <c r="W2792" t="str">
        <f>TRIM(DBA[[#This Row],[Nº Responsável]])</f>
        <v>661</v>
      </c>
      <c r="X2792" t="str">
        <f>TRIM(DBA[[#This Row],[Bairro Responsável]])</f>
        <v>COAPAR 2</v>
      </c>
      <c r="Y2792" t="str">
        <f>DBA[[#This Row],[End]] &amp;", N° " &amp; DBA[[#This Row],[Num]] &amp;", Bairro "&amp; DBA[[#This Row],[Bairro2]]</f>
        <v>RUA ADAELTON JUNIOR DE LIMA, N° 661, Bairro COAPAR 2</v>
      </c>
      <c r="Z2792" t="str">
        <f>DBA[[#This Row],[Cidade Responsável]] &amp; " - " &amp; DBA[[#This Row],[Estado Responsável]]</f>
        <v>MATINHOS - PR</v>
      </c>
    </row>
    <row r="2793" spans="1:26" x14ac:dyDescent="0.25">
      <c r="A2793">
        <v>2797</v>
      </c>
      <c r="B2793" t="s">
        <v>12947</v>
      </c>
      <c r="C2793" s="1">
        <v>44644</v>
      </c>
      <c r="F2793" s="1">
        <v>40690</v>
      </c>
      <c r="G2793" t="s">
        <v>12948</v>
      </c>
      <c r="H2793">
        <v>72</v>
      </c>
      <c r="I2793" t="s">
        <v>12755</v>
      </c>
      <c r="J2793" t="s">
        <v>12674</v>
      </c>
      <c r="K2793" t="s">
        <v>12675</v>
      </c>
      <c r="L2793" t="s">
        <v>12676</v>
      </c>
      <c r="M2793" t="s">
        <v>12949</v>
      </c>
      <c r="N2793">
        <v>75824505</v>
      </c>
      <c r="O2793">
        <v>3240497905</v>
      </c>
      <c r="P2793" s="1">
        <v>30682</v>
      </c>
      <c r="Q2793" t="s">
        <v>12948</v>
      </c>
      <c r="R2793">
        <v>72</v>
      </c>
      <c r="S2793" t="s">
        <v>12755</v>
      </c>
      <c r="T2793" t="s">
        <v>12674</v>
      </c>
      <c r="U2793" t="s">
        <v>12675</v>
      </c>
      <c r="V2793" t="str">
        <f>TRIM(DBA[[#This Row],[Endereço Responsável]])</f>
        <v>RUA PLINIO DOS SANTOS</v>
      </c>
      <c r="W2793" t="str">
        <f>TRIM(DBA[[#This Row],[Nº Responsável]])</f>
        <v>72</v>
      </c>
      <c r="X2793" t="str">
        <f>TRIM(DBA[[#This Row],[Bairro Responsável]])</f>
        <v>PRAINHA</v>
      </c>
      <c r="Y2793" t="str">
        <f>DBA[[#This Row],[End]] &amp;", N° " &amp; DBA[[#This Row],[Num]] &amp;", Bairro "&amp; DBA[[#This Row],[Bairro2]]</f>
        <v>RUA PLINIO DOS SANTOS, N° 72, Bairro PRAINHA</v>
      </c>
      <c r="Z2793" t="str">
        <f>DBA[[#This Row],[Cidade Responsável]] &amp; " - " &amp; DBA[[#This Row],[Estado Responsável]]</f>
        <v>MATINHOS - PR</v>
      </c>
    </row>
    <row r="2794" spans="1:26" x14ac:dyDescent="0.25">
      <c r="A2794">
        <v>2798</v>
      </c>
      <c r="B2794" t="s">
        <v>12950</v>
      </c>
      <c r="C2794" s="1">
        <v>44644</v>
      </c>
      <c r="F2794" s="1">
        <v>40831</v>
      </c>
      <c r="G2794" t="s">
        <v>12951</v>
      </c>
      <c r="H2794">
        <v>124</v>
      </c>
      <c r="I2794" t="s">
        <v>12952</v>
      </c>
      <c r="J2794" t="s">
        <v>12674</v>
      </c>
      <c r="K2794" t="s">
        <v>12675</v>
      </c>
      <c r="L2794" t="s">
        <v>12676</v>
      </c>
      <c r="M2794" t="s">
        <v>12953</v>
      </c>
      <c r="N2794">
        <v>333642016</v>
      </c>
      <c r="O2794">
        <v>16611025812</v>
      </c>
      <c r="P2794" s="1">
        <v>30682</v>
      </c>
      <c r="Q2794" t="s">
        <v>12951</v>
      </c>
      <c r="R2794">
        <v>124</v>
      </c>
      <c r="S2794" t="s">
        <v>12952</v>
      </c>
      <c r="T2794" t="s">
        <v>12674</v>
      </c>
      <c r="U2794" t="s">
        <v>12675</v>
      </c>
      <c r="V2794" t="str">
        <f>TRIM(DBA[[#This Row],[Endereço Responsável]])</f>
        <v>RUA RIBEIRA PRETO</v>
      </c>
      <c r="W2794" t="str">
        <f>TRIM(DBA[[#This Row],[Nº Responsável]])</f>
        <v>124</v>
      </c>
      <c r="X2794" t="str">
        <f>TRIM(DBA[[#This Row],[Bairro Responsável]])</f>
        <v>MANGU SECO</v>
      </c>
      <c r="Y2794" t="str">
        <f>DBA[[#This Row],[End]] &amp;", N° " &amp; DBA[[#This Row],[Num]] &amp;", Bairro "&amp; DBA[[#This Row],[Bairro2]]</f>
        <v>RUA RIBEIRA PRETO, N° 124, Bairro MANGU SECO</v>
      </c>
      <c r="Z2794" t="str">
        <f>DBA[[#This Row],[Cidade Responsável]] &amp; " - " &amp; DBA[[#This Row],[Estado Responsável]]</f>
        <v>MATINHOS - PR</v>
      </c>
    </row>
    <row r="2795" spans="1:26" x14ac:dyDescent="0.25">
      <c r="A2795">
        <v>2799</v>
      </c>
      <c r="B2795" t="s">
        <v>12954</v>
      </c>
      <c r="C2795" s="1">
        <v>44644</v>
      </c>
      <c r="F2795" s="1">
        <v>42400</v>
      </c>
      <c r="G2795" t="s">
        <v>12955</v>
      </c>
      <c r="H2795">
        <v>59</v>
      </c>
      <c r="I2795" t="s">
        <v>12772</v>
      </c>
      <c r="J2795" t="s">
        <v>12674</v>
      </c>
      <c r="K2795" t="s">
        <v>12675</v>
      </c>
      <c r="L2795" t="s">
        <v>12676</v>
      </c>
      <c r="M2795" t="s">
        <v>12956</v>
      </c>
      <c r="N2795">
        <v>45894398</v>
      </c>
      <c r="O2795">
        <v>70718849949</v>
      </c>
      <c r="P2795" s="1">
        <v>25100</v>
      </c>
      <c r="Q2795" t="s">
        <v>12955</v>
      </c>
      <c r="R2795">
        <v>59</v>
      </c>
      <c r="S2795" t="s">
        <v>12772</v>
      </c>
      <c r="T2795" t="s">
        <v>12674</v>
      </c>
      <c r="U2795" t="s">
        <v>12675</v>
      </c>
      <c r="V2795" t="str">
        <f>TRIM(DBA[[#This Row],[Endereço Responsável]])</f>
        <v>RUA TRAVESSA QUATORZE</v>
      </c>
      <c r="W2795" t="str">
        <f>TRIM(DBA[[#This Row],[Nº Responsável]])</f>
        <v>59</v>
      </c>
      <c r="X2795" t="str">
        <f>TRIM(DBA[[#This Row],[Bairro Responsável]])</f>
        <v>SERTAOZINHO</v>
      </c>
      <c r="Y2795" t="str">
        <f>DBA[[#This Row],[End]] &amp;", N° " &amp; DBA[[#This Row],[Num]] &amp;", Bairro "&amp; DBA[[#This Row],[Bairro2]]</f>
        <v>RUA TRAVESSA QUATORZE, N° 59, Bairro SERTAOZINHO</v>
      </c>
      <c r="Z2795" t="str">
        <f>DBA[[#This Row],[Cidade Responsável]] &amp; " - " &amp; DBA[[#This Row],[Estado Responsável]]</f>
        <v>MATINHOS - PR</v>
      </c>
    </row>
    <row r="2796" spans="1:26" x14ac:dyDescent="0.25">
      <c r="A2796">
        <v>2800</v>
      </c>
      <c r="B2796" t="s">
        <v>12957</v>
      </c>
      <c r="C2796" s="1">
        <v>44644</v>
      </c>
      <c r="F2796" s="1">
        <v>40393</v>
      </c>
      <c r="G2796" t="s">
        <v>12955</v>
      </c>
      <c r="H2796">
        <v>59</v>
      </c>
      <c r="I2796" t="s">
        <v>6456</v>
      </c>
      <c r="J2796" t="s">
        <v>12674</v>
      </c>
      <c r="K2796" t="s">
        <v>12675</v>
      </c>
      <c r="L2796" t="s">
        <v>12676</v>
      </c>
      <c r="M2796" t="s">
        <v>12956</v>
      </c>
      <c r="N2796">
        <v>45894398</v>
      </c>
      <c r="O2796">
        <v>70718849949</v>
      </c>
      <c r="P2796" s="1">
        <v>25100</v>
      </c>
      <c r="Q2796" t="s">
        <v>12955</v>
      </c>
      <c r="R2796">
        <v>59</v>
      </c>
      <c r="S2796" t="s">
        <v>6456</v>
      </c>
      <c r="T2796" t="s">
        <v>12674</v>
      </c>
      <c r="U2796" t="s">
        <v>12675</v>
      </c>
      <c r="V2796" t="str">
        <f>TRIM(DBA[[#This Row],[Endereço Responsável]])</f>
        <v>RUA TRAVESSA QUATORZE</v>
      </c>
      <c r="W2796" t="str">
        <f>TRIM(DBA[[#This Row],[Nº Responsável]])</f>
        <v>59</v>
      </c>
      <c r="X2796" t="str">
        <f>TRIM(DBA[[#This Row],[Bairro Responsável]])</f>
        <v>SERTÃOZINHO</v>
      </c>
      <c r="Y2796" t="str">
        <f>DBA[[#This Row],[End]] &amp;", N° " &amp; DBA[[#This Row],[Num]] &amp;", Bairro "&amp; DBA[[#This Row],[Bairro2]]</f>
        <v>RUA TRAVESSA QUATORZE, N° 59, Bairro SERTÃOZINHO</v>
      </c>
      <c r="Z2796" t="str">
        <f>DBA[[#This Row],[Cidade Responsável]] &amp; " - " &amp; DBA[[#This Row],[Estado Responsável]]</f>
        <v>MATINHOS - PR</v>
      </c>
    </row>
    <row r="2797" spans="1:26" x14ac:dyDescent="0.25">
      <c r="A2797">
        <v>2801</v>
      </c>
      <c r="B2797" t="s">
        <v>12958</v>
      </c>
      <c r="C2797" s="1">
        <v>44644</v>
      </c>
      <c r="F2797" s="1">
        <v>39985</v>
      </c>
      <c r="G2797" t="s">
        <v>12959</v>
      </c>
      <c r="H2797">
        <v>239</v>
      </c>
      <c r="I2797" t="s">
        <v>12762</v>
      </c>
      <c r="J2797" t="s">
        <v>12674</v>
      </c>
      <c r="K2797" t="s">
        <v>12675</v>
      </c>
      <c r="L2797" t="s">
        <v>12676</v>
      </c>
      <c r="M2797" t="s">
        <v>12960</v>
      </c>
      <c r="N2797">
        <v>84288250</v>
      </c>
      <c r="O2797">
        <v>4397836906</v>
      </c>
      <c r="P2797" s="1">
        <v>30682</v>
      </c>
      <c r="Q2797" t="s">
        <v>12959</v>
      </c>
      <c r="R2797">
        <v>239</v>
      </c>
      <c r="S2797" t="s">
        <v>12762</v>
      </c>
      <c r="T2797" t="s">
        <v>12674</v>
      </c>
      <c r="U2797" t="s">
        <v>12675</v>
      </c>
      <c r="V2797" t="str">
        <f>TRIM(DBA[[#This Row],[Endereço Responsável]])</f>
        <v>RUA ROLANDIA</v>
      </c>
      <c r="W2797" t="str">
        <f>TRIM(DBA[[#This Row],[Nº Responsável]])</f>
        <v>239</v>
      </c>
      <c r="X2797" t="str">
        <f>TRIM(DBA[[#This Row],[Bairro Responsável]])</f>
        <v>BOM RETIRO</v>
      </c>
      <c r="Y2797" t="str">
        <f>DBA[[#This Row],[End]] &amp;", N° " &amp; DBA[[#This Row],[Num]] &amp;", Bairro "&amp; DBA[[#This Row],[Bairro2]]</f>
        <v>RUA ROLANDIA, N° 239, Bairro BOM RETIRO</v>
      </c>
      <c r="Z2797" t="str">
        <f>DBA[[#This Row],[Cidade Responsável]] &amp; " - " &amp; DBA[[#This Row],[Estado Responsável]]</f>
        <v>MATINHOS - PR</v>
      </c>
    </row>
    <row r="2798" spans="1:26" x14ac:dyDescent="0.25">
      <c r="A2798">
        <v>2802</v>
      </c>
      <c r="B2798" t="s">
        <v>12961</v>
      </c>
      <c r="C2798" s="1">
        <v>44644</v>
      </c>
      <c r="F2798" s="1">
        <v>40140</v>
      </c>
      <c r="G2798" t="s">
        <v>1671</v>
      </c>
      <c r="H2798">
        <v>737</v>
      </c>
      <c r="I2798" t="s">
        <v>12962</v>
      </c>
      <c r="J2798" t="s">
        <v>12674</v>
      </c>
      <c r="K2798" t="s">
        <v>12675</v>
      </c>
      <c r="L2798" t="s">
        <v>12676</v>
      </c>
      <c r="M2798" t="s">
        <v>12963</v>
      </c>
      <c r="N2798">
        <v>156370290</v>
      </c>
      <c r="O2798">
        <v>32345566876</v>
      </c>
      <c r="P2798" s="1">
        <v>30682</v>
      </c>
      <c r="Q2798" t="s">
        <v>1671</v>
      </c>
      <c r="R2798">
        <v>737</v>
      </c>
      <c r="S2798" t="s">
        <v>12962</v>
      </c>
      <c r="T2798" t="s">
        <v>12674</v>
      </c>
      <c r="U2798" t="s">
        <v>12675</v>
      </c>
      <c r="V2798" t="str">
        <f>TRIM(DBA[[#This Row],[Endereço Responsável]])</f>
        <v>RUA SETE DE SETEMBRO</v>
      </c>
      <c r="W2798" t="str">
        <f>TRIM(DBA[[#This Row],[Nº Responsável]])</f>
        <v>737</v>
      </c>
      <c r="X2798" t="str">
        <f>TRIM(DBA[[#This Row],[Bairro Responsável]])</f>
        <v>BALNEARIO FLAMINGO</v>
      </c>
      <c r="Y2798" t="str">
        <f>DBA[[#This Row],[End]] &amp;", N° " &amp; DBA[[#This Row],[Num]] &amp;", Bairro "&amp; DBA[[#This Row],[Bairro2]]</f>
        <v>RUA SETE DE SETEMBRO, N° 737, Bairro BALNEARIO FLAMINGO</v>
      </c>
      <c r="Z2798" t="str">
        <f>DBA[[#This Row],[Cidade Responsável]] &amp; " - " &amp; DBA[[#This Row],[Estado Responsável]]</f>
        <v>MATINHOS - PR</v>
      </c>
    </row>
    <row r="2799" spans="1:26" x14ac:dyDescent="0.25">
      <c r="A2799">
        <v>2803</v>
      </c>
      <c r="B2799" t="s">
        <v>12964</v>
      </c>
      <c r="C2799" s="1">
        <v>44644</v>
      </c>
      <c r="F2799" s="1">
        <v>40575</v>
      </c>
      <c r="G2799" t="s">
        <v>12965</v>
      </c>
      <c r="H2799">
        <v>224</v>
      </c>
      <c r="I2799" t="s">
        <v>610</v>
      </c>
      <c r="J2799" t="s">
        <v>12674</v>
      </c>
      <c r="K2799" t="s">
        <v>12675</v>
      </c>
      <c r="L2799" t="s">
        <v>12676</v>
      </c>
      <c r="M2799" t="s">
        <v>12966</v>
      </c>
      <c r="N2799">
        <v>58815390</v>
      </c>
      <c r="O2799">
        <v>83419829949</v>
      </c>
      <c r="P2799" s="1">
        <v>30682</v>
      </c>
      <c r="Q2799" t="s">
        <v>12965</v>
      </c>
      <c r="R2799">
        <v>224</v>
      </c>
      <c r="S2799" t="s">
        <v>610</v>
      </c>
      <c r="T2799" t="s">
        <v>12674</v>
      </c>
      <c r="U2799" t="s">
        <v>12675</v>
      </c>
      <c r="V2799" t="str">
        <f>TRIM(DBA[[#This Row],[Endereço Responsável]])</f>
        <v>RUA BOM SUCESSO</v>
      </c>
      <c r="W2799" t="str">
        <f>TRIM(DBA[[#This Row],[Nº Responsável]])</f>
        <v>224</v>
      </c>
      <c r="X2799" t="str">
        <f>TRIM(DBA[[#This Row],[Bairro Responsável]])</f>
        <v>VILA NOVA</v>
      </c>
      <c r="Y2799" t="str">
        <f>DBA[[#This Row],[End]] &amp;", N° " &amp; DBA[[#This Row],[Num]] &amp;", Bairro "&amp; DBA[[#This Row],[Bairro2]]</f>
        <v>RUA BOM SUCESSO, N° 224, Bairro VILA NOVA</v>
      </c>
      <c r="Z2799" t="str">
        <f>DBA[[#This Row],[Cidade Responsável]] &amp; " - " &amp; DBA[[#This Row],[Estado Responsável]]</f>
        <v>MATINHOS - PR</v>
      </c>
    </row>
    <row r="2800" spans="1:26" x14ac:dyDescent="0.25">
      <c r="A2800">
        <v>2804</v>
      </c>
      <c r="B2800" t="s">
        <v>12967</v>
      </c>
      <c r="C2800" s="1">
        <v>44644</v>
      </c>
      <c r="F2800" s="1">
        <v>40478</v>
      </c>
      <c r="G2800" t="s">
        <v>12968</v>
      </c>
      <c r="H2800">
        <v>27</v>
      </c>
      <c r="I2800" t="s">
        <v>12969</v>
      </c>
      <c r="J2800" t="s">
        <v>12674</v>
      </c>
      <c r="K2800" t="s">
        <v>12675</v>
      </c>
      <c r="L2800" t="s">
        <v>12676</v>
      </c>
      <c r="M2800" t="s">
        <v>12970</v>
      </c>
      <c r="N2800">
        <v>142230790</v>
      </c>
      <c r="P2800" s="1">
        <v>22476</v>
      </c>
      <c r="Q2800" t="s">
        <v>12968</v>
      </c>
      <c r="R2800">
        <v>27</v>
      </c>
      <c r="S2800" t="s">
        <v>12969</v>
      </c>
      <c r="T2800" t="s">
        <v>12674</v>
      </c>
      <c r="U2800" t="s">
        <v>12675</v>
      </c>
      <c r="V2800" t="str">
        <f>TRIM(DBA[[#This Row],[Endereço Responsável]])</f>
        <v>RUA TRAVESSA PAI ANTONIO</v>
      </c>
      <c r="W2800" t="str">
        <f>TRIM(DBA[[#This Row],[Nº Responsável]])</f>
        <v>27</v>
      </c>
      <c r="X2800" t="str">
        <f>TRIM(DBA[[#This Row],[Bairro Responsável]])</f>
        <v>COOPAR</v>
      </c>
      <c r="Y2800" t="str">
        <f>DBA[[#This Row],[End]] &amp;", N° " &amp; DBA[[#This Row],[Num]] &amp;", Bairro "&amp; DBA[[#This Row],[Bairro2]]</f>
        <v>RUA TRAVESSA PAI ANTONIO, N° 27, Bairro COOPAR</v>
      </c>
      <c r="Z2800" t="str">
        <f>DBA[[#This Row],[Cidade Responsável]] &amp; " - " &amp; DBA[[#This Row],[Estado Responsável]]</f>
        <v>MATINHOS - PR</v>
      </c>
    </row>
    <row r="2801" spans="1:26" x14ac:dyDescent="0.25">
      <c r="A2801">
        <v>2805</v>
      </c>
      <c r="B2801" t="s">
        <v>12971</v>
      </c>
      <c r="C2801" s="1">
        <v>44644</v>
      </c>
      <c r="F2801" s="1">
        <v>39921</v>
      </c>
      <c r="G2801" t="s">
        <v>12972</v>
      </c>
      <c r="H2801">
        <v>390</v>
      </c>
      <c r="I2801" t="s">
        <v>73</v>
      </c>
      <c r="J2801" t="s">
        <v>12674</v>
      </c>
      <c r="K2801" t="s">
        <v>12675</v>
      </c>
      <c r="L2801" t="s">
        <v>12676</v>
      </c>
      <c r="M2801" t="s">
        <v>12973</v>
      </c>
      <c r="N2801">
        <v>85159259</v>
      </c>
      <c r="O2801">
        <v>3679628960</v>
      </c>
      <c r="P2801" s="1">
        <v>28226</v>
      </c>
      <c r="Q2801" t="s">
        <v>12972</v>
      </c>
      <c r="R2801">
        <v>390</v>
      </c>
      <c r="S2801" t="s">
        <v>73</v>
      </c>
      <c r="T2801" t="s">
        <v>5029</v>
      </c>
      <c r="U2801" t="s">
        <v>26</v>
      </c>
      <c r="V2801" t="str">
        <f>TRIM(DBA[[#This Row],[Endereço Responsável]])</f>
        <v>RUA WALDIR MULER</v>
      </c>
      <c r="W2801" t="str">
        <f>TRIM(DBA[[#This Row],[Nº Responsável]])</f>
        <v>390</v>
      </c>
      <c r="X2801" t="str">
        <f>TRIM(DBA[[#This Row],[Bairro Responsável]])</f>
        <v>CENTRO</v>
      </c>
      <c r="Y2801" t="str">
        <f>DBA[[#This Row],[End]] &amp;", N° " &amp; DBA[[#This Row],[Num]] &amp;", Bairro "&amp; DBA[[#This Row],[Bairro2]]</f>
        <v>RUA WALDIR MULER, N° 390, Bairro CENTRO</v>
      </c>
      <c r="Z2801" t="str">
        <f>DBA[[#This Row],[Cidade Responsável]] &amp; " - " &amp; DBA[[#This Row],[Estado Responsável]]</f>
        <v>MACHADO - MG</v>
      </c>
    </row>
    <row r="2802" spans="1:26" x14ac:dyDescent="0.25">
      <c r="A2802">
        <v>2806</v>
      </c>
      <c r="B2802" t="s">
        <v>12974</v>
      </c>
      <c r="C2802" s="1">
        <v>44648</v>
      </c>
      <c r="F2802" s="1">
        <v>42156</v>
      </c>
      <c r="G2802" t="s">
        <v>12975</v>
      </c>
      <c r="H2802">
        <v>130</v>
      </c>
      <c r="I2802" t="s">
        <v>73</v>
      </c>
      <c r="J2802" t="s">
        <v>12674</v>
      </c>
      <c r="K2802" t="s">
        <v>12675</v>
      </c>
      <c r="L2802" t="s">
        <v>12676</v>
      </c>
      <c r="M2802" t="s">
        <v>12976</v>
      </c>
      <c r="N2802">
        <v>82564551</v>
      </c>
      <c r="O2802">
        <v>3983805973</v>
      </c>
      <c r="P2802" s="1">
        <v>30523</v>
      </c>
      <c r="Q2802" t="s">
        <v>12975</v>
      </c>
      <c r="R2802">
        <v>130</v>
      </c>
      <c r="S2802" t="s">
        <v>73</v>
      </c>
      <c r="T2802" t="s">
        <v>12674</v>
      </c>
      <c r="U2802" t="s">
        <v>12675</v>
      </c>
      <c r="V2802" t="str">
        <f>TRIM(DBA[[#This Row],[Endereço Responsável]])</f>
        <v>RUA SNEHOR DO BONFIM</v>
      </c>
      <c r="W2802" t="str">
        <f>TRIM(DBA[[#This Row],[Nº Responsável]])</f>
        <v>130</v>
      </c>
      <c r="X2802" t="str">
        <f>TRIM(DBA[[#This Row],[Bairro Responsável]])</f>
        <v>CENTRO</v>
      </c>
      <c r="Y2802" t="str">
        <f>DBA[[#This Row],[End]] &amp;", N° " &amp; DBA[[#This Row],[Num]] &amp;", Bairro "&amp; DBA[[#This Row],[Bairro2]]</f>
        <v>RUA SNEHOR DO BONFIM, N° 130, Bairro CENTRO</v>
      </c>
      <c r="Z2802" t="str">
        <f>DBA[[#This Row],[Cidade Responsável]] &amp; " - " &amp; DBA[[#This Row],[Estado Responsável]]</f>
        <v>MATINHOS - PR</v>
      </c>
    </row>
    <row r="2803" spans="1:26" x14ac:dyDescent="0.25">
      <c r="A2803">
        <v>2807</v>
      </c>
      <c r="B2803" t="s">
        <v>12977</v>
      </c>
      <c r="C2803" s="1">
        <v>44648</v>
      </c>
      <c r="F2803" s="1">
        <v>41458</v>
      </c>
      <c r="G2803" t="s">
        <v>12978</v>
      </c>
      <c r="H2803">
        <v>55</v>
      </c>
      <c r="I2803" t="s">
        <v>12762</v>
      </c>
      <c r="J2803" t="s">
        <v>12674</v>
      </c>
      <c r="K2803" t="s">
        <v>12675</v>
      </c>
      <c r="L2803" t="s">
        <v>12676</v>
      </c>
      <c r="M2803" t="s">
        <v>12979</v>
      </c>
      <c r="N2803">
        <v>99493240</v>
      </c>
      <c r="O2803">
        <v>5859460945</v>
      </c>
      <c r="P2803" s="1">
        <v>31431</v>
      </c>
      <c r="Q2803" t="s">
        <v>12978</v>
      </c>
      <c r="R2803">
        <v>55</v>
      </c>
      <c r="S2803" t="s">
        <v>12762</v>
      </c>
      <c r="T2803" t="s">
        <v>12674</v>
      </c>
      <c r="U2803" t="s">
        <v>12675</v>
      </c>
      <c r="V2803" t="str">
        <f>TRIM(DBA[[#This Row],[Endereço Responsável]])</f>
        <v>RUA PEDRO PICHE</v>
      </c>
      <c r="W2803" t="str">
        <f>TRIM(DBA[[#This Row],[Nº Responsável]])</f>
        <v>55</v>
      </c>
      <c r="X2803" t="str">
        <f>TRIM(DBA[[#This Row],[Bairro Responsável]])</f>
        <v>BOM RETIRO</v>
      </c>
      <c r="Y2803" t="str">
        <f>DBA[[#This Row],[End]] &amp;", N° " &amp; DBA[[#This Row],[Num]] &amp;", Bairro "&amp; DBA[[#This Row],[Bairro2]]</f>
        <v>RUA PEDRO PICHE, N° 55, Bairro BOM RETIRO</v>
      </c>
      <c r="Z2803" t="str">
        <f>DBA[[#This Row],[Cidade Responsável]] &amp; " - " &amp; DBA[[#This Row],[Estado Responsável]]</f>
        <v>MATINHOS - PR</v>
      </c>
    </row>
    <row r="2804" spans="1:26" x14ac:dyDescent="0.25">
      <c r="A2804">
        <v>2808</v>
      </c>
      <c r="B2804" t="s">
        <v>12980</v>
      </c>
      <c r="C2804" s="1">
        <v>44648</v>
      </c>
      <c r="F2804" s="1">
        <v>42434</v>
      </c>
      <c r="G2804" t="s">
        <v>1671</v>
      </c>
      <c r="H2804">
        <v>146</v>
      </c>
      <c r="I2804" t="s">
        <v>12762</v>
      </c>
      <c r="J2804" t="s">
        <v>12674</v>
      </c>
      <c r="K2804" t="s">
        <v>12675</v>
      </c>
      <c r="L2804" t="s">
        <v>12676</v>
      </c>
      <c r="M2804" t="s">
        <v>12981</v>
      </c>
      <c r="N2804">
        <v>109498564</v>
      </c>
      <c r="O2804">
        <v>8436393937</v>
      </c>
      <c r="P2804" s="1">
        <v>33990</v>
      </c>
      <c r="Q2804" t="s">
        <v>1671</v>
      </c>
      <c r="R2804">
        <v>146</v>
      </c>
      <c r="S2804" t="s">
        <v>12762</v>
      </c>
      <c r="T2804" t="s">
        <v>12674</v>
      </c>
      <c r="U2804" t="s">
        <v>12675</v>
      </c>
      <c r="V2804" t="str">
        <f>TRIM(DBA[[#This Row],[Endereço Responsável]])</f>
        <v>RUA SETE DE SETEMBRO</v>
      </c>
      <c r="W2804" t="str">
        <f>TRIM(DBA[[#This Row],[Nº Responsável]])</f>
        <v>146</v>
      </c>
      <c r="X2804" t="str">
        <f>TRIM(DBA[[#This Row],[Bairro Responsável]])</f>
        <v>BOM RETIRO</v>
      </c>
      <c r="Y2804" t="str">
        <f>DBA[[#This Row],[End]] &amp;", N° " &amp; DBA[[#This Row],[Num]] &amp;", Bairro "&amp; DBA[[#This Row],[Bairro2]]</f>
        <v>RUA SETE DE SETEMBRO, N° 146, Bairro BOM RETIRO</v>
      </c>
      <c r="Z2804" t="str">
        <f>DBA[[#This Row],[Cidade Responsável]] &amp; " - " &amp; DBA[[#This Row],[Estado Responsável]]</f>
        <v>MATINHOS - PR</v>
      </c>
    </row>
    <row r="2805" spans="1:26" x14ac:dyDescent="0.25">
      <c r="A2805">
        <v>2809</v>
      </c>
      <c r="B2805" t="s">
        <v>12982</v>
      </c>
      <c r="C2805" s="1">
        <v>44648</v>
      </c>
      <c r="F2805" s="1">
        <v>41421</v>
      </c>
      <c r="G2805" t="s">
        <v>1671</v>
      </c>
      <c r="H2805">
        <v>146</v>
      </c>
      <c r="I2805" t="s">
        <v>12762</v>
      </c>
      <c r="J2805" t="s">
        <v>12674</v>
      </c>
      <c r="K2805" t="s">
        <v>12675</v>
      </c>
      <c r="L2805" t="s">
        <v>12676</v>
      </c>
      <c r="M2805" t="s">
        <v>12981</v>
      </c>
      <c r="N2805">
        <v>109498564</v>
      </c>
      <c r="O2805">
        <v>8436393937</v>
      </c>
      <c r="P2805" s="1">
        <v>33993</v>
      </c>
      <c r="Q2805" t="s">
        <v>1671</v>
      </c>
      <c r="R2805">
        <v>146</v>
      </c>
      <c r="S2805" t="s">
        <v>12762</v>
      </c>
      <c r="T2805" t="s">
        <v>12674</v>
      </c>
      <c r="U2805" t="s">
        <v>12675</v>
      </c>
      <c r="V2805" t="str">
        <f>TRIM(DBA[[#This Row],[Endereço Responsável]])</f>
        <v>RUA SETE DE SETEMBRO</v>
      </c>
      <c r="W2805" t="str">
        <f>TRIM(DBA[[#This Row],[Nº Responsável]])</f>
        <v>146</v>
      </c>
      <c r="X2805" t="str">
        <f>TRIM(DBA[[#This Row],[Bairro Responsável]])</f>
        <v>BOM RETIRO</v>
      </c>
      <c r="Y2805" t="str">
        <f>DBA[[#This Row],[End]] &amp;", N° " &amp; DBA[[#This Row],[Num]] &amp;", Bairro "&amp; DBA[[#This Row],[Bairro2]]</f>
        <v>RUA SETE DE SETEMBRO, N° 146, Bairro BOM RETIRO</v>
      </c>
      <c r="Z2805" t="str">
        <f>DBA[[#This Row],[Cidade Responsável]] &amp; " - " &amp; DBA[[#This Row],[Estado Responsável]]</f>
        <v>MATINHOS - PR</v>
      </c>
    </row>
    <row r="2806" spans="1:26" x14ac:dyDescent="0.25">
      <c r="A2806">
        <v>2810</v>
      </c>
      <c r="B2806" t="s">
        <v>12983</v>
      </c>
      <c r="C2806" s="1">
        <v>44648</v>
      </c>
      <c r="F2806" s="1">
        <v>41547</v>
      </c>
      <c r="G2806" t="s">
        <v>12723</v>
      </c>
      <c r="H2806">
        <v>485</v>
      </c>
      <c r="I2806" t="s">
        <v>12673</v>
      </c>
      <c r="J2806" t="s">
        <v>12674</v>
      </c>
      <c r="K2806" t="s">
        <v>12675</v>
      </c>
      <c r="L2806" t="s">
        <v>12676</v>
      </c>
      <c r="M2806" t="s">
        <v>12984</v>
      </c>
      <c r="N2806">
        <v>2850220</v>
      </c>
      <c r="O2806">
        <v>7388274952</v>
      </c>
      <c r="P2806" s="1">
        <v>33138</v>
      </c>
      <c r="Q2806" t="s">
        <v>12723</v>
      </c>
      <c r="R2806">
        <v>485</v>
      </c>
      <c r="S2806" t="s">
        <v>12673</v>
      </c>
      <c r="T2806" t="s">
        <v>12674</v>
      </c>
      <c r="U2806" t="s">
        <v>12675</v>
      </c>
      <c r="V2806" t="str">
        <f>TRIM(DBA[[#This Row],[Endereço Responsável]])</f>
        <v>RUA JUVENCIO RAMOS</v>
      </c>
      <c r="W2806" t="str">
        <f>TRIM(DBA[[#This Row],[Nº Responsável]])</f>
        <v>485</v>
      </c>
      <c r="X2806" t="str">
        <f>TRIM(DBA[[#This Row],[Bairro Responsável]])</f>
        <v>TABULEIRO</v>
      </c>
      <c r="Y2806" t="str">
        <f>DBA[[#This Row],[End]] &amp;", N° " &amp; DBA[[#This Row],[Num]] &amp;", Bairro "&amp; DBA[[#This Row],[Bairro2]]</f>
        <v>RUA JUVENCIO RAMOS, N° 485, Bairro TABULEIRO</v>
      </c>
      <c r="Z2806" t="str">
        <f>DBA[[#This Row],[Cidade Responsável]] &amp; " - " &amp; DBA[[#This Row],[Estado Responsável]]</f>
        <v>MATINHOS - PR</v>
      </c>
    </row>
    <row r="2807" spans="1:26" x14ac:dyDescent="0.25">
      <c r="A2807">
        <v>2811</v>
      </c>
      <c r="B2807" t="s">
        <v>12985</v>
      </c>
      <c r="C2807" s="1">
        <v>44648</v>
      </c>
      <c r="F2807" s="1">
        <v>40840</v>
      </c>
      <c r="G2807" t="s">
        <v>12986</v>
      </c>
      <c r="H2807">
        <v>56</v>
      </c>
      <c r="I2807" t="s">
        <v>73</v>
      </c>
      <c r="J2807" t="s">
        <v>12674</v>
      </c>
      <c r="K2807" t="s">
        <v>12675</v>
      </c>
      <c r="L2807" t="s">
        <v>12676</v>
      </c>
      <c r="M2807" t="s">
        <v>12987</v>
      </c>
      <c r="N2807">
        <v>58842702</v>
      </c>
      <c r="O2807">
        <v>1517536952</v>
      </c>
      <c r="P2807" s="1">
        <v>27624</v>
      </c>
      <c r="Q2807" t="s">
        <v>12986</v>
      </c>
      <c r="R2807">
        <v>56</v>
      </c>
      <c r="S2807" t="s">
        <v>73</v>
      </c>
      <c r="T2807" t="s">
        <v>12674</v>
      </c>
      <c r="U2807" t="s">
        <v>12675</v>
      </c>
      <c r="V2807" t="str">
        <f>TRIM(DBA[[#This Row],[Endereço Responsável]])</f>
        <v>RUA MOZART GOMES CORREIA</v>
      </c>
      <c r="W2807" t="str">
        <f>TRIM(DBA[[#This Row],[Nº Responsável]])</f>
        <v>56</v>
      </c>
      <c r="X2807" t="str">
        <f>TRIM(DBA[[#This Row],[Bairro Responsável]])</f>
        <v>CENTRO</v>
      </c>
      <c r="Y2807" t="str">
        <f>DBA[[#This Row],[End]] &amp;", N° " &amp; DBA[[#This Row],[Num]] &amp;", Bairro "&amp; DBA[[#This Row],[Bairro2]]</f>
        <v>RUA MOZART GOMES CORREIA, N° 56, Bairro CENTRO</v>
      </c>
      <c r="Z2807" t="str">
        <f>DBA[[#This Row],[Cidade Responsável]] &amp; " - " &amp; DBA[[#This Row],[Estado Responsável]]</f>
        <v>MATINHOS - PR</v>
      </c>
    </row>
    <row r="2808" spans="1:26" x14ac:dyDescent="0.25">
      <c r="A2808">
        <v>2812</v>
      </c>
      <c r="B2808" t="s">
        <v>12988</v>
      </c>
      <c r="C2808" s="1">
        <v>44648</v>
      </c>
      <c r="F2808" s="1">
        <v>41969</v>
      </c>
      <c r="G2808" t="s">
        <v>12989</v>
      </c>
      <c r="H2808">
        <v>670</v>
      </c>
      <c r="I2808" t="s">
        <v>73</v>
      </c>
      <c r="J2808" t="s">
        <v>12674</v>
      </c>
      <c r="K2808" t="s">
        <v>12675</v>
      </c>
      <c r="L2808" t="s">
        <v>12676</v>
      </c>
      <c r="M2808" t="s">
        <v>12990</v>
      </c>
      <c r="N2808">
        <v>142477386</v>
      </c>
      <c r="O2808">
        <v>12178936954</v>
      </c>
      <c r="P2808" s="1">
        <v>35670</v>
      </c>
      <c r="Q2808" t="s">
        <v>12989</v>
      </c>
      <c r="R2808">
        <v>670</v>
      </c>
      <c r="S2808" t="s">
        <v>73</v>
      </c>
      <c r="T2808" t="s">
        <v>12674</v>
      </c>
      <c r="U2808" t="s">
        <v>12675</v>
      </c>
      <c r="V2808" t="str">
        <f>TRIM(DBA[[#This Row],[Endereço Responsável]])</f>
        <v>RUA ROQUE VERNALHA</v>
      </c>
      <c r="W2808" t="str">
        <f>TRIM(DBA[[#This Row],[Nº Responsável]])</f>
        <v>670</v>
      </c>
      <c r="X2808" t="str">
        <f>TRIM(DBA[[#This Row],[Bairro Responsável]])</f>
        <v>CENTRO</v>
      </c>
      <c r="Y2808" t="str">
        <f>DBA[[#This Row],[End]] &amp;", N° " &amp; DBA[[#This Row],[Num]] &amp;", Bairro "&amp; DBA[[#This Row],[Bairro2]]</f>
        <v>RUA ROQUE VERNALHA, N° 670, Bairro CENTRO</v>
      </c>
      <c r="Z2808" t="str">
        <f>DBA[[#This Row],[Cidade Responsável]] &amp; " - " &amp; DBA[[#This Row],[Estado Responsável]]</f>
        <v>MATINHOS - PR</v>
      </c>
    </row>
    <row r="2809" spans="1:26" x14ac:dyDescent="0.25">
      <c r="A2809">
        <v>2813</v>
      </c>
      <c r="B2809" t="s">
        <v>12991</v>
      </c>
      <c r="C2809" s="1">
        <v>44648</v>
      </c>
      <c r="F2809" s="1">
        <v>41245</v>
      </c>
      <c r="G2809" t="s">
        <v>12992</v>
      </c>
      <c r="H2809">
        <v>432</v>
      </c>
      <c r="I2809" t="s">
        <v>73</v>
      </c>
      <c r="J2809" t="s">
        <v>12674</v>
      </c>
      <c r="K2809" t="s">
        <v>12675</v>
      </c>
      <c r="L2809" t="s">
        <v>12676</v>
      </c>
      <c r="M2809" t="s">
        <v>12993</v>
      </c>
      <c r="N2809">
        <v>91243776</v>
      </c>
      <c r="O2809">
        <v>4898698905</v>
      </c>
      <c r="P2809" s="1">
        <v>31091</v>
      </c>
      <c r="Q2809" t="s">
        <v>12992</v>
      </c>
      <c r="R2809">
        <v>432</v>
      </c>
      <c r="S2809" t="s">
        <v>73</v>
      </c>
      <c r="T2809" t="s">
        <v>12674</v>
      </c>
      <c r="U2809" t="s">
        <v>12675</v>
      </c>
      <c r="V2809" t="str">
        <f>TRIM(DBA[[#This Row],[Endereço Responsável]])</f>
        <v>RUA VALDIR MILIC</v>
      </c>
      <c r="W2809" t="str">
        <f>TRIM(DBA[[#This Row],[Nº Responsável]])</f>
        <v>432</v>
      </c>
      <c r="X2809" t="str">
        <f>TRIM(DBA[[#This Row],[Bairro Responsável]])</f>
        <v>CENTRO</v>
      </c>
      <c r="Y2809" t="str">
        <f>DBA[[#This Row],[End]] &amp;", N° " &amp; DBA[[#This Row],[Num]] &amp;", Bairro "&amp; DBA[[#This Row],[Bairro2]]</f>
        <v>RUA VALDIR MILIC, N° 432, Bairro CENTRO</v>
      </c>
      <c r="Z2809" t="str">
        <f>DBA[[#This Row],[Cidade Responsável]] &amp; " - " &amp; DBA[[#This Row],[Estado Responsável]]</f>
        <v>MATINHOS - PR</v>
      </c>
    </row>
    <row r="2810" spans="1:26" x14ac:dyDescent="0.25">
      <c r="A2810">
        <v>2814</v>
      </c>
      <c r="B2810" t="s">
        <v>12994</v>
      </c>
      <c r="C2810" s="1">
        <v>44648</v>
      </c>
      <c r="F2810" s="1">
        <v>42398</v>
      </c>
      <c r="G2810" t="s">
        <v>12972</v>
      </c>
      <c r="H2810">
        <v>1670</v>
      </c>
      <c r="I2810" t="s">
        <v>73</v>
      </c>
      <c r="J2810" t="s">
        <v>12674</v>
      </c>
      <c r="K2810" t="s">
        <v>12675</v>
      </c>
      <c r="L2810" t="s">
        <v>12676</v>
      </c>
      <c r="M2810" t="s">
        <v>12995</v>
      </c>
      <c r="N2810">
        <v>128093435</v>
      </c>
      <c r="O2810">
        <v>9034613909</v>
      </c>
      <c r="P2810" s="1">
        <v>30682</v>
      </c>
      <c r="Q2810" t="s">
        <v>12972</v>
      </c>
      <c r="R2810">
        <v>1670</v>
      </c>
      <c r="S2810" t="s">
        <v>73</v>
      </c>
      <c r="T2810" t="s">
        <v>12674</v>
      </c>
      <c r="U2810" t="s">
        <v>12675</v>
      </c>
      <c r="V2810" t="str">
        <f>TRIM(DBA[[#This Row],[Endereço Responsável]])</f>
        <v>RUA WALDIR MULER</v>
      </c>
      <c r="W2810" t="str">
        <f>TRIM(DBA[[#This Row],[Nº Responsável]])</f>
        <v>1670</v>
      </c>
      <c r="X2810" t="str">
        <f>TRIM(DBA[[#This Row],[Bairro Responsável]])</f>
        <v>CENTRO</v>
      </c>
      <c r="Y2810" t="str">
        <f>DBA[[#This Row],[End]] &amp;", N° " &amp; DBA[[#This Row],[Num]] &amp;", Bairro "&amp; DBA[[#This Row],[Bairro2]]</f>
        <v>RUA WALDIR MULER, N° 1670, Bairro CENTRO</v>
      </c>
      <c r="Z2810" t="str">
        <f>DBA[[#This Row],[Cidade Responsável]] &amp; " - " &amp; DBA[[#This Row],[Estado Responsável]]</f>
        <v>MATINHOS - PR</v>
      </c>
    </row>
    <row r="2811" spans="1:26" x14ac:dyDescent="0.25">
      <c r="A2811">
        <v>2815</v>
      </c>
      <c r="B2811" t="s">
        <v>12996</v>
      </c>
      <c r="C2811" s="1">
        <v>44648</v>
      </c>
      <c r="F2811" s="1">
        <v>40942</v>
      </c>
      <c r="G2811" t="s">
        <v>12997</v>
      </c>
      <c r="H2811">
        <v>241</v>
      </c>
      <c r="I2811" t="s">
        <v>12998</v>
      </c>
      <c r="J2811" t="s">
        <v>12674</v>
      </c>
      <c r="K2811" t="s">
        <v>12675</v>
      </c>
      <c r="L2811" t="s">
        <v>12676</v>
      </c>
      <c r="M2811" t="s">
        <v>12999</v>
      </c>
      <c r="N2811">
        <v>100768330</v>
      </c>
      <c r="O2811">
        <v>6258259936</v>
      </c>
      <c r="P2811" s="1">
        <v>31548</v>
      </c>
      <c r="Q2811" t="s">
        <v>12997</v>
      </c>
      <c r="R2811">
        <v>241</v>
      </c>
      <c r="S2811" t="s">
        <v>12998</v>
      </c>
      <c r="T2811" t="s">
        <v>12674</v>
      </c>
      <c r="U2811" t="s">
        <v>12675</v>
      </c>
      <c r="V2811" t="str">
        <f>TRIM(DBA[[#This Row],[Endereço Responsável]])</f>
        <v>AVENIDA ASSUNÇÃO</v>
      </c>
      <c r="W2811" t="str">
        <f>TRIM(DBA[[#This Row],[Nº Responsável]])</f>
        <v>241</v>
      </c>
      <c r="X2811" t="str">
        <f>TRIM(DBA[[#This Row],[Bairro Responsável]])</f>
        <v>IPACARAI</v>
      </c>
      <c r="Y2811" t="str">
        <f>DBA[[#This Row],[End]] &amp;", N° " &amp; DBA[[#This Row],[Num]] &amp;", Bairro "&amp; DBA[[#This Row],[Bairro2]]</f>
        <v>AVENIDA ASSUNÇÃO, N° 241, Bairro IPACARAI</v>
      </c>
      <c r="Z2811" t="str">
        <f>DBA[[#This Row],[Cidade Responsável]] &amp; " - " &amp; DBA[[#This Row],[Estado Responsável]]</f>
        <v>MATINHOS - PR</v>
      </c>
    </row>
    <row r="2812" spans="1:26" x14ac:dyDescent="0.25">
      <c r="A2812">
        <v>2816</v>
      </c>
      <c r="B2812" t="s">
        <v>13000</v>
      </c>
      <c r="C2812" s="1">
        <v>44648</v>
      </c>
      <c r="F2812" s="1">
        <v>42194</v>
      </c>
      <c r="G2812" t="s">
        <v>12997</v>
      </c>
      <c r="H2812">
        <v>241</v>
      </c>
      <c r="I2812" t="s">
        <v>12998</v>
      </c>
      <c r="J2812" t="s">
        <v>12674</v>
      </c>
      <c r="K2812" t="s">
        <v>12675</v>
      </c>
      <c r="L2812" t="s">
        <v>12676</v>
      </c>
      <c r="M2812" t="s">
        <v>12999</v>
      </c>
      <c r="N2812">
        <v>100768330</v>
      </c>
      <c r="O2812">
        <v>6258259936</v>
      </c>
      <c r="P2812" s="1">
        <v>31548</v>
      </c>
      <c r="Q2812" t="s">
        <v>12997</v>
      </c>
      <c r="R2812">
        <v>241</v>
      </c>
      <c r="S2812" t="s">
        <v>12998</v>
      </c>
      <c r="T2812" t="s">
        <v>12674</v>
      </c>
      <c r="U2812" t="s">
        <v>12675</v>
      </c>
      <c r="V2812" t="str">
        <f>TRIM(DBA[[#This Row],[Endereço Responsável]])</f>
        <v>AVENIDA ASSUNÇÃO</v>
      </c>
      <c r="W2812" t="str">
        <f>TRIM(DBA[[#This Row],[Nº Responsável]])</f>
        <v>241</v>
      </c>
      <c r="X2812" t="str">
        <f>TRIM(DBA[[#This Row],[Bairro Responsável]])</f>
        <v>IPACARAI</v>
      </c>
      <c r="Y2812" t="str">
        <f>DBA[[#This Row],[End]] &amp;", N° " &amp; DBA[[#This Row],[Num]] &amp;", Bairro "&amp; DBA[[#This Row],[Bairro2]]</f>
        <v>AVENIDA ASSUNÇÃO, N° 241, Bairro IPACARAI</v>
      </c>
      <c r="Z2812" t="str">
        <f>DBA[[#This Row],[Cidade Responsável]] &amp; " - " &amp; DBA[[#This Row],[Estado Responsável]]</f>
        <v>MATINHOS - PR</v>
      </c>
    </row>
    <row r="2813" spans="1:26" x14ac:dyDescent="0.25">
      <c r="A2813">
        <v>2817</v>
      </c>
      <c r="B2813" t="s">
        <v>13001</v>
      </c>
      <c r="C2813" s="1">
        <v>44648</v>
      </c>
      <c r="F2813" s="1">
        <v>41710</v>
      </c>
      <c r="G2813" t="s">
        <v>13002</v>
      </c>
      <c r="H2813">
        <v>657</v>
      </c>
      <c r="I2813" t="s">
        <v>12685</v>
      </c>
      <c r="J2813" t="s">
        <v>12674</v>
      </c>
      <c r="K2813" t="s">
        <v>12675</v>
      </c>
      <c r="L2813" t="s">
        <v>12676</v>
      </c>
      <c r="M2813" t="s">
        <v>13003</v>
      </c>
      <c r="N2813" t="s">
        <v>13004</v>
      </c>
      <c r="O2813">
        <v>3136154975</v>
      </c>
      <c r="P2813" s="1">
        <v>30070</v>
      </c>
      <c r="Q2813" t="s">
        <v>13002</v>
      </c>
      <c r="R2813">
        <v>657</v>
      </c>
      <c r="S2813" t="s">
        <v>12685</v>
      </c>
      <c r="T2813" t="s">
        <v>12674</v>
      </c>
      <c r="U2813" t="s">
        <v>12675</v>
      </c>
      <c r="V2813" t="str">
        <f>TRIM(DBA[[#This Row],[Endereço Responsável]])</f>
        <v>RUA DA MATA</v>
      </c>
      <c r="W2813" t="str">
        <f>TRIM(DBA[[#This Row],[Nº Responsável]])</f>
        <v>657</v>
      </c>
      <c r="X2813" t="str">
        <f>TRIM(DBA[[#This Row],[Bairro Responsável]])</f>
        <v>CAIOBA</v>
      </c>
      <c r="Y2813" t="str">
        <f>DBA[[#This Row],[End]] &amp;", N° " &amp; DBA[[#This Row],[Num]] &amp;", Bairro "&amp; DBA[[#This Row],[Bairro2]]</f>
        <v>RUA DA MATA, N° 657, Bairro CAIOBA</v>
      </c>
      <c r="Z2813" t="str">
        <f>DBA[[#This Row],[Cidade Responsável]] &amp; " - " &amp; DBA[[#This Row],[Estado Responsável]]</f>
        <v>MATINHOS - PR</v>
      </c>
    </row>
    <row r="2814" spans="1:26" x14ac:dyDescent="0.25">
      <c r="A2814">
        <v>2818</v>
      </c>
      <c r="B2814" t="s">
        <v>13005</v>
      </c>
      <c r="C2814" s="1">
        <v>44648</v>
      </c>
      <c r="F2814" s="1">
        <v>42251</v>
      </c>
      <c r="G2814" t="s">
        <v>13006</v>
      </c>
      <c r="H2814">
        <v>147</v>
      </c>
      <c r="I2814" t="s">
        <v>13007</v>
      </c>
      <c r="J2814" t="s">
        <v>12674</v>
      </c>
      <c r="K2814" t="s">
        <v>12675</v>
      </c>
      <c r="L2814" t="s">
        <v>12676</v>
      </c>
      <c r="M2814" t="s">
        <v>13008</v>
      </c>
      <c r="N2814">
        <v>1110479837</v>
      </c>
      <c r="O2814">
        <v>3023368007</v>
      </c>
      <c r="P2814" s="1">
        <v>34132</v>
      </c>
      <c r="Q2814" t="s">
        <v>13006</v>
      </c>
      <c r="R2814">
        <v>147</v>
      </c>
      <c r="S2814" t="s">
        <v>13007</v>
      </c>
      <c r="T2814" t="s">
        <v>12674</v>
      </c>
      <c r="U2814" t="s">
        <v>12675</v>
      </c>
      <c r="V2814" t="str">
        <f>TRIM(DBA[[#This Row],[Endereço Responsável]])</f>
        <v>RUA BITURUNA</v>
      </c>
      <c r="W2814" t="str">
        <f>TRIM(DBA[[#This Row],[Nº Responsável]])</f>
        <v>147</v>
      </c>
      <c r="X2814" t="str">
        <f>TRIM(DBA[[#This Row],[Bairro Responsável]])</f>
        <v>SERTAO</v>
      </c>
      <c r="Y2814" t="str">
        <f>DBA[[#This Row],[End]] &amp;", N° " &amp; DBA[[#This Row],[Num]] &amp;", Bairro "&amp; DBA[[#This Row],[Bairro2]]</f>
        <v>RUA BITURUNA, N° 147, Bairro SERTAO</v>
      </c>
      <c r="Z2814" t="str">
        <f>DBA[[#This Row],[Cidade Responsável]] &amp; " - " &amp; DBA[[#This Row],[Estado Responsável]]</f>
        <v>MATINHOS - PR</v>
      </c>
    </row>
    <row r="2815" spans="1:26" x14ac:dyDescent="0.25">
      <c r="A2815">
        <v>2819</v>
      </c>
      <c r="B2815" t="s">
        <v>13009</v>
      </c>
      <c r="C2815" s="1">
        <v>44648</v>
      </c>
      <c r="F2815" s="1">
        <v>41125</v>
      </c>
      <c r="G2815" t="s">
        <v>13010</v>
      </c>
      <c r="H2815">
        <v>260</v>
      </c>
      <c r="I2815" t="s">
        <v>73</v>
      </c>
      <c r="J2815" t="s">
        <v>12674</v>
      </c>
      <c r="K2815" t="s">
        <v>12675</v>
      </c>
      <c r="L2815" t="s">
        <v>12676</v>
      </c>
      <c r="M2815" t="s">
        <v>13011</v>
      </c>
      <c r="O2815">
        <v>949106933</v>
      </c>
      <c r="P2815" s="1">
        <v>30682</v>
      </c>
      <c r="Q2815" t="s">
        <v>13010</v>
      </c>
      <c r="R2815">
        <v>260</v>
      </c>
      <c r="S2815" t="s">
        <v>73</v>
      </c>
      <c r="T2815" t="s">
        <v>12674</v>
      </c>
      <c r="U2815" t="s">
        <v>12675</v>
      </c>
      <c r="V2815" t="str">
        <f>TRIM(DBA[[#This Row],[Endereço Responsável]])</f>
        <v>RUA SAO MATEUS</v>
      </c>
      <c r="W2815" t="str">
        <f>TRIM(DBA[[#This Row],[Nº Responsável]])</f>
        <v>260</v>
      </c>
      <c r="X2815" t="str">
        <f>TRIM(DBA[[#This Row],[Bairro Responsável]])</f>
        <v>CENTRO</v>
      </c>
      <c r="Y2815" t="str">
        <f>DBA[[#This Row],[End]] &amp;", N° " &amp; DBA[[#This Row],[Num]] &amp;", Bairro "&amp; DBA[[#This Row],[Bairro2]]</f>
        <v>RUA SAO MATEUS, N° 260, Bairro CENTRO</v>
      </c>
      <c r="Z2815" t="str">
        <f>DBA[[#This Row],[Cidade Responsável]] &amp; " - " &amp; DBA[[#This Row],[Estado Responsável]]</f>
        <v>MATINHOS - PR</v>
      </c>
    </row>
    <row r="2816" spans="1:26" x14ac:dyDescent="0.25">
      <c r="A2816">
        <v>2820</v>
      </c>
      <c r="B2816" t="s">
        <v>13012</v>
      </c>
      <c r="C2816" s="1">
        <v>44648</v>
      </c>
      <c r="F2816" s="1">
        <v>41744</v>
      </c>
      <c r="G2816" t="s">
        <v>3746</v>
      </c>
      <c r="H2816">
        <v>188</v>
      </c>
      <c r="I2816" t="s">
        <v>73</v>
      </c>
      <c r="J2816" t="s">
        <v>12674</v>
      </c>
      <c r="K2816" t="s">
        <v>12675</v>
      </c>
      <c r="L2816" t="s">
        <v>12676</v>
      </c>
      <c r="M2816" t="s">
        <v>13013</v>
      </c>
      <c r="N2816">
        <v>4906740111</v>
      </c>
      <c r="O2816">
        <v>5350746979</v>
      </c>
      <c r="P2816" s="1">
        <v>31250</v>
      </c>
      <c r="Q2816" t="s">
        <v>3746</v>
      </c>
      <c r="R2816">
        <v>188</v>
      </c>
      <c r="S2816" t="s">
        <v>73</v>
      </c>
      <c r="T2816" t="s">
        <v>12674</v>
      </c>
      <c r="U2816" t="s">
        <v>12675</v>
      </c>
      <c r="V2816" t="str">
        <f>TRIM(DBA[[#This Row],[Endereço Responsável]])</f>
        <v>RUA AMAZONAS</v>
      </c>
      <c r="W2816" t="str">
        <f>TRIM(DBA[[#This Row],[Nº Responsável]])</f>
        <v>188</v>
      </c>
      <c r="X2816" t="str">
        <f>TRIM(DBA[[#This Row],[Bairro Responsável]])</f>
        <v>CENTRO</v>
      </c>
      <c r="Y2816" t="str">
        <f>DBA[[#This Row],[End]] &amp;", N° " &amp; DBA[[#This Row],[Num]] &amp;", Bairro "&amp; DBA[[#This Row],[Bairro2]]</f>
        <v>RUA AMAZONAS, N° 188, Bairro CENTRO</v>
      </c>
      <c r="Z2816" t="str">
        <f>DBA[[#This Row],[Cidade Responsável]] &amp; " - " &amp; DBA[[#This Row],[Estado Responsável]]</f>
        <v>MATINHOS - PR</v>
      </c>
    </row>
    <row r="2817" spans="1:26" x14ac:dyDescent="0.25">
      <c r="A2817">
        <v>2821</v>
      </c>
      <c r="B2817" t="s">
        <v>13014</v>
      </c>
      <c r="C2817" s="1">
        <v>44648</v>
      </c>
      <c r="F2817" s="1">
        <v>42096</v>
      </c>
      <c r="G2817" t="s">
        <v>4216</v>
      </c>
      <c r="H2817">
        <v>122</v>
      </c>
      <c r="I2817" t="s">
        <v>610</v>
      </c>
      <c r="J2817" t="s">
        <v>12674</v>
      </c>
      <c r="K2817" t="s">
        <v>12675</v>
      </c>
      <c r="L2817" t="s">
        <v>12676</v>
      </c>
      <c r="M2817" t="s">
        <v>13015</v>
      </c>
      <c r="N2817">
        <v>62009012</v>
      </c>
      <c r="O2817">
        <v>97457540997</v>
      </c>
      <c r="P2817" s="1">
        <v>28094</v>
      </c>
      <c r="Q2817" t="s">
        <v>4216</v>
      </c>
      <c r="R2817">
        <v>122</v>
      </c>
      <c r="S2817" t="s">
        <v>610</v>
      </c>
      <c r="T2817" t="s">
        <v>12674</v>
      </c>
      <c r="U2817" t="s">
        <v>12675</v>
      </c>
      <c r="V2817" t="str">
        <f>TRIM(DBA[[#This Row],[Endereço Responsável]])</f>
        <v>RUA SANTA CATARINA</v>
      </c>
      <c r="W2817" t="str">
        <f>TRIM(DBA[[#This Row],[Nº Responsável]])</f>
        <v>122</v>
      </c>
      <c r="X2817" t="str">
        <f>TRIM(DBA[[#This Row],[Bairro Responsável]])</f>
        <v>VILA NOVA</v>
      </c>
      <c r="Y2817" t="str">
        <f>DBA[[#This Row],[End]] &amp;", N° " &amp; DBA[[#This Row],[Num]] &amp;", Bairro "&amp; DBA[[#This Row],[Bairro2]]</f>
        <v>RUA SANTA CATARINA, N° 122, Bairro VILA NOVA</v>
      </c>
      <c r="Z2817" t="str">
        <f>DBA[[#This Row],[Cidade Responsável]] &amp; " - " &amp; DBA[[#This Row],[Estado Responsável]]</f>
        <v>MATINHOS - PR</v>
      </c>
    </row>
    <row r="2818" spans="1:26" x14ac:dyDescent="0.25">
      <c r="A2818">
        <v>2822</v>
      </c>
      <c r="B2818" t="s">
        <v>13016</v>
      </c>
      <c r="C2818" s="1">
        <v>44648</v>
      </c>
      <c r="F2818" s="1">
        <v>40665</v>
      </c>
      <c r="G2818" t="s">
        <v>13017</v>
      </c>
      <c r="H2818">
        <v>60</v>
      </c>
      <c r="I2818" t="s">
        <v>12673</v>
      </c>
      <c r="J2818" t="s">
        <v>12674</v>
      </c>
      <c r="K2818" t="s">
        <v>12675</v>
      </c>
      <c r="L2818" t="s">
        <v>12676</v>
      </c>
      <c r="M2818" t="s">
        <v>13018</v>
      </c>
      <c r="N2818">
        <v>87423697</v>
      </c>
      <c r="O2818">
        <v>4772928952</v>
      </c>
      <c r="P2818" s="1">
        <v>30899</v>
      </c>
      <c r="Q2818" t="s">
        <v>13017</v>
      </c>
      <c r="R2818">
        <v>60</v>
      </c>
      <c r="S2818" t="s">
        <v>12673</v>
      </c>
      <c r="T2818" t="s">
        <v>12674</v>
      </c>
      <c r="U2818" t="s">
        <v>12675</v>
      </c>
      <c r="V2818" t="str">
        <f>TRIM(DBA[[#This Row],[Endereço Responsável]])</f>
        <v>RUA MARTINHOS RAMOS</v>
      </c>
      <c r="W2818" t="str">
        <f>TRIM(DBA[[#This Row],[Nº Responsável]])</f>
        <v>60</v>
      </c>
      <c r="X2818" t="str">
        <f>TRIM(DBA[[#This Row],[Bairro Responsável]])</f>
        <v>TABULEIRO</v>
      </c>
      <c r="Y2818" t="str">
        <f>DBA[[#This Row],[End]] &amp;", N° " &amp; DBA[[#This Row],[Num]] &amp;", Bairro "&amp; DBA[[#This Row],[Bairro2]]</f>
        <v>RUA MARTINHOS RAMOS, N° 60, Bairro TABULEIRO</v>
      </c>
      <c r="Z2818" t="str">
        <f>DBA[[#This Row],[Cidade Responsável]] &amp; " - " &amp; DBA[[#This Row],[Estado Responsável]]</f>
        <v>MATINHOS - PR</v>
      </c>
    </row>
    <row r="2819" spans="1:26" x14ac:dyDescent="0.25">
      <c r="A2819">
        <v>2823</v>
      </c>
      <c r="B2819" t="s">
        <v>13019</v>
      </c>
      <c r="C2819" s="1">
        <v>44648</v>
      </c>
      <c r="F2819" s="1">
        <v>42063</v>
      </c>
      <c r="G2819" t="s">
        <v>12965</v>
      </c>
      <c r="H2819">
        <v>33</v>
      </c>
      <c r="I2819" t="s">
        <v>610</v>
      </c>
      <c r="J2819" t="s">
        <v>12674</v>
      </c>
      <c r="K2819" t="s">
        <v>12675</v>
      </c>
      <c r="L2819" t="s">
        <v>12676</v>
      </c>
      <c r="M2819" t="s">
        <v>13020</v>
      </c>
      <c r="N2819">
        <v>136386808</v>
      </c>
      <c r="O2819">
        <v>6784079914</v>
      </c>
      <c r="P2819" s="1">
        <v>31697</v>
      </c>
      <c r="Q2819" t="s">
        <v>12965</v>
      </c>
      <c r="R2819">
        <v>33</v>
      </c>
      <c r="S2819" t="s">
        <v>610</v>
      </c>
      <c r="T2819" t="s">
        <v>12674</v>
      </c>
      <c r="U2819" t="s">
        <v>12675</v>
      </c>
      <c r="V2819" t="str">
        <f>TRIM(DBA[[#This Row],[Endereço Responsável]])</f>
        <v>RUA BOM SUCESSO</v>
      </c>
      <c r="W2819" t="str">
        <f>TRIM(DBA[[#This Row],[Nº Responsável]])</f>
        <v>33</v>
      </c>
      <c r="X2819" t="str">
        <f>TRIM(DBA[[#This Row],[Bairro Responsável]])</f>
        <v>VILA NOVA</v>
      </c>
      <c r="Y2819" t="str">
        <f>DBA[[#This Row],[End]] &amp;", N° " &amp; DBA[[#This Row],[Num]] &amp;", Bairro "&amp; DBA[[#This Row],[Bairro2]]</f>
        <v>RUA BOM SUCESSO, N° 33, Bairro VILA NOVA</v>
      </c>
      <c r="Z2819" t="str">
        <f>DBA[[#This Row],[Cidade Responsável]] &amp; " - " &amp; DBA[[#This Row],[Estado Responsável]]</f>
        <v>MATINHOS - PR</v>
      </c>
    </row>
    <row r="2820" spans="1:26" x14ac:dyDescent="0.25">
      <c r="A2820">
        <v>2824</v>
      </c>
      <c r="B2820" t="s">
        <v>13021</v>
      </c>
      <c r="C2820" s="1">
        <v>44648</v>
      </c>
      <c r="F2820" s="1">
        <v>41209</v>
      </c>
      <c r="G2820" t="s">
        <v>13022</v>
      </c>
      <c r="H2820" t="s">
        <v>194</v>
      </c>
      <c r="I2820" t="s">
        <v>12772</v>
      </c>
      <c r="J2820" t="s">
        <v>12674</v>
      </c>
      <c r="K2820" t="s">
        <v>12675</v>
      </c>
      <c r="L2820" t="s">
        <v>13023</v>
      </c>
      <c r="M2820" t="s">
        <v>13024</v>
      </c>
      <c r="N2820">
        <v>29031778</v>
      </c>
      <c r="O2820">
        <v>9010127931</v>
      </c>
      <c r="P2820" s="1">
        <v>34445</v>
      </c>
      <c r="Q2820" t="s">
        <v>13022</v>
      </c>
      <c r="R2820" t="s">
        <v>194</v>
      </c>
      <c r="S2820" t="s">
        <v>12772</v>
      </c>
      <c r="T2820" t="s">
        <v>12674</v>
      </c>
      <c r="U2820" t="s">
        <v>12675</v>
      </c>
      <c r="V2820" t="str">
        <f>TRIM(DBA[[#This Row],[Endereço Responsável]])</f>
        <v>RUA LUISA VIANA MESQUITA</v>
      </c>
      <c r="W2820" t="str">
        <f>TRIM(DBA[[#This Row],[Nº Responsável]])</f>
        <v>S/N</v>
      </c>
      <c r="X2820" t="str">
        <f>TRIM(DBA[[#This Row],[Bairro Responsável]])</f>
        <v>SERTAOZINHO</v>
      </c>
      <c r="Y2820" t="str">
        <f>DBA[[#This Row],[End]] &amp;", N° " &amp; DBA[[#This Row],[Num]] &amp;", Bairro "&amp; DBA[[#This Row],[Bairro2]]</f>
        <v>RUA LUISA VIANA MESQUITA, N° S/N, Bairro SERTAOZINHO</v>
      </c>
      <c r="Z2820" t="str">
        <f>DBA[[#This Row],[Cidade Responsável]] &amp; " - " &amp; DBA[[#This Row],[Estado Responsável]]</f>
        <v>MATINHOS - PR</v>
      </c>
    </row>
    <row r="2821" spans="1:26" x14ac:dyDescent="0.25">
      <c r="A2821">
        <v>2825</v>
      </c>
      <c r="B2821" t="s">
        <v>13025</v>
      </c>
      <c r="C2821" s="1">
        <v>44648</v>
      </c>
      <c r="F2821" s="1">
        <v>40917</v>
      </c>
      <c r="G2821" t="s">
        <v>13026</v>
      </c>
      <c r="H2821">
        <v>337</v>
      </c>
      <c r="I2821" t="s">
        <v>12762</v>
      </c>
      <c r="J2821" t="s">
        <v>12674</v>
      </c>
      <c r="K2821" t="s">
        <v>12675</v>
      </c>
      <c r="L2821" t="s">
        <v>12676</v>
      </c>
      <c r="M2821" t="s">
        <v>13027</v>
      </c>
      <c r="N2821">
        <v>1545122409</v>
      </c>
      <c r="O2821">
        <v>3333274973</v>
      </c>
      <c r="P2821" s="1">
        <v>29199</v>
      </c>
      <c r="Q2821" t="s">
        <v>13026</v>
      </c>
      <c r="R2821">
        <v>337</v>
      </c>
      <c r="S2821" t="s">
        <v>12762</v>
      </c>
      <c r="T2821" t="s">
        <v>12674</v>
      </c>
      <c r="U2821" t="s">
        <v>12675</v>
      </c>
      <c r="V2821" t="str">
        <f>TRIM(DBA[[#This Row],[Endereço Responsável]])</f>
        <v>RUA UNIAO DA VITORIA</v>
      </c>
      <c r="W2821" t="str">
        <f>TRIM(DBA[[#This Row],[Nº Responsável]])</f>
        <v>337</v>
      </c>
      <c r="X2821" t="str">
        <f>TRIM(DBA[[#This Row],[Bairro Responsável]])</f>
        <v>BOM RETIRO</v>
      </c>
      <c r="Y2821" t="str">
        <f>DBA[[#This Row],[End]] &amp;", N° " &amp; DBA[[#This Row],[Num]] &amp;", Bairro "&amp; DBA[[#This Row],[Bairro2]]</f>
        <v>RUA UNIAO DA VITORIA, N° 337, Bairro BOM RETIRO</v>
      </c>
      <c r="Z2821" t="str">
        <f>DBA[[#This Row],[Cidade Responsável]] &amp; " - " &amp; DBA[[#This Row],[Estado Responsável]]</f>
        <v>MATINHOS - PR</v>
      </c>
    </row>
    <row r="2822" spans="1:26" x14ac:dyDescent="0.25">
      <c r="A2822">
        <v>2826</v>
      </c>
      <c r="B2822" t="s">
        <v>13028</v>
      </c>
      <c r="C2822" s="1">
        <v>44648</v>
      </c>
      <c r="F2822" s="1">
        <v>40890</v>
      </c>
      <c r="G2822" t="s">
        <v>13029</v>
      </c>
      <c r="H2822">
        <v>389</v>
      </c>
      <c r="I2822" t="s">
        <v>73</v>
      </c>
      <c r="J2822" t="s">
        <v>12674</v>
      </c>
      <c r="K2822" t="s">
        <v>12675</v>
      </c>
      <c r="L2822" t="s">
        <v>12676</v>
      </c>
      <c r="M2822" t="s">
        <v>13030</v>
      </c>
      <c r="O2822">
        <v>5298738931</v>
      </c>
      <c r="P2822" s="1">
        <v>28390</v>
      </c>
      <c r="Q2822" t="s">
        <v>13029</v>
      </c>
      <c r="R2822">
        <v>389</v>
      </c>
      <c r="S2822" t="s">
        <v>73</v>
      </c>
      <c r="T2822" t="s">
        <v>12674</v>
      </c>
      <c r="U2822" t="s">
        <v>12675</v>
      </c>
      <c r="V2822" t="str">
        <f>TRIM(DBA[[#This Row],[Endereço Responsável]])</f>
        <v>RUA WALDIR MILER</v>
      </c>
      <c r="W2822" t="str">
        <f>TRIM(DBA[[#This Row],[Nº Responsável]])</f>
        <v>389</v>
      </c>
      <c r="X2822" t="str">
        <f>TRIM(DBA[[#This Row],[Bairro Responsável]])</f>
        <v>CENTRO</v>
      </c>
      <c r="Y2822" t="str">
        <f>DBA[[#This Row],[End]] &amp;", N° " &amp; DBA[[#This Row],[Num]] &amp;", Bairro "&amp; DBA[[#This Row],[Bairro2]]</f>
        <v>RUA WALDIR MILER, N° 389, Bairro CENTRO</v>
      </c>
      <c r="Z2822" t="str">
        <f>DBA[[#This Row],[Cidade Responsável]] &amp; " - " &amp; DBA[[#This Row],[Estado Responsável]]</f>
        <v>MATINHOS - PR</v>
      </c>
    </row>
    <row r="2823" spans="1:26" x14ac:dyDescent="0.25">
      <c r="A2823">
        <v>2827</v>
      </c>
      <c r="B2823" t="s">
        <v>13031</v>
      </c>
      <c r="C2823" s="1">
        <v>44648</v>
      </c>
      <c r="D2823">
        <v>13178552</v>
      </c>
      <c r="F2823" s="1">
        <v>42203</v>
      </c>
      <c r="G2823" t="s">
        <v>13032</v>
      </c>
      <c r="H2823">
        <v>358</v>
      </c>
      <c r="I2823" t="s">
        <v>13033</v>
      </c>
      <c r="J2823" t="s">
        <v>12674</v>
      </c>
      <c r="K2823" t="s">
        <v>12675</v>
      </c>
      <c r="L2823" t="s">
        <v>12676</v>
      </c>
      <c r="M2823" t="s">
        <v>13034</v>
      </c>
      <c r="N2823">
        <v>131785542</v>
      </c>
      <c r="O2823">
        <v>9638515945</v>
      </c>
      <c r="P2823" s="1">
        <v>35303</v>
      </c>
      <c r="Q2823" t="s">
        <v>13032</v>
      </c>
      <c r="R2823">
        <v>358</v>
      </c>
      <c r="S2823" t="s">
        <v>13033</v>
      </c>
      <c r="T2823" t="s">
        <v>12674</v>
      </c>
      <c r="U2823" t="s">
        <v>12675</v>
      </c>
      <c r="V2823" t="str">
        <f>TRIM(DBA[[#This Row],[Endereço Responsável]])</f>
        <v>rua luiza viana mesquita</v>
      </c>
      <c r="W2823" t="str">
        <f>TRIM(DBA[[#This Row],[Nº Responsável]])</f>
        <v>358</v>
      </c>
      <c r="X2823" t="str">
        <f>TRIM(DBA[[#This Row],[Bairro Responsável]])</f>
        <v>sertaozinho</v>
      </c>
      <c r="Y2823" t="str">
        <f>DBA[[#This Row],[End]] &amp;", N° " &amp; DBA[[#This Row],[Num]] &amp;", Bairro "&amp; DBA[[#This Row],[Bairro2]]</f>
        <v>rua luiza viana mesquita, N° 358, Bairro sertaozinho</v>
      </c>
      <c r="Z2823" t="str">
        <f>DBA[[#This Row],[Cidade Responsável]] &amp; " - " &amp; DBA[[#This Row],[Estado Responsável]]</f>
        <v>MATINHOS - PR</v>
      </c>
    </row>
    <row r="2824" spans="1:26" x14ac:dyDescent="0.25">
      <c r="A2824">
        <v>2828</v>
      </c>
      <c r="B2824" t="s">
        <v>13035</v>
      </c>
      <c r="C2824" s="1">
        <v>44653</v>
      </c>
      <c r="F2824" s="1">
        <v>40206</v>
      </c>
      <c r="G2824" t="s">
        <v>13036</v>
      </c>
      <c r="H2824">
        <v>1370</v>
      </c>
      <c r="I2824" t="s">
        <v>12685</v>
      </c>
      <c r="J2824" t="s">
        <v>12674</v>
      </c>
      <c r="K2824" t="s">
        <v>12675</v>
      </c>
      <c r="L2824" t="s">
        <v>12676</v>
      </c>
      <c r="M2824" t="s">
        <v>13037</v>
      </c>
      <c r="N2824">
        <v>12367481</v>
      </c>
      <c r="O2824">
        <v>17034086915</v>
      </c>
      <c r="P2824" s="1">
        <v>19728</v>
      </c>
      <c r="Q2824" t="s">
        <v>13036</v>
      </c>
      <c r="R2824">
        <v>1370</v>
      </c>
      <c r="S2824" t="s">
        <v>12685</v>
      </c>
      <c r="T2824" t="s">
        <v>12674</v>
      </c>
      <c r="U2824" t="s">
        <v>12675</v>
      </c>
      <c r="V2824" t="str">
        <f>TRIM(DBA[[#This Row],[Endereço Responsável]])</f>
        <v>RUA GUARAPUAVA</v>
      </c>
      <c r="W2824" t="str">
        <f>TRIM(DBA[[#This Row],[Nº Responsável]])</f>
        <v>1370</v>
      </c>
      <c r="X2824" t="str">
        <f>TRIM(DBA[[#This Row],[Bairro Responsável]])</f>
        <v>CAIOBA</v>
      </c>
      <c r="Y2824" t="str">
        <f>DBA[[#This Row],[End]] &amp;", N° " &amp; DBA[[#This Row],[Num]] &amp;", Bairro "&amp; DBA[[#This Row],[Bairro2]]</f>
        <v>RUA GUARAPUAVA, N° 1370, Bairro CAIOBA</v>
      </c>
      <c r="Z2824" t="str">
        <f>DBA[[#This Row],[Cidade Responsável]] &amp; " - " &amp; DBA[[#This Row],[Estado Responsável]]</f>
        <v>MATINHOS - PR</v>
      </c>
    </row>
    <row r="2825" spans="1:26" x14ac:dyDescent="0.25">
      <c r="A2825">
        <v>2829</v>
      </c>
      <c r="B2825" t="s">
        <v>13038</v>
      </c>
      <c r="C2825" s="1">
        <v>44656</v>
      </c>
      <c r="F2825" s="1">
        <v>39787</v>
      </c>
      <c r="G2825" t="s">
        <v>13039</v>
      </c>
      <c r="H2825">
        <v>48</v>
      </c>
      <c r="I2825" t="s">
        <v>13040</v>
      </c>
      <c r="J2825" t="s">
        <v>13041</v>
      </c>
      <c r="K2825" t="s">
        <v>12675</v>
      </c>
      <c r="L2825" t="s">
        <v>13042</v>
      </c>
      <c r="M2825" t="s">
        <v>13043</v>
      </c>
      <c r="N2825" t="s">
        <v>13044</v>
      </c>
      <c r="O2825">
        <v>6847522984</v>
      </c>
      <c r="P2825" s="1">
        <v>30309</v>
      </c>
      <c r="Q2825" t="s">
        <v>13039</v>
      </c>
      <c r="R2825">
        <v>48</v>
      </c>
      <c r="S2825" t="s">
        <v>13040</v>
      </c>
      <c r="T2825" t="s">
        <v>13041</v>
      </c>
      <c r="U2825" t="s">
        <v>12675</v>
      </c>
      <c r="V2825" t="str">
        <f>TRIM(DBA[[#This Row],[Endereço Responsável]])</f>
        <v>RUA RIO NEGRINHO</v>
      </c>
      <c r="W2825" t="str">
        <f>TRIM(DBA[[#This Row],[Nº Responsável]])</f>
        <v>48</v>
      </c>
      <c r="X2825" t="str">
        <f>TRIM(DBA[[#This Row],[Bairro Responsável]])</f>
        <v>GRAJAU</v>
      </c>
      <c r="Y2825" t="str">
        <f>DBA[[#This Row],[End]] &amp;", N° " &amp; DBA[[#This Row],[Num]] &amp;", Bairro "&amp; DBA[[#This Row],[Bairro2]]</f>
        <v>RUA RIO NEGRINHO, N° 48, Bairro GRAJAU</v>
      </c>
      <c r="Z2825" t="str">
        <f>DBA[[#This Row],[Cidade Responsável]] &amp; " - " &amp; DBA[[#This Row],[Estado Responsável]]</f>
        <v>PONTAL DO PARANA - PR</v>
      </c>
    </row>
    <row r="2826" spans="1:26" x14ac:dyDescent="0.25">
      <c r="A2826">
        <v>2830</v>
      </c>
      <c r="B2826" t="s">
        <v>13045</v>
      </c>
      <c r="C2826" s="1">
        <v>44656</v>
      </c>
      <c r="F2826" s="1">
        <v>38866</v>
      </c>
      <c r="G2826" t="s">
        <v>13046</v>
      </c>
      <c r="H2826">
        <v>202</v>
      </c>
      <c r="I2826" t="s">
        <v>13047</v>
      </c>
      <c r="J2826" t="s">
        <v>13041</v>
      </c>
      <c r="K2826" t="s">
        <v>12675</v>
      </c>
      <c r="L2826" t="s">
        <v>13042</v>
      </c>
      <c r="M2826" t="s">
        <v>13048</v>
      </c>
      <c r="N2826">
        <v>279808941</v>
      </c>
      <c r="O2826">
        <v>84100524315</v>
      </c>
      <c r="P2826" s="1">
        <v>27577</v>
      </c>
      <c r="Q2826" t="s">
        <v>13046</v>
      </c>
      <c r="R2826">
        <v>202</v>
      </c>
      <c r="S2826" t="s">
        <v>13047</v>
      </c>
      <c r="T2826" t="s">
        <v>13041</v>
      </c>
      <c r="U2826" t="s">
        <v>12675</v>
      </c>
      <c r="V2826" t="str">
        <f>TRIM(DBA[[#This Row],[Endereço Responsável]])</f>
        <v>RUA ITAPORANGA</v>
      </c>
      <c r="W2826" t="str">
        <f>TRIM(DBA[[#This Row],[Nº Responsável]])</f>
        <v>202</v>
      </c>
      <c r="X2826" t="str">
        <f>TRIM(DBA[[#This Row],[Bairro Responsável]])</f>
        <v>IPANEMA</v>
      </c>
      <c r="Y2826" t="str">
        <f>DBA[[#This Row],[End]] &amp;", N° " &amp; DBA[[#This Row],[Num]] &amp;", Bairro "&amp; DBA[[#This Row],[Bairro2]]</f>
        <v>RUA ITAPORANGA, N° 202, Bairro IPANEMA</v>
      </c>
      <c r="Z2826" t="str">
        <f>DBA[[#This Row],[Cidade Responsável]] &amp; " - " &amp; DBA[[#This Row],[Estado Responsável]]</f>
        <v>PONTAL DO PARANA - PR</v>
      </c>
    </row>
    <row r="2827" spans="1:26" x14ac:dyDescent="0.25">
      <c r="A2827">
        <v>2831</v>
      </c>
      <c r="B2827" t="s">
        <v>13049</v>
      </c>
      <c r="C2827" s="1">
        <v>44656</v>
      </c>
      <c r="F2827" s="1">
        <v>39125</v>
      </c>
      <c r="G2827" t="s">
        <v>13050</v>
      </c>
      <c r="H2827" t="s">
        <v>194</v>
      </c>
      <c r="I2827" t="s">
        <v>13051</v>
      </c>
      <c r="J2827" t="s">
        <v>13041</v>
      </c>
      <c r="K2827" t="s">
        <v>12675</v>
      </c>
      <c r="L2827" t="s">
        <v>13042</v>
      </c>
      <c r="M2827" t="s">
        <v>13052</v>
      </c>
      <c r="O2827">
        <v>4985769908</v>
      </c>
      <c r="P2827" s="1">
        <v>27062</v>
      </c>
      <c r="Q2827" t="s">
        <v>13050</v>
      </c>
      <c r="R2827" t="s">
        <v>194</v>
      </c>
      <c r="S2827" t="s">
        <v>13051</v>
      </c>
      <c r="T2827" t="s">
        <v>13041</v>
      </c>
      <c r="U2827" t="s">
        <v>12675</v>
      </c>
      <c r="V2827" t="str">
        <f>TRIM(DBA[[#This Row],[Endereço Responsável]])</f>
        <v>RUA ANTONIO VICENTE DA SILVA</v>
      </c>
      <c r="W2827" t="str">
        <f>TRIM(DBA[[#This Row],[Nº Responsável]])</f>
        <v>S/N</v>
      </c>
      <c r="X2827" t="str">
        <f>TRIM(DBA[[#This Row],[Bairro Responsável]])</f>
        <v>BALNEÁRIO IPARUMA</v>
      </c>
      <c r="Y2827" t="str">
        <f>DBA[[#This Row],[End]] &amp;", N° " &amp; DBA[[#This Row],[Num]] &amp;", Bairro "&amp; DBA[[#This Row],[Bairro2]]</f>
        <v>RUA ANTONIO VICENTE DA SILVA, N° S/N, Bairro BALNEÁRIO IPARUMA</v>
      </c>
      <c r="Z2827" t="str">
        <f>DBA[[#This Row],[Cidade Responsável]] &amp; " - " &amp; DBA[[#This Row],[Estado Responsável]]</f>
        <v>PONTAL DO PARANA - PR</v>
      </c>
    </row>
    <row r="2828" spans="1:26" x14ac:dyDescent="0.25">
      <c r="A2828">
        <v>2832</v>
      </c>
      <c r="B2828" t="s">
        <v>13053</v>
      </c>
      <c r="C2828" s="1">
        <v>44656</v>
      </c>
      <c r="F2828" s="1">
        <v>39269</v>
      </c>
      <c r="G2828" t="s">
        <v>13054</v>
      </c>
      <c r="H2828">
        <v>985</v>
      </c>
      <c r="I2828" t="s">
        <v>13055</v>
      </c>
      <c r="J2828" t="s">
        <v>13041</v>
      </c>
      <c r="K2828" t="s">
        <v>12675</v>
      </c>
      <c r="L2828" t="s">
        <v>13042</v>
      </c>
      <c r="M2828" t="s">
        <v>13056</v>
      </c>
      <c r="N2828">
        <v>34426716</v>
      </c>
      <c r="O2828">
        <v>53704886904</v>
      </c>
      <c r="P2828" s="1">
        <v>23901</v>
      </c>
      <c r="Q2828" t="s">
        <v>13054</v>
      </c>
      <c r="R2828">
        <v>985</v>
      </c>
      <c r="S2828" t="s">
        <v>13055</v>
      </c>
      <c r="T2828" t="s">
        <v>13041</v>
      </c>
      <c r="U2828" t="s">
        <v>12675</v>
      </c>
      <c r="V2828" t="str">
        <f>TRIM(DBA[[#This Row],[Endereço Responsável]])</f>
        <v>RUA TIBAGI</v>
      </c>
      <c r="W2828" t="str">
        <f>TRIM(DBA[[#This Row],[Nº Responsável]])</f>
        <v>985</v>
      </c>
      <c r="X2828" t="str">
        <f>TRIM(DBA[[#This Row],[Bairro Responsável]])</f>
        <v>BALNEARIO PRAIA DE LESTE</v>
      </c>
      <c r="Y2828" t="str">
        <f>DBA[[#This Row],[End]] &amp;", N° " &amp; DBA[[#This Row],[Num]] &amp;", Bairro "&amp; DBA[[#This Row],[Bairro2]]</f>
        <v>RUA TIBAGI, N° 985, Bairro BALNEARIO PRAIA DE LESTE</v>
      </c>
      <c r="Z2828" t="str">
        <f>DBA[[#This Row],[Cidade Responsável]] &amp; " - " &amp; DBA[[#This Row],[Estado Responsável]]</f>
        <v>PONTAL DO PARANA - PR</v>
      </c>
    </row>
    <row r="2829" spans="1:26" x14ac:dyDescent="0.25">
      <c r="A2829">
        <v>2833</v>
      </c>
      <c r="B2829" t="s">
        <v>13057</v>
      </c>
      <c r="C2829" s="1">
        <v>44656</v>
      </c>
      <c r="F2829" s="1">
        <v>40296</v>
      </c>
      <c r="G2829" t="s">
        <v>13058</v>
      </c>
      <c r="H2829">
        <v>111</v>
      </c>
      <c r="I2829" t="s">
        <v>13059</v>
      </c>
      <c r="J2829" t="s">
        <v>13041</v>
      </c>
      <c r="K2829" t="s">
        <v>12675</v>
      </c>
      <c r="L2829" t="s">
        <v>13042</v>
      </c>
      <c r="M2829" t="s">
        <v>13060</v>
      </c>
      <c r="N2829">
        <v>101518035</v>
      </c>
      <c r="O2829">
        <v>6219621980</v>
      </c>
      <c r="P2829" s="1">
        <v>32883</v>
      </c>
      <c r="Q2829" t="s">
        <v>13058</v>
      </c>
      <c r="R2829">
        <v>111</v>
      </c>
      <c r="S2829" t="s">
        <v>13059</v>
      </c>
      <c r="T2829" t="s">
        <v>13041</v>
      </c>
      <c r="U2829" t="s">
        <v>12675</v>
      </c>
      <c r="V2829" t="str">
        <f>TRIM(DBA[[#This Row],[Endereço Responsável]])</f>
        <v>RUA AFONSO BOTEIRA</v>
      </c>
      <c r="W2829" t="str">
        <f>TRIM(DBA[[#This Row],[Nº Responsável]])</f>
        <v>111</v>
      </c>
      <c r="X2829" t="str">
        <f>TRIM(DBA[[#This Row],[Bairro Responsável]])</f>
        <v>BALNEÁRIO SANTA TEREZINHA</v>
      </c>
      <c r="Y2829" t="str">
        <f>DBA[[#This Row],[End]] &amp;", N° " &amp; DBA[[#This Row],[Num]] &amp;", Bairro "&amp; DBA[[#This Row],[Bairro2]]</f>
        <v>RUA AFONSO BOTEIRA, N° 111, Bairro BALNEÁRIO SANTA TEREZINHA</v>
      </c>
      <c r="Z2829" t="str">
        <f>DBA[[#This Row],[Cidade Responsável]] &amp; " - " &amp; DBA[[#This Row],[Estado Responsável]]</f>
        <v>PONTAL DO PARANA - PR</v>
      </c>
    </row>
    <row r="2830" spans="1:26" x14ac:dyDescent="0.25">
      <c r="A2830">
        <v>2834</v>
      </c>
      <c r="B2830" t="s">
        <v>13061</v>
      </c>
      <c r="C2830" s="1">
        <v>44656</v>
      </c>
      <c r="F2830" s="1">
        <v>39513</v>
      </c>
      <c r="G2830" t="s">
        <v>13062</v>
      </c>
      <c r="H2830" t="s">
        <v>194</v>
      </c>
      <c r="I2830" t="s">
        <v>13047</v>
      </c>
      <c r="J2830" t="s">
        <v>13041</v>
      </c>
      <c r="K2830" t="s">
        <v>12675</v>
      </c>
      <c r="L2830" t="s">
        <v>13042</v>
      </c>
      <c r="M2830" t="s">
        <v>13063</v>
      </c>
      <c r="N2830">
        <v>100045281</v>
      </c>
      <c r="O2830">
        <v>7961881905</v>
      </c>
      <c r="P2830" s="1">
        <v>32533</v>
      </c>
      <c r="Q2830" t="s">
        <v>13062</v>
      </c>
      <c r="R2830" t="s">
        <v>194</v>
      </c>
      <c r="S2830" t="s">
        <v>13047</v>
      </c>
      <c r="T2830" t="s">
        <v>13041</v>
      </c>
      <c r="U2830" t="s">
        <v>12675</v>
      </c>
      <c r="V2830" t="str">
        <f>TRIM(DBA[[#This Row],[Endereço Responsável]])</f>
        <v>RUA VINTE DE DEZEMBRO</v>
      </c>
      <c r="W2830" t="str">
        <f>TRIM(DBA[[#This Row],[Nº Responsável]])</f>
        <v>S/N</v>
      </c>
      <c r="X2830" t="str">
        <f>TRIM(DBA[[#This Row],[Bairro Responsável]])</f>
        <v>IPANEMA</v>
      </c>
      <c r="Y2830" t="str">
        <f>DBA[[#This Row],[End]] &amp;", N° " &amp; DBA[[#This Row],[Num]] &amp;", Bairro "&amp; DBA[[#This Row],[Bairro2]]</f>
        <v>RUA VINTE DE DEZEMBRO, N° S/N, Bairro IPANEMA</v>
      </c>
      <c r="Z2830" t="str">
        <f>DBA[[#This Row],[Cidade Responsável]] &amp; " - " &amp; DBA[[#This Row],[Estado Responsável]]</f>
        <v>PONTAL DO PARANA - PR</v>
      </c>
    </row>
    <row r="2831" spans="1:26" x14ac:dyDescent="0.25">
      <c r="A2831">
        <v>2835</v>
      </c>
      <c r="B2831" t="s">
        <v>13064</v>
      </c>
      <c r="C2831" s="1">
        <v>44656</v>
      </c>
      <c r="F2831" s="1">
        <v>40158</v>
      </c>
      <c r="G2831" t="s">
        <v>13065</v>
      </c>
      <c r="H2831">
        <v>471</v>
      </c>
      <c r="I2831" t="s">
        <v>13066</v>
      </c>
      <c r="J2831" t="s">
        <v>13041</v>
      </c>
      <c r="K2831" t="s">
        <v>12675</v>
      </c>
      <c r="L2831" t="s">
        <v>13042</v>
      </c>
      <c r="M2831" t="s">
        <v>13067</v>
      </c>
      <c r="N2831">
        <v>95367801</v>
      </c>
      <c r="O2831">
        <v>5831688925</v>
      </c>
      <c r="P2831" s="1">
        <v>32066</v>
      </c>
      <c r="Q2831" t="s">
        <v>13065</v>
      </c>
      <c r="R2831">
        <v>471</v>
      </c>
      <c r="S2831" t="s">
        <v>13066</v>
      </c>
      <c r="T2831" t="s">
        <v>13041</v>
      </c>
      <c r="U2831" t="s">
        <v>12675</v>
      </c>
      <c r="V2831" t="str">
        <f>TRIM(DBA[[#This Row],[Endereço Responsável]])</f>
        <v>RUA TAQUARIN</v>
      </c>
      <c r="W2831" t="str">
        <f>TRIM(DBA[[#This Row],[Nº Responsável]])</f>
        <v>471</v>
      </c>
      <c r="X2831" t="str">
        <f>TRIM(DBA[[#This Row],[Bairro Responsável]])</f>
        <v>MONÇOES</v>
      </c>
      <c r="Y2831" t="str">
        <f>DBA[[#This Row],[End]] &amp;", N° " &amp; DBA[[#This Row],[Num]] &amp;", Bairro "&amp; DBA[[#This Row],[Bairro2]]</f>
        <v>RUA TAQUARIN, N° 471, Bairro MONÇOES</v>
      </c>
      <c r="Z2831" t="str">
        <f>DBA[[#This Row],[Cidade Responsável]] &amp; " - " &amp; DBA[[#This Row],[Estado Responsável]]</f>
        <v>PONTAL DO PARANA - PR</v>
      </c>
    </row>
    <row r="2832" spans="1:26" x14ac:dyDescent="0.25">
      <c r="A2832">
        <v>2836</v>
      </c>
      <c r="B2832" t="s">
        <v>13068</v>
      </c>
      <c r="C2832" s="1">
        <v>44656</v>
      </c>
      <c r="F2832" s="1">
        <v>39024</v>
      </c>
      <c r="G2832" t="s">
        <v>13069</v>
      </c>
      <c r="H2832">
        <v>213</v>
      </c>
      <c r="I2832" t="s">
        <v>13070</v>
      </c>
      <c r="J2832" t="s">
        <v>13041</v>
      </c>
      <c r="K2832" t="s">
        <v>12675</v>
      </c>
      <c r="L2832" t="s">
        <v>13042</v>
      </c>
      <c r="M2832" t="s">
        <v>13071</v>
      </c>
      <c r="N2832">
        <v>4045056219</v>
      </c>
      <c r="O2832">
        <v>63065100010</v>
      </c>
      <c r="P2832" s="1">
        <v>26357</v>
      </c>
      <c r="Q2832" t="s">
        <v>13069</v>
      </c>
      <c r="R2832">
        <v>213</v>
      </c>
      <c r="S2832" t="s">
        <v>13070</v>
      </c>
      <c r="T2832" t="s">
        <v>13041</v>
      </c>
      <c r="U2832" t="s">
        <v>12675</v>
      </c>
      <c r="V2832" t="str">
        <f>TRIM(DBA[[#This Row],[Endereço Responsável]])</f>
        <v>RUA ELIER MARTINS</v>
      </c>
      <c r="W2832" t="str">
        <f>TRIM(DBA[[#This Row],[Nº Responsável]])</f>
        <v>213</v>
      </c>
      <c r="X2832" t="str">
        <f>TRIM(DBA[[#This Row],[Bairro Responsável]])</f>
        <v>BALNEARIO CANOAS</v>
      </c>
      <c r="Y2832" t="str">
        <f>DBA[[#This Row],[End]] &amp;", N° " &amp; DBA[[#This Row],[Num]] &amp;", Bairro "&amp; DBA[[#This Row],[Bairro2]]</f>
        <v>RUA ELIER MARTINS, N° 213, Bairro BALNEARIO CANOAS</v>
      </c>
      <c r="Z2832" t="str">
        <f>DBA[[#This Row],[Cidade Responsável]] &amp; " - " &amp; DBA[[#This Row],[Estado Responsável]]</f>
        <v>PONTAL DO PARANA - PR</v>
      </c>
    </row>
    <row r="2833" spans="1:26" x14ac:dyDescent="0.25">
      <c r="A2833">
        <v>2837</v>
      </c>
      <c r="B2833" t="s">
        <v>13072</v>
      </c>
      <c r="C2833" s="1">
        <v>44656</v>
      </c>
      <c r="F2833" s="1">
        <v>38674</v>
      </c>
      <c r="G2833" t="s">
        <v>13073</v>
      </c>
      <c r="H2833">
        <v>444</v>
      </c>
      <c r="I2833" t="s">
        <v>13047</v>
      </c>
      <c r="J2833" t="s">
        <v>13041</v>
      </c>
      <c r="K2833" t="s">
        <v>12675</v>
      </c>
      <c r="L2833" t="s">
        <v>13042</v>
      </c>
      <c r="M2833" t="s">
        <v>13074</v>
      </c>
      <c r="N2833">
        <v>82773541</v>
      </c>
      <c r="O2833">
        <v>6799762992</v>
      </c>
      <c r="P2833" s="1">
        <v>32526</v>
      </c>
      <c r="Q2833" t="s">
        <v>13073</v>
      </c>
      <c r="R2833">
        <v>444</v>
      </c>
      <c r="S2833" t="s">
        <v>13047</v>
      </c>
      <c r="T2833" t="s">
        <v>13041</v>
      </c>
      <c r="U2833" t="s">
        <v>12675</v>
      </c>
      <c r="V2833" t="str">
        <f>TRIM(DBA[[#This Row],[Endereço Responsável]])</f>
        <v>TRAVESSA ITACOLOMI</v>
      </c>
      <c r="W2833" t="str">
        <f>TRIM(DBA[[#This Row],[Nº Responsável]])</f>
        <v>444</v>
      </c>
      <c r="X2833" t="str">
        <f>TRIM(DBA[[#This Row],[Bairro Responsável]])</f>
        <v>IPANEMA</v>
      </c>
      <c r="Y2833" t="str">
        <f>DBA[[#This Row],[End]] &amp;", N° " &amp; DBA[[#This Row],[Num]] &amp;", Bairro "&amp; DBA[[#This Row],[Bairro2]]</f>
        <v>TRAVESSA ITACOLOMI, N° 444, Bairro IPANEMA</v>
      </c>
      <c r="Z2833" t="str">
        <f>DBA[[#This Row],[Cidade Responsável]] &amp; " - " &amp; DBA[[#This Row],[Estado Responsável]]</f>
        <v>PONTAL DO PARANA - PR</v>
      </c>
    </row>
    <row r="2834" spans="1:26" x14ac:dyDescent="0.25">
      <c r="A2834">
        <v>2838</v>
      </c>
      <c r="B2834" t="s">
        <v>13075</v>
      </c>
      <c r="C2834" s="1">
        <v>44656</v>
      </c>
      <c r="F2834" s="1">
        <v>40041</v>
      </c>
      <c r="G2834" t="s">
        <v>13076</v>
      </c>
      <c r="H2834">
        <v>59</v>
      </c>
      <c r="I2834" t="s">
        <v>13077</v>
      </c>
      <c r="J2834" t="s">
        <v>13041</v>
      </c>
      <c r="K2834" t="s">
        <v>12675</v>
      </c>
      <c r="L2834" t="s">
        <v>13042</v>
      </c>
      <c r="M2834" t="s">
        <v>13078</v>
      </c>
      <c r="O2834" t="s">
        <v>13079</v>
      </c>
      <c r="P2834" s="1">
        <v>32907</v>
      </c>
      <c r="Q2834" t="s">
        <v>13076</v>
      </c>
      <c r="R2834">
        <v>59</v>
      </c>
      <c r="S2834" t="s">
        <v>13077</v>
      </c>
      <c r="T2834" t="s">
        <v>13041</v>
      </c>
      <c r="U2834" t="s">
        <v>12675</v>
      </c>
      <c r="V2834" t="str">
        <f>TRIM(DBA[[#This Row],[Endereço Responsável]])</f>
        <v>RUA LUIS CARLOS PRESTES</v>
      </c>
      <c r="W2834" t="str">
        <f>TRIM(DBA[[#This Row],[Nº Responsável]])</f>
        <v>59</v>
      </c>
      <c r="X2834" t="str">
        <f>TRIM(DBA[[#This Row],[Bairro Responsável]])</f>
        <v>BALNEARIO LEBLON</v>
      </c>
      <c r="Y2834" t="str">
        <f>DBA[[#This Row],[End]] &amp;", N° " &amp; DBA[[#This Row],[Num]] &amp;", Bairro "&amp; DBA[[#This Row],[Bairro2]]</f>
        <v>RUA LUIS CARLOS PRESTES, N° 59, Bairro BALNEARIO LEBLON</v>
      </c>
      <c r="Z2834" t="str">
        <f>DBA[[#This Row],[Cidade Responsável]] &amp; " - " &amp; DBA[[#This Row],[Estado Responsável]]</f>
        <v>PONTAL DO PARANA - PR</v>
      </c>
    </row>
    <row r="2835" spans="1:26" x14ac:dyDescent="0.25">
      <c r="A2835">
        <v>2839</v>
      </c>
      <c r="B2835" t="s">
        <v>13080</v>
      </c>
      <c r="C2835" s="1">
        <v>44656</v>
      </c>
      <c r="F2835" s="1">
        <v>39035</v>
      </c>
      <c r="G2835" t="s">
        <v>13081</v>
      </c>
      <c r="H2835" t="s">
        <v>194</v>
      </c>
      <c r="I2835" t="s">
        <v>13082</v>
      </c>
      <c r="J2835" t="s">
        <v>13041</v>
      </c>
      <c r="K2835" t="s">
        <v>12675</v>
      </c>
      <c r="L2835" t="s">
        <v>13042</v>
      </c>
      <c r="M2835" t="s">
        <v>13083</v>
      </c>
      <c r="N2835">
        <v>78797665</v>
      </c>
      <c r="O2835">
        <v>3559502942</v>
      </c>
      <c r="P2835" s="1">
        <v>29628</v>
      </c>
      <c r="Q2835" t="s">
        <v>13081</v>
      </c>
      <c r="R2835" t="s">
        <v>194</v>
      </c>
      <c r="S2835" t="s">
        <v>13082</v>
      </c>
      <c r="T2835" t="s">
        <v>13041</v>
      </c>
      <c r="U2835" t="s">
        <v>12675</v>
      </c>
      <c r="V2835" t="str">
        <f>TRIM(DBA[[#This Row],[Endereço Responsável]])</f>
        <v>RUA DEPUTADO ANABEL KAY</v>
      </c>
      <c r="W2835" t="str">
        <f>TRIM(DBA[[#This Row],[Nº Responsável]])</f>
        <v>S/N</v>
      </c>
      <c r="X2835" t="str">
        <f>TRIM(DBA[[#This Row],[Bairro Responsável]])</f>
        <v>IPANEMA VILA DOS P</v>
      </c>
      <c r="Y2835" t="str">
        <f>DBA[[#This Row],[End]] &amp;", N° " &amp; DBA[[#This Row],[Num]] &amp;", Bairro "&amp; DBA[[#This Row],[Bairro2]]</f>
        <v>RUA DEPUTADO ANABEL KAY, N° S/N, Bairro IPANEMA VILA DOS P</v>
      </c>
      <c r="Z2835" t="str">
        <f>DBA[[#This Row],[Cidade Responsável]] &amp; " - " &amp; DBA[[#This Row],[Estado Responsável]]</f>
        <v>PONTAL DO PARANA - PR</v>
      </c>
    </row>
    <row r="2836" spans="1:26" x14ac:dyDescent="0.25">
      <c r="A2836">
        <v>2840</v>
      </c>
      <c r="B2836" t="s">
        <v>13084</v>
      </c>
      <c r="C2836" s="1">
        <v>44656</v>
      </c>
      <c r="F2836" s="1">
        <v>38871</v>
      </c>
      <c r="G2836" t="s">
        <v>13085</v>
      </c>
      <c r="H2836">
        <v>3</v>
      </c>
      <c r="I2836" t="s">
        <v>13086</v>
      </c>
      <c r="J2836" t="s">
        <v>13041</v>
      </c>
      <c r="K2836" t="s">
        <v>12675</v>
      </c>
      <c r="L2836" t="s">
        <v>13042</v>
      </c>
      <c r="M2836" t="s">
        <v>13087</v>
      </c>
      <c r="N2836">
        <v>22826395</v>
      </c>
      <c r="O2836">
        <v>43556000920</v>
      </c>
      <c r="P2836" s="1">
        <v>30682</v>
      </c>
      <c r="Q2836" t="s">
        <v>13088</v>
      </c>
      <c r="R2836">
        <v>3</v>
      </c>
      <c r="S2836" t="s">
        <v>13086</v>
      </c>
      <c r="T2836" t="s">
        <v>13041</v>
      </c>
      <c r="U2836" t="s">
        <v>12675</v>
      </c>
      <c r="V2836" t="str">
        <f>TRIM(DBA[[#This Row],[Endereço Responsável]])</f>
        <v>RUA GRAJA</v>
      </c>
      <c r="W2836" t="str">
        <f>TRIM(DBA[[#This Row],[Nº Responsável]])</f>
        <v>3</v>
      </c>
      <c r="X2836" t="str">
        <f>TRIM(DBA[[#This Row],[Bairro Responsável]])</f>
        <v>BALNEARIO IPANEMA</v>
      </c>
      <c r="Y2836" t="str">
        <f>DBA[[#This Row],[End]] &amp;", N° " &amp; DBA[[#This Row],[Num]] &amp;", Bairro "&amp; DBA[[#This Row],[Bairro2]]</f>
        <v>RUA GRAJA, N° 3, Bairro BALNEARIO IPANEMA</v>
      </c>
      <c r="Z2836" t="str">
        <f>DBA[[#This Row],[Cidade Responsável]] &amp; " - " &amp; DBA[[#This Row],[Estado Responsável]]</f>
        <v>PONTAL DO PARANA - PR</v>
      </c>
    </row>
    <row r="2837" spans="1:26" x14ac:dyDescent="0.25">
      <c r="A2837">
        <v>2841</v>
      </c>
      <c r="B2837" t="s">
        <v>13089</v>
      </c>
      <c r="C2837" s="1">
        <v>44656</v>
      </c>
      <c r="F2837" s="1">
        <v>37037</v>
      </c>
      <c r="G2837" t="s">
        <v>13090</v>
      </c>
      <c r="H2837">
        <v>74</v>
      </c>
      <c r="I2837" t="s">
        <v>13091</v>
      </c>
      <c r="J2837" t="s">
        <v>13041</v>
      </c>
      <c r="K2837" t="s">
        <v>12675</v>
      </c>
      <c r="L2837" t="s">
        <v>13042</v>
      </c>
      <c r="M2837" t="s">
        <v>13089</v>
      </c>
      <c r="N2837">
        <v>72182952</v>
      </c>
      <c r="O2837">
        <v>3844236988</v>
      </c>
      <c r="P2837" s="1">
        <v>27807</v>
      </c>
      <c r="Q2837" t="s">
        <v>13090</v>
      </c>
      <c r="R2837">
        <v>74</v>
      </c>
      <c r="S2837" t="s">
        <v>13091</v>
      </c>
      <c r="T2837" t="s">
        <v>13041</v>
      </c>
      <c r="U2837" t="s">
        <v>12675</v>
      </c>
      <c r="V2837" t="str">
        <f>TRIM(DBA[[#This Row],[Endereço Responsável]])</f>
        <v>RUA PIRAJA</v>
      </c>
      <c r="W2837" t="str">
        <f>TRIM(DBA[[#This Row],[Nº Responsável]])</f>
        <v>74</v>
      </c>
      <c r="X2837" t="str">
        <f>TRIM(DBA[[#This Row],[Bairro Responsável]])</f>
        <v>BALNEARIO IPANEMA 3</v>
      </c>
      <c r="Y2837" t="str">
        <f>DBA[[#This Row],[End]] &amp;", N° " &amp; DBA[[#This Row],[Num]] &amp;", Bairro "&amp; DBA[[#This Row],[Bairro2]]</f>
        <v>RUA PIRAJA, N° 74, Bairro BALNEARIO IPANEMA 3</v>
      </c>
      <c r="Z2837" t="str">
        <f>DBA[[#This Row],[Cidade Responsável]] &amp; " - " &amp; DBA[[#This Row],[Estado Responsável]]</f>
        <v>PONTAL DO PARANA - PR</v>
      </c>
    </row>
    <row r="2838" spans="1:26" x14ac:dyDescent="0.25">
      <c r="A2838">
        <v>2842</v>
      </c>
      <c r="B2838" t="s">
        <v>13092</v>
      </c>
      <c r="C2838" s="1">
        <v>44656</v>
      </c>
      <c r="F2838" s="1">
        <v>39623</v>
      </c>
      <c r="G2838" t="s">
        <v>13093</v>
      </c>
      <c r="H2838">
        <v>857</v>
      </c>
      <c r="I2838" t="s">
        <v>13094</v>
      </c>
      <c r="J2838" t="s">
        <v>13041</v>
      </c>
      <c r="K2838" t="s">
        <v>12675</v>
      </c>
      <c r="L2838" t="s">
        <v>13042</v>
      </c>
      <c r="M2838" t="s">
        <v>13095</v>
      </c>
      <c r="N2838">
        <v>93251806</v>
      </c>
      <c r="O2838">
        <v>6148312964</v>
      </c>
      <c r="P2838" s="1">
        <v>29802</v>
      </c>
      <c r="Q2838" t="s">
        <v>13093</v>
      </c>
      <c r="R2838">
        <v>857</v>
      </c>
      <c r="S2838" t="s">
        <v>13094</v>
      </c>
      <c r="T2838" t="s">
        <v>13041</v>
      </c>
      <c r="U2838" t="s">
        <v>12675</v>
      </c>
      <c r="V2838" t="str">
        <f>TRIM(DBA[[#This Row],[Endereço Responsável]])</f>
        <v>RUA AIRTON SENNA</v>
      </c>
      <c r="W2838" t="str">
        <f>TRIM(DBA[[#This Row],[Nº Responsável]])</f>
        <v>857</v>
      </c>
      <c r="X2838" t="str">
        <f>TRIM(DBA[[#This Row],[Bairro Responsável]])</f>
        <v>BALNEARIO GRAJAU</v>
      </c>
      <c r="Y2838" t="str">
        <f>DBA[[#This Row],[End]] &amp;", N° " &amp; DBA[[#This Row],[Num]] &amp;", Bairro "&amp; DBA[[#This Row],[Bairro2]]</f>
        <v>RUA AIRTON SENNA, N° 857, Bairro BALNEARIO GRAJAU</v>
      </c>
      <c r="Z2838" t="str">
        <f>DBA[[#This Row],[Cidade Responsável]] &amp; " - " &amp; DBA[[#This Row],[Estado Responsável]]</f>
        <v>PONTAL DO PARANA - PR</v>
      </c>
    </row>
    <row r="2839" spans="1:26" x14ac:dyDescent="0.25">
      <c r="A2839">
        <v>2843</v>
      </c>
      <c r="B2839" t="s">
        <v>13096</v>
      </c>
      <c r="C2839" s="1">
        <v>44656</v>
      </c>
      <c r="F2839" s="1">
        <v>39492</v>
      </c>
      <c r="G2839" t="s">
        <v>13097</v>
      </c>
      <c r="H2839">
        <v>198</v>
      </c>
      <c r="I2839" t="s">
        <v>13077</v>
      </c>
      <c r="J2839" t="s">
        <v>13041</v>
      </c>
      <c r="K2839" t="s">
        <v>12675</v>
      </c>
      <c r="L2839" t="s">
        <v>13042</v>
      </c>
      <c r="M2839" t="s">
        <v>13098</v>
      </c>
      <c r="N2839">
        <v>97710694</v>
      </c>
      <c r="O2839">
        <v>5896301995</v>
      </c>
      <c r="P2839" s="1">
        <v>32147</v>
      </c>
      <c r="Q2839" t="s">
        <v>13097</v>
      </c>
      <c r="R2839">
        <v>198</v>
      </c>
      <c r="S2839" t="s">
        <v>13077</v>
      </c>
      <c r="T2839" t="s">
        <v>13041</v>
      </c>
      <c r="U2839" t="s">
        <v>12675</v>
      </c>
      <c r="V2839" t="str">
        <f>TRIM(DBA[[#This Row],[Endereço Responsável]])</f>
        <v>RUA PROFESSORA CLELIA</v>
      </c>
      <c r="W2839" t="str">
        <f>TRIM(DBA[[#This Row],[Nº Responsável]])</f>
        <v>198</v>
      </c>
      <c r="X2839" t="str">
        <f>TRIM(DBA[[#This Row],[Bairro Responsável]])</f>
        <v>BALNEARIO LEBLON</v>
      </c>
      <c r="Y2839" t="str">
        <f>DBA[[#This Row],[End]] &amp;", N° " &amp; DBA[[#This Row],[Num]] &amp;", Bairro "&amp; DBA[[#This Row],[Bairro2]]</f>
        <v>RUA PROFESSORA CLELIA, N° 198, Bairro BALNEARIO LEBLON</v>
      </c>
      <c r="Z2839" t="str">
        <f>DBA[[#This Row],[Cidade Responsável]] &amp; " - " &amp; DBA[[#This Row],[Estado Responsável]]</f>
        <v>PONTAL DO PARANA - PR</v>
      </c>
    </row>
    <row r="2840" spans="1:26" x14ac:dyDescent="0.25">
      <c r="A2840">
        <v>2844</v>
      </c>
      <c r="B2840" t="s">
        <v>13099</v>
      </c>
      <c r="C2840" s="1">
        <v>44656</v>
      </c>
      <c r="F2840" s="1">
        <v>39515</v>
      </c>
      <c r="G2840" t="s">
        <v>13100</v>
      </c>
      <c r="H2840">
        <v>843</v>
      </c>
      <c r="I2840" t="s">
        <v>13101</v>
      </c>
      <c r="J2840" t="s">
        <v>13041</v>
      </c>
      <c r="K2840" t="s">
        <v>12675</v>
      </c>
      <c r="L2840" t="s">
        <v>13042</v>
      </c>
      <c r="M2840" t="s">
        <v>13102</v>
      </c>
      <c r="N2840">
        <v>109497800</v>
      </c>
      <c r="O2840">
        <v>10660491907</v>
      </c>
      <c r="P2840" s="1">
        <v>33088</v>
      </c>
      <c r="Q2840" t="s">
        <v>13100</v>
      </c>
      <c r="R2840">
        <v>843</v>
      </c>
      <c r="S2840" t="s">
        <v>13101</v>
      </c>
      <c r="T2840" t="s">
        <v>13041</v>
      </c>
      <c r="U2840" t="s">
        <v>12675</v>
      </c>
      <c r="V2840" t="str">
        <f>TRIM(DBA[[#This Row],[Endereço Responsável]])</f>
        <v>RUA LAMBRIL CORREIA DA V</v>
      </c>
      <c r="W2840" t="str">
        <f>TRIM(DBA[[#This Row],[Nº Responsável]])</f>
        <v>843</v>
      </c>
      <c r="X2840" t="str">
        <f>TRIM(DBA[[#This Row],[Bairro Responsável]])</f>
        <v>SHANGRILA</v>
      </c>
      <c r="Y2840" t="str">
        <f>DBA[[#This Row],[End]] &amp;", N° " &amp; DBA[[#This Row],[Num]] &amp;", Bairro "&amp; DBA[[#This Row],[Bairro2]]</f>
        <v>RUA LAMBRIL CORREIA DA V, N° 843, Bairro SHANGRILA</v>
      </c>
      <c r="Z2840" t="str">
        <f>DBA[[#This Row],[Cidade Responsável]] &amp; " - " &amp; DBA[[#This Row],[Estado Responsável]]</f>
        <v>PONTAL DO PARANA - PR</v>
      </c>
    </row>
    <row r="2841" spans="1:26" x14ac:dyDescent="0.25">
      <c r="A2841">
        <v>2845</v>
      </c>
      <c r="B2841" t="s">
        <v>13103</v>
      </c>
      <c r="C2841" s="1">
        <v>44656</v>
      </c>
      <c r="F2841" s="1">
        <v>38961</v>
      </c>
      <c r="G2841" t="s">
        <v>13104</v>
      </c>
      <c r="H2841" t="s">
        <v>194</v>
      </c>
      <c r="I2841" t="s">
        <v>13086</v>
      </c>
      <c r="J2841" t="s">
        <v>13041</v>
      </c>
      <c r="K2841" t="s">
        <v>12675</v>
      </c>
      <c r="L2841" t="s">
        <v>13042</v>
      </c>
      <c r="M2841" t="s">
        <v>13105</v>
      </c>
      <c r="N2841">
        <v>14755314</v>
      </c>
      <c r="O2841">
        <v>39552691915</v>
      </c>
      <c r="P2841" s="1">
        <v>43327</v>
      </c>
      <c r="Q2841" t="s">
        <v>13104</v>
      </c>
      <c r="R2841" t="s">
        <v>194</v>
      </c>
      <c r="S2841" t="s">
        <v>13086</v>
      </c>
      <c r="T2841" t="s">
        <v>13041</v>
      </c>
      <c r="U2841" t="s">
        <v>12675</v>
      </c>
      <c r="V2841" t="str">
        <f>TRIM(DBA[[#This Row],[Endereço Responsável]])</f>
        <v>RUA RAUL CASTRO E SILVA</v>
      </c>
      <c r="W2841" t="str">
        <f>TRIM(DBA[[#This Row],[Nº Responsável]])</f>
        <v>S/N</v>
      </c>
      <c r="X2841" t="str">
        <f>TRIM(DBA[[#This Row],[Bairro Responsável]])</f>
        <v>BALNEARIO IPANEMA</v>
      </c>
      <c r="Y2841" t="str">
        <f>DBA[[#This Row],[End]] &amp;", N° " &amp; DBA[[#This Row],[Num]] &amp;", Bairro "&amp; DBA[[#This Row],[Bairro2]]</f>
        <v>RUA RAUL CASTRO E SILVA, N° S/N, Bairro BALNEARIO IPANEMA</v>
      </c>
      <c r="Z2841" t="str">
        <f>DBA[[#This Row],[Cidade Responsável]] &amp; " - " &amp; DBA[[#This Row],[Estado Responsável]]</f>
        <v>PONTAL DO PARANA - PR</v>
      </c>
    </row>
    <row r="2842" spans="1:26" x14ac:dyDescent="0.25">
      <c r="A2842">
        <v>2846</v>
      </c>
      <c r="B2842" t="s">
        <v>13106</v>
      </c>
      <c r="C2842" s="1">
        <v>44657</v>
      </c>
      <c r="F2842" s="1">
        <v>41108</v>
      </c>
      <c r="G2842" t="s">
        <v>13046</v>
      </c>
      <c r="H2842">
        <v>418</v>
      </c>
      <c r="I2842" t="s">
        <v>13047</v>
      </c>
      <c r="J2842" t="s">
        <v>13041</v>
      </c>
      <c r="K2842" t="s">
        <v>12675</v>
      </c>
      <c r="L2842" t="s">
        <v>13042</v>
      </c>
      <c r="M2842" t="s">
        <v>13107</v>
      </c>
      <c r="N2842">
        <v>94053218</v>
      </c>
      <c r="O2842" t="s">
        <v>13108</v>
      </c>
      <c r="P2842" s="1">
        <v>32715</v>
      </c>
      <c r="Q2842" t="s">
        <v>13046</v>
      </c>
      <c r="R2842">
        <v>418</v>
      </c>
      <c r="S2842" t="s">
        <v>13047</v>
      </c>
      <c r="T2842" t="s">
        <v>13041</v>
      </c>
      <c r="U2842" t="s">
        <v>12675</v>
      </c>
      <c r="V2842" t="str">
        <f>TRIM(DBA[[#This Row],[Endereço Responsável]])</f>
        <v>RUA ITAPORANGA</v>
      </c>
      <c r="W2842" t="str">
        <f>TRIM(DBA[[#This Row],[Nº Responsável]])</f>
        <v>418</v>
      </c>
      <c r="X2842" t="str">
        <f>TRIM(DBA[[#This Row],[Bairro Responsável]])</f>
        <v>IPANEMA</v>
      </c>
      <c r="Y2842" t="str">
        <f>DBA[[#This Row],[End]] &amp;", N° " &amp; DBA[[#This Row],[Num]] &amp;", Bairro "&amp; DBA[[#This Row],[Bairro2]]</f>
        <v>RUA ITAPORANGA, N° 418, Bairro IPANEMA</v>
      </c>
      <c r="Z2842" t="str">
        <f>DBA[[#This Row],[Cidade Responsável]] &amp; " - " &amp; DBA[[#This Row],[Estado Responsável]]</f>
        <v>PONTAL DO PARANA - PR</v>
      </c>
    </row>
    <row r="2843" spans="1:26" x14ac:dyDescent="0.25">
      <c r="A2843">
        <v>2847</v>
      </c>
      <c r="B2843" t="s">
        <v>13109</v>
      </c>
      <c r="C2843" s="1">
        <v>44657</v>
      </c>
      <c r="F2843" s="1">
        <v>41869</v>
      </c>
      <c r="G2843" t="s">
        <v>13110</v>
      </c>
      <c r="H2843">
        <v>30</v>
      </c>
      <c r="I2843" t="s">
        <v>13111</v>
      </c>
      <c r="J2843" t="s">
        <v>13041</v>
      </c>
      <c r="K2843" t="s">
        <v>12675</v>
      </c>
      <c r="L2843" t="s">
        <v>13042</v>
      </c>
      <c r="M2843" t="s">
        <v>13112</v>
      </c>
      <c r="N2843">
        <v>72665732</v>
      </c>
      <c r="P2843" s="1">
        <v>30682</v>
      </c>
      <c r="Q2843" t="s">
        <v>13110</v>
      </c>
      <c r="R2843">
        <v>30</v>
      </c>
      <c r="S2843" t="s">
        <v>13111</v>
      </c>
      <c r="T2843" t="s">
        <v>13041</v>
      </c>
      <c r="U2843" t="s">
        <v>12675</v>
      </c>
      <c r="V2843" t="str">
        <f>TRIM(DBA[[#This Row],[Endereço Responsável]])</f>
        <v>RUA TRAVESSA SOLIMÕES</v>
      </c>
      <c r="W2843" t="str">
        <f>TRIM(DBA[[#This Row],[Nº Responsável]])</f>
        <v>30</v>
      </c>
      <c r="X2843" t="str">
        <f>TRIM(DBA[[#This Row],[Bairro Responsável]])</f>
        <v>IPANEMA 3</v>
      </c>
      <c r="Y2843" t="str">
        <f>DBA[[#This Row],[End]] &amp;", N° " &amp; DBA[[#This Row],[Num]] &amp;", Bairro "&amp; DBA[[#This Row],[Bairro2]]</f>
        <v>RUA TRAVESSA SOLIMÕES, N° 30, Bairro IPANEMA 3</v>
      </c>
      <c r="Z2843" t="str">
        <f>DBA[[#This Row],[Cidade Responsável]] &amp; " - " &amp; DBA[[#This Row],[Estado Responsável]]</f>
        <v>PONTAL DO PARANA - PR</v>
      </c>
    </row>
    <row r="2844" spans="1:26" x14ac:dyDescent="0.25">
      <c r="A2844">
        <v>2848</v>
      </c>
      <c r="B2844" t="s">
        <v>13113</v>
      </c>
      <c r="C2844" s="1">
        <v>44657</v>
      </c>
      <c r="F2844" s="1">
        <v>42576</v>
      </c>
      <c r="G2844" t="s">
        <v>13114</v>
      </c>
      <c r="H2844">
        <v>100</v>
      </c>
      <c r="I2844" t="s">
        <v>13086</v>
      </c>
      <c r="J2844" t="s">
        <v>13041</v>
      </c>
      <c r="K2844" t="s">
        <v>12675</v>
      </c>
      <c r="L2844" t="s">
        <v>13042</v>
      </c>
      <c r="M2844" t="s">
        <v>13115</v>
      </c>
      <c r="N2844">
        <v>82740317</v>
      </c>
      <c r="O2844">
        <v>5970685933</v>
      </c>
      <c r="P2844" s="1">
        <v>31974</v>
      </c>
      <c r="Q2844" t="s">
        <v>13114</v>
      </c>
      <c r="R2844">
        <v>100</v>
      </c>
      <c r="S2844" t="s">
        <v>13086</v>
      </c>
      <c r="T2844" t="s">
        <v>13041</v>
      </c>
      <c r="U2844" t="s">
        <v>12675</v>
      </c>
      <c r="V2844" t="str">
        <f>TRIM(DBA[[#This Row],[Endereço Responsável]])</f>
        <v>RUA EUCLIDES DANILO GARBELOTTE</v>
      </c>
      <c r="W2844" t="str">
        <f>TRIM(DBA[[#This Row],[Nº Responsável]])</f>
        <v>100</v>
      </c>
      <c r="X2844" t="str">
        <f>TRIM(DBA[[#This Row],[Bairro Responsável]])</f>
        <v>BALNEARIO IPANEMA</v>
      </c>
      <c r="Y2844" t="str">
        <f>DBA[[#This Row],[End]] &amp;", N° " &amp; DBA[[#This Row],[Num]] &amp;", Bairro "&amp; DBA[[#This Row],[Bairro2]]</f>
        <v>RUA EUCLIDES DANILO GARBELOTTE, N° 100, Bairro BALNEARIO IPANEMA</v>
      </c>
      <c r="Z2844" t="str">
        <f>DBA[[#This Row],[Cidade Responsável]] &amp; " - " &amp; DBA[[#This Row],[Estado Responsável]]</f>
        <v>PONTAL DO PARANA - PR</v>
      </c>
    </row>
    <row r="2845" spans="1:26" x14ac:dyDescent="0.25">
      <c r="A2845">
        <v>2849</v>
      </c>
      <c r="B2845" t="s">
        <v>13116</v>
      </c>
      <c r="C2845" s="1">
        <v>44657</v>
      </c>
      <c r="F2845" s="1">
        <v>40977</v>
      </c>
      <c r="G2845" t="s">
        <v>13117</v>
      </c>
      <c r="H2845">
        <v>35</v>
      </c>
      <c r="I2845" t="s">
        <v>13086</v>
      </c>
      <c r="J2845" t="s">
        <v>13041</v>
      </c>
      <c r="K2845" t="s">
        <v>12675</v>
      </c>
      <c r="L2845" t="s">
        <v>13042</v>
      </c>
      <c r="M2845" t="s">
        <v>13118</v>
      </c>
      <c r="N2845">
        <v>63851337</v>
      </c>
      <c r="P2845" s="1">
        <v>27434</v>
      </c>
      <c r="Q2845" t="s">
        <v>13117</v>
      </c>
      <c r="R2845">
        <v>35</v>
      </c>
      <c r="S2845" t="s">
        <v>13086</v>
      </c>
      <c r="T2845" t="s">
        <v>13041</v>
      </c>
      <c r="U2845" t="s">
        <v>12675</v>
      </c>
      <c r="V2845" t="str">
        <f>TRIM(DBA[[#This Row],[Endereço Responsável]])</f>
        <v>RUA SAO LUIZ</v>
      </c>
      <c r="W2845" t="str">
        <f>TRIM(DBA[[#This Row],[Nº Responsável]])</f>
        <v>35</v>
      </c>
      <c r="X2845" t="str">
        <f>TRIM(DBA[[#This Row],[Bairro Responsável]])</f>
        <v>BALNEARIO IPANEMA</v>
      </c>
      <c r="Y2845" t="str">
        <f>DBA[[#This Row],[End]] &amp;", N° " &amp; DBA[[#This Row],[Num]] &amp;", Bairro "&amp; DBA[[#This Row],[Bairro2]]</f>
        <v>RUA SAO LUIZ, N° 35, Bairro BALNEARIO IPANEMA</v>
      </c>
      <c r="Z2845" t="str">
        <f>DBA[[#This Row],[Cidade Responsável]] &amp; " - " &amp; DBA[[#This Row],[Estado Responsável]]</f>
        <v>PONTAL DO PARANA - PR</v>
      </c>
    </row>
    <row r="2846" spans="1:26" x14ac:dyDescent="0.25">
      <c r="A2846">
        <v>2850</v>
      </c>
      <c r="B2846" t="s">
        <v>13119</v>
      </c>
      <c r="C2846" s="1">
        <v>44657</v>
      </c>
      <c r="F2846" s="1">
        <v>42200</v>
      </c>
      <c r="G2846" t="s">
        <v>13120</v>
      </c>
      <c r="H2846">
        <v>28</v>
      </c>
      <c r="I2846" t="s">
        <v>13086</v>
      </c>
      <c r="J2846" t="s">
        <v>13041</v>
      </c>
      <c r="K2846" t="s">
        <v>12675</v>
      </c>
      <c r="L2846" t="s">
        <v>13042</v>
      </c>
      <c r="M2846" t="s">
        <v>13121</v>
      </c>
      <c r="N2846">
        <v>95336060</v>
      </c>
      <c r="O2846">
        <v>5631446960</v>
      </c>
      <c r="P2846" s="1">
        <v>31437</v>
      </c>
      <c r="Q2846" t="s">
        <v>13120</v>
      </c>
      <c r="R2846">
        <v>28</v>
      </c>
      <c r="S2846" t="s">
        <v>13086</v>
      </c>
      <c r="T2846" t="s">
        <v>13041</v>
      </c>
      <c r="U2846" t="s">
        <v>12675</v>
      </c>
      <c r="V2846" t="str">
        <f>TRIM(DBA[[#This Row],[Endereço Responsável]])</f>
        <v>RUA GAVIAO</v>
      </c>
      <c r="W2846" t="str">
        <f>TRIM(DBA[[#This Row],[Nº Responsável]])</f>
        <v>28</v>
      </c>
      <c r="X2846" t="str">
        <f>TRIM(DBA[[#This Row],[Bairro Responsável]])</f>
        <v>BALNEARIO IPANEMA</v>
      </c>
      <c r="Y2846" t="str">
        <f>DBA[[#This Row],[End]] &amp;", N° " &amp; DBA[[#This Row],[Num]] &amp;", Bairro "&amp; DBA[[#This Row],[Bairro2]]</f>
        <v>RUA GAVIAO, N° 28, Bairro BALNEARIO IPANEMA</v>
      </c>
      <c r="Z2846" t="str">
        <f>DBA[[#This Row],[Cidade Responsável]] &amp; " - " &amp; DBA[[#This Row],[Estado Responsável]]</f>
        <v>PONTAL DO PARANA - PR</v>
      </c>
    </row>
    <row r="2847" spans="1:26" x14ac:dyDescent="0.25">
      <c r="A2847">
        <v>2851</v>
      </c>
      <c r="B2847" t="s">
        <v>13122</v>
      </c>
      <c r="C2847" s="1">
        <v>44657</v>
      </c>
      <c r="F2847" s="1">
        <v>42370</v>
      </c>
      <c r="G2847" t="s">
        <v>5848</v>
      </c>
      <c r="H2847">
        <v>457</v>
      </c>
      <c r="I2847" t="s">
        <v>13123</v>
      </c>
      <c r="J2847" t="s">
        <v>13041</v>
      </c>
      <c r="K2847" t="s">
        <v>12675</v>
      </c>
      <c r="L2847" t="s">
        <v>13042</v>
      </c>
      <c r="M2847" t="s">
        <v>13124</v>
      </c>
      <c r="N2847">
        <v>131144610</v>
      </c>
      <c r="O2847">
        <v>9606552985</v>
      </c>
      <c r="P2847" s="1">
        <v>34147</v>
      </c>
      <c r="Q2847" t="s">
        <v>5848</v>
      </c>
      <c r="R2847">
        <v>457</v>
      </c>
      <c r="S2847" t="s">
        <v>13123</v>
      </c>
      <c r="T2847" t="s">
        <v>13041</v>
      </c>
      <c r="U2847" t="s">
        <v>12675</v>
      </c>
      <c r="V2847" t="str">
        <f>TRIM(DBA[[#This Row],[Endereço Responsável]])</f>
        <v>RUA RIO GRANDE DO NORTE</v>
      </c>
      <c r="W2847" t="str">
        <f>TRIM(DBA[[#This Row],[Nº Responsável]])</f>
        <v>457</v>
      </c>
      <c r="X2847" t="str">
        <f>TRIM(DBA[[#This Row],[Bairro Responsável]])</f>
        <v>BALNEARIO PRAIA DO LESTE</v>
      </c>
      <c r="Y2847" t="str">
        <f>DBA[[#This Row],[End]] &amp;", N° " &amp; DBA[[#This Row],[Num]] &amp;", Bairro "&amp; DBA[[#This Row],[Bairro2]]</f>
        <v>RUA RIO GRANDE DO NORTE, N° 457, Bairro BALNEARIO PRAIA DO LESTE</v>
      </c>
      <c r="Z2847" t="str">
        <f>DBA[[#This Row],[Cidade Responsável]] &amp; " - " &amp; DBA[[#This Row],[Estado Responsável]]</f>
        <v>PONTAL DO PARANA - PR</v>
      </c>
    </row>
    <row r="2848" spans="1:26" x14ac:dyDescent="0.25">
      <c r="A2848">
        <v>2852</v>
      </c>
      <c r="B2848" t="s">
        <v>13125</v>
      </c>
      <c r="C2848" s="1">
        <v>44657</v>
      </c>
      <c r="F2848" s="1">
        <v>41080</v>
      </c>
      <c r="G2848" t="s">
        <v>3744</v>
      </c>
      <c r="H2848">
        <v>24</v>
      </c>
      <c r="I2848" t="s">
        <v>289</v>
      </c>
      <c r="J2848" t="s">
        <v>13041</v>
      </c>
      <c r="K2848" t="s">
        <v>12675</v>
      </c>
      <c r="L2848" t="s">
        <v>13042</v>
      </c>
      <c r="M2848" t="s">
        <v>13126</v>
      </c>
      <c r="N2848">
        <v>55284954</v>
      </c>
      <c r="O2848">
        <v>83812199904</v>
      </c>
      <c r="P2848" s="1">
        <v>30682</v>
      </c>
      <c r="Q2848" t="s">
        <v>3744</v>
      </c>
      <c r="R2848">
        <v>24</v>
      </c>
      <c r="S2848" t="s">
        <v>289</v>
      </c>
      <c r="T2848" t="s">
        <v>13041</v>
      </c>
      <c r="U2848" t="s">
        <v>12675</v>
      </c>
      <c r="V2848" t="str">
        <f>TRIM(DBA[[#This Row],[Endereço Responsável]])</f>
        <v>RUA CARLOS GOMES</v>
      </c>
      <c r="W2848" t="str">
        <f>TRIM(DBA[[#This Row],[Nº Responsável]])</f>
        <v>24</v>
      </c>
      <c r="X2848" t="str">
        <f>TRIM(DBA[[#This Row],[Bairro Responsável]])</f>
        <v>SANTA TEREZINHA</v>
      </c>
      <c r="Y2848" t="str">
        <f>DBA[[#This Row],[End]] &amp;", N° " &amp; DBA[[#This Row],[Num]] &amp;", Bairro "&amp; DBA[[#This Row],[Bairro2]]</f>
        <v>RUA CARLOS GOMES, N° 24, Bairro SANTA TEREZINHA</v>
      </c>
      <c r="Z2848" t="str">
        <f>DBA[[#This Row],[Cidade Responsável]] &amp; " - " &amp; DBA[[#This Row],[Estado Responsável]]</f>
        <v>PONTAL DO PARANA - PR</v>
      </c>
    </row>
    <row r="2849" spans="1:26" x14ac:dyDescent="0.25">
      <c r="A2849">
        <v>2853</v>
      </c>
      <c r="B2849" t="s">
        <v>13127</v>
      </c>
      <c r="C2849" s="1">
        <v>44657</v>
      </c>
      <c r="F2849" s="1">
        <v>41297</v>
      </c>
      <c r="G2849" t="s">
        <v>3746</v>
      </c>
      <c r="H2849">
        <v>116</v>
      </c>
      <c r="I2849" t="s">
        <v>13086</v>
      </c>
      <c r="J2849" t="s">
        <v>13041</v>
      </c>
      <c r="K2849" t="s">
        <v>12675</v>
      </c>
      <c r="L2849" t="s">
        <v>13042</v>
      </c>
      <c r="M2849" t="s">
        <v>13128</v>
      </c>
      <c r="N2849">
        <v>78342960</v>
      </c>
      <c r="O2849">
        <v>2939780935</v>
      </c>
      <c r="P2849" s="1">
        <v>29538</v>
      </c>
      <c r="Q2849" t="s">
        <v>3746</v>
      </c>
      <c r="R2849">
        <v>116</v>
      </c>
      <c r="S2849" t="s">
        <v>13086</v>
      </c>
      <c r="T2849" t="s">
        <v>13041</v>
      </c>
      <c r="U2849" t="s">
        <v>12675</v>
      </c>
      <c r="V2849" t="str">
        <f>TRIM(DBA[[#This Row],[Endereço Responsável]])</f>
        <v>RUA AMAZONAS</v>
      </c>
      <c r="W2849" t="str">
        <f>TRIM(DBA[[#This Row],[Nº Responsável]])</f>
        <v>116</v>
      </c>
      <c r="X2849" t="str">
        <f>TRIM(DBA[[#This Row],[Bairro Responsável]])</f>
        <v>BALNEARIO IPANEMA</v>
      </c>
      <c r="Y2849" t="str">
        <f>DBA[[#This Row],[End]] &amp;", N° " &amp; DBA[[#This Row],[Num]] &amp;", Bairro "&amp; DBA[[#This Row],[Bairro2]]</f>
        <v>RUA AMAZONAS, N° 116, Bairro BALNEARIO IPANEMA</v>
      </c>
      <c r="Z2849" t="str">
        <f>DBA[[#This Row],[Cidade Responsável]] &amp; " - " &amp; DBA[[#This Row],[Estado Responsável]]</f>
        <v>PONTAL DO PARANA - PR</v>
      </c>
    </row>
    <row r="2850" spans="1:26" x14ac:dyDescent="0.25">
      <c r="A2850">
        <v>2854</v>
      </c>
      <c r="B2850" t="s">
        <v>13129</v>
      </c>
      <c r="C2850" s="1">
        <v>44657</v>
      </c>
      <c r="F2850" s="1">
        <v>41508</v>
      </c>
      <c r="G2850" t="s">
        <v>13130</v>
      </c>
      <c r="H2850">
        <v>468</v>
      </c>
      <c r="I2850" t="s">
        <v>13047</v>
      </c>
      <c r="J2850" t="s">
        <v>13041</v>
      </c>
      <c r="K2850" t="s">
        <v>12675</v>
      </c>
      <c r="L2850" t="s">
        <v>13042</v>
      </c>
      <c r="M2850" t="s">
        <v>13131</v>
      </c>
      <c r="N2850" t="s">
        <v>13132</v>
      </c>
      <c r="O2850">
        <v>23532458896</v>
      </c>
      <c r="P2850" s="1">
        <v>33275</v>
      </c>
      <c r="Q2850" t="s">
        <v>13130</v>
      </c>
      <c r="R2850">
        <v>468</v>
      </c>
      <c r="S2850" t="s">
        <v>13047</v>
      </c>
      <c r="T2850" t="s">
        <v>13041</v>
      </c>
      <c r="U2850" t="s">
        <v>12675</v>
      </c>
      <c r="V2850" t="str">
        <f>TRIM(DBA[[#This Row],[Endereço Responsável]])</f>
        <v>AVENIDA SAO LUIZ</v>
      </c>
      <c r="W2850" t="str">
        <f>TRIM(DBA[[#This Row],[Nº Responsável]])</f>
        <v>468</v>
      </c>
      <c r="X2850" t="str">
        <f>TRIM(DBA[[#This Row],[Bairro Responsável]])</f>
        <v>IPANEMA</v>
      </c>
      <c r="Y2850" t="str">
        <f>DBA[[#This Row],[End]] &amp;", N° " &amp; DBA[[#This Row],[Num]] &amp;", Bairro "&amp; DBA[[#This Row],[Bairro2]]</f>
        <v>AVENIDA SAO LUIZ, N° 468, Bairro IPANEMA</v>
      </c>
      <c r="Z2850" t="str">
        <f>DBA[[#This Row],[Cidade Responsável]] &amp; " - " &amp; DBA[[#This Row],[Estado Responsável]]</f>
        <v>PONTAL DO PARANA - PR</v>
      </c>
    </row>
    <row r="2851" spans="1:26" x14ac:dyDescent="0.25">
      <c r="A2851">
        <v>2855</v>
      </c>
      <c r="B2851" t="s">
        <v>13133</v>
      </c>
      <c r="C2851" s="1">
        <v>44657</v>
      </c>
      <c r="F2851" s="1">
        <v>41583</v>
      </c>
      <c r="G2851" t="s">
        <v>13134</v>
      </c>
      <c r="H2851">
        <v>2593</v>
      </c>
      <c r="I2851" t="s">
        <v>289</v>
      </c>
      <c r="J2851" t="s">
        <v>13041</v>
      </c>
      <c r="K2851" t="s">
        <v>12675</v>
      </c>
      <c r="L2851" t="s">
        <v>13042</v>
      </c>
      <c r="M2851" t="s">
        <v>13135</v>
      </c>
      <c r="N2851">
        <v>61102531</v>
      </c>
      <c r="O2851">
        <v>3372833970</v>
      </c>
      <c r="P2851" s="1">
        <v>29329</v>
      </c>
      <c r="Q2851" t="s">
        <v>13134</v>
      </c>
      <c r="R2851">
        <v>2593</v>
      </c>
      <c r="S2851" t="s">
        <v>289</v>
      </c>
      <c r="T2851" t="s">
        <v>13041</v>
      </c>
      <c r="U2851" t="s">
        <v>12675</v>
      </c>
      <c r="V2851" t="str">
        <f>TRIM(DBA[[#This Row],[Endereço Responsável]])</f>
        <v>ROD PR 412</v>
      </c>
      <c r="W2851" t="str">
        <f>TRIM(DBA[[#This Row],[Nº Responsável]])</f>
        <v>2593</v>
      </c>
      <c r="X2851" t="str">
        <f>TRIM(DBA[[#This Row],[Bairro Responsável]])</f>
        <v>SANTA TEREZINHA</v>
      </c>
      <c r="Y2851" t="str">
        <f>DBA[[#This Row],[End]] &amp;", N° " &amp; DBA[[#This Row],[Num]] &amp;", Bairro "&amp; DBA[[#This Row],[Bairro2]]</f>
        <v>ROD PR 412, N° 2593, Bairro SANTA TEREZINHA</v>
      </c>
      <c r="Z2851" t="str">
        <f>DBA[[#This Row],[Cidade Responsável]] &amp; " - " &amp; DBA[[#This Row],[Estado Responsável]]</f>
        <v>PONTAL DO PARANA - PR</v>
      </c>
    </row>
    <row r="2852" spans="1:26" x14ac:dyDescent="0.25">
      <c r="A2852">
        <v>2856</v>
      </c>
      <c r="B2852" t="s">
        <v>13136</v>
      </c>
      <c r="C2852" s="1">
        <v>44657</v>
      </c>
      <c r="F2852" s="1">
        <v>41228</v>
      </c>
      <c r="G2852" t="s">
        <v>13137</v>
      </c>
      <c r="H2852">
        <v>14</v>
      </c>
      <c r="I2852" t="s">
        <v>13101</v>
      </c>
      <c r="J2852" t="s">
        <v>13041</v>
      </c>
      <c r="K2852" t="s">
        <v>12675</v>
      </c>
      <c r="L2852" t="s">
        <v>13042</v>
      </c>
      <c r="M2852" t="s">
        <v>13138</v>
      </c>
      <c r="N2852">
        <v>95131140</v>
      </c>
      <c r="O2852">
        <v>5737130908</v>
      </c>
      <c r="P2852" s="1">
        <v>30678</v>
      </c>
      <c r="Q2852" t="s">
        <v>13137</v>
      </c>
      <c r="R2852">
        <v>14</v>
      </c>
      <c r="S2852" t="s">
        <v>13101</v>
      </c>
      <c r="T2852" t="s">
        <v>13041</v>
      </c>
      <c r="U2852" t="s">
        <v>12675</v>
      </c>
      <c r="V2852" t="str">
        <f>TRIM(DBA[[#This Row],[Endereço Responsável]])</f>
        <v>RUA CABO FRIO</v>
      </c>
      <c r="W2852" t="str">
        <f>TRIM(DBA[[#This Row],[Nº Responsável]])</f>
        <v>14</v>
      </c>
      <c r="X2852" t="str">
        <f>TRIM(DBA[[#This Row],[Bairro Responsável]])</f>
        <v>SHANGRILA</v>
      </c>
      <c r="Y2852" t="str">
        <f>DBA[[#This Row],[End]] &amp;", N° " &amp; DBA[[#This Row],[Num]] &amp;", Bairro "&amp; DBA[[#This Row],[Bairro2]]</f>
        <v>RUA CABO FRIO, N° 14, Bairro SHANGRILA</v>
      </c>
      <c r="Z2852" t="str">
        <f>DBA[[#This Row],[Cidade Responsável]] &amp; " - " &amp; DBA[[#This Row],[Estado Responsável]]</f>
        <v>PONTAL DO PARANA - PR</v>
      </c>
    </row>
    <row r="2853" spans="1:26" x14ac:dyDescent="0.25">
      <c r="A2853">
        <v>2857</v>
      </c>
      <c r="B2853" t="s">
        <v>13139</v>
      </c>
      <c r="C2853" s="1">
        <v>44657</v>
      </c>
      <c r="F2853" s="1">
        <v>41583</v>
      </c>
      <c r="G2853" t="s">
        <v>13140</v>
      </c>
      <c r="H2853">
        <v>5386</v>
      </c>
      <c r="I2853" t="s">
        <v>13086</v>
      </c>
      <c r="J2853" t="s">
        <v>13041</v>
      </c>
      <c r="K2853" t="s">
        <v>12675</v>
      </c>
      <c r="L2853" t="s">
        <v>13042</v>
      </c>
      <c r="M2853" t="s">
        <v>13141</v>
      </c>
      <c r="N2853">
        <v>124440785</v>
      </c>
      <c r="O2853">
        <v>5169778902</v>
      </c>
      <c r="P2853" s="1">
        <v>33388</v>
      </c>
      <c r="Q2853" t="s">
        <v>13140</v>
      </c>
      <c r="R2853">
        <v>5386</v>
      </c>
      <c r="S2853" t="s">
        <v>13086</v>
      </c>
      <c r="T2853" t="s">
        <v>13041</v>
      </c>
      <c r="U2853" t="s">
        <v>12675</v>
      </c>
      <c r="V2853" t="str">
        <f>TRIM(DBA[[#This Row],[Endereço Responsável]])</f>
        <v>ROD PR 412 KM 5</v>
      </c>
      <c r="W2853" t="str">
        <f>TRIM(DBA[[#This Row],[Nº Responsável]])</f>
        <v>5386</v>
      </c>
      <c r="X2853" t="str">
        <f>TRIM(DBA[[#This Row],[Bairro Responsável]])</f>
        <v>BALNEARIO IPANEMA</v>
      </c>
      <c r="Y2853" t="str">
        <f>DBA[[#This Row],[End]] &amp;", N° " &amp; DBA[[#This Row],[Num]] &amp;", Bairro "&amp; DBA[[#This Row],[Bairro2]]</f>
        <v>ROD PR 412 KM 5, N° 5386, Bairro BALNEARIO IPANEMA</v>
      </c>
      <c r="Z2853" t="str">
        <f>DBA[[#This Row],[Cidade Responsável]] &amp; " - " &amp; DBA[[#This Row],[Estado Responsável]]</f>
        <v>PONTAL DO PARANA - PR</v>
      </c>
    </row>
    <row r="2854" spans="1:26" x14ac:dyDescent="0.25">
      <c r="A2854">
        <v>2858</v>
      </c>
      <c r="B2854" t="s">
        <v>13142</v>
      </c>
      <c r="C2854" s="1">
        <v>44657</v>
      </c>
      <c r="F2854" s="1">
        <v>41624</v>
      </c>
      <c r="G2854" t="s">
        <v>13143</v>
      </c>
      <c r="H2854">
        <v>7479</v>
      </c>
      <c r="I2854" t="s">
        <v>13040</v>
      </c>
      <c r="J2854" t="s">
        <v>13041</v>
      </c>
      <c r="K2854" t="s">
        <v>12675</v>
      </c>
      <c r="L2854" t="s">
        <v>13042</v>
      </c>
      <c r="M2854" t="s">
        <v>13144</v>
      </c>
      <c r="N2854">
        <v>68671132</v>
      </c>
      <c r="O2854">
        <v>2232195929</v>
      </c>
      <c r="P2854" s="1">
        <v>29018</v>
      </c>
      <c r="Q2854" t="s">
        <v>13143</v>
      </c>
      <c r="R2854">
        <v>7479</v>
      </c>
      <c r="S2854" t="s">
        <v>13040</v>
      </c>
      <c r="T2854" t="s">
        <v>13041</v>
      </c>
      <c r="U2854" t="s">
        <v>12675</v>
      </c>
      <c r="V2854" t="str">
        <f>TRIM(DBA[[#This Row],[Endereço Responsável]])</f>
        <v>RODOVIA PR</v>
      </c>
      <c r="W2854" t="str">
        <f>TRIM(DBA[[#This Row],[Nº Responsável]])</f>
        <v>7479</v>
      </c>
      <c r="X2854" t="str">
        <f>TRIM(DBA[[#This Row],[Bairro Responsável]])</f>
        <v>GRAJAU</v>
      </c>
      <c r="Y2854" t="str">
        <f>DBA[[#This Row],[End]] &amp;", N° " &amp; DBA[[#This Row],[Num]] &amp;", Bairro "&amp; DBA[[#This Row],[Bairro2]]</f>
        <v>RODOVIA PR, N° 7479, Bairro GRAJAU</v>
      </c>
      <c r="Z2854" t="str">
        <f>DBA[[#This Row],[Cidade Responsável]] &amp; " - " &amp; DBA[[#This Row],[Estado Responsável]]</f>
        <v>PONTAL DO PARANA - PR</v>
      </c>
    </row>
    <row r="2855" spans="1:26" x14ac:dyDescent="0.25">
      <c r="A2855">
        <v>2859</v>
      </c>
      <c r="B2855" t="s">
        <v>13145</v>
      </c>
      <c r="C2855" s="1">
        <v>44657</v>
      </c>
      <c r="F2855" s="1">
        <v>41509</v>
      </c>
      <c r="G2855" t="s">
        <v>13146</v>
      </c>
      <c r="H2855">
        <v>163</v>
      </c>
      <c r="I2855" t="s">
        <v>13147</v>
      </c>
      <c r="J2855" t="s">
        <v>13041</v>
      </c>
      <c r="K2855" t="s">
        <v>12675</v>
      </c>
      <c r="L2855" t="s">
        <v>13042</v>
      </c>
      <c r="M2855" t="s">
        <v>13148</v>
      </c>
      <c r="N2855">
        <v>85506986</v>
      </c>
      <c r="O2855">
        <v>6921017990</v>
      </c>
      <c r="P2855" s="1">
        <v>32850</v>
      </c>
      <c r="Q2855" t="s">
        <v>13146</v>
      </c>
      <c r="R2855">
        <v>163</v>
      </c>
      <c r="S2855" t="s">
        <v>13147</v>
      </c>
      <c r="T2855" t="s">
        <v>13041</v>
      </c>
      <c r="U2855" t="s">
        <v>12675</v>
      </c>
      <c r="V2855" t="str">
        <f>TRIM(DBA[[#This Row],[Endereço Responsável]])</f>
        <v>RUA ANDARAY</v>
      </c>
      <c r="W2855" t="str">
        <f>TRIM(DBA[[#This Row],[Nº Responsável]])</f>
        <v>163</v>
      </c>
      <c r="X2855" t="str">
        <f>TRIM(DBA[[#This Row],[Bairro Responsável]])</f>
        <v>LEBLON</v>
      </c>
      <c r="Y2855" t="str">
        <f>DBA[[#This Row],[End]] &amp;", N° " &amp; DBA[[#This Row],[Num]] &amp;", Bairro "&amp; DBA[[#This Row],[Bairro2]]</f>
        <v>RUA ANDARAY, N° 163, Bairro LEBLON</v>
      </c>
      <c r="Z2855" t="str">
        <f>DBA[[#This Row],[Cidade Responsável]] &amp; " - " &amp; DBA[[#This Row],[Estado Responsável]]</f>
        <v>PONTAL DO PARANA - PR</v>
      </c>
    </row>
    <row r="2856" spans="1:26" x14ac:dyDescent="0.25">
      <c r="A2856">
        <v>2860</v>
      </c>
      <c r="B2856" t="s">
        <v>13149</v>
      </c>
      <c r="C2856" s="1">
        <v>44657</v>
      </c>
      <c r="F2856" s="1">
        <v>41778</v>
      </c>
      <c r="G2856" t="s">
        <v>13150</v>
      </c>
      <c r="H2856">
        <v>450</v>
      </c>
      <c r="I2856" t="s">
        <v>13151</v>
      </c>
      <c r="J2856" t="s">
        <v>13041</v>
      </c>
      <c r="K2856" t="s">
        <v>12675</v>
      </c>
      <c r="L2856" t="s">
        <v>13042</v>
      </c>
      <c r="M2856" t="s">
        <v>13152</v>
      </c>
      <c r="N2856">
        <v>102659147</v>
      </c>
      <c r="O2856">
        <v>8354555992</v>
      </c>
      <c r="P2856" s="1">
        <v>34262</v>
      </c>
      <c r="Q2856" t="s">
        <v>13150</v>
      </c>
      <c r="R2856">
        <v>450</v>
      </c>
      <c r="S2856" t="s">
        <v>13151</v>
      </c>
      <c r="T2856" t="s">
        <v>13041</v>
      </c>
      <c r="U2856" t="s">
        <v>12675</v>
      </c>
      <c r="V2856" t="str">
        <f>TRIM(DBA[[#This Row],[Endereço Responsável]])</f>
        <v>RUA ELIS REGINA</v>
      </c>
      <c r="W2856" t="str">
        <f>TRIM(DBA[[#This Row],[Nº Responsável]])</f>
        <v>450</v>
      </c>
      <c r="X2856" t="str">
        <f>TRIM(DBA[[#This Row],[Bairro Responsável]])</f>
        <v>BALNEARIO PRIMAVERA</v>
      </c>
      <c r="Y2856" t="str">
        <f>DBA[[#This Row],[End]] &amp;", N° " &amp; DBA[[#This Row],[Num]] &amp;", Bairro "&amp; DBA[[#This Row],[Bairro2]]</f>
        <v>RUA ELIS REGINA, N° 450, Bairro BALNEARIO PRIMAVERA</v>
      </c>
      <c r="Z2856" t="str">
        <f>DBA[[#This Row],[Cidade Responsável]] &amp; " - " &amp; DBA[[#This Row],[Estado Responsável]]</f>
        <v>PONTAL DO PARANA - PR</v>
      </c>
    </row>
    <row r="2857" spans="1:26" x14ac:dyDescent="0.25">
      <c r="A2857">
        <v>2861</v>
      </c>
      <c r="B2857" t="s">
        <v>13153</v>
      </c>
      <c r="C2857" s="1">
        <v>44657</v>
      </c>
      <c r="F2857" s="1">
        <v>42910</v>
      </c>
      <c r="G2857" t="s">
        <v>13154</v>
      </c>
      <c r="H2857">
        <v>185</v>
      </c>
      <c r="I2857" t="s">
        <v>13047</v>
      </c>
      <c r="J2857" t="s">
        <v>13041</v>
      </c>
      <c r="K2857" t="s">
        <v>12675</v>
      </c>
      <c r="L2857" t="s">
        <v>13042</v>
      </c>
      <c r="M2857" t="s">
        <v>13155</v>
      </c>
      <c r="N2857">
        <v>105431155</v>
      </c>
      <c r="O2857">
        <v>8980522975</v>
      </c>
      <c r="P2857" s="1">
        <v>34780</v>
      </c>
      <c r="Q2857" t="s">
        <v>13154</v>
      </c>
      <c r="R2857">
        <v>185</v>
      </c>
      <c r="S2857" t="s">
        <v>13047</v>
      </c>
      <c r="T2857" t="s">
        <v>13041</v>
      </c>
      <c r="U2857" t="s">
        <v>12675</v>
      </c>
      <c r="V2857" t="str">
        <f>TRIM(DBA[[#This Row],[Endereço Responsável]])</f>
        <v>AVENIDA PIRAJA</v>
      </c>
      <c r="W2857" t="str">
        <f>TRIM(DBA[[#This Row],[Nº Responsável]])</f>
        <v>185</v>
      </c>
      <c r="X2857" t="str">
        <f>TRIM(DBA[[#This Row],[Bairro Responsável]])</f>
        <v>IPANEMA</v>
      </c>
      <c r="Y2857" t="str">
        <f>DBA[[#This Row],[End]] &amp;", N° " &amp; DBA[[#This Row],[Num]] &amp;", Bairro "&amp; DBA[[#This Row],[Bairro2]]</f>
        <v>AVENIDA PIRAJA, N° 185, Bairro IPANEMA</v>
      </c>
      <c r="Z2857" t="str">
        <f>DBA[[#This Row],[Cidade Responsável]] &amp; " - " &amp; DBA[[#This Row],[Estado Responsável]]</f>
        <v>PONTAL DO PARANA - PR</v>
      </c>
    </row>
    <row r="2858" spans="1:26" x14ac:dyDescent="0.25">
      <c r="A2858">
        <v>2862</v>
      </c>
      <c r="B2858" t="s">
        <v>13156</v>
      </c>
      <c r="C2858" s="1">
        <v>44657</v>
      </c>
      <c r="F2858" s="1">
        <v>41649</v>
      </c>
      <c r="G2858" t="s">
        <v>13157</v>
      </c>
      <c r="H2858">
        <v>10</v>
      </c>
      <c r="I2858" t="s">
        <v>13047</v>
      </c>
      <c r="J2858" t="s">
        <v>13041</v>
      </c>
      <c r="K2858" t="s">
        <v>12675</v>
      </c>
      <c r="L2858" t="s">
        <v>13042</v>
      </c>
      <c r="M2858" t="s">
        <v>13158</v>
      </c>
      <c r="N2858">
        <v>41763396</v>
      </c>
      <c r="O2858">
        <v>48210285904</v>
      </c>
      <c r="P2858" s="1">
        <v>23279</v>
      </c>
      <c r="Q2858" t="s">
        <v>13157</v>
      </c>
      <c r="R2858">
        <v>10</v>
      </c>
      <c r="S2858" t="s">
        <v>13047</v>
      </c>
      <c r="T2858" t="s">
        <v>13041</v>
      </c>
      <c r="U2858" t="s">
        <v>12675</v>
      </c>
      <c r="V2858" t="str">
        <f>TRIM(DBA[[#This Row],[Endereço Responsável]])</f>
        <v>RUA ITAQUI</v>
      </c>
      <c r="W2858" t="str">
        <f>TRIM(DBA[[#This Row],[Nº Responsável]])</f>
        <v>10</v>
      </c>
      <c r="X2858" t="str">
        <f>TRIM(DBA[[#This Row],[Bairro Responsável]])</f>
        <v>IPANEMA</v>
      </c>
      <c r="Y2858" t="str">
        <f>DBA[[#This Row],[End]] &amp;", N° " &amp; DBA[[#This Row],[Num]] &amp;", Bairro "&amp; DBA[[#This Row],[Bairro2]]</f>
        <v>RUA ITAQUI, N° 10, Bairro IPANEMA</v>
      </c>
      <c r="Z2858" t="str">
        <f>DBA[[#This Row],[Cidade Responsável]] &amp; " - " &amp; DBA[[#This Row],[Estado Responsável]]</f>
        <v>PONTAL DO PARANA - PR</v>
      </c>
    </row>
    <row r="2859" spans="1:26" x14ac:dyDescent="0.25">
      <c r="A2859">
        <v>2863</v>
      </c>
      <c r="B2859" t="s">
        <v>13159</v>
      </c>
      <c r="C2859" s="1">
        <v>44657</v>
      </c>
      <c r="F2859" s="1">
        <v>40546</v>
      </c>
      <c r="G2859" t="s">
        <v>13160</v>
      </c>
      <c r="H2859">
        <v>13</v>
      </c>
      <c r="I2859" t="s">
        <v>13161</v>
      </c>
      <c r="J2859" t="s">
        <v>13041</v>
      </c>
      <c r="K2859" t="s">
        <v>12675</v>
      </c>
      <c r="L2859" t="s">
        <v>13042</v>
      </c>
      <c r="M2859" t="s">
        <v>13162</v>
      </c>
      <c r="N2859">
        <v>82786635</v>
      </c>
      <c r="O2859">
        <v>4289931928</v>
      </c>
      <c r="P2859" s="1">
        <v>30709</v>
      </c>
      <c r="Q2859" t="s">
        <v>13160</v>
      </c>
      <c r="R2859">
        <v>13</v>
      </c>
      <c r="S2859" t="s">
        <v>13161</v>
      </c>
      <c r="T2859" t="s">
        <v>13041</v>
      </c>
      <c r="U2859" t="s">
        <v>12675</v>
      </c>
      <c r="V2859" t="str">
        <f>TRIM(DBA[[#This Row],[Endereço Responsável]])</f>
        <v>TRAVESSA PALMITAL</v>
      </c>
      <c r="W2859" t="str">
        <f>TRIM(DBA[[#This Row],[Nº Responsável]])</f>
        <v>13</v>
      </c>
      <c r="X2859" t="str">
        <f>TRIM(DBA[[#This Row],[Bairro Responsável]])</f>
        <v>PONTAL DO SUL</v>
      </c>
      <c r="Y2859" t="str">
        <f>DBA[[#This Row],[End]] &amp;", N° " &amp; DBA[[#This Row],[Num]] &amp;", Bairro "&amp; DBA[[#This Row],[Bairro2]]</f>
        <v>TRAVESSA PALMITAL, N° 13, Bairro PONTAL DO SUL</v>
      </c>
      <c r="Z2859" t="str">
        <f>DBA[[#This Row],[Cidade Responsável]] &amp; " - " &amp; DBA[[#This Row],[Estado Responsável]]</f>
        <v>PONTAL DO PARANA - PR</v>
      </c>
    </row>
    <row r="2860" spans="1:26" x14ac:dyDescent="0.25">
      <c r="A2860">
        <v>2864</v>
      </c>
      <c r="B2860" t="s">
        <v>13163</v>
      </c>
      <c r="C2860" s="1">
        <v>44657</v>
      </c>
      <c r="F2860" s="1">
        <v>41279</v>
      </c>
      <c r="G2860" t="s">
        <v>13164</v>
      </c>
      <c r="H2860" t="s">
        <v>194</v>
      </c>
      <c r="I2860" t="s">
        <v>13165</v>
      </c>
      <c r="J2860" t="s">
        <v>13041</v>
      </c>
      <c r="K2860" t="s">
        <v>12675</v>
      </c>
      <c r="L2860" t="s">
        <v>13042</v>
      </c>
      <c r="M2860" t="s">
        <v>13166</v>
      </c>
      <c r="N2860">
        <v>128246762</v>
      </c>
      <c r="O2860">
        <v>9956138932</v>
      </c>
      <c r="P2860" s="1">
        <v>35547</v>
      </c>
      <c r="Q2860" t="s">
        <v>13164</v>
      </c>
      <c r="R2860" t="s">
        <v>194</v>
      </c>
      <c r="S2860" t="s">
        <v>13165</v>
      </c>
      <c r="T2860" t="s">
        <v>13041</v>
      </c>
      <c r="U2860" t="s">
        <v>12675</v>
      </c>
      <c r="V2860" t="str">
        <f>TRIM(DBA[[#This Row],[Endereço Responsável]])</f>
        <v>RUA ITAPOLIS</v>
      </c>
      <c r="W2860" t="str">
        <f>TRIM(DBA[[#This Row],[Nº Responsável]])</f>
        <v>S/N</v>
      </c>
      <c r="X2860" t="str">
        <f>TRIM(DBA[[#This Row],[Bairro Responsável]])</f>
        <v>BALNEARIO CARMERI</v>
      </c>
      <c r="Y2860" t="str">
        <f>DBA[[#This Row],[End]] &amp;", N° " &amp; DBA[[#This Row],[Num]] &amp;", Bairro "&amp; DBA[[#This Row],[Bairro2]]</f>
        <v>RUA ITAPOLIS, N° S/N, Bairro BALNEARIO CARMERI</v>
      </c>
      <c r="Z2860" t="str">
        <f>DBA[[#This Row],[Cidade Responsável]] &amp; " - " &amp; DBA[[#This Row],[Estado Responsável]]</f>
        <v>PONTAL DO PARANA - PR</v>
      </c>
    </row>
    <row r="2861" spans="1:26" x14ac:dyDescent="0.25">
      <c r="A2861">
        <v>2865</v>
      </c>
      <c r="B2861" t="s">
        <v>13167</v>
      </c>
      <c r="C2861" s="1">
        <v>44657</v>
      </c>
      <c r="F2861" s="1">
        <v>41900</v>
      </c>
      <c r="G2861" t="s">
        <v>13168</v>
      </c>
      <c r="H2861">
        <v>489</v>
      </c>
      <c r="I2861" t="s">
        <v>13147</v>
      </c>
      <c r="J2861" t="s">
        <v>13041</v>
      </c>
      <c r="K2861" t="s">
        <v>12675</v>
      </c>
      <c r="L2861" t="s">
        <v>13042</v>
      </c>
      <c r="M2861" t="s">
        <v>13169</v>
      </c>
      <c r="N2861">
        <v>96697155</v>
      </c>
      <c r="O2861">
        <v>8260344971</v>
      </c>
      <c r="P2861" s="1">
        <v>33673</v>
      </c>
      <c r="Q2861" t="s">
        <v>13168</v>
      </c>
      <c r="R2861">
        <v>489</v>
      </c>
      <c r="S2861" t="s">
        <v>13147</v>
      </c>
      <c r="T2861" t="s">
        <v>13041</v>
      </c>
      <c r="U2861" t="s">
        <v>12675</v>
      </c>
      <c r="V2861" t="str">
        <f>TRIM(DBA[[#This Row],[Endereço Responsável]])</f>
        <v>ANIBAL CURY</v>
      </c>
      <c r="W2861" t="str">
        <f>TRIM(DBA[[#This Row],[Nº Responsável]])</f>
        <v>489</v>
      </c>
      <c r="X2861" t="str">
        <f>TRIM(DBA[[#This Row],[Bairro Responsável]])</f>
        <v>LEBLON</v>
      </c>
      <c r="Y2861" t="str">
        <f>DBA[[#This Row],[End]] &amp;", N° " &amp; DBA[[#This Row],[Num]] &amp;", Bairro "&amp; DBA[[#This Row],[Bairro2]]</f>
        <v>ANIBAL CURY, N° 489, Bairro LEBLON</v>
      </c>
      <c r="Z2861" t="str">
        <f>DBA[[#This Row],[Cidade Responsável]] &amp; " - " &amp; DBA[[#This Row],[Estado Responsável]]</f>
        <v>PONTAL DO PARANA - PR</v>
      </c>
    </row>
    <row r="2862" spans="1:26" x14ac:dyDescent="0.25">
      <c r="A2862">
        <v>2866</v>
      </c>
      <c r="B2862" t="s">
        <v>13170</v>
      </c>
      <c r="C2862" s="1">
        <v>44657</v>
      </c>
      <c r="F2862" s="1">
        <v>40715</v>
      </c>
      <c r="G2862" t="s">
        <v>13171</v>
      </c>
      <c r="H2862" t="s">
        <v>194</v>
      </c>
      <c r="I2862" t="s">
        <v>13161</v>
      </c>
      <c r="J2862" t="s">
        <v>13041</v>
      </c>
      <c r="K2862" t="s">
        <v>12675</v>
      </c>
      <c r="L2862" t="s">
        <v>13042</v>
      </c>
      <c r="M2862" t="s">
        <v>13172</v>
      </c>
      <c r="N2862">
        <v>3016947</v>
      </c>
      <c r="O2862">
        <v>4942871441</v>
      </c>
      <c r="P2862" s="1">
        <v>27253</v>
      </c>
      <c r="Q2862" t="s">
        <v>13171</v>
      </c>
      <c r="R2862" t="s">
        <v>194</v>
      </c>
      <c r="S2862" t="s">
        <v>13161</v>
      </c>
      <c r="T2862" t="s">
        <v>13041</v>
      </c>
      <c r="U2862" t="s">
        <v>12675</v>
      </c>
      <c r="V2862" t="str">
        <f>TRIM(DBA[[#This Row],[Endereço Responsável]])</f>
        <v>RUA PALMEIRAL</v>
      </c>
      <c r="W2862" t="str">
        <f>TRIM(DBA[[#This Row],[Nº Responsável]])</f>
        <v>S/N</v>
      </c>
      <c r="X2862" t="str">
        <f>TRIM(DBA[[#This Row],[Bairro Responsável]])</f>
        <v>PONTAL DO SUL</v>
      </c>
      <c r="Y2862" t="str">
        <f>DBA[[#This Row],[End]] &amp;", N° " &amp; DBA[[#This Row],[Num]] &amp;", Bairro "&amp; DBA[[#This Row],[Bairro2]]</f>
        <v>RUA PALMEIRAL, N° S/N, Bairro PONTAL DO SUL</v>
      </c>
      <c r="Z2862" t="str">
        <f>DBA[[#This Row],[Cidade Responsável]] &amp; " - " &amp; DBA[[#This Row],[Estado Responsável]]</f>
        <v>PONTAL DO PARANA - PR</v>
      </c>
    </row>
    <row r="2863" spans="1:26" x14ac:dyDescent="0.25">
      <c r="A2863">
        <v>2867</v>
      </c>
      <c r="B2863" t="s">
        <v>13173</v>
      </c>
      <c r="C2863" s="1">
        <v>44657</v>
      </c>
      <c r="F2863" s="1">
        <v>41270</v>
      </c>
      <c r="G2863" t="s">
        <v>13174</v>
      </c>
      <c r="H2863" t="s">
        <v>194</v>
      </c>
      <c r="I2863" t="s">
        <v>13047</v>
      </c>
      <c r="J2863" t="s">
        <v>13041</v>
      </c>
      <c r="K2863" t="s">
        <v>12675</v>
      </c>
      <c r="L2863" t="s">
        <v>13042</v>
      </c>
      <c r="M2863" t="s">
        <v>13175</v>
      </c>
      <c r="N2863">
        <v>99036001</v>
      </c>
      <c r="O2863">
        <v>5867709922</v>
      </c>
      <c r="P2863" s="1">
        <v>26501</v>
      </c>
      <c r="Q2863" t="s">
        <v>13174</v>
      </c>
      <c r="R2863" t="s">
        <v>194</v>
      </c>
      <c r="S2863" t="s">
        <v>13047</v>
      </c>
      <c r="T2863" t="s">
        <v>13041</v>
      </c>
      <c r="U2863" t="s">
        <v>12675</v>
      </c>
      <c r="V2863" t="str">
        <f>TRIM(DBA[[#This Row],[Endereço Responsável]])</f>
        <v>RUA RAUL DE CASTRO</v>
      </c>
      <c r="W2863" t="str">
        <f>TRIM(DBA[[#This Row],[Nº Responsável]])</f>
        <v>S/N</v>
      </c>
      <c r="X2863" t="str">
        <f>TRIM(DBA[[#This Row],[Bairro Responsável]])</f>
        <v>IPANEMA</v>
      </c>
      <c r="Y2863" t="str">
        <f>DBA[[#This Row],[End]] &amp;", N° " &amp; DBA[[#This Row],[Num]] &amp;", Bairro "&amp; DBA[[#This Row],[Bairro2]]</f>
        <v>RUA RAUL DE CASTRO, N° S/N, Bairro IPANEMA</v>
      </c>
      <c r="Z2863" t="str">
        <f>DBA[[#This Row],[Cidade Responsável]] &amp; " - " &amp; DBA[[#This Row],[Estado Responsável]]</f>
        <v>PONTAL DO PARANA - PR</v>
      </c>
    </row>
    <row r="2864" spans="1:26" x14ac:dyDescent="0.25">
      <c r="A2864">
        <v>2868</v>
      </c>
      <c r="B2864" t="s">
        <v>13176</v>
      </c>
      <c r="C2864" s="1">
        <v>44657</v>
      </c>
      <c r="F2864" s="1">
        <v>42652</v>
      </c>
      <c r="G2864" t="s">
        <v>13177</v>
      </c>
      <c r="H2864">
        <v>2304</v>
      </c>
      <c r="I2864" t="s">
        <v>13040</v>
      </c>
      <c r="J2864" t="s">
        <v>13041</v>
      </c>
      <c r="K2864" t="s">
        <v>12675</v>
      </c>
      <c r="L2864" t="s">
        <v>13042</v>
      </c>
      <c r="M2864" t="s">
        <v>13178</v>
      </c>
      <c r="N2864">
        <v>8403939</v>
      </c>
      <c r="O2864">
        <v>1777361516</v>
      </c>
      <c r="P2864" s="1">
        <v>30682</v>
      </c>
      <c r="Q2864" t="s">
        <v>13177</v>
      </c>
      <c r="R2864">
        <v>2304</v>
      </c>
      <c r="S2864" t="s">
        <v>13040</v>
      </c>
      <c r="T2864" t="s">
        <v>13041</v>
      </c>
      <c r="U2864" t="s">
        <v>12675</v>
      </c>
      <c r="V2864" t="str">
        <f>TRIM(DBA[[#This Row],[Endereço Responsável]])</f>
        <v>RUA DONA ALBER DE SOUSA SILVA</v>
      </c>
      <c r="W2864" t="str">
        <f>TRIM(DBA[[#This Row],[Nº Responsável]])</f>
        <v>2304</v>
      </c>
      <c r="X2864" t="str">
        <f>TRIM(DBA[[#This Row],[Bairro Responsável]])</f>
        <v>GRAJAU</v>
      </c>
      <c r="Y2864" t="str">
        <f>DBA[[#This Row],[End]] &amp;", N° " &amp; DBA[[#This Row],[Num]] &amp;", Bairro "&amp; DBA[[#This Row],[Bairro2]]</f>
        <v>RUA DONA ALBER DE SOUSA SILVA, N° 2304, Bairro GRAJAU</v>
      </c>
      <c r="Z2864" t="str">
        <f>DBA[[#This Row],[Cidade Responsável]] &amp; " - " &amp; DBA[[#This Row],[Estado Responsável]]</f>
        <v>PONTAL DO PARANA - PR</v>
      </c>
    </row>
    <row r="2865" spans="1:26" x14ac:dyDescent="0.25">
      <c r="A2865">
        <v>2869</v>
      </c>
      <c r="B2865" t="s">
        <v>13179</v>
      </c>
      <c r="C2865" s="1">
        <v>44657</v>
      </c>
      <c r="F2865" s="1">
        <v>41373</v>
      </c>
      <c r="G2865" t="s">
        <v>13180</v>
      </c>
      <c r="H2865" t="s">
        <v>194</v>
      </c>
      <c r="I2865" t="s">
        <v>13181</v>
      </c>
      <c r="J2865" t="s">
        <v>13041</v>
      </c>
      <c r="K2865" t="s">
        <v>12675</v>
      </c>
      <c r="L2865" t="s">
        <v>13182</v>
      </c>
      <c r="M2865" t="s">
        <v>13183</v>
      </c>
      <c r="N2865">
        <v>6203019</v>
      </c>
      <c r="O2865">
        <v>79354157904</v>
      </c>
      <c r="P2865" s="1">
        <v>25593</v>
      </c>
      <c r="Q2865" t="s">
        <v>13180</v>
      </c>
      <c r="R2865" t="s">
        <v>194</v>
      </c>
      <c r="S2865" t="s">
        <v>13181</v>
      </c>
      <c r="T2865" t="s">
        <v>13041</v>
      </c>
      <c r="U2865" t="s">
        <v>12675</v>
      </c>
      <c r="V2865" t="str">
        <f>TRIM(DBA[[#This Row],[Endereço Responsável]])</f>
        <v>RUA BADI DO CARMO MESQUITA</v>
      </c>
      <c r="W2865" t="str">
        <f>TRIM(DBA[[#This Row],[Nº Responsável]])</f>
        <v>S/N</v>
      </c>
      <c r="X2865" t="str">
        <f>TRIM(DBA[[#This Row],[Bairro Responsável]])</f>
        <v>PRAIA DE LESTE</v>
      </c>
      <c r="Y2865" t="str">
        <f>DBA[[#This Row],[End]] &amp;", N° " &amp; DBA[[#This Row],[Num]] &amp;", Bairro "&amp; DBA[[#This Row],[Bairro2]]</f>
        <v>RUA BADI DO CARMO MESQUITA, N° S/N, Bairro PRAIA DE LESTE</v>
      </c>
      <c r="Z2865" t="str">
        <f>DBA[[#This Row],[Cidade Responsável]] &amp; " - " &amp; DBA[[#This Row],[Estado Responsável]]</f>
        <v>PONTAL DO PARANA - PR</v>
      </c>
    </row>
    <row r="2866" spans="1:26" x14ac:dyDescent="0.25">
      <c r="A2866">
        <v>2870</v>
      </c>
      <c r="B2866" t="s">
        <v>13184</v>
      </c>
      <c r="C2866" s="1">
        <v>44657</v>
      </c>
      <c r="F2866" s="1">
        <v>40615</v>
      </c>
      <c r="G2866" t="s">
        <v>13185</v>
      </c>
      <c r="H2866">
        <v>5</v>
      </c>
      <c r="I2866" t="s">
        <v>13161</v>
      </c>
      <c r="J2866" t="s">
        <v>13041</v>
      </c>
      <c r="K2866" t="s">
        <v>12675</v>
      </c>
      <c r="L2866" t="s">
        <v>13042</v>
      </c>
      <c r="M2866" t="s">
        <v>13186</v>
      </c>
      <c r="N2866">
        <v>105426500</v>
      </c>
      <c r="O2866">
        <v>8237914910</v>
      </c>
      <c r="P2866" s="1">
        <v>33697</v>
      </c>
      <c r="Q2866" t="s">
        <v>13185</v>
      </c>
      <c r="R2866">
        <v>5</v>
      </c>
      <c r="S2866" t="s">
        <v>13161</v>
      </c>
      <c r="T2866" t="s">
        <v>13041</v>
      </c>
      <c r="U2866" t="s">
        <v>12675</v>
      </c>
      <c r="V2866" t="str">
        <f>TRIM(DBA[[#This Row],[Endereço Responsável]])</f>
        <v>RUA CEDRO</v>
      </c>
      <c r="W2866" t="str">
        <f>TRIM(DBA[[#This Row],[Nº Responsável]])</f>
        <v>5</v>
      </c>
      <c r="X2866" t="str">
        <f>TRIM(DBA[[#This Row],[Bairro Responsável]])</f>
        <v>PONTAL DO SUL</v>
      </c>
      <c r="Y2866" t="str">
        <f>DBA[[#This Row],[End]] &amp;", N° " &amp; DBA[[#This Row],[Num]] &amp;", Bairro "&amp; DBA[[#This Row],[Bairro2]]</f>
        <v>RUA CEDRO, N° 5, Bairro PONTAL DO SUL</v>
      </c>
      <c r="Z2866" t="str">
        <f>DBA[[#This Row],[Cidade Responsável]] &amp; " - " &amp; DBA[[#This Row],[Estado Responsável]]</f>
        <v>PONTAL DO PARANA - PR</v>
      </c>
    </row>
    <row r="2867" spans="1:26" x14ac:dyDescent="0.25">
      <c r="A2867">
        <v>2871</v>
      </c>
      <c r="B2867" t="s">
        <v>13187</v>
      </c>
      <c r="C2867" s="1">
        <v>44657</v>
      </c>
      <c r="F2867" s="1">
        <v>41539</v>
      </c>
      <c r="G2867" t="s">
        <v>13188</v>
      </c>
      <c r="H2867">
        <v>69</v>
      </c>
      <c r="I2867" t="s">
        <v>13189</v>
      </c>
      <c r="J2867" t="s">
        <v>13041</v>
      </c>
      <c r="K2867" t="s">
        <v>12675</v>
      </c>
      <c r="L2867" t="s">
        <v>13042</v>
      </c>
      <c r="M2867" t="s">
        <v>13190</v>
      </c>
      <c r="N2867">
        <v>86768526</v>
      </c>
      <c r="O2867">
        <v>4106292947</v>
      </c>
      <c r="P2867" s="1">
        <v>30682</v>
      </c>
      <c r="Q2867" t="s">
        <v>13188</v>
      </c>
      <c r="R2867">
        <v>69</v>
      </c>
      <c r="S2867" t="s">
        <v>13189</v>
      </c>
      <c r="T2867" t="s">
        <v>13041</v>
      </c>
      <c r="U2867" t="s">
        <v>12675</v>
      </c>
      <c r="V2867" t="str">
        <f>TRIM(DBA[[#This Row],[Endereço Responsável]])</f>
        <v>RUA DOS ADVENTISTAS</v>
      </c>
      <c r="W2867" t="str">
        <f>TRIM(DBA[[#This Row],[Nº Responsável]])</f>
        <v>69</v>
      </c>
      <c r="X2867" t="str">
        <f>TRIM(DBA[[#This Row],[Bairro Responsável]])</f>
        <v>JARDIM JACARANDA</v>
      </c>
      <c r="Y2867" t="str">
        <f>DBA[[#This Row],[End]] &amp;", N° " &amp; DBA[[#This Row],[Num]] &amp;", Bairro "&amp; DBA[[#This Row],[Bairro2]]</f>
        <v>RUA DOS ADVENTISTAS, N° 69, Bairro JARDIM JACARANDA</v>
      </c>
      <c r="Z2867" t="str">
        <f>DBA[[#This Row],[Cidade Responsável]] &amp; " - " &amp; DBA[[#This Row],[Estado Responsável]]</f>
        <v>PONTAL DO PARANA - PR</v>
      </c>
    </row>
    <row r="2868" spans="1:26" x14ac:dyDescent="0.25">
      <c r="A2868">
        <v>2872</v>
      </c>
      <c r="B2868" t="s">
        <v>13191</v>
      </c>
      <c r="C2868" s="1">
        <v>44657</v>
      </c>
      <c r="F2868" s="1">
        <v>41062</v>
      </c>
      <c r="G2868" t="s">
        <v>13192</v>
      </c>
      <c r="H2868">
        <v>13</v>
      </c>
      <c r="I2868" t="s">
        <v>13193</v>
      </c>
      <c r="J2868" t="s">
        <v>13041</v>
      </c>
      <c r="K2868" t="s">
        <v>12675</v>
      </c>
      <c r="L2868" t="s">
        <v>13042</v>
      </c>
      <c r="M2868" t="s">
        <v>13194</v>
      </c>
      <c r="N2868">
        <v>9184026</v>
      </c>
      <c r="O2868">
        <v>5341617908</v>
      </c>
      <c r="P2868" s="1">
        <v>31667</v>
      </c>
      <c r="Q2868" t="s">
        <v>13192</v>
      </c>
      <c r="R2868">
        <v>13</v>
      </c>
      <c r="S2868" t="s">
        <v>13193</v>
      </c>
      <c r="T2868" t="s">
        <v>13041</v>
      </c>
      <c r="U2868" t="s">
        <v>12675</v>
      </c>
      <c r="V2868" t="str">
        <f>TRIM(DBA[[#This Row],[Endereço Responsável]])</f>
        <v>RUA ATLANTICA</v>
      </c>
      <c r="W2868" t="str">
        <f>TRIM(DBA[[#This Row],[Nº Responsável]])</f>
        <v>13</v>
      </c>
      <c r="X2868" t="str">
        <f>TRIM(DBA[[#This Row],[Bairro Responsável]])</f>
        <v>MANGUE SECO</v>
      </c>
      <c r="Y2868" t="str">
        <f>DBA[[#This Row],[End]] &amp;", N° " &amp; DBA[[#This Row],[Num]] &amp;", Bairro "&amp; DBA[[#This Row],[Bairro2]]</f>
        <v>RUA ATLANTICA, N° 13, Bairro MANGUE SECO</v>
      </c>
      <c r="Z2868" t="str">
        <f>DBA[[#This Row],[Cidade Responsável]] &amp; " - " &amp; DBA[[#This Row],[Estado Responsável]]</f>
        <v>PONTAL DO PARANA - PR</v>
      </c>
    </row>
    <row r="2869" spans="1:26" x14ac:dyDescent="0.25">
      <c r="A2869">
        <v>2873</v>
      </c>
      <c r="B2869" t="s">
        <v>13195</v>
      </c>
      <c r="C2869" s="1">
        <v>44657</v>
      </c>
      <c r="F2869" s="1">
        <v>41393</v>
      </c>
      <c r="G2869" t="s">
        <v>13196</v>
      </c>
      <c r="H2869">
        <v>1260</v>
      </c>
      <c r="I2869" t="s">
        <v>13181</v>
      </c>
      <c r="J2869" t="s">
        <v>13041</v>
      </c>
      <c r="K2869" t="s">
        <v>12675</v>
      </c>
      <c r="L2869" t="s">
        <v>13042</v>
      </c>
      <c r="M2869" t="s">
        <v>13197</v>
      </c>
      <c r="N2869">
        <v>61884017</v>
      </c>
      <c r="O2869">
        <v>93053096900</v>
      </c>
      <c r="P2869" s="1">
        <v>26967</v>
      </c>
      <c r="Q2869" t="s">
        <v>13196</v>
      </c>
      <c r="R2869">
        <v>1260</v>
      </c>
      <c r="S2869" t="s">
        <v>13181</v>
      </c>
      <c r="T2869" t="s">
        <v>13041</v>
      </c>
      <c r="U2869" t="s">
        <v>12675</v>
      </c>
      <c r="V2869" t="str">
        <f>TRIM(DBA[[#This Row],[Endereço Responsável]])</f>
        <v>ROD PR 412 KM 1,5</v>
      </c>
      <c r="W2869" t="str">
        <f>TRIM(DBA[[#This Row],[Nº Responsável]])</f>
        <v>1260</v>
      </c>
      <c r="X2869" t="str">
        <f>TRIM(DBA[[#This Row],[Bairro Responsável]])</f>
        <v>PRAIA DE LESTE</v>
      </c>
      <c r="Y2869" t="str">
        <f>DBA[[#This Row],[End]] &amp;", N° " &amp; DBA[[#This Row],[Num]] &amp;", Bairro "&amp; DBA[[#This Row],[Bairro2]]</f>
        <v>ROD PR 412 KM 1,5, N° 1260, Bairro PRAIA DE LESTE</v>
      </c>
      <c r="Z2869" t="str">
        <f>DBA[[#This Row],[Cidade Responsável]] &amp; " - " &amp; DBA[[#This Row],[Estado Responsável]]</f>
        <v>PONTAL DO PARANA - PR</v>
      </c>
    </row>
    <row r="2870" spans="1:26" x14ac:dyDescent="0.25">
      <c r="A2870">
        <v>2874</v>
      </c>
      <c r="B2870" t="s">
        <v>13198</v>
      </c>
      <c r="C2870" s="1">
        <v>44657</v>
      </c>
      <c r="F2870" s="1">
        <v>40814</v>
      </c>
      <c r="G2870" t="s">
        <v>13199</v>
      </c>
      <c r="H2870">
        <v>40</v>
      </c>
      <c r="I2870" t="s">
        <v>13161</v>
      </c>
      <c r="J2870" t="s">
        <v>13041</v>
      </c>
      <c r="K2870" t="s">
        <v>12675</v>
      </c>
      <c r="L2870" t="s">
        <v>13042</v>
      </c>
      <c r="M2870" t="s">
        <v>13200</v>
      </c>
      <c r="N2870">
        <v>7746040</v>
      </c>
      <c r="O2870">
        <v>25417746991</v>
      </c>
      <c r="P2870" s="1">
        <v>17936</v>
      </c>
      <c r="Q2870" t="s">
        <v>13199</v>
      </c>
      <c r="R2870">
        <v>40</v>
      </c>
      <c r="S2870" t="s">
        <v>13161</v>
      </c>
      <c r="T2870" t="s">
        <v>13041</v>
      </c>
      <c r="U2870" t="s">
        <v>12675</v>
      </c>
      <c r="V2870" t="str">
        <f>TRIM(DBA[[#This Row],[Endereço Responsável]])</f>
        <v>RUA ARTUR JOAO DE CAMPOS</v>
      </c>
      <c r="W2870" t="str">
        <f>TRIM(DBA[[#This Row],[Nº Responsável]])</f>
        <v>40</v>
      </c>
      <c r="X2870" t="str">
        <f>TRIM(DBA[[#This Row],[Bairro Responsável]])</f>
        <v>PONTAL DO SUL</v>
      </c>
      <c r="Y2870" t="str">
        <f>DBA[[#This Row],[End]] &amp;", N° " &amp; DBA[[#This Row],[Num]] &amp;", Bairro "&amp; DBA[[#This Row],[Bairro2]]</f>
        <v>RUA ARTUR JOAO DE CAMPOS, N° 40, Bairro PONTAL DO SUL</v>
      </c>
      <c r="Z2870" t="str">
        <f>DBA[[#This Row],[Cidade Responsável]] &amp; " - " &amp; DBA[[#This Row],[Estado Responsável]]</f>
        <v>PONTAL DO PARANA - PR</v>
      </c>
    </row>
    <row r="2871" spans="1:26" x14ac:dyDescent="0.25">
      <c r="A2871">
        <v>2875</v>
      </c>
      <c r="B2871" t="s">
        <v>13201</v>
      </c>
      <c r="C2871" s="1">
        <v>44657</v>
      </c>
      <c r="F2871" s="1">
        <v>41074</v>
      </c>
      <c r="G2871" t="s">
        <v>13097</v>
      </c>
      <c r="H2871">
        <v>198</v>
      </c>
      <c r="I2871" t="s">
        <v>13077</v>
      </c>
      <c r="J2871" t="s">
        <v>13041</v>
      </c>
      <c r="K2871" t="s">
        <v>12675</v>
      </c>
      <c r="L2871" t="s">
        <v>13042</v>
      </c>
      <c r="M2871" t="s">
        <v>13202</v>
      </c>
      <c r="N2871">
        <v>38707752</v>
      </c>
      <c r="O2871">
        <v>51989085920</v>
      </c>
      <c r="P2871" s="1">
        <v>23726</v>
      </c>
      <c r="Q2871" t="s">
        <v>13097</v>
      </c>
      <c r="R2871">
        <v>198</v>
      </c>
      <c r="S2871" t="s">
        <v>13077</v>
      </c>
      <c r="T2871" t="s">
        <v>13041</v>
      </c>
      <c r="U2871" t="s">
        <v>12675</v>
      </c>
      <c r="V2871" t="str">
        <f>TRIM(DBA[[#This Row],[Endereço Responsável]])</f>
        <v>RUA PROFESSORA CLELIA</v>
      </c>
      <c r="W2871" t="str">
        <f>TRIM(DBA[[#This Row],[Nº Responsável]])</f>
        <v>198</v>
      </c>
      <c r="X2871" t="str">
        <f>TRIM(DBA[[#This Row],[Bairro Responsável]])</f>
        <v>BALNEARIO LEBLON</v>
      </c>
      <c r="Y2871" t="str">
        <f>DBA[[#This Row],[End]] &amp;", N° " &amp; DBA[[#This Row],[Num]] &amp;", Bairro "&amp; DBA[[#This Row],[Bairro2]]</f>
        <v>RUA PROFESSORA CLELIA, N° 198, Bairro BALNEARIO LEBLON</v>
      </c>
      <c r="Z2871" t="str">
        <f>DBA[[#This Row],[Cidade Responsável]] &amp; " - " &amp; DBA[[#This Row],[Estado Responsável]]</f>
        <v>PONTAL DO PARANA - PR</v>
      </c>
    </row>
    <row r="2872" spans="1:26" x14ac:dyDescent="0.25">
      <c r="A2872">
        <v>2876</v>
      </c>
      <c r="B2872" t="s">
        <v>13203</v>
      </c>
      <c r="C2872" s="1">
        <v>44657</v>
      </c>
      <c r="F2872" s="1">
        <v>40790</v>
      </c>
      <c r="G2872" t="s">
        <v>13204</v>
      </c>
      <c r="H2872" t="s">
        <v>194</v>
      </c>
      <c r="I2872" t="s">
        <v>13161</v>
      </c>
      <c r="J2872" t="s">
        <v>13041</v>
      </c>
      <c r="K2872" t="s">
        <v>12675</v>
      </c>
      <c r="L2872" t="s">
        <v>13042</v>
      </c>
      <c r="M2872" t="s">
        <v>13205</v>
      </c>
      <c r="P2872" s="1">
        <v>30682</v>
      </c>
      <c r="Q2872" t="s">
        <v>13204</v>
      </c>
      <c r="R2872" t="s">
        <v>194</v>
      </c>
      <c r="S2872" t="s">
        <v>13161</v>
      </c>
      <c r="T2872" t="s">
        <v>13041</v>
      </c>
      <c r="U2872" t="s">
        <v>12675</v>
      </c>
      <c r="V2872" t="str">
        <f>TRIM(DBA[[#This Row],[Endereço Responsável]])</f>
        <v>AVENIDA MARUMBI</v>
      </c>
      <c r="W2872" t="str">
        <f>TRIM(DBA[[#This Row],[Nº Responsável]])</f>
        <v>S/N</v>
      </c>
      <c r="X2872" t="str">
        <f>TRIM(DBA[[#This Row],[Bairro Responsável]])</f>
        <v>PONTAL DO SUL</v>
      </c>
      <c r="Y2872" t="str">
        <f>DBA[[#This Row],[End]] &amp;", N° " &amp; DBA[[#This Row],[Num]] &amp;", Bairro "&amp; DBA[[#This Row],[Bairro2]]</f>
        <v>AVENIDA MARUMBI, N° S/N, Bairro PONTAL DO SUL</v>
      </c>
      <c r="Z2872" t="str">
        <f>DBA[[#This Row],[Cidade Responsável]] &amp; " - " &amp; DBA[[#This Row],[Estado Responsável]]</f>
        <v>PONTAL DO PARANA - PR</v>
      </c>
    </row>
    <row r="2873" spans="1:26" x14ac:dyDescent="0.25">
      <c r="A2873">
        <v>2877</v>
      </c>
      <c r="B2873" t="s">
        <v>13206</v>
      </c>
      <c r="C2873" s="1">
        <v>44657</v>
      </c>
      <c r="F2873" s="1">
        <v>41340</v>
      </c>
      <c r="G2873" t="s">
        <v>13207</v>
      </c>
      <c r="H2873" t="s">
        <v>194</v>
      </c>
      <c r="I2873" t="s">
        <v>13161</v>
      </c>
      <c r="J2873" t="s">
        <v>13041</v>
      </c>
      <c r="K2873" t="s">
        <v>12675</v>
      </c>
      <c r="L2873" t="s">
        <v>13042</v>
      </c>
      <c r="M2873" t="s">
        <v>13208</v>
      </c>
      <c r="N2873">
        <v>58533165</v>
      </c>
      <c r="O2873">
        <v>77604431968</v>
      </c>
      <c r="P2873" s="1">
        <v>21515</v>
      </c>
      <c r="Q2873" t="s">
        <v>13207</v>
      </c>
      <c r="R2873" t="s">
        <v>194</v>
      </c>
      <c r="S2873" t="s">
        <v>13161</v>
      </c>
      <c r="T2873" t="s">
        <v>13041</v>
      </c>
      <c r="U2873" t="s">
        <v>12675</v>
      </c>
      <c r="V2873" t="str">
        <f>TRIM(DBA[[#This Row],[Endereço Responsável]])</f>
        <v>RUA DAS MANGAS</v>
      </c>
      <c r="W2873" t="str">
        <f>TRIM(DBA[[#This Row],[Nº Responsável]])</f>
        <v>S/N</v>
      </c>
      <c r="X2873" t="str">
        <f>TRIM(DBA[[#This Row],[Bairro Responsável]])</f>
        <v>PONTAL DO SUL</v>
      </c>
      <c r="Y2873" t="str">
        <f>DBA[[#This Row],[End]] &amp;", N° " &amp; DBA[[#This Row],[Num]] &amp;", Bairro "&amp; DBA[[#This Row],[Bairro2]]</f>
        <v>RUA DAS MANGAS, N° S/N, Bairro PONTAL DO SUL</v>
      </c>
      <c r="Z2873" t="str">
        <f>DBA[[#This Row],[Cidade Responsável]] &amp; " - " &amp; DBA[[#This Row],[Estado Responsável]]</f>
        <v>PONTAL DO PARANA - PR</v>
      </c>
    </row>
    <row r="2874" spans="1:26" x14ac:dyDescent="0.25">
      <c r="A2874">
        <v>2878</v>
      </c>
      <c r="B2874" t="s">
        <v>13209</v>
      </c>
      <c r="C2874" s="1">
        <v>44657</v>
      </c>
      <c r="F2874" s="1">
        <v>40870</v>
      </c>
      <c r="G2874" t="s">
        <v>13207</v>
      </c>
      <c r="H2874" t="s">
        <v>194</v>
      </c>
      <c r="I2874" t="s">
        <v>13161</v>
      </c>
      <c r="J2874" t="s">
        <v>13041</v>
      </c>
      <c r="K2874" t="s">
        <v>12675</v>
      </c>
      <c r="L2874" t="s">
        <v>13042</v>
      </c>
      <c r="M2874" t="s">
        <v>13208</v>
      </c>
      <c r="N2874" t="s">
        <v>13210</v>
      </c>
      <c r="O2874" t="s">
        <v>13211</v>
      </c>
      <c r="P2874" s="1">
        <v>21515</v>
      </c>
      <c r="Q2874" t="s">
        <v>13207</v>
      </c>
      <c r="R2874" t="s">
        <v>194</v>
      </c>
      <c r="S2874" t="s">
        <v>13161</v>
      </c>
      <c r="T2874" t="s">
        <v>13041</v>
      </c>
      <c r="U2874" t="s">
        <v>12675</v>
      </c>
      <c r="V2874" t="str">
        <f>TRIM(DBA[[#This Row],[Endereço Responsável]])</f>
        <v>RUA DAS MANGAS</v>
      </c>
      <c r="W2874" t="str">
        <f>TRIM(DBA[[#This Row],[Nº Responsável]])</f>
        <v>S/N</v>
      </c>
      <c r="X2874" t="str">
        <f>TRIM(DBA[[#This Row],[Bairro Responsável]])</f>
        <v>PONTAL DO SUL</v>
      </c>
      <c r="Y2874" t="str">
        <f>DBA[[#This Row],[End]] &amp;", N° " &amp; DBA[[#This Row],[Num]] &amp;", Bairro "&amp; DBA[[#This Row],[Bairro2]]</f>
        <v>RUA DAS MANGAS, N° S/N, Bairro PONTAL DO SUL</v>
      </c>
      <c r="Z2874" t="str">
        <f>DBA[[#This Row],[Cidade Responsável]] &amp; " - " &amp; DBA[[#This Row],[Estado Responsável]]</f>
        <v>PONTAL DO PARANA - PR</v>
      </c>
    </row>
    <row r="2875" spans="1:26" x14ac:dyDescent="0.25">
      <c r="A2875">
        <v>2879</v>
      </c>
      <c r="B2875" t="s">
        <v>13212</v>
      </c>
      <c r="C2875" s="1">
        <v>44657</v>
      </c>
      <c r="F2875" s="1">
        <v>42285</v>
      </c>
      <c r="G2875" t="s">
        <v>13213</v>
      </c>
      <c r="H2875">
        <v>425</v>
      </c>
      <c r="I2875" t="s">
        <v>13214</v>
      </c>
      <c r="J2875" t="s">
        <v>13041</v>
      </c>
      <c r="K2875" t="s">
        <v>12675</v>
      </c>
      <c r="L2875" t="s">
        <v>13042</v>
      </c>
      <c r="M2875" t="s">
        <v>13215</v>
      </c>
      <c r="N2875">
        <v>125322514</v>
      </c>
      <c r="O2875">
        <v>8222170902</v>
      </c>
      <c r="P2875" s="1">
        <v>34057</v>
      </c>
      <c r="Q2875" t="s">
        <v>13213</v>
      </c>
      <c r="R2875">
        <v>425</v>
      </c>
      <c r="S2875" t="s">
        <v>13214</v>
      </c>
      <c r="T2875" t="s">
        <v>13041</v>
      </c>
      <c r="U2875" t="s">
        <v>12675</v>
      </c>
      <c r="V2875" t="str">
        <f>TRIM(DBA[[#This Row],[Endereço Responsável]])</f>
        <v>RUA DA SOJA</v>
      </c>
      <c r="W2875" t="str">
        <f>TRIM(DBA[[#This Row],[Nº Responsável]])</f>
        <v>425</v>
      </c>
      <c r="X2875" t="str">
        <f>TRIM(DBA[[#This Row],[Bairro Responsável]])</f>
        <v>PONTAL DOIS</v>
      </c>
      <c r="Y2875" t="str">
        <f>DBA[[#This Row],[End]] &amp;", N° " &amp; DBA[[#This Row],[Num]] &amp;", Bairro "&amp; DBA[[#This Row],[Bairro2]]</f>
        <v>RUA DA SOJA, N° 425, Bairro PONTAL DOIS</v>
      </c>
      <c r="Z2875" t="str">
        <f>DBA[[#This Row],[Cidade Responsável]] &amp; " - " &amp; DBA[[#This Row],[Estado Responsável]]</f>
        <v>PONTAL DO PARANA - PR</v>
      </c>
    </row>
    <row r="2876" spans="1:26" x14ac:dyDescent="0.25">
      <c r="A2876">
        <v>2880</v>
      </c>
      <c r="B2876" t="s">
        <v>13216</v>
      </c>
      <c r="C2876" s="1">
        <v>44657</v>
      </c>
      <c r="F2876" s="1">
        <v>41406</v>
      </c>
      <c r="G2876" t="s">
        <v>13217</v>
      </c>
      <c r="H2876" t="s">
        <v>194</v>
      </c>
      <c r="I2876" t="s">
        <v>289</v>
      </c>
      <c r="J2876" t="s">
        <v>13041</v>
      </c>
      <c r="K2876" t="s">
        <v>12675</v>
      </c>
      <c r="L2876" t="s">
        <v>13042</v>
      </c>
      <c r="M2876" t="s">
        <v>13218</v>
      </c>
      <c r="N2876">
        <v>80082290</v>
      </c>
      <c r="O2876">
        <v>3071354975</v>
      </c>
      <c r="P2876" s="1">
        <v>28852</v>
      </c>
      <c r="Q2876" t="s">
        <v>13217</v>
      </c>
      <c r="R2876" t="s">
        <v>194</v>
      </c>
      <c r="S2876" t="s">
        <v>289</v>
      </c>
      <c r="T2876" t="s">
        <v>13041</v>
      </c>
      <c r="U2876" t="s">
        <v>12675</v>
      </c>
      <c r="V2876" t="str">
        <f>TRIM(DBA[[#This Row],[Endereço Responsável]])</f>
        <v>AVNIDA OSVALDO CRUZ</v>
      </c>
      <c r="W2876" t="str">
        <f>TRIM(DBA[[#This Row],[Nº Responsável]])</f>
        <v>S/N</v>
      </c>
      <c r="X2876" t="str">
        <f>TRIM(DBA[[#This Row],[Bairro Responsável]])</f>
        <v>SANTA TEREZINHA</v>
      </c>
      <c r="Y2876" t="str">
        <f>DBA[[#This Row],[End]] &amp;", N° " &amp; DBA[[#This Row],[Num]] &amp;", Bairro "&amp; DBA[[#This Row],[Bairro2]]</f>
        <v>AVNIDA OSVALDO CRUZ, N° S/N, Bairro SANTA TEREZINHA</v>
      </c>
      <c r="Z2876" t="str">
        <f>DBA[[#This Row],[Cidade Responsável]] &amp; " - " &amp; DBA[[#This Row],[Estado Responsável]]</f>
        <v>PONTAL DO PARANA - PR</v>
      </c>
    </row>
    <row r="2877" spans="1:26" x14ac:dyDescent="0.25">
      <c r="A2877">
        <v>2881</v>
      </c>
      <c r="B2877" t="s">
        <v>13219</v>
      </c>
      <c r="C2877" s="1">
        <v>44657</v>
      </c>
      <c r="F2877" s="1">
        <v>42286</v>
      </c>
      <c r="G2877" t="s">
        <v>13177</v>
      </c>
      <c r="H2877">
        <v>2304</v>
      </c>
      <c r="I2877" t="s">
        <v>13040</v>
      </c>
      <c r="J2877" t="s">
        <v>13041</v>
      </c>
      <c r="K2877" t="s">
        <v>12675</v>
      </c>
      <c r="L2877" t="s">
        <v>13042</v>
      </c>
      <c r="M2877" t="s">
        <v>13178</v>
      </c>
      <c r="N2877">
        <v>8403939</v>
      </c>
      <c r="O2877">
        <v>1777361516</v>
      </c>
      <c r="P2877" s="1">
        <v>25657</v>
      </c>
      <c r="Q2877" t="s">
        <v>13177</v>
      </c>
      <c r="R2877">
        <v>2304</v>
      </c>
      <c r="S2877" t="s">
        <v>13040</v>
      </c>
      <c r="T2877" t="s">
        <v>13041</v>
      </c>
      <c r="U2877" t="s">
        <v>12675</v>
      </c>
      <c r="V2877" t="str">
        <f>TRIM(DBA[[#This Row],[Endereço Responsável]])</f>
        <v>RUA DONA ALBER DE SOUSA SILVA</v>
      </c>
      <c r="W2877" t="str">
        <f>TRIM(DBA[[#This Row],[Nº Responsável]])</f>
        <v>2304</v>
      </c>
      <c r="X2877" t="str">
        <f>TRIM(DBA[[#This Row],[Bairro Responsável]])</f>
        <v>GRAJAU</v>
      </c>
      <c r="Y2877" t="str">
        <f>DBA[[#This Row],[End]] &amp;", N° " &amp; DBA[[#This Row],[Num]] &amp;", Bairro "&amp; DBA[[#This Row],[Bairro2]]</f>
        <v>RUA DONA ALBER DE SOUSA SILVA, N° 2304, Bairro GRAJAU</v>
      </c>
      <c r="Z2877" t="str">
        <f>DBA[[#This Row],[Cidade Responsável]] &amp; " - " &amp; DBA[[#This Row],[Estado Responsável]]</f>
        <v>PONTAL DO PARANA - PR</v>
      </c>
    </row>
    <row r="2878" spans="1:26" x14ac:dyDescent="0.25">
      <c r="A2878">
        <v>2882</v>
      </c>
      <c r="B2878" t="s">
        <v>13220</v>
      </c>
      <c r="C2878" s="1">
        <v>44663</v>
      </c>
      <c r="F2878" s="1">
        <v>38839</v>
      </c>
      <c r="G2878" t="s">
        <v>13221</v>
      </c>
      <c r="H2878">
        <v>44</v>
      </c>
      <c r="I2878" t="s">
        <v>610</v>
      </c>
      <c r="J2878" t="s">
        <v>12674</v>
      </c>
      <c r="K2878" t="s">
        <v>12675</v>
      </c>
      <c r="L2878" t="s">
        <v>12676</v>
      </c>
      <c r="M2878" t="s">
        <v>13222</v>
      </c>
      <c r="N2878" t="s">
        <v>13223</v>
      </c>
      <c r="O2878" t="s">
        <v>13224</v>
      </c>
      <c r="P2878" s="1">
        <v>31775</v>
      </c>
      <c r="Q2878" t="s">
        <v>13221</v>
      </c>
      <c r="R2878">
        <v>44</v>
      </c>
      <c r="S2878" t="s">
        <v>610</v>
      </c>
      <c r="T2878" t="s">
        <v>12674</v>
      </c>
      <c r="U2878" t="s">
        <v>12675</v>
      </c>
      <c r="V2878" t="str">
        <f>TRIM(DBA[[#This Row],[Endereço Responsável]])</f>
        <v>RUA APUCARANA</v>
      </c>
      <c r="W2878" t="str">
        <f>TRIM(DBA[[#This Row],[Nº Responsável]])</f>
        <v>44</v>
      </c>
      <c r="X2878" t="str">
        <f>TRIM(DBA[[#This Row],[Bairro Responsável]])</f>
        <v>VILA NOVA</v>
      </c>
      <c r="Y2878" t="str">
        <f>DBA[[#This Row],[End]] &amp;", N° " &amp; DBA[[#This Row],[Num]] &amp;", Bairro "&amp; DBA[[#This Row],[Bairro2]]</f>
        <v>RUA APUCARANA, N° 44, Bairro VILA NOVA</v>
      </c>
      <c r="Z2878" t="str">
        <f>DBA[[#This Row],[Cidade Responsável]] &amp; " - " &amp; DBA[[#This Row],[Estado Responsável]]</f>
        <v>MATINHOS - PR</v>
      </c>
    </row>
    <row r="2879" spans="1:26" x14ac:dyDescent="0.25">
      <c r="A2879">
        <v>2883</v>
      </c>
      <c r="B2879" t="s">
        <v>13225</v>
      </c>
      <c r="C2879" s="1">
        <v>44663</v>
      </c>
      <c r="F2879" s="1">
        <v>39107</v>
      </c>
      <c r="G2879" t="s">
        <v>13226</v>
      </c>
      <c r="H2879" t="s">
        <v>194</v>
      </c>
      <c r="I2879" t="s">
        <v>13227</v>
      </c>
      <c r="J2879" t="s">
        <v>13041</v>
      </c>
      <c r="K2879" t="s">
        <v>12675</v>
      </c>
      <c r="L2879" t="s">
        <v>13042</v>
      </c>
      <c r="M2879" t="s">
        <v>13228</v>
      </c>
      <c r="N2879">
        <v>124040940</v>
      </c>
      <c r="O2879" t="s">
        <v>13229</v>
      </c>
      <c r="P2879" s="1">
        <v>32928</v>
      </c>
      <c r="Q2879" t="s">
        <v>13226</v>
      </c>
      <c r="R2879" t="s">
        <v>194</v>
      </c>
      <c r="S2879" t="s">
        <v>13227</v>
      </c>
      <c r="T2879" t="s">
        <v>13041</v>
      </c>
      <c r="U2879" t="s">
        <v>12675</v>
      </c>
      <c r="V2879" t="str">
        <f>TRIM(DBA[[#This Row],[Endereço Responsável]])</f>
        <v>RUA JANUARIO CORREIA DA VEIGA</v>
      </c>
      <c r="W2879" t="str">
        <f>TRIM(DBA[[#This Row],[Nº Responsável]])</f>
        <v>S/N</v>
      </c>
      <c r="X2879" t="str">
        <f>TRIM(DBA[[#This Row],[Bairro Responsável]])</f>
        <v>SHANGRILÁ</v>
      </c>
      <c r="Y2879" t="str">
        <f>DBA[[#This Row],[End]] &amp;", N° " &amp; DBA[[#This Row],[Num]] &amp;", Bairro "&amp; DBA[[#This Row],[Bairro2]]</f>
        <v>RUA JANUARIO CORREIA DA VEIGA, N° S/N, Bairro SHANGRILÁ</v>
      </c>
      <c r="Z2879" t="str">
        <f>DBA[[#This Row],[Cidade Responsável]] &amp; " - " &amp; DBA[[#This Row],[Estado Responsável]]</f>
        <v>PONTAL DO PARANA - PR</v>
      </c>
    </row>
    <row r="2880" spans="1:26" x14ac:dyDescent="0.25">
      <c r="A2880">
        <v>2884</v>
      </c>
      <c r="B2880" t="s">
        <v>13230</v>
      </c>
      <c r="C2880" s="1">
        <v>44663</v>
      </c>
      <c r="F2880" s="1">
        <v>39376</v>
      </c>
      <c r="G2880" t="s">
        <v>13231</v>
      </c>
      <c r="H2880">
        <v>1573</v>
      </c>
      <c r="I2880" t="s">
        <v>13101</v>
      </c>
      <c r="J2880" t="s">
        <v>13041</v>
      </c>
      <c r="K2880" t="s">
        <v>12675</v>
      </c>
      <c r="L2880" t="s">
        <v>13042</v>
      </c>
      <c r="M2880" t="s">
        <v>13232</v>
      </c>
      <c r="N2880">
        <v>99508922</v>
      </c>
      <c r="O2880">
        <v>8562935980</v>
      </c>
      <c r="P2880" s="1">
        <v>32470</v>
      </c>
      <c r="Q2880" t="s">
        <v>13231</v>
      </c>
      <c r="R2880">
        <v>1573</v>
      </c>
      <c r="S2880" t="s">
        <v>13101</v>
      </c>
      <c r="T2880" t="s">
        <v>13041</v>
      </c>
      <c r="U2880" t="s">
        <v>12675</v>
      </c>
      <c r="V2880" t="str">
        <f>TRIM(DBA[[#This Row],[Endereço Responsável]])</f>
        <v>RUA SEREIA</v>
      </c>
      <c r="W2880" t="str">
        <f>TRIM(DBA[[#This Row],[Nº Responsável]])</f>
        <v>1573</v>
      </c>
      <c r="X2880" t="str">
        <f>TRIM(DBA[[#This Row],[Bairro Responsável]])</f>
        <v>SHANGRILA</v>
      </c>
      <c r="Y2880" t="str">
        <f>DBA[[#This Row],[End]] &amp;", N° " &amp; DBA[[#This Row],[Num]] &amp;", Bairro "&amp; DBA[[#This Row],[Bairro2]]</f>
        <v>RUA SEREIA, N° 1573, Bairro SHANGRILA</v>
      </c>
      <c r="Z2880" t="str">
        <f>DBA[[#This Row],[Cidade Responsável]] &amp; " - " &amp; DBA[[#This Row],[Estado Responsável]]</f>
        <v>PONTAL DO PARANA - PR</v>
      </c>
    </row>
    <row r="2881" spans="1:26" x14ac:dyDescent="0.25">
      <c r="A2881">
        <v>2885</v>
      </c>
      <c r="B2881" t="s">
        <v>13233</v>
      </c>
      <c r="C2881" s="1">
        <v>44663</v>
      </c>
      <c r="F2881" s="1">
        <v>38934</v>
      </c>
      <c r="G2881" t="s">
        <v>13234</v>
      </c>
      <c r="H2881">
        <v>422</v>
      </c>
      <c r="I2881" t="s">
        <v>13235</v>
      </c>
      <c r="J2881" t="s">
        <v>13041</v>
      </c>
      <c r="K2881" t="s">
        <v>12675</v>
      </c>
      <c r="L2881" t="s">
        <v>13042</v>
      </c>
      <c r="M2881" t="s">
        <v>13236</v>
      </c>
      <c r="N2881">
        <v>91645173</v>
      </c>
      <c r="O2881">
        <v>4221242906</v>
      </c>
      <c r="P2881" s="1">
        <v>29059</v>
      </c>
      <c r="Q2881" t="s">
        <v>13234</v>
      </c>
      <c r="R2881">
        <v>422</v>
      </c>
      <c r="S2881" t="s">
        <v>13235</v>
      </c>
      <c r="T2881" t="s">
        <v>13041</v>
      </c>
      <c r="U2881" t="s">
        <v>12675</v>
      </c>
      <c r="V2881" t="str">
        <f>TRIM(DBA[[#This Row],[Endereço Responsável]])</f>
        <v>RUA GRALIA AZUL</v>
      </c>
      <c r="W2881" t="str">
        <f>TRIM(DBA[[#This Row],[Nº Responsável]])</f>
        <v>422</v>
      </c>
      <c r="X2881" t="str">
        <f>TRIM(DBA[[#This Row],[Bairro Responsável]])</f>
        <v>MARI SOL</v>
      </c>
      <c r="Y2881" t="str">
        <f>DBA[[#This Row],[End]] &amp;", N° " &amp; DBA[[#This Row],[Num]] &amp;", Bairro "&amp; DBA[[#This Row],[Bairro2]]</f>
        <v>RUA GRALIA AZUL, N° 422, Bairro MARI SOL</v>
      </c>
      <c r="Z2881" t="str">
        <f>DBA[[#This Row],[Cidade Responsável]] &amp; " - " &amp; DBA[[#This Row],[Estado Responsável]]</f>
        <v>PONTAL DO PARANA - PR</v>
      </c>
    </row>
    <row r="2882" spans="1:26" x14ac:dyDescent="0.25">
      <c r="A2882">
        <v>2886</v>
      </c>
      <c r="B2882" t="s">
        <v>13237</v>
      </c>
      <c r="C2882" s="1">
        <v>44663</v>
      </c>
      <c r="F2882" s="1">
        <v>39302</v>
      </c>
      <c r="G2882" t="s">
        <v>13238</v>
      </c>
      <c r="H2882">
        <v>248</v>
      </c>
      <c r="I2882" t="s">
        <v>13047</v>
      </c>
      <c r="J2882" t="s">
        <v>13041</v>
      </c>
      <c r="K2882" t="s">
        <v>12675</v>
      </c>
      <c r="L2882" t="s">
        <v>13042</v>
      </c>
      <c r="M2882" t="s">
        <v>13239</v>
      </c>
      <c r="N2882" t="s">
        <v>13240</v>
      </c>
      <c r="O2882" t="s">
        <v>13241</v>
      </c>
      <c r="P2882" s="1">
        <v>20150</v>
      </c>
      <c r="Q2882" t="s">
        <v>13238</v>
      </c>
      <c r="R2882">
        <v>248</v>
      </c>
      <c r="S2882" t="s">
        <v>13047</v>
      </c>
      <c r="T2882" t="s">
        <v>13041</v>
      </c>
      <c r="U2882" t="s">
        <v>12675</v>
      </c>
      <c r="V2882" t="str">
        <f>TRIM(DBA[[#This Row],[Endereço Responsável]])</f>
        <v>RUA ALBA DE SOUZA E SILVA</v>
      </c>
      <c r="W2882" t="str">
        <f>TRIM(DBA[[#This Row],[Nº Responsável]])</f>
        <v>248</v>
      </c>
      <c r="X2882" t="str">
        <f>TRIM(DBA[[#This Row],[Bairro Responsável]])</f>
        <v>IPANEMA</v>
      </c>
      <c r="Y2882" t="str">
        <f>DBA[[#This Row],[End]] &amp;", N° " &amp; DBA[[#This Row],[Num]] &amp;", Bairro "&amp; DBA[[#This Row],[Bairro2]]</f>
        <v>RUA ALBA DE SOUZA E SILVA, N° 248, Bairro IPANEMA</v>
      </c>
      <c r="Z2882" t="str">
        <f>DBA[[#This Row],[Cidade Responsável]] &amp; " - " &amp; DBA[[#This Row],[Estado Responsável]]</f>
        <v>PONTAL DO PARANA - PR</v>
      </c>
    </row>
    <row r="2883" spans="1:26" x14ac:dyDescent="0.25">
      <c r="A2883">
        <v>2887</v>
      </c>
      <c r="B2883" t="s">
        <v>13242</v>
      </c>
      <c r="C2883" s="1">
        <v>44663</v>
      </c>
      <c r="F2883" s="1">
        <v>39155</v>
      </c>
      <c r="G2883" t="s">
        <v>13243</v>
      </c>
      <c r="H2883">
        <v>10</v>
      </c>
      <c r="I2883" t="s">
        <v>13244</v>
      </c>
      <c r="J2883" t="s">
        <v>13041</v>
      </c>
      <c r="K2883" t="s">
        <v>12675</v>
      </c>
      <c r="L2883" t="s">
        <v>13042</v>
      </c>
      <c r="M2883" t="s">
        <v>13245</v>
      </c>
      <c r="N2883" t="s">
        <v>13246</v>
      </c>
      <c r="O2883" t="s">
        <v>13247</v>
      </c>
      <c r="P2883" s="1">
        <v>29629</v>
      </c>
      <c r="Q2883" t="s">
        <v>13243</v>
      </c>
      <c r="R2883">
        <v>10</v>
      </c>
      <c r="S2883" t="s">
        <v>13244</v>
      </c>
      <c r="T2883" t="s">
        <v>13041</v>
      </c>
      <c r="U2883" t="s">
        <v>12675</v>
      </c>
      <c r="V2883" t="str">
        <f>TRIM(DBA[[#This Row],[Endereço Responsável]])</f>
        <v>RUA MANOEL NICACIO</v>
      </c>
      <c r="W2883" t="str">
        <f>TRIM(DBA[[#This Row],[Nº Responsável]])</f>
        <v>10</v>
      </c>
      <c r="X2883" t="str">
        <f>TRIM(DBA[[#This Row],[Bairro Responsável]])</f>
        <v>ATAMI</v>
      </c>
      <c r="Y2883" t="str">
        <f>DBA[[#This Row],[End]] &amp;", N° " &amp; DBA[[#This Row],[Num]] &amp;", Bairro "&amp; DBA[[#This Row],[Bairro2]]</f>
        <v>RUA MANOEL NICACIO, N° 10, Bairro ATAMI</v>
      </c>
      <c r="Z2883" t="str">
        <f>DBA[[#This Row],[Cidade Responsável]] &amp; " - " &amp; DBA[[#This Row],[Estado Responsável]]</f>
        <v>PONTAL DO PARANA - PR</v>
      </c>
    </row>
    <row r="2884" spans="1:26" x14ac:dyDescent="0.25">
      <c r="A2884">
        <v>2888</v>
      </c>
      <c r="B2884" t="s">
        <v>13248</v>
      </c>
      <c r="C2884" s="1">
        <v>44663</v>
      </c>
      <c r="F2884" s="1">
        <v>39822</v>
      </c>
      <c r="G2884" t="s">
        <v>13249</v>
      </c>
      <c r="H2884">
        <v>340</v>
      </c>
      <c r="I2884" t="s">
        <v>13047</v>
      </c>
      <c r="J2884" t="s">
        <v>13041</v>
      </c>
      <c r="K2884" t="s">
        <v>12675</v>
      </c>
      <c r="L2884" t="s">
        <v>13042</v>
      </c>
      <c r="M2884" t="s">
        <v>13250</v>
      </c>
      <c r="N2884">
        <v>82724168</v>
      </c>
      <c r="O2884" t="s">
        <v>13251</v>
      </c>
      <c r="P2884" s="1">
        <v>30154</v>
      </c>
      <c r="Q2884" t="s">
        <v>13249</v>
      </c>
      <c r="R2884">
        <v>340</v>
      </c>
      <c r="S2884" t="s">
        <v>13047</v>
      </c>
      <c r="T2884" t="s">
        <v>13041</v>
      </c>
      <c r="U2884" t="s">
        <v>12675</v>
      </c>
      <c r="V2884" t="str">
        <f>TRIM(DBA[[#This Row],[Endereço Responsável]])</f>
        <v>RUA ANDORINHA</v>
      </c>
      <c r="W2884" t="str">
        <f>TRIM(DBA[[#This Row],[Nº Responsável]])</f>
        <v>340</v>
      </c>
      <c r="X2884" t="str">
        <f>TRIM(DBA[[#This Row],[Bairro Responsável]])</f>
        <v>IPANEMA</v>
      </c>
      <c r="Y2884" t="str">
        <f>DBA[[#This Row],[End]] &amp;", N° " &amp; DBA[[#This Row],[Num]] &amp;", Bairro "&amp; DBA[[#This Row],[Bairro2]]</f>
        <v>RUA ANDORINHA, N° 340, Bairro IPANEMA</v>
      </c>
      <c r="Z2884" t="str">
        <f>DBA[[#This Row],[Cidade Responsável]] &amp; " - " &amp; DBA[[#This Row],[Estado Responsável]]</f>
        <v>PONTAL DO PARANA - PR</v>
      </c>
    </row>
    <row r="2885" spans="1:26" x14ac:dyDescent="0.25">
      <c r="A2885">
        <v>2889</v>
      </c>
      <c r="B2885" t="s">
        <v>13252</v>
      </c>
      <c r="C2885" s="1">
        <v>44663</v>
      </c>
      <c r="F2885" s="1">
        <v>39944</v>
      </c>
      <c r="G2885" t="s">
        <v>13253</v>
      </c>
      <c r="H2885">
        <v>284</v>
      </c>
      <c r="I2885" t="s">
        <v>13254</v>
      </c>
      <c r="J2885" t="s">
        <v>13041</v>
      </c>
      <c r="K2885" t="s">
        <v>12675</v>
      </c>
      <c r="L2885" t="s">
        <v>13042</v>
      </c>
      <c r="M2885" t="s">
        <v>13255</v>
      </c>
      <c r="O2885" t="s">
        <v>13256</v>
      </c>
      <c r="P2885" s="1">
        <v>24066</v>
      </c>
      <c r="Q2885" t="s">
        <v>13253</v>
      </c>
      <c r="R2885">
        <v>284</v>
      </c>
      <c r="S2885" t="s">
        <v>13254</v>
      </c>
      <c r="T2885" t="s">
        <v>13041</v>
      </c>
      <c r="U2885" t="s">
        <v>12675</v>
      </c>
      <c r="V2885" t="str">
        <f>TRIM(DBA[[#This Row],[Endereço Responsável]])</f>
        <v>RUA MENDES</v>
      </c>
      <c r="W2885" t="str">
        <f>TRIM(DBA[[#This Row],[Nº Responsável]])</f>
        <v>284</v>
      </c>
      <c r="X2885" t="str">
        <f>TRIM(DBA[[#This Row],[Bairro Responsável]])</f>
        <v>GRAJAÚ</v>
      </c>
      <c r="Y2885" t="str">
        <f>DBA[[#This Row],[End]] &amp;", N° " &amp; DBA[[#This Row],[Num]] &amp;", Bairro "&amp; DBA[[#This Row],[Bairro2]]</f>
        <v>RUA MENDES, N° 284, Bairro GRAJAÚ</v>
      </c>
      <c r="Z2885" t="str">
        <f>DBA[[#This Row],[Cidade Responsável]] &amp; " - " &amp; DBA[[#This Row],[Estado Responsável]]</f>
        <v>PONTAL DO PARANA - PR</v>
      </c>
    </row>
    <row r="2886" spans="1:26" x14ac:dyDescent="0.25">
      <c r="A2886">
        <v>2890</v>
      </c>
      <c r="B2886" t="s">
        <v>13257</v>
      </c>
      <c r="C2886" s="1">
        <v>44663</v>
      </c>
      <c r="F2886" s="1">
        <v>38803</v>
      </c>
      <c r="G2886" t="s">
        <v>13046</v>
      </c>
      <c r="H2886">
        <v>492</v>
      </c>
      <c r="I2886" t="s">
        <v>13047</v>
      </c>
      <c r="J2886" t="s">
        <v>13041</v>
      </c>
      <c r="K2886" t="s">
        <v>12675</v>
      </c>
      <c r="L2886" t="s">
        <v>13042</v>
      </c>
      <c r="M2886" t="s">
        <v>13258</v>
      </c>
      <c r="N2886">
        <v>47084610</v>
      </c>
      <c r="O2886" t="s">
        <v>13259</v>
      </c>
      <c r="P2886" s="1">
        <v>25401</v>
      </c>
      <c r="Q2886" t="s">
        <v>13046</v>
      </c>
      <c r="R2886">
        <v>492</v>
      </c>
      <c r="S2886" t="s">
        <v>13047</v>
      </c>
      <c r="T2886" t="s">
        <v>13041</v>
      </c>
      <c r="U2886" t="s">
        <v>12675</v>
      </c>
      <c r="V2886" t="str">
        <f>TRIM(DBA[[#This Row],[Endereço Responsável]])</f>
        <v>RUA ITAPORANGA</v>
      </c>
      <c r="W2886" t="str">
        <f>TRIM(DBA[[#This Row],[Nº Responsável]])</f>
        <v>492</v>
      </c>
      <c r="X2886" t="str">
        <f>TRIM(DBA[[#This Row],[Bairro Responsável]])</f>
        <v>IPANEMA</v>
      </c>
      <c r="Y2886" t="str">
        <f>DBA[[#This Row],[End]] &amp;", N° " &amp; DBA[[#This Row],[Num]] &amp;", Bairro "&amp; DBA[[#This Row],[Bairro2]]</f>
        <v>RUA ITAPORANGA, N° 492, Bairro IPANEMA</v>
      </c>
      <c r="Z2886" t="str">
        <f>DBA[[#This Row],[Cidade Responsável]] &amp; " - " &amp; DBA[[#This Row],[Estado Responsável]]</f>
        <v>PONTAL DO PARANA - PR</v>
      </c>
    </row>
    <row r="2887" spans="1:26" x14ac:dyDescent="0.25">
      <c r="A2887">
        <v>2891</v>
      </c>
      <c r="B2887" t="s">
        <v>13260</v>
      </c>
      <c r="C2887" s="1">
        <v>44663</v>
      </c>
      <c r="F2887" s="1">
        <v>40130</v>
      </c>
      <c r="G2887" t="s">
        <v>13261</v>
      </c>
      <c r="H2887">
        <v>195</v>
      </c>
      <c r="I2887" t="s">
        <v>13227</v>
      </c>
      <c r="J2887" t="s">
        <v>13041</v>
      </c>
      <c r="K2887" t="s">
        <v>12675</v>
      </c>
      <c r="L2887" t="s">
        <v>13042</v>
      </c>
      <c r="M2887" t="s">
        <v>13262</v>
      </c>
      <c r="N2887">
        <v>87171094</v>
      </c>
      <c r="O2887" t="s">
        <v>13263</v>
      </c>
      <c r="P2887" s="1">
        <v>31168</v>
      </c>
      <c r="Q2887" t="s">
        <v>13261</v>
      </c>
      <c r="R2887">
        <v>195</v>
      </c>
      <c r="S2887" t="s">
        <v>13227</v>
      </c>
      <c r="T2887" t="s">
        <v>13041</v>
      </c>
      <c r="U2887" t="s">
        <v>12675</v>
      </c>
      <c r="V2887" t="str">
        <f>TRIM(DBA[[#This Row],[Endereço Responsável]])</f>
        <v>RUA GUARA QUIÇABA</v>
      </c>
      <c r="W2887" t="str">
        <f>TRIM(DBA[[#This Row],[Nº Responsável]])</f>
        <v>195</v>
      </c>
      <c r="X2887" t="str">
        <f>TRIM(DBA[[#This Row],[Bairro Responsável]])</f>
        <v>SHANGRILÁ</v>
      </c>
      <c r="Y2887" t="str">
        <f>DBA[[#This Row],[End]] &amp;", N° " &amp; DBA[[#This Row],[Num]] &amp;", Bairro "&amp; DBA[[#This Row],[Bairro2]]</f>
        <v>RUA GUARA QUIÇABA, N° 195, Bairro SHANGRILÁ</v>
      </c>
      <c r="Z2887" t="str">
        <f>DBA[[#This Row],[Cidade Responsável]] &amp; " - " &amp; DBA[[#This Row],[Estado Responsável]]</f>
        <v>PONTAL DO PARANA - PR</v>
      </c>
    </row>
    <row r="2888" spans="1:26" x14ac:dyDescent="0.25">
      <c r="A2888">
        <v>2892</v>
      </c>
      <c r="B2888" t="s">
        <v>13264</v>
      </c>
      <c r="C2888" s="1">
        <v>44663</v>
      </c>
      <c r="F2888" s="1">
        <v>39680</v>
      </c>
      <c r="G2888" t="s">
        <v>13265</v>
      </c>
      <c r="H2888">
        <v>163</v>
      </c>
      <c r="I2888" t="s">
        <v>13147</v>
      </c>
      <c r="J2888" t="s">
        <v>13041</v>
      </c>
      <c r="K2888" t="s">
        <v>12675</v>
      </c>
      <c r="L2888" t="s">
        <v>13042</v>
      </c>
      <c r="M2888" t="s">
        <v>13148</v>
      </c>
      <c r="N2888">
        <v>85506986</v>
      </c>
      <c r="O2888">
        <v>6921017990</v>
      </c>
      <c r="P2888" s="1">
        <v>32850</v>
      </c>
      <c r="Q2888" t="s">
        <v>13265</v>
      </c>
      <c r="R2888">
        <v>163</v>
      </c>
      <c r="S2888" t="s">
        <v>13147</v>
      </c>
      <c r="T2888" t="s">
        <v>13041</v>
      </c>
      <c r="U2888" t="s">
        <v>12675</v>
      </c>
      <c r="V2888" t="str">
        <f>TRIM(DBA[[#This Row],[Endereço Responsável]])</f>
        <v>RUA JOAO GOULART</v>
      </c>
      <c r="W2888" t="str">
        <f>TRIM(DBA[[#This Row],[Nº Responsável]])</f>
        <v>163</v>
      </c>
      <c r="X2888" t="str">
        <f>TRIM(DBA[[#This Row],[Bairro Responsável]])</f>
        <v>LEBLON</v>
      </c>
      <c r="Y2888" t="str">
        <f>DBA[[#This Row],[End]] &amp;", N° " &amp; DBA[[#This Row],[Num]] &amp;", Bairro "&amp; DBA[[#This Row],[Bairro2]]</f>
        <v>RUA JOAO GOULART, N° 163, Bairro LEBLON</v>
      </c>
      <c r="Z2888" t="str">
        <f>DBA[[#This Row],[Cidade Responsável]] &amp; " - " &amp; DBA[[#This Row],[Estado Responsável]]</f>
        <v>PONTAL DO PARANA - PR</v>
      </c>
    </row>
    <row r="2889" spans="1:26" x14ac:dyDescent="0.25">
      <c r="A2889">
        <v>2893</v>
      </c>
      <c r="B2889" t="s">
        <v>13266</v>
      </c>
      <c r="C2889" s="1">
        <v>44663</v>
      </c>
      <c r="F2889" s="1">
        <v>39282</v>
      </c>
      <c r="G2889" t="s">
        <v>13267</v>
      </c>
      <c r="H2889">
        <v>12423</v>
      </c>
      <c r="I2889" t="s">
        <v>13227</v>
      </c>
      <c r="J2889" t="s">
        <v>13041</v>
      </c>
      <c r="K2889" t="s">
        <v>12675</v>
      </c>
      <c r="L2889" t="s">
        <v>13042</v>
      </c>
      <c r="M2889" t="s">
        <v>13268</v>
      </c>
      <c r="N2889">
        <v>100746069</v>
      </c>
      <c r="O2889">
        <v>6737531903</v>
      </c>
      <c r="P2889" s="1">
        <v>30210</v>
      </c>
      <c r="Q2889" t="s">
        <v>13267</v>
      </c>
      <c r="R2889">
        <v>12423</v>
      </c>
      <c r="S2889" t="s">
        <v>13227</v>
      </c>
      <c r="T2889" t="s">
        <v>13041</v>
      </c>
      <c r="U2889" t="s">
        <v>12675</v>
      </c>
      <c r="V2889" t="str">
        <f>TRIM(DBA[[#This Row],[Endereço Responsável]])</f>
        <v>AV SEBASTIAO CABOTO</v>
      </c>
      <c r="W2889" t="str">
        <f>TRIM(DBA[[#This Row],[Nº Responsável]])</f>
        <v>12423</v>
      </c>
      <c r="X2889" t="str">
        <f>TRIM(DBA[[#This Row],[Bairro Responsável]])</f>
        <v>SHANGRILÁ</v>
      </c>
      <c r="Y2889" t="str">
        <f>DBA[[#This Row],[End]] &amp;", N° " &amp; DBA[[#This Row],[Num]] &amp;", Bairro "&amp; DBA[[#This Row],[Bairro2]]</f>
        <v>AV SEBASTIAO CABOTO, N° 12423, Bairro SHANGRILÁ</v>
      </c>
      <c r="Z2889" t="str">
        <f>DBA[[#This Row],[Cidade Responsável]] &amp; " - " &amp; DBA[[#This Row],[Estado Responsável]]</f>
        <v>PONTAL DO PARANA - PR</v>
      </c>
    </row>
    <row r="2890" spans="1:26" x14ac:dyDescent="0.25">
      <c r="A2890">
        <v>2894</v>
      </c>
      <c r="B2890" t="s">
        <v>13269</v>
      </c>
      <c r="C2890" s="1">
        <v>44663</v>
      </c>
      <c r="F2890" s="1">
        <v>38964</v>
      </c>
      <c r="G2890" t="s">
        <v>13270</v>
      </c>
      <c r="H2890">
        <v>575</v>
      </c>
      <c r="I2890" t="s">
        <v>13227</v>
      </c>
      <c r="J2890" t="s">
        <v>13041</v>
      </c>
      <c r="K2890" t="s">
        <v>12675</v>
      </c>
      <c r="L2890" t="s">
        <v>13042</v>
      </c>
      <c r="M2890" t="s">
        <v>13271</v>
      </c>
      <c r="N2890">
        <v>67673395</v>
      </c>
      <c r="O2890">
        <v>2022283988</v>
      </c>
      <c r="P2890" s="1">
        <v>28495</v>
      </c>
      <c r="Q2890" t="s">
        <v>13270</v>
      </c>
      <c r="R2890">
        <v>575</v>
      </c>
      <c r="S2890" t="s">
        <v>13227</v>
      </c>
      <c r="T2890" t="s">
        <v>13041</v>
      </c>
      <c r="U2890" t="s">
        <v>12675</v>
      </c>
      <c r="V2890" t="str">
        <f>TRIM(DBA[[#This Row],[Endereço Responsável]])</f>
        <v>RUA PARANAVAI</v>
      </c>
      <c r="W2890" t="str">
        <f>TRIM(DBA[[#This Row],[Nº Responsável]])</f>
        <v>575</v>
      </c>
      <c r="X2890" t="str">
        <f>TRIM(DBA[[#This Row],[Bairro Responsável]])</f>
        <v>SHANGRILÁ</v>
      </c>
      <c r="Y2890" t="str">
        <f>DBA[[#This Row],[End]] &amp;", N° " &amp; DBA[[#This Row],[Num]] &amp;", Bairro "&amp; DBA[[#This Row],[Bairro2]]</f>
        <v>RUA PARANAVAI, N° 575, Bairro SHANGRILÁ</v>
      </c>
      <c r="Z2890" t="str">
        <f>DBA[[#This Row],[Cidade Responsável]] &amp; " - " &amp; DBA[[#This Row],[Estado Responsável]]</f>
        <v>PONTAL DO PARANA - PR</v>
      </c>
    </row>
    <row r="2891" spans="1:26" x14ac:dyDescent="0.25">
      <c r="A2891">
        <v>2895</v>
      </c>
      <c r="B2891" t="s">
        <v>13272</v>
      </c>
      <c r="C2891" s="1">
        <v>44663</v>
      </c>
      <c r="F2891" s="1">
        <v>37410</v>
      </c>
      <c r="G2891" t="s">
        <v>13270</v>
      </c>
      <c r="H2891">
        <v>575</v>
      </c>
      <c r="I2891" t="s">
        <v>13227</v>
      </c>
      <c r="J2891" t="s">
        <v>13041</v>
      </c>
      <c r="K2891" t="s">
        <v>12675</v>
      </c>
      <c r="L2891" t="s">
        <v>13042</v>
      </c>
      <c r="M2891" t="s">
        <v>13272</v>
      </c>
      <c r="P2891" s="1">
        <v>37410</v>
      </c>
      <c r="Q2891" t="s">
        <v>13270</v>
      </c>
      <c r="R2891">
        <v>575</v>
      </c>
      <c r="S2891" t="s">
        <v>13227</v>
      </c>
      <c r="T2891" t="s">
        <v>13041</v>
      </c>
      <c r="U2891" t="s">
        <v>12675</v>
      </c>
      <c r="V2891" t="str">
        <f>TRIM(DBA[[#This Row],[Endereço Responsável]])</f>
        <v>RUA PARANAVAI</v>
      </c>
      <c r="W2891" t="str">
        <f>TRIM(DBA[[#This Row],[Nº Responsável]])</f>
        <v>575</v>
      </c>
      <c r="X2891" t="str">
        <f>TRIM(DBA[[#This Row],[Bairro Responsável]])</f>
        <v>SHANGRILÁ</v>
      </c>
      <c r="Y2891" t="str">
        <f>DBA[[#This Row],[End]] &amp;", N° " &amp; DBA[[#This Row],[Num]] &amp;", Bairro "&amp; DBA[[#This Row],[Bairro2]]</f>
        <v>RUA PARANAVAI, N° 575, Bairro SHANGRILÁ</v>
      </c>
      <c r="Z2891" t="str">
        <f>DBA[[#This Row],[Cidade Responsável]] &amp; " - " &amp; DBA[[#This Row],[Estado Responsável]]</f>
        <v>PONTAL DO PARANA - PR</v>
      </c>
    </row>
    <row r="2892" spans="1:26" x14ac:dyDescent="0.25">
      <c r="A2892">
        <v>2896</v>
      </c>
      <c r="B2892" t="s">
        <v>13273</v>
      </c>
      <c r="C2892" s="1">
        <v>44663</v>
      </c>
      <c r="F2892" s="1">
        <v>40899</v>
      </c>
      <c r="G2892" t="s">
        <v>13274</v>
      </c>
      <c r="H2892">
        <v>444</v>
      </c>
      <c r="I2892" t="s">
        <v>13147</v>
      </c>
      <c r="J2892" t="s">
        <v>13041</v>
      </c>
      <c r="K2892" t="s">
        <v>12675</v>
      </c>
      <c r="L2892" t="s">
        <v>13042</v>
      </c>
      <c r="M2892" t="s">
        <v>13275</v>
      </c>
      <c r="N2892">
        <v>81290385</v>
      </c>
      <c r="O2892" t="s">
        <v>13276</v>
      </c>
      <c r="P2892" s="1">
        <v>29951</v>
      </c>
      <c r="Q2892" t="s">
        <v>13274</v>
      </c>
      <c r="R2892">
        <v>444</v>
      </c>
      <c r="S2892" t="s">
        <v>13147</v>
      </c>
      <c r="T2892" t="s">
        <v>13041</v>
      </c>
      <c r="U2892" t="s">
        <v>12675</v>
      </c>
      <c r="V2892" t="str">
        <f>TRIM(DBA[[#This Row],[Endereço Responsável]])</f>
        <v>RUA NITERÓI</v>
      </c>
      <c r="W2892" t="str">
        <f>TRIM(DBA[[#This Row],[Nº Responsável]])</f>
        <v>444</v>
      </c>
      <c r="X2892" t="str">
        <f>TRIM(DBA[[#This Row],[Bairro Responsável]])</f>
        <v>LEBLON</v>
      </c>
      <c r="Y2892" t="str">
        <f>DBA[[#This Row],[End]] &amp;", N° " &amp; DBA[[#This Row],[Num]] &amp;", Bairro "&amp; DBA[[#This Row],[Bairro2]]</f>
        <v>RUA NITERÓI, N° 444, Bairro LEBLON</v>
      </c>
      <c r="Z2892" t="str">
        <f>DBA[[#This Row],[Cidade Responsável]] &amp; " - " &amp; DBA[[#This Row],[Estado Responsável]]</f>
        <v>PONTAL DO PARANA - PR</v>
      </c>
    </row>
    <row r="2893" spans="1:26" x14ac:dyDescent="0.25">
      <c r="A2893">
        <v>2897</v>
      </c>
      <c r="B2893" t="s">
        <v>13277</v>
      </c>
      <c r="C2893" s="1">
        <v>44663</v>
      </c>
      <c r="F2893" s="1">
        <v>41522</v>
      </c>
      <c r="G2893" t="s">
        <v>13278</v>
      </c>
      <c r="H2893">
        <v>444</v>
      </c>
      <c r="I2893" t="s">
        <v>13147</v>
      </c>
      <c r="J2893" t="s">
        <v>13041</v>
      </c>
      <c r="K2893" t="s">
        <v>12675</v>
      </c>
      <c r="L2893" t="s">
        <v>13042</v>
      </c>
      <c r="M2893" t="s">
        <v>13275</v>
      </c>
      <c r="N2893">
        <v>81290385</v>
      </c>
      <c r="O2893">
        <v>3342279923</v>
      </c>
      <c r="P2893" s="1">
        <v>29951</v>
      </c>
      <c r="Q2893" t="s">
        <v>13278</v>
      </c>
      <c r="R2893">
        <v>444</v>
      </c>
      <c r="S2893" t="s">
        <v>13147</v>
      </c>
      <c r="T2893" t="s">
        <v>13041</v>
      </c>
      <c r="U2893" t="s">
        <v>12675</v>
      </c>
      <c r="V2893" t="str">
        <f>TRIM(DBA[[#This Row],[Endereço Responsável]])</f>
        <v>RUA NITEROI</v>
      </c>
      <c r="W2893" t="str">
        <f>TRIM(DBA[[#This Row],[Nº Responsável]])</f>
        <v>444</v>
      </c>
      <c r="X2893" t="str">
        <f>TRIM(DBA[[#This Row],[Bairro Responsável]])</f>
        <v>LEBLON</v>
      </c>
      <c r="Y2893" t="str">
        <f>DBA[[#This Row],[End]] &amp;", N° " &amp; DBA[[#This Row],[Num]] &amp;", Bairro "&amp; DBA[[#This Row],[Bairro2]]</f>
        <v>RUA NITEROI, N° 444, Bairro LEBLON</v>
      </c>
      <c r="Z2893" t="str">
        <f>DBA[[#This Row],[Cidade Responsável]] &amp; " - " &amp; DBA[[#This Row],[Estado Responsável]]</f>
        <v>PONTAL DO PARANA - PR</v>
      </c>
    </row>
    <row r="2894" spans="1:26" x14ac:dyDescent="0.25">
      <c r="A2894">
        <v>2898</v>
      </c>
      <c r="B2894" t="s">
        <v>13279</v>
      </c>
      <c r="C2894" s="1">
        <v>44663</v>
      </c>
      <c r="F2894" s="1">
        <v>42314</v>
      </c>
      <c r="G2894" t="s">
        <v>13280</v>
      </c>
      <c r="H2894">
        <v>74</v>
      </c>
      <c r="I2894" t="s">
        <v>12762</v>
      </c>
      <c r="J2894" t="s">
        <v>12674</v>
      </c>
      <c r="K2894" t="s">
        <v>12675</v>
      </c>
      <c r="L2894" t="s">
        <v>12676</v>
      </c>
      <c r="M2894" t="s">
        <v>13281</v>
      </c>
      <c r="N2894">
        <v>57928095</v>
      </c>
      <c r="O2894">
        <v>94052662920</v>
      </c>
      <c r="P2894" s="1">
        <v>27510</v>
      </c>
      <c r="Q2894" t="s">
        <v>13280</v>
      </c>
      <c r="R2894">
        <v>74</v>
      </c>
      <c r="S2894" t="s">
        <v>12762</v>
      </c>
      <c r="T2894" t="s">
        <v>12674</v>
      </c>
      <c r="U2894" t="s">
        <v>12675</v>
      </c>
      <c r="V2894" t="str">
        <f>TRIM(DBA[[#This Row],[Endereço Responsável]])</f>
        <v>RUA BANDEIRANTES</v>
      </c>
      <c r="W2894" t="str">
        <f>TRIM(DBA[[#This Row],[Nº Responsável]])</f>
        <v>74</v>
      </c>
      <c r="X2894" t="str">
        <f>TRIM(DBA[[#This Row],[Bairro Responsável]])</f>
        <v>BOM RETIRO</v>
      </c>
      <c r="Y2894" t="str">
        <f>DBA[[#This Row],[End]] &amp;", N° " &amp; DBA[[#This Row],[Num]] &amp;", Bairro "&amp; DBA[[#This Row],[Bairro2]]</f>
        <v>RUA BANDEIRANTES, N° 74, Bairro BOM RETIRO</v>
      </c>
      <c r="Z2894" t="str">
        <f>DBA[[#This Row],[Cidade Responsável]] &amp; " - " &amp; DBA[[#This Row],[Estado Responsável]]</f>
        <v>MATINHOS - PR</v>
      </c>
    </row>
    <row r="2895" spans="1:26" x14ac:dyDescent="0.25">
      <c r="A2895">
        <v>2899</v>
      </c>
      <c r="B2895" t="s">
        <v>13282</v>
      </c>
      <c r="C2895" s="1">
        <v>44663</v>
      </c>
      <c r="F2895" s="1">
        <v>40529</v>
      </c>
      <c r="G2895" t="s">
        <v>13283</v>
      </c>
      <c r="H2895">
        <v>198</v>
      </c>
      <c r="I2895" t="s">
        <v>13101</v>
      </c>
      <c r="J2895" t="s">
        <v>13041</v>
      </c>
      <c r="K2895" t="s">
        <v>12675</v>
      </c>
      <c r="L2895" t="s">
        <v>13042</v>
      </c>
      <c r="M2895" t="s">
        <v>13284</v>
      </c>
      <c r="N2895">
        <v>39125501</v>
      </c>
      <c r="P2895" s="1">
        <v>23251</v>
      </c>
      <c r="Q2895" t="s">
        <v>13283</v>
      </c>
      <c r="R2895">
        <v>198</v>
      </c>
      <c r="S2895" t="s">
        <v>13101</v>
      </c>
      <c r="T2895" t="s">
        <v>13041</v>
      </c>
      <c r="U2895" t="s">
        <v>12675</v>
      </c>
      <c r="V2895" t="str">
        <f>TRIM(DBA[[#This Row],[Endereço Responsável]])</f>
        <v>RUA LUIS DA SILVEIRA</v>
      </c>
      <c r="W2895" t="str">
        <f>TRIM(DBA[[#This Row],[Nº Responsável]])</f>
        <v>198</v>
      </c>
      <c r="X2895" t="str">
        <f>TRIM(DBA[[#This Row],[Bairro Responsável]])</f>
        <v>SHANGRILA</v>
      </c>
      <c r="Y2895" t="str">
        <f>DBA[[#This Row],[End]] &amp;", N° " &amp; DBA[[#This Row],[Num]] &amp;", Bairro "&amp; DBA[[#This Row],[Bairro2]]</f>
        <v>RUA LUIS DA SILVEIRA, N° 198, Bairro SHANGRILA</v>
      </c>
      <c r="Z2895" t="str">
        <f>DBA[[#This Row],[Cidade Responsável]] &amp; " - " &amp; DBA[[#This Row],[Estado Responsável]]</f>
        <v>PONTAL DO PARANA - PR</v>
      </c>
    </row>
    <row r="2896" spans="1:26" x14ac:dyDescent="0.25">
      <c r="A2896">
        <v>2900</v>
      </c>
      <c r="B2896" t="s">
        <v>13285</v>
      </c>
      <c r="C2896" s="1">
        <v>44663</v>
      </c>
      <c r="F2896" s="1">
        <v>40411</v>
      </c>
      <c r="G2896" t="s">
        <v>13286</v>
      </c>
      <c r="H2896">
        <v>904</v>
      </c>
      <c r="I2896" t="s">
        <v>13227</v>
      </c>
      <c r="J2896" t="s">
        <v>13041</v>
      </c>
      <c r="K2896" t="s">
        <v>12675</v>
      </c>
      <c r="L2896" t="s">
        <v>13042</v>
      </c>
      <c r="M2896" t="s">
        <v>13287</v>
      </c>
      <c r="N2896">
        <v>59752227</v>
      </c>
      <c r="O2896">
        <v>11068159120</v>
      </c>
      <c r="P2896" s="1">
        <v>20958</v>
      </c>
      <c r="Q2896" t="s">
        <v>13286</v>
      </c>
      <c r="R2896">
        <v>904</v>
      </c>
      <c r="S2896" t="s">
        <v>13227</v>
      </c>
      <c r="T2896" t="s">
        <v>13041</v>
      </c>
      <c r="U2896" t="s">
        <v>12675</v>
      </c>
      <c r="V2896" t="str">
        <f>TRIM(DBA[[#This Row],[Endereço Responsável]])</f>
        <v>AV LONDRINA</v>
      </c>
      <c r="W2896" t="str">
        <f>TRIM(DBA[[#This Row],[Nº Responsável]])</f>
        <v>904</v>
      </c>
      <c r="X2896" t="str">
        <f>TRIM(DBA[[#This Row],[Bairro Responsável]])</f>
        <v>SHANGRILÁ</v>
      </c>
      <c r="Y2896" t="str">
        <f>DBA[[#This Row],[End]] &amp;", N° " &amp; DBA[[#This Row],[Num]] &amp;", Bairro "&amp; DBA[[#This Row],[Bairro2]]</f>
        <v>AV LONDRINA, N° 904, Bairro SHANGRILÁ</v>
      </c>
      <c r="Z2896" t="str">
        <f>DBA[[#This Row],[Cidade Responsável]] &amp; " - " &amp; DBA[[#This Row],[Estado Responsável]]</f>
        <v>PONTAL DO PARANA - PR</v>
      </c>
    </row>
    <row r="2897" spans="1:26" x14ac:dyDescent="0.25">
      <c r="A2897">
        <v>2901</v>
      </c>
      <c r="B2897" t="s">
        <v>13288</v>
      </c>
      <c r="C2897" s="1">
        <v>44663</v>
      </c>
      <c r="F2897" s="1">
        <v>40180</v>
      </c>
      <c r="G2897" t="s">
        <v>13120</v>
      </c>
      <c r="H2897">
        <v>28</v>
      </c>
      <c r="I2897" t="s">
        <v>13047</v>
      </c>
      <c r="J2897" t="s">
        <v>13041</v>
      </c>
      <c r="K2897" t="s">
        <v>12675</v>
      </c>
      <c r="L2897" t="s">
        <v>13042</v>
      </c>
      <c r="M2897" t="s">
        <v>13289</v>
      </c>
      <c r="N2897">
        <v>96760752</v>
      </c>
      <c r="O2897">
        <v>7056039979</v>
      </c>
      <c r="P2897" s="1">
        <v>32424</v>
      </c>
      <c r="Q2897" t="s">
        <v>13120</v>
      </c>
      <c r="R2897">
        <v>28</v>
      </c>
      <c r="S2897" t="s">
        <v>13047</v>
      </c>
      <c r="T2897" t="s">
        <v>13041</v>
      </c>
      <c r="U2897" t="s">
        <v>12675</v>
      </c>
      <c r="V2897" t="str">
        <f>TRIM(DBA[[#This Row],[Endereço Responsável]])</f>
        <v>RUA GAVIAO</v>
      </c>
      <c r="W2897" t="str">
        <f>TRIM(DBA[[#This Row],[Nº Responsável]])</f>
        <v>28</v>
      </c>
      <c r="X2897" t="str">
        <f>TRIM(DBA[[#This Row],[Bairro Responsável]])</f>
        <v>IPANEMA</v>
      </c>
      <c r="Y2897" t="str">
        <f>DBA[[#This Row],[End]] &amp;", N° " &amp; DBA[[#This Row],[Num]] &amp;", Bairro "&amp; DBA[[#This Row],[Bairro2]]</f>
        <v>RUA GAVIAO, N° 28, Bairro IPANEMA</v>
      </c>
      <c r="Z2897" t="str">
        <f>DBA[[#This Row],[Cidade Responsável]] &amp; " - " &amp; DBA[[#This Row],[Estado Responsável]]</f>
        <v>PONTAL DO PARANA - PR</v>
      </c>
    </row>
    <row r="2898" spans="1:26" x14ac:dyDescent="0.25">
      <c r="A2898">
        <v>2902</v>
      </c>
      <c r="B2898" t="s">
        <v>13290</v>
      </c>
      <c r="C2898" s="1">
        <v>44676</v>
      </c>
      <c r="D2898" t="s">
        <v>13291</v>
      </c>
      <c r="E2898" t="s">
        <v>13292</v>
      </c>
      <c r="F2898" s="1">
        <v>40057</v>
      </c>
      <c r="G2898" t="s">
        <v>13293</v>
      </c>
      <c r="H2898">
        <v>147</v>
      </c>
      <c r="I2898" t="s">
        <v>13294</v>
      </c>
      <c r="J2898" t="s">
        <v>13295</v>
      </c>
      <c r="K2898" t="s">
        <v>12675</v>
      </c>
      <c r="L2898" t="s">
        <v>13296</v>
      </c>
      <c r="M2898" t="s">
        <v>13297</v>
      </c>
      <c r="O2898" t="s">
        <v>13298</v>
      </c>
      <c r="P2898" s="1">
        <v>30297</v>
      </c>
      <c r="Q2898" t="s">
        <v>13293</v>
      </c>
      <c r="R2898">
        <v>147</v>
      </c>
      <c r="S2898" t="s">
        <v>13294</v>
      </c>
      <c r="T2898" t="s">
        <v>13295</v>
      </c>
      <c r="U2898" t="s">
        <v>12675</v>
      </c>
      <c r="V2898" t="str">
        <f>TRIM(DBA[[#This Row],[Endereço Responsável]])</f>
        <v>RUA TERTULIANA DA CRUZ DOS SANTOS</v>
      </c>
      <c r="W2898" t="str">
        <f>TRIM(DBA[[#This Row],[Nº Responsável]])</f>
        <v>147</v>
      </c>
      <c r="X2898" t="str">
        <f>TRIM(DBA[[#This Row],[Bairro Responsável]])</f>
        <v>PARQUE SÃO JOÃO</v>
      </c>
      <c r="Y2898" t="str">
        <f>DBA[[#This Row],[End]] &amp;", N° " &amp; DBA[[#This Row],[Num]] &amp;", Bairro "&amp; DBA[[#This Row],[Bairro2]]</f>
        <v>RUA TERTULIANA DA CRUZ DOS SANTOS, N° 147, Bairro PARQUE SÃO JOÃO</v>
      </c>
      <c r="Z2898" t="str">
        <f>DBA[[#This Row],[Cidade Responsável]] &amp; " - " &amp; DBA[[#This Row],[Estado Responsável]]</f>
        <v>PARANAGUÁ - PR</v>
      </c>
    </row>
    <row r="2899" spans="1:26" x14ac:dyDescent="0.25">
      <c r="A2899">
        <v>2903</v>
      </c>
      <c r="B2899" t="s">
        <v>13299</v>
      </c>
      <c r="C2899" s="1">
        <v>44676</v>
      </c>
      <c r="D2899" t="s">
        <v>13300</v>
      </c>
      <c r="E2899" t="s">
        <v>13301</v>
      </c>
      <c r="F2899" s="1">
        <v>39420</v>
      </c>
      <c r="G2899" t="s">
        <v>13293</v>
      </c>
      <c r="H2899">
        <v>147</v>
      </c>
      <c r="I2899" t="s">
        <v>13294</v>
      </c>
      <c r="J2899" t="s">
        <v>13295</v>
      </c>
      <c r="K2899" t="s">
        <v>12675</v>
      </c>
      <c r="L2899" t="s">
        <v>13296</v>
      </c>
      <c r="M2899" t="s">
        <v>13297</v>
      </c>
      <c r="O2899" t="s">
        <v>13298</v>
      </c>
      <c r="P2899" s="1">
        <v>30297</v>
      </c>
      <c r="Q2899" t="s">
        <v>13293</v>
      </c>
      <c r="R2899">
        <v>147</v>
      </c>
      <c r="S2899" t="s">
        <v>13294</v>
      </c>
      <c r="T2899" t="s">
        <v>13295</v>
      </c>
      <c r="U2899" t="s">
        <v>12675</v>
      </c>
      <c r="V2899" t="str">
        <f>TRIM(DBA[[#This Row],[Endereço Responsável]])</f>
        <v>RUA TERTULIANA DA CRUZ DOS SANTOS</v>
      </c>
      <c r="W2899" t="str">
        <f>TRIM(DBA[[#This Row],[Nº Responsável]])</f>
        <v>147</v>
      </c>
      <c r="X2899" t="str">
        <f>TRIM(DBA[[#This Row],[Bairro Responsável]])</f>
        <v>PARQUE SÃO JOÃO</v>
      </c>
      <c r="Y2899" t="str">
        <f>DBA[[#This Row],[End]] &amp;", N° " &amp; DBA[[#This Row],[Num]] &amp;", Bairro "&amp; DBA[[#This Row],[Bairro2]]</f>
        <v>RUA TERTULIANA DA CRUZ DOS SANTOS, N° 147, Bairro PARQUE SÃO JOÃO</v>
      </c>
      <c r="Z2899" t="str">
        <f>DBA[[#This Row],[Cidade Responsável]] &amp; " - " &amp; DBA[[#This Row],[Estado Responsável]]</f>
        <v>PARANAGUÁ - PR</v>
      </c>
    </row>
    <row r="2900" spans="1:26" x14ac:dyDescent="0.25">
      <c r="A2900">
        <v>2904</v>
      </c>
      <c r="B2900" t="s">
        <v>13302</v>
      </c>
      <c r="C2900" s="1">
        <v>44676</v>
      </c>
      <c r="D2900" t="s">
        <v>13303</v>
      </c>
      <c r="E2900" t="s">
        <v>13304</v>
      </c>
      <c r="F2900" s="1">
        <v>39952</v>
      </c>
      <c r="G2900" t="s">
        <v>13305</v>
      </c>
      <c r="H2900">
        <v>590</v>
      </c>
      <c r="I2900" t="s">
        <v>13306</v>
      </c>
      <c r="J2900" t="s">
        <v>13295</v>
      </c>
      <c r="K2900" t="s">
        <v>12675</v>
      </c>
      <c r="L2900" t="s">
        <v>13307</v>
      </c>
      <c r="M2900" t="s">
        <v>13308</v>
      </c>
      <c r="N2900">
        <v>106573827</v>
      </c>
      <c r="O2900" t="s">
        <v>13309</v>
      </c>
      <c r="P2900" s="1">
        <v>28119</v>
      </c>
      <c r="Q2900" t="s">
        <v>13305</v>
      </c>
      <c r="R2900">
        <v>590</v>
      </c>
      <c r="S2900" t="s">
        <v>13306</v>
      </c>
      <c r="T2900" t="s">
        <v>13295</v>
      </c>
      <c r="U2900" t="s">
        <v>12675</v>
      </c>
      <c r="V2900" t="str">
        <f>TRIM(DBA[[#This Row],[Endereço Responsável]])</f>
        <v>RUA ARTUR BERNARDES</v>
      </c>
      <c r="W2900" t="str">
        <f>TRIM(DBA[[#This Row],[Nº Responsável]])</f>
        <v>590</v>
      </c>
      <c r="X2900" t="str">
        <f>TRIM(DBA[[#This Row],[Bairro Responsável]])</f>
        <v>PALMITAL</v>
      </c>
      <c r="Y2900" t="str">
        <f>DBA[[#This Row],[End]] &amp;", N° " &amp; DBA[[#This Row],[Num]] &amp;", Bairro "&amp; DBA[[#This Row],[Bairro2]]</f>
        <v>RUA ARTUR BERNARDES, N° 590, Bairro PALMITAL</v>
      </c>
      <c r="Z2900" t="str">
        <f>DBA[[#This Row],[Cidade Responsável]] &amp; " - " &amp; DBA[[#This Row],[Estado Responsável]]</f>
        <v>PARANAGUÁ - PR</v>
      </c>
    </row>
    <row r="2901" spans="1:26" x14ac:dyDescent="0.25">
      <c r="A2901">
        <v>2905</v>
      </c>
      <c r="B2901" t="s">
        <v>13310</v>
      </c>
      <c r="C2901" s="1">
        <v>44676</v>
      </c>
      <c r="D2901" t="s">
        <v>13311</v>
      </c>
      <c r="E2901" t="s">
        <v>13312</v>
      </c>
      <c r="F2901" s="1">
        <v>38567</v>
      </c>
      <c r="G2901" t="s">
        <v>13313</v>
      </c>
      <c r="H2901">
        <v>573</v>
      </c>
      <c r="I2901" t="s">
        <v>13314</v>
      </c>
      <c r="J2901" t="s">
        <v>13295</v>
      </c>
      <c r="K2901" t="s">
        <v>12675</v>
      </c>
      <c r="L2901" t="s">
        <v>13315</v>
      </c>
      <c r="M2901" t="s">
        <v>13316</v>
      </c>
      <c r="N2901" t="s">
        <v>13317</v>
      </c>
      <c r="O2901" t="s">
        <v>13318</v>
      </c>
      <c r="P2901" s="1">
        <v>27384</v>
      </c>
      <c r="Q2901" t="s">
        <v>13313</v>
      </c>
      <c r="R2901">
        <v>573</v>
      </c>
      <c r="S2901" t="s">
        <v>13314</v>
      </c>
      <c r="T2901" t="s">
        <v>13295</v>
      </c>
      <c r="U2901" t="s">
        <v>12675</v>
      </c>
      <c r="V2901" t="str">
        <f>TRIM(DBA[[#This Row],[Endereço Responsável]])</f>
        <v>RUA PROFESSOR CLETO</v>
      </c>
      <c r="W2901" t="str">
        <f>TRIM(DBA[[#This Row],[Nº Responsável]])</f>
        <v>573</v>
      </c>
      <c r="X2901" t="str">
        <f>TRIM(DBA[[#This Row],[Bairro Responsável]])</f>
        <v>CENTRO HISTORICO</v>
      </c>
      <c r="Y2901" t="str">
        <f>DBA[[#This Row],[End]] &amp;", N° " &amp; DBA[[#This Row],[Num]] &amp;", Bairro "&amp; DBA[[#This Row],[Bairro2]]</f>
        <v>RUA PROFESSOR CLETO, N° 573, Bairro CENTRO HISTORICO</v>
      </c>
      <c r="Z2901" t="str">
        <f>DBA[[#This Row],[Cidade Responsável]] &amp; " - " &amp; DBA[[#This Row],[Estado Responsável]]</f>
        <v>PARANAGUÁ - PR</v>
      </c>
    </row>
    <row r="2902" spans="1:26" x14ac:dyDescent="0.25">
      <c r="A2902">
        <v>2906</v>
      </c>
      <c r="B2902" t="s">
        <v>13319</v>
      </c>
      <c r="C2902" s="1">
        <v>44676</v>
      </c>
      <c r="F2902" s="1">
        <v>39726</v>
      </c>
      <c r="G2902" t="s">
        <v>13320</v>
      </c>
      <c r="H2902">
        <v>1820</v>
      </c>
      <c r="I2902" t="s">
        <v>13321</v>
      </c>
      <c r="J2902" t="s">
        <v>13295</v>
      </c>
      <c r="K2902" t="s">
        <v>12675</v>
      </c>
      <c r="L2902" t="s">
        <v>13322</v>
      </c>
      <c r="M2902" t="s">
        <v>13323</v>
      </c>
      <c r="N2902" t="s">
        <v>13324</v>
      </c>
      <c r="O2902" t="s">
        <v>13325</v>
      </c>
      <c r="P2902" s="1">
        <v>30021</v>
      </c>
      <c r="Q2902" t="s">
        <v>13326</v>
      </c>
      <c r="R2902">
        <v>1738</v>
      </c>
      <c r="S2902" t="s">
        <v>13327</v>
      </c>
      <c r="T2902" t="s">
        <v>13295</v>
      </c>
      <c r="U2902" t="s">
        <v>12675</v>
      </c>
      <c r="V2902" t="str">
        <f>TRIM(DBA[[#This Row],[Endereço Responsável]])</f>
        <v>RUA GOVERNADOR VALADARES RIBAS</v>
      </c>
      <c r="W2902" t="str">
        <f>TRIM(DBA[[#This Row],[Nº Responsável]])</f>
        <v>1738</v>
      </c>
      <c r="X2902" t="str">
        <f>TRIM(DBA[[#This Row],[Bairro Responsável]])</f>
        <v>DOM PEDRO II</v>
      </c>
      <c r="Y2902" t="str">
        <f>DBA[[#This Row],[End]] &amp;", N° " &amp; DBA[[#This Row],[Num]] &amp;", Bairro "&amp; DBA[[#This Row],[Bairro2]]</f>
        <v>RUA GOVERNADOR VALADARES RIBAS, N° 1738, Bairro DOM PEDRO II</v>
      </c>
      <c r="Z2902" t="str">
        <f>DBA[[#This Row],[Cidade Responsável]] &amp; " - " &amp; DBA[[#This Row],[Estado Responsável]]</f>
        <v>PARANAGUÁ - PR</v>
      </c>
    </row>
    <row r="2903" spans="1:26" x14ac:dyDescent="0.25">
      <c r="A2903">
        <v>2907</v>
      </c>
      <c r="B2903" t="s">
        <v>13328</v>
      </c>
      <c r="C2903" s="1">
        <v>44676</v>
      </c>
      <c r="D2903" t="s">
        <v>13329</v>
      </c>
      <c r="E2903" t="s">
        <v>13330</v>
      </c>
      <c r="F2903" s="1">
        <v>39300</v>
      </c>
      <c r="G2903" t="s">
        <v>13331</v>
      </c>
      <c r="H2903">
        <v>142</v>
      </c>
      <c r="I2903" t="s">
        <v>13332</v>
      </c>
      <c r="J2903" t="s">
        <v>13295</v>
      </c>
      <c r="K2903" t="s">
        <v>12675</v>
      </c>
      <c r="L2903" t="s">
        <v>13333</v>
      </c>
      <c r="M2903" t="s">
        <v>13334</v>
      </c>
      <c r="O2903" t="s">
        <v>13335</v>
      </c>
      <c r="P2903" s="1">
        <v>31760</v>
      </c>
      <c r="Q2903" t="s">
        <v>13336</v>
      </c>
      <c r="R2903">
        <v>142</v>
      </c>
      <c r="S2903" t="s">
        <v>13337</v>
      </c>
      <c r="T2903" t="s">
        <v>13295</v>
      </c>
      <c r="U2903" t="s">
        <v>12675</v>
      </c>
      <c r="V2903" t="str">
        <f>TRIM(DBA[[#This Row],[Endereço Responsável]])</f>
        <v>RUA JEOVALDO BORGES DE OLIVEIRA</v>
      </c>
      <c r="W2903" t="str">
        <f>TRIM(DBA[[#This Row],[Nº Responsável]])</f>
        <v>142</v>
      </c>
      <c r="X2903" t="str">
        <f>TRIM(DBA[[#This Row],[Bairro Responsável]])</f>
        <v>JARDIM IGUAÇU</v>
      </c>
      <c r="Y2903" t="str">
        <f>DBA[[#This Row],[End]] &amp;", N° " &amp; DBA[[#This Row],[Num]] &amp;", Bairro "&amp; DBA[[#This Row],[Bairro2]]</f>
        <v>RUA JEOVALDO BORGES DE OLIVEIRA, N° 142, Bairro JARDIM IGUAÇU</v>
      </c>
      <c r="Z2903" t="str">
        <f>DBA[[#This Row],[Cidade Responsável]] &amp; " - " &amp; DBA[[#This Row],[Estado Responsável]]</f>
        <v>PARANAGUÁ - PR</v>
      </c>
    </row>
    <row r="2904" spans="1:26" x14ac:dyDescent="0.25">
      <c r="A2904">
        <v>2908</v>
      </c>
      <c r="B2904" t="s">
        <v>13338</v>
      </c>
      <c r="C2904" s="1">
        <v>44676</v>
      </c>
      <c r="D2904" t="s">
        <v>13339</v>
      </c>
      <c r="E2904" t="s">
        <v>13340</v>
      </c>
      <c r="F2904" s="1">
        <v>39574</v>
      </c>
      <c r="G2904" t="s">
        <v>13341</v>
      </c>
      <c r="H2904">
        <v>276</v>
      </c>
      <c r="I2904" t="s">
        <v>13337</v>
      </c>
      <c r="J2904" t="s">
        <v>13295</v>
      </c>
      <c r="K2904" t="s">
        <v>12675</v>
      </c>
      <c r="L2904" t="s">
        <v>13342</v>
      </c>
      <c r="M2904" t="s">
        <v>13343</v>
      </c>
      <c r="N2904" t="s">
        <v>13344</v>
      </c>
      <c r="O2904" t="s">
        <v>13345</v>
      </c>
      <c r="P2904" s="1">
        <v>27476</v>
      </c>
      <c r="Q2904" t="s">
        <v>13341</v>
      </c>
      <c r="R2904">
        <v>276</v>
      </c>
      <c r="S2904" t="s">
        <v>13337</v>
      </c>
      <c r="T2904" t="s">
        <v>13295</v>
      </c>
      <c r="U2904" t="s">
        <v>12675</v>
      </c>
      <c r="V2904" t="str">
        <f>TRIM(DBA[[#This Row],[Endereço Responsável]])</f>
        <v>RUA DAS BRACATINGAS</v>
      </c>
      <c r="W2904" t="str">
        <f>TRIM(DBA[[#This Row],[Nº Responsável]])</f>
        <v>276</v>
      </c>
      <c r="X2904" t="str">
        <f>TRIM(DBA[[#This Row],[Bairro Responsável]])</f>
        <v>JARDIM IGUAÇU</v>
      </c>
      <c r="Y2904" t="str">
        <f>DBA[[#This Row],[End]] &amp;", N° " &amp; DBA[[#This Row],[Num]] &amp;", Bairro "&amp; DBA[[#This Row],[Bairro2]]</f>
        <v>RUA DAS BRACATINGAS, N° 276, Bairro JARDIM IGUAÇU</v>
      </c>
      <c r="Z2904" t="str">
        <f>DBA[[#This Row],[Cidade Responsável]] &amp; " - " &amp; DBA[[#This Row],[Estado Responsável]]</f>
        <v>PARANAGUÁ - PR</v>
      </c>
    </row>
    <row r="2905" spans="1:26" x14ac:dyDescent="0.25">
      <c r="A2905">
        <v>2909</v>
      </c>
      <c r="B2905" t="s">
        <v>13346</v>
      </c>
      <c r="C2905" s="1">
        <v>44676</v>
      </c>
      <c r="D2905" t="s">
        <v>13347</v>
      </c>
      <c r="E2905" t="s">
        <v>13348</v>
      </c>
      <c r="F2905" s="1">
        <v>39844</v>
      </c>
      <c r="G2905" t="s">
        <v>13349</v>
      </c>
      <c r="H2905">
        <v>589</v>
      </c>
      <c r="I2905" t="s">
        <v>13294</v>
      </c>
      <c r="J2905" t="s">
        <v>13295</v>
      </c>
      <c r="K2905" t="s">
        <v>12675</v>
      </c>
      <c r="L2905" t="s">
        <v>13350</v>
      </c>
      <c r="M2905" t="s">
        <v>13351</v>
      </c>
      <c r="N2905" t="s">
        <v>13352</v>
      </c>
      <c r="O2905" t="s">
        <v>13353</v>
      </c>
      <c r="P2905" s="1">
        <v>34345</v>
      </c>
      <c r="Q2905" t="s">
        <v>13349</v>
      </c>
      <c r="R2905">
        <v>589</v>
      </c>
      <c r="S2905" t="s">
        <v>13294</v>
      </c>
      <c r="T2905" t="s">
        <v>13295</v>
      </c>
      <c r="U2905" t="s">
        <v>12675</v>
      </c>
      <c r="V2905" t="str">
        <f>TRIM(DBA[[#This Row],[Endereço Responsável]])</f>
        <v>RUA ARI TRANCOSO MATOSO</v>
      </c>
      <c r="W2905" t="str">
        <f>TRIM(DBA[[#This Row],[Nº Responsável]])</f>
        <v>589</v>
      </c>
      <c r="X2905" t="str">
        <f>TRIM(DBA[[#This Row],[Bairro Responsável]])</f>
        <v>PARQUE SÃO JOÃO</v>
      </c>
      <c r="Y2905" t="str">
        <f>DBA[[#This Row],[End]] &amp;", N° " &amp; DBA[[#This Row],[Num]] &amp;", Bairro "&amp; DBA[[#This Row],[Bairro2]]</f>
        <v>RUA ARI TRANCOSO MATOSO, N° 589, Bairro PARQUE SÃO JOÃO</v>
      </c>
      <c r="Z2905" t="str">
        <f>DBA[[#This Row],[Cidade Responsável]] &amp; " - " &amp; DBA[[#This Row],[Estado Responsável]]</f>
        <v>PARANAGUÁ - PR</v>
      </c>
    </row>
    <row r="2906" spans="1:26" x14ac:dyDescent="0.25">
      <c r="A2906">
        <v>2910</v>
      </c>
      <c r="B2906" t="s">
        <v>13354</v>
      </c>
      <c r="C2906" s="1">
        <v>44676</v>
      </c>
      <c r="D2906" t="s">
        <v>13355</v>
      </c>
      <c r="E2906" t="s">
        <v>13356</v>
      </c>
      <c r="F2906" s="1">
        <v>40231</v>
      </c>
      <c r="G2906" t="s">
        <v>13357</v>
      </c>
      <c r="H2906">
        <v>197</v>
      </c>
      <c r="I2906" t="s">
        <v>13358</v>
      </c>
      <c r="J2906" t="s">
        <v>13295</v>
      </c>
      <c r="K2906" t="s">
        <v>12675</v>
      </c>
      <c r="L2906" t="s">
        <v>13359</v>
      </c>
      <c r="M2906" t="s">
        <v>13360</v>
      </c>
      <c r="N2906" t="s">
        <v>13361</v>
      </c>
      <c r="O2906" t="s">
        <v>13362</v>
      </c>
      <c r="P2906" s="1">
        <v>28509</v>
      </c>
      <c r="Q2906" t="s">
        <v>13363</v>
      </c>
      <c r="R2906">
        <v>81</v>
      </c>
      <c r="S2906" t="s">
        <v>13337</v>
      </c>
      <c r="T2906" t="s">
        <v>13295</v>
      </c>
      <c r="U2906" t="s">
        <v>12675</v>
      </c>
      <c r="V2906" t="str">
        <f>TRIM(DBA[[#This Row],[Endereço Responsável]])</f>
        <v>RUA DOS JACARANDÁS</v>
      </c>
      <c r="W2906" t="str">
        <f>TRIM(DBA[[#This Row],[Nº Responsável]])</f>
        <v>81</v>
      </c>
      <c r="X2906" t="str">
        <f>TRIM(DBA[[#This Row],[Bairro Responsável]])</f>
        <v>JARDIM IGUAÇU</v>
      </c>
      <c r="Y2906" t="str">
        <f>DBA[[#This Row],[End]] &amp;", N° " &amp; DBA[[#This Row],[Num]] &amp;", Bairro "&amp; DBA[[#This Row],[Bairro2]]</f>
        <v>RUA DOS JACARANDÁS, N° 81, Bairro JARDIM IGUAÇU</v>
      </c>
      <c r="Z2906" t="str">
        <f>DBA[[#This Row],[Cidade Responsável]] &amp; " - " &amp; DBA[[#This Row],[Estado Responsável]]</f>
        <v>PARANAGUÁ - PR</v>
      </c>
    </row>
    <row r="2907" spans="1:26" x14ac:dyDescent="0.25">
      <c r="A2907">
        <v>2911</v>
      </c>
      <c r="B2907" t="s">
        <v>13364</v>
      </c>
      <c r="C2907" s="1">
        <v>44676</v>
      </c>
      <c r="D2907" t="s">
        <v>13365</v>
      </c>
      <c r="E2907" t="s">
        <v>13366</v>
      </c>
      <c r="F2907" s="1">
        <v>39944</v>
      </c>
      <c r="G2907" t="s">
        <v>13367</v>
      </c>
      <c r="H2907">
        <v>93</v>
      </c>
      <c r="I2907" t="s">
        <v>13337</v>
      </c>
      <c r="J2907" t="s">
        <v>13295</v>
      </c>
      <c r="K2907" t="s">
        <v>12675</v>
      </c>
      <c r="L2907" t="s">
        <v>13368</v>
      </c>
      <c r="M2907" t="s">
        <v>13369</v>
      </c>
      <c r="N2907">
        <v>42382874</v>
      </c>
      <c r="O2907">
        <v>9890163403</v>
      </c>
      <c r="P2907" s="1">
        <v>37353</v>
      </c>
      <c r="Q2907" t="s">
        <v>13367</v>
      </c>
      <c r="R2907">
        <v>93</v>
      </c>
      <c r="S2907" t="s">
        <v>13337</v>
      </c>
      <c r="T2907" t="s">
        <v>13295</v>
      </c>
      <c r="U2907" t="s">
        <v>12675</v>
      </c>
      <c r="V2907" t="str">
        <f>TRIM(DBA[[#This Row],[Endereço Responsável]])</f>
        <v>RUA CELSON LUIZ CORREA</v>
      </c>
      <c r="W2907" t="str">
        <f>TRIM(DBA[[#This Row],[Nº Responsável]])</f>
        <v>93</v>
      </c>
      <c r="X2907" t="str">
        <f>TRIM(DBA[[#This Row],[Bairro Responsável]])</f>
        <v>JARDIM IGUAÇU</v>
      </c>
      <c r="Y2907" t="str">
        <f>DBA[[#This Row],[End]] &amp;", N° " &amp; DBA[[#This Row],[Num]] &amp;", Bairro "&amp; DBA[[#This Row],[Bairro2]]</f>
        <v>RUA CELSON LUIZ CORREA, N° 93, Bairro JARDIM IGUAÇU</v>
      </c>
      <c r="Z2907" t="str">
        <f>DBA[[#This Row],[Cidade Responsável]] &amp; " - " &amp; DBA[[#This Row],[Estado Responsável]]</f>
        <v>PARANAGUÁ - PR</v>
      </c>
    </row>
    <row r="2908" spans="1:26" x14ac:dyDescent="0.25">
      <c r="A2908">
        <v>2912</v>
      </c>
      <c r="B2908" t="s">
        <v>13370</v>
      </c>
      <c r="C2908" s="1">
        <v>44676</v>
      </c>
      <c r="D2908" t="s">
        <v>13371</v>
      </c>
      <c r="E2908" t="s">
        <v>13372</v>
      </c>
      <c r="F2908" s="1">
        <v>38887</v>
      </c>
      <c r="G2908" t="s">
        <v>13373</v>
      </c>
      <c r="H2908">
        <v>587</v>
      </c>
      <c r="I2908" t="s">
        <v>3619</v>
      </c>
      <c r="J2908" t="s">
        <v>13295</v>
      </c>
      <c r="K2908" t="s">
        <v>12675</v>
      </c>
      <c r="L2908" t="s">
        <v>13374</v>
      </c>
      <c r="M2908" t="s">
        <v>13375</v>
      </c>
      <c r="N2908" t="s">
        <v>13376</v>
      </c>
      <c r="O2908" t="s">
        <v>13377</v>
      </c>
      <c r="P2908" s="1">
        <v>37685</v>
      </c>
      <c r="Q2908" t="s">
        <v>13378</v>
      </c>
      <c r="R2908">
        <v>2</v>
      </c>
      <c r="S2908" t="s">
        <v>13379</v>
      </c>
      <c r="T2908" t="s">
        <v>13295</v>
      </c>
      <c r="U2908" t="s">
        <v>12675</v>
      </c>
      <c r="V2908" t="str">
        <f>TRIM(DBA[[#This Row],[Endereço Responsável]])</f>
        <v>ESTRADA DAS COLONIAS</v>
      </c>
      <c r="W2908" t="str">
        <f>TRIM(DBA[[#This Row],[Nº Responsável]])</f>
        <v>2</v>
      </c>
      <c r="X2908" t="str">
        <f>TRIM(DBA[[#This Row],[Bairro Responsável]])</f>
        <v>JARDIM ESPERANÇA</v>
      </c>
      <c r="Y2908" t="str">
        <f>DBA[[#This Row],[End]] &amp;", N° " &amp; DBA[[#This Row],[Num]] &amp;", Bairro "&amp; DBA[[#This Row],[Bairro2]]</f>
        <v>ESTRADA DAS COLONIAS, N° 2, Bairro JARDIM ESPERANÇA</v>
      </c>
      <c r="Z2908" t="str">
        <f>DBA[[#This Row],[Cidade Responsável]] &amp; " - " &amp; DBA[[#This Row],[Estado Responsável]]</f>
        <v>PARANAGUÁ - PR</v>
      </c>
    </row>
    <row r="2909" spans="1:26" x14ac:dyDescent="0.25">
      <c r="A2909">
        <v>2913</v>
      </c>
      <c r="B2909" t="s">
        <v>13380</v>
      </c>
      <c r="C2909" s="1">
        <v>44676</v>
      </c>
      <c r="D2909" t="s">
        <v>13381</v>
      </c>
      <c r="E2909" t="s">
        <v>13382</v>
      </c>
      <c r="F2909" s="1">
        <v>38846</v>
      </c>
      <c r="G2909" t="s">
        <v>13383</v>
      </c>
      <c r="H2909">
        <v>1608</v>
      </c>
      <c r="I2909" t="s">
        <v>13384</v>
      </c>
      <c r="J2909" t="s">
        <v>13295</v>
      </c>
      <c r="K2909" t="s">
        <v>12675</v>
      </c>
      <c r="L2909" t="s">
        <v>13385</v>
      </c>
      <c r="M2909" t="s">
        <v>13386</v>
      </c>
      <c r="N2909" t="s">
        <v>13387</v>
      </c>
      <c r="O2909" t="s">
        <v>13388</v>
      </c>
      <c r="P2909" s="1">
        <v>30437</v>
      </c>
      <c r="Q2909" t="s">
        <v>13383</v>
      </c>
      <c r="R2909">
        <v>1608</v>
      </c>
      <c r="S2909" t="s">
        <v>13327</v>
      </c>
      <c r="T2909" t="s">
        <v>13295</v>
      </c>
      <c r="U2909" t="s">
        <v>12675</v>
      </c>
      <c r="V2909" t="str">
        <f>TRIM(DBA[[#This Row],[Endereço Responsável]])</f>
        <v>AVENIDA BENTO ROCHA</v>
      </c>
      <c r="W2909" t="str">
        <f>TRIM(DBA[[#This Row],[Nº Responsável]])</f>
        <v>1608</v>
      </c>
      <c r="X2909" t="str">
        <f>TRIM(DBA[[#This Row],[Bairro Responsável]])</f>
        <v>DOM PEDRO II</v>
      </c>
      <c r="Y2909" t="str">
        <f>DBA[[#This Row],[End]] &amp;", N° " &amp; DBA[[#This Row],[Num]] &amp;", Bairro "&amp; DBA[[#This Row],[Bairro2]]</f>
        <v>AVENIDA BENTO ROCHA, N° 1608, Bairro DOM PEDRO II</v>
      </c>
      <c r="Z2909" t="str">
        <f>DBA[[#This Row],[Cidade Responsável]] &amp; " - " &amp; DBA[[#This Row],[Estado Responsável]]</f>
        <v>PARANAGUÁ - PR</v>
      </c>
    </row>
    <row r="2910" spans="1:26" x14ac:dyDescent="0.25">
      <c r="A2910">
        <v>2914</v>
      </c>
      <c r="B2910" t="s">
        <v>13389</v>
      </c>
      <c r="C2910" s="1">
        <v>44676</v>
      </c>
      <c r="F2910" s="1">
        <v>38913</v>
      </c>
      <c r="G2910" t="s">
        <v>13390</v>
      </c>
      <c r="H2910">
        <v>40</v>
      </c>
      <c r="I2910" t="s">
        <v>13391</v>
      </c>
      <c r="J2910" t="s">
        <v>13295</v>
      </c>
      <c r="K2910" t="s">
        <v>12675</v>
      </c>
      <c r="L2910" t="s">
        <v>13392</v>
      </c>
      <c r="M2910" t="s">
        <v>13393</v>
      </c>
      <c r="N2910">
        <v>101020215</v>
      </c>
      <c r="O2910" t="s">
        <v>13394</v>
      </c>
      <c r="P2910" s="1">
        <v>32377</v>
      </c>
      <c r="Q2910" t="s">
        <v>13390</v>
      </c>
      <c r="R2910">
        <v>40</v>
      </c>
      <c r="S2910" t="s">
        <v>13391</v>
      </c>
      <c r="T2910" t="s">
        <v>13295</v>
      </c>
      <c r="U2910" t="s">
        <v>12675</v>
      </c>
      <c r="V2910" t="str">
        <f>TRIM(DBA[[#This Row],[Endereço Responsável]])</f>
        <v>RUA ZITO MANUEL MENDES</v>
      </c>
      <c r="W2910" t="str">
        <f>TRIM(DBA[[#This Row],[Nº Responsável]])</f>
        <v>40</v>
      </c>
      <c r="X2910" t="str">
        <f>TRIM(DBA[[#This Row],[Bairro Responsável]])</f>
        <v>COSTEIRA</v>
      </c>
      <c r="Y2910" t="str">
        <f>DBA[[#This Row],[End]] &amp;", N° " &amp; DBA[[#This Row],[Num]] &amp;", Bairro "&amp; DBA[[#This Row],[Bairro2]]</f>
        <v>RUA ZITO MANUEL MENDES, N° 40, Bairro COSTEIRA</v>
      </c>
      <c r="Z2910" t="str">
        <f>DBA[[#This Row],[Cidade Responsável]] &amp; " - " &amp; DBA[[#This Row],[Estado Responsável]]</f>
        <v>PARANAGUÁ - PR</v>
      </c>
    </row>
    <row r="2911" spans="1:26" x14ac:dyDescent="0.25">
      <c r="A2911">
        <v>2915</v>
      </c>
      <c r="B2911" t="s">
        <v>13395</v>
      </c>
      <c r="C2911" s="1">
        <v>44676</v>
      </c>
      <c r="F2911" s="1">
        <v>38994</v>
      </c>
      <c r="G2911" t="s">
        <v>13396</v>
      </c>
      <c r="H2911">
        <v>581</v>
      </c>
      <c r="I2911" t="s">
        <v>13397</v>
      </c>
      <c r="J2911" t="s">
        <v>13295</v>
      </c>
      <c r="K2911" t="s">
        <v>12675</v>
      </c>
      <c r="L2911" t="s">
        <v>13398</v>
      </c>
      <c r="M2911" t="s">
        <v>13399</v>
      </c>
      <c r="N2911">
        <v>67229886</v>
      </c>
      <c r="O2911">
        <v>2265093971</v>
      </c>
      <c r="P2911" s="1">
        <v>28245</v>
      </c>
      <c r="Q2911" t="s">
        <v>13396</v>
      </c>
      <c r="R2911">
        <v>581</v>
      </c>
      <c r="S2911" t="s">
        <v>13397</v>
      </c>
      <c r="T2911" t="s">
        <v>13295</v>
      </c>
      <c r="U2911" t="s">
        <v>12675</v>
      </c>
      <c r="V2911" t="str">
        <f>TRIM(DBA[[#This Row],[Endereço Responsável]])</f>
        <v>RUA MOHAMAD HAMUD HAMUD</v>
      </c>
      <c r="W2911" t="str">
        <f>TRIM(DBA[[#This Row],[Nº Responsável]])</f>
        <v>581</v>
      </c>
      <c r="X2911" t="str">
        <f>TRIM(DBA[[#This Row],[Bairro Responsável]])</f>
        <v>CONJUNTO BERTIOGA</v>
      </c>
      <c r="Y2911" t="str">
        <f>DBA[[#This Row],[End]] &amp;", N° " &amp; DBA[[#This Row],[Num]] &amp;", Bairro "&amp; DBA[[#This Row],[Bairro2]]</f>
        <v>RUA MOHAMAD HAMUD HAMUD, N° 581, Bairro CONJUNTO BERTIOGA</v>
      </c>
      <c r="Z2911" t="str">
        <f>DBA[[#This Row],[Cidade Responsável]] &amp; " - " &amp; DBA[[#This Row],[Estado Responsável]]</f>
        <v>PARANAGUÁ - PR</v>
      </c>
    </row>
    <row r="2912" spans="1:26" x14ac:dyDescent="0.25">
      <c r="A2912">
        <v>2916</v>
      </c>
      <c r="B2912" t="s">
        <v>13400</v>
      </c>
      <c r="C2912" s="1">
        <v>44676</v>
      </c>
      <c r="F2912" s="1">
        <v>39593</v>
      </c>
      <c r="G2912" t="s">
        <v>13401</v>
      </c>
      <c r="H2912" t="s">
        <v>194</v>
      </c>
      <c r="I2912" t="s">
        <v>13332</v>
      </c>
      <c r="J2912" t="s">
        <v>13295</v>
      </c>
      <c r="K2912" t="s">
        <v>12675</v>
      </c>
      <c r="L2912" t="s">
        <v>13402</v>
      </c>
      <c r="M2912" t="s">
        <v>13403</v>
      </c>
      <c r="N2912">
        <v>50106140</v>
      </c>
      <c r="O2912" t="s">
        <v>13404</v>
      </c>
      <c r="P2912" s="1">
        <v>28720</v>
      </c>
      <c r="Q2912" t="s">
        <v>13401</v>
      </c>
      <c r="R2912" t="s">
        <v>194</v>
      </c>
      <c r="S2912" t="s">
        <v>13332</v>
      </c>
      <c r="T2912" t="s">
        <v>13295</v>
      </c>
      <c r="U2912" t="s">
        <v>12675</v>
      </c>
      <c r="V2912" t="str">
        <f>TRIM(DBA[[#This Row],[Endereço Responsável]])</f>
        <v>RUA MARIA LUIZA DOS SANTOS RIBAS</v>
      </c>
      <c r="W2912" t="str">
        <f>TRIM(DBA[[#This Row],[Nº Responsável]])</f>
        <v>S/N</v>
      </c>
      <c r="X2912" t="str">
        <f>TRIM(DBA[[#This Row],[Bairro Responsável]])</f>
        <v>VILA MARINHO</v>
      </c>
      <c r="Y2912" t="str">
        <f>DBA[[#This Row],[End]] &amp;", N° " &amp; DBA[[#This Row],[Num]] &amp;", Bairro "&amp; DBA[[#This Row],[Bairro2]]</f>
        <v>RUA MARIA LUIZA DOS SANTOS RIBAS, N° S/N, Bairro VILA MARINHO</v>
      </c>
      <c r="Z2912" t="str">
        <f>DBA[[#This Row],[Cidade Responsável]] &amp; " - " &amp; DBA[[#This Row],[Estado Responsável]]</f>
        <v>PARANAGUÁ - PR</v>
      </c>
    </row>
    <row r="2913" spans="1:26" x14ac:dyDescent="0.25">
      <c r="A2913">
        <v>2917</v>
      </c>
      <c r="B2913" t="s">
        <v>13405</v>
      </c>
      <c r="C2913" s="1">
        <v>44676</v>
      </c>
      <c r="D2913">
        <v>134919523</v>
      </c>
      <c r="E2913" t="s">
        <v>13406</v>
      </c>
      <c r="F2913" s="1">
        <v>38869</v>
      </c>
      <c r="G2913" t="s">
        <v>13407</v>
      </c>
      <c r="H2913">
        <v>81</v>
      </c>
      <c r="I2913" t="s">
        <v>13408</v>
      </c>
      <c r="J2913" t="s">
        <v>13295</v>
      </c>
      <c r="K2913" t="s">
        <v>12675</v>
      </c>
      <c r="L2913" t="s">
        <v>13409</v>
      </c>
      <c r="M2913" t="s">
        <v>13410</v>
      </c>
      <c r="N2913">
        <v>100987830</v>
      </c>
      <c r="O2913" t="s">
        <v>13411</v>
      </c>
      <c r="P2913" s="1">
        <v>32167</v>
      </c>
      <c r="Q2913" t="s">
        <v>13407</v>
      </c>
      <c r="R2913">
        <v>81</v>
      </c>
      <c r="S2913" t="s">
        <v>13408</v>
      </c>
      <c r="T2913" t="s">
        <v>13295</v>
      </c>
      <c r="U2913" t="s">
        <v>12675</v>
      </c>
      <c r="V2913" t="str">
        <f>TRIM(DBA[[#This Row],[Endereço Responsável]])</f>
        <v>RUA BRUNO PEDRO RAINERT</v>
      </c>
      <c r="W2913" t="str">
        <f>TRIM(DBA[[#This Row],[Nº Responsável]])</f>
        <v>81</v>
      </c>
      <c r="X2913" t="str">
        <f>TRIM(DBA[[#This Row],[Bairro Responsável]])</f>
        <v>VILA ITIBERÊ</v>
      </c>
      <c r="Y2913" t="str">
        <f>DBA[[#This Row],[End]] &amp;", N° " &amp; DBA[[#This Row],[Num]] &amp;", Bairro "&amp; DBA[[#This Row],[Bairro2]]</f>
        <v>RUA BRUNO PEDRO RAINERT, N° 81, Bairro VILA ITIBERÊ</v>
      </c>
      <c r="Z2913" t="str">
        <f>DBA[[#This Row],[Cidade Responsável]] &amp; " - " &amp; DBA[[#This Row],[Estado Responsável]]</f>
        <v>PARANAGUÁ - PR</v>
      </c>
    </row>
    <row r="2914" spans="1:26" x14ac:dyDescent="0.25">
      <c r="A2914">
        <v>2918</v>
      </c>
      <c r="B2914" t="s">
        <v>13412</v>
      </c>
      <c r="C2914" s="1">
        <v>44684</v>
      </c>
      <c r="F2914" s="1">
        <v>39532</v>
      </c>
      <c r="G2914" t="s">
        <v>13349</v>
      </c>
      <c r="H2914">
        <v>30</v>
      </c>
      <c r="I2914" t="s">
        <v>13413</v>
      </c>
      <c r="J2914" t="s">
        <v>13295</v>
      </c>
      <c r="K2914" t="s">
        <v>12675</v>
      </c>
      <c r="L2914" t="s">
        <v>13350</v>
      </c>
      <c r="M2914" t="s">
        <v>13414</v>
      </c>
      <c r="N2914">
        <v>126864329</v>
      </c>
      <c r="O2914">
        <v>34535189854</v>
      </c>
      <c r="P2914" s="1">
        <v>31007</v>
      </c>
      <c r="Q2914" t="s">
        <v>13349</v>
      </c>
      <c r="R2914">
        <v>30</v>
      </c>
      <c r="S2914" t="s">
        <v>13413</v>
      </c>
      <c r="T2914" t="s">
        <v>13295</v>
      </c>
      <c r="U2914" t="s">
        <v>12675</v>
      </c>
      <c r="V2914" t="str">
        <f>TRIM(DBA[[#This Row],[Endereço Responsável]])</f>
        <v>RUA ARI TRANCOSO MATOSO</v>
      </c>
      <c r="W2914" t="str">
        <f>TRIM(DBA[[#This Row],[Nº Responsável]])</f>
        <v>30</v>
      </c>
      <c r="X2914" t="str">
        <f>TRIM(DBA[[#This Row],[Bairro Responsável]])</f>
        <v>LABRA</v>
      </c>
      <c r="Y2914" t="str">
        <f>DBA[[#This Row],[End]] &amp;", N° " &amp; DBA[[#This Row],[Num]] &amp;", Bairro "&amp; DBA[[#This Row],[Bairro2]]</f>
        <v>RUA ARI TRANCOSO MATOSO, N° 30, Bairro LABRA</v>
      </c>
      <c r="Z2914" t="str">
        <f>DBA[[#This Row],[Cidade Responsável]] &amp; " - " &amp; DBA[[#This Row],[Estado Responsável]]</f>
        <v>PARANAGUÁ - PR</v>
      </c>
    </row>
    <row r="2915" spans="1:26" x14ac:dyDescent="0.25">
      <c r="A2915">
        <v>2919</v>
      </c>
      <c r="B2915" t="s">
        <v>13415</v>
      </c>
      <c r="C2915" s="1">
        <v>44684</v>
      </c>
      <c r="F2915" s="1">
        <v>39673</v>
      </c>
      <c r="G2915" t="s">
        <v>13416</v>
      </c>
      <c r="H2915">
        <v>240</v>
      </c>
      <c r="I2915" t="s">
        <v>2767</v>
      </c>
      <c r="J2915" t="s">
        <v>13295</v>
      </c>
      <c r="K2915" t="s">
        <v>12675</v>
      </c>
      <c r="L2915" t="s">
        <v>13417</v>
      </c>
      <c r="M2915" t="s">
        <v>13418</v>
      </c>
      <c r="N2915">
        <v>4096239555</v>
      </c>
      <c r="O2915">
        <v>10360458700</v>
      </c>
      <c r="P2915" s="1">
        <v>31228</v>
      </c>
      <c r="Q2915" t="s">
        <v>13416</v>
      </c>
      <c r="R2915">
        <v>240</v>
      </c>
      <c r="S2915" t="s">
        <v>2767</v>
      </c>
      <c r="T2915" t="s">
        <v>13295</v>
      </c>
      <c r="U2915" t="s">
        <v>12675</v>
      </c>
      <c r="V2915" t="str">
        <f>TRIM(DBA[[#This Row],[Endereço Responsável]])</f>
        <v>RUA WILLY HAUER</v>
      </c>
      <c r="W2915" t="str">
        <f>TRIM(DBA[[#This Row],[Nº Responsável]])</f>
        <v>240</v>
      </c>
      <c r="X2915" t="str">
        <f>TRIM(DBA[[#This Row],[Bairro Responsável]])</f>
        <v>VALE DO SOL</v>
      </c>
      <c r="Y2915" t="str">
        <f>DBA[[#This Row],[End]] &amp;", N° " &amp; DBA[[#This Row],[Num]] &amp;", Bairro "&amp; DBA[[#This Row],[Bairro2]]</f>
        <v>RUA WILLY HAUER, N° 240, Bairro VALE DO SOL</v>
      </c>
      <c r="Z2915" t="str">
        <f>DBA[[#This Row],[Cidade Responsável]] &amp; " - " &amp; DBA[[#This Row],[Estado Responsável]]</f>
        <v>PARANAGUÁ - PR</v>
      </c>
    </row>
    <row r="2916" spans="1:26" x14ac:dyDescent="0.25">
      <c r="A2916">
        <v>2920</v>
      </c>
      <c r="B2916" t="s">
        <v>13419</v>
      </c>
      <c r="C2916" s="1">
        <v>44684</v>
      </c>
      <c r="D2916">
        <v>146052916</v>
      </c>
      <c r="E2916" t="s">
        <v>13420</v>
      </c>
      <c r="F2916" s="1">
        <v>38063</v>
      </c>
      <c r="G2916" t="s">
        <v>13421</v>
      </c>
      <c r="H2916">
        <v>71</v>
      </c>
      <c r="I2916" t="s">
        <v>13422</v>
      </c>
      <c r="J2916" t="s">
        <v>13295</v>
      </c>
      <c r="K2916" t="s">
        <v>12675</v>
      </c>
      <c r="L2916" t="s">
        <v>13423</v>
      </c>
      <c r="M2916" t="s">
        <v>13424</v>
      </c>
      <c r="N2916">
        <v>43114123</v>
      </c>
      <c r="O2916">
        <v>59017635991</v>
      </c>
      <c r="P2916" s="1">
        <v>24505</v>
      </c>
      <c r="Q2916" t="s">
        <v>13425</v>
      </c>
      <c r="R2916">
        <v>71</v>
      </c>
      <c r="S2916" t="s">
        <v>13422</v>
      </c>
      <c r="T2916" t="s">
        <v>13295</v>
      </c>
      <c r="U2916" t="s">
        <v>12675</v>
      </c>
      <c r="V2916" t="str">
        <f>TRIM(DBA[[#This Row],[Endereço Responsável]])</f>
        <v>RUA GERSO CONSTANTINO</v>
      </c>
      <c r="W2916" t="str">
        <f>TRIM(DBA[[#This Row],[Nº Responsável]])</f>
        <v>71</v>
      </c>
      <c r="X2916" t="str">
        <f>TRIM(DBA[[#This Row],[Bairro Responsável]])</f>
        <v>PONTA DO CAJU</v>
      </c>
      <c r="Y2916" t="str">
        <f>DBA[[#This Row],[End]] &amp;", N° " &amp; DBA[[#This Row],[Num]] &amp;", Bairro "&amp; DBA[[#This Row],[Bairro2]]</f>
        <v>RUA GERSO CONSTANTINO, N° 71, Bairro PONTA DO CAJU</v>
      </c>
      <c r="Z2916" t="str">
        <f>DBA[[#This Row],[Cidade Responsável]] &amp; " - " &amp; DBA[[#This Row],[Estado Responsável]]</f>
        <v>PARANAGUÁ - PR</v>
      </c>
    </row>
    <row r="2917" spans="1:26" x14ac:dyDescent="0.25">
      <c r="A2917">
        <v>2921</v>
      </c>
      <c r="B2917" t="s">
        <v>13426</v>
      </c>
      <c r="C2917" s="1">
        <v>44684</v>
      </c>
      <c r="D2917">
        <v>149206035</v>
      </c>
      <c r="E2917" t="s">
        <v>13427</v>
      </c>
      <c r="F2917" s="1">
        <v>38596</v>
      </c>
      <c r="G2917" t="s">
        <v>13428</v>
      </c>
      <c r="H2917">
        <v>233</v>
      </c>
      <c r="I2917" t="s">
        <v>13429</v>
      </c>
      <c r="J2917" t="s">
        <v>13295</v>
      </c>
      <c r="K2917" t="s">
        <v>12675</v>
      </c>
      <c r="L2917" t="s">
        <v>13430</v>
      </c>
      <c r="M2917" t="s">
        <v>13431</v>
      </c>
      <c r="N2917">
        <v>94344182</v>
      </c>
      <c r="O2917">
        <v>4947140933</v>
      </c>
      <c r="P2917" s="1">
        <v>30601</v>
      </c>
      <c r="Q2917" t="s">
        <v>13432</v>
      </c>
      <c r="R2917">
        <v>165</v>
      </c>
      <c r="S2917" t="s">
        <v>13433</v>
      </c>
      <c r="T2917" t="s">
        <v>13295</v>
      </c>
      <c r="U2917" t="s">
        <v>12675</v>
      </c>
      <c r="V2917" t="str">
        <f>TRIM(DBA[[#This Row],[Endereço Responsável]])</f>
        <v>ESTRADA VELHA DO ROSSIO</v>
      </c>
      <c r="W2917" t="str">
        <f>TRIM(DBA[[#This Row],[Nº Responsável]])</f>
        <v>165</v>
      </c>
      <c r="X2917" t="str">
        <f>TRIM(DBA[[#This Row],[Bairro Responsável]])</f>
        <v>VILA ALBOITT</v>
      </c>
      <c r="Y2917" t="str">
        <f>DBA[[#This Row],[End]] &amp;", N° " &amp; DBA[[#This Row],[Num]] &amp;", Bairro "&amp; DBA[[#This Row],[Bairro2]]</f>
        <v>ESTRADA VELHA DO ROSSIO, N° 165, Bairro VILA ALBOITT</v>
      </c>
      <c r="Z2917" t="str">
        <f>DBA[[#This Row],[Cidade Responsável]] &amp; " - " &amp; DBA[[#This Row],[Estado Responsável]]</f>
        <v>PARANAGUÁ - PR</v>
      </c>
    </row>
    <row r="2918" spans="1:26" x14ac:dyDescent="0.25">
      <c r="A2918">
        <v>2922</v>
      </c>
      <c r="B2918" t="s">
        <v>13434</v>
      </c>
      <c r="C2918" s="1">
        <v>44684</v>
      </c>
      <c r="D2918">
        <v>144692276</v>
      </c>
      <c r="E2918" t="s">
        <v>13435</v>
      </c>
      <c r="F2918" s="1">
        <v>38448</v>
      </c>
      <c r="G2918" t="s">
        <v>13436</v>
      </c>
      <c r="H2918">
        <v>30</v>
      </c>
      <c r="I2918" t="s">
        <v>13437</v>
      </c>
      <c r="J2918" t="s">
        <v>13295</v>
      </c>
      <c r="K2918" t="s">
        <v>12675</v>
      </c>
      <c r="L2918" t="s">
        <v>13438</v>
      </c>
      <c r="M2918" t="s">
        <v>13439</v>
      </c>
      <c r="N2918">
        <v>52818958</v>
      </c>
      <c r="O2918">
        <v>1993177981</v>
      </c>
      <c r="P2918" s="1">
        <v>25551</v>
      </c>
      <c r="Q2918" t="s">
        <v>13440</v>
      </c>
      <c r="R2918">
        <v>30</v>
      </c>
      <c r="S2918" t="s">
        <v>13441</v>
      </c>
      <c r="T2918" t="s">
        <v>13295</v>
      </c>
      <c r="U2918" t="s">
        <v>12675</v>
      </c>
      <c r="V2918" t="str">
        <f>TRIM(DBA[[#This Row],[Endereço Responsável]])</f>
        <v>RUA RONDONIA BAIXADA GALDINO</v>
      </c>
      <c r="W2918" t="str">
        <f>TRIM(DBA[[#This Row],[Nº Responsável]])</f>
        <v>30</v>
      </c>
      <c r="X2918" t="str">
        <f>TRIM(DBA[[#This Row],[Bairro Responsável]])</f>
        <v>VILA PRIMAVERA</v>
      </c>
      <c r="Y2918" t="str">
        <f>DBA[[#This Row],[End]] &amp;", N° " &amp; DBA[[#This Row],[Num]] &amp;", Bairro "&amp; DBA[[#This Row],[Bairro2]]</f>
        <v>RUA RONDONIA BAIXADA GALDINO, N° 30, Bairro VILA PRIMAVERA</v>
      </c>
      <c r="Z2918" t="str">
        <f>DBA[[#This Row],[Cidade Responsável]] &amp; " - " &amp; DBA[[#This Row],[Estado Responsável]]</f>
        <v>PARANAGUÁ - PR</v>
      </c>
    </row>
    <row r="2919" spans="1:26" x14ac:dyDescent="0.25">
      <c r="A2919">
        <v>2923</v>
      </c>
      <c r="B2919" t="s">
        <v>13442</v>
      </c>
      <c r="C2919" s="1">
        <v>44684</v>
      </c>
      <c r="D2919">
        <v>149129774</v>
      </c>
      <c r="E2919" t="s">
        <v>13443</v>
      </c>
      <c r="F2919" s="1">
        <v>38660</v>
      </c>
      <c r="G2919" t="s">
        <v>13444</v>
      </c>
      <c r="H2919">
        <v>1112</v>
      </c>
      <c r="I2919" t="s">
        <v>13445</v>
      </c>
      <c r="J2919" t="s">
        <v>13295</v>
      </c>
      <c r="K2919" t="s">
        <v>12675</v>
      </c>
      <c r="L2919" t="s">
        <v>13446</v>
      </c>
      <c r="M2919" t="s">
        <v>13447</v>
      </c>
      <c r="N2919">
        <v>69371000</v>
      </c>
      <c r="O2919">
        <v>1715584996</v>
      </c>
      <c r="P2919" s="1">
        <v>27117</v>
      </c>
      <c r="Q2919" t="s">
        <v>13448</v>
      </c>
      <c r="R2919" t="s">
        <v>194</v>
      </c>
      <c r="S2919" t="s">
        <v>13449</v>
      </c>
      <c r="T2919" t="s">
        <v>13295</v>
      </c>
      <c r="U2919" t="s">
        <v>12675</v>
      </c>
      <c r="V2919" t="str">
        <f>TRIM(DBA[[#This Row],[Endereço Responsável]])</f>
        <v>ILHA DOS VALADARES</v>
      </c>
      <c r="W2919" t="str">
        <f>TRIM(DBA[[#This Row],[Nº Responsável]])</f>
        <v>S/N</v>
      </c>
      <c r="X2919" t="str">
        <f>TRIM(DBA[[#This Row],[Bairro Responsável]])</f>
        <v>VILA BELA</v>
      </c>
      <c r="Y2919" t="str">
        <f>DBA[[#This Row],[End]] &amp;", N° " &amp; DBA[[#This Row],[Num]] &amp;", Bairro "&amp; DBA[[#This Row],[Bairro2]]</f>
        <v>ILHA DOS VALADARES, N° S/N, Bairro VILA BELA</v>
      </c>
      <c r="Z2919" t="str">
        <f>DBA[[#This Row],[Cidade Responsável]] &amp; " - " &amp; DBA[[#This Row],[Estado Responsável]]</f>
        <v>PARANAGUÁ - PR</v>
      </c>
    </row>
    <row r="2920" spans="1:26" x14ac:dyDescent="0.25">
      <c r="A2920">
        <v>2924</v>
      </c>
      <c r="B2920" t="s">
        <v>13450</v>
      </c>
      <c r="C2920" s="1">
        <v>44684</v>
      </c>
      <c r="D2920" t="s">
        <v>13451</v>
      </c>
      <c r="E2920" t="s">
        <v>13452</v>
      </c>
      <c r="F2920" s="1">
        <v>38047</v>
      </c>
      <c r="G2920" t="s">
        <v>13453</v>
      </c>
      <c r="H2920" t="s">
        <v>194</v>
      </c>
      <c r="I2920" t="s">
        <v>13454</v>
      </c>
      <c r="J2920" t="s">
        <v>13295</v>
      </c>
      <c r="K2920" t="s">
        <v>12675</v>
      </c>
      <c r="L2920" t="s">
        <v>13455</v>
      </c>
      <c r="M2920" t="s">
        <v>13450</v>
      </c>
      <c r="N2920" t="s">
        <v>13451</v>
      </c>
      <c r="O2920" t="s">
        <v>13452</v>
      </c>
      <c r="P2920" s="1">
        <v>38047</v>
      </c>
      <c r="Q2920" t="s">
        <v>13453</v>
      </c>
      <c r="R2920" t="s">
        <v>194</v>
      </c>
      <c r="S2920" t="s">
        <v>13454</v>
      </c>
      <c r="T2920" t="s">
        <v>13295</v>
      </c>
      <c r="U2920" t="s">
        <v>12675</v>
      </c>
      <c r="V2920" t="str">
        <f>TRIM(DBA[[#This Row],[Endereço Responsável]])</f>
        <v>RUA SOARES GOMES</v>
      </c>
      <c r="W2920" t="str">
        <f>TRIM(DBA[[#This Row],[Nº Responsável]])</f>
        <v>S/N</v>
      </c>
      <c r="X2920" t="str">
        <f>TRIM(DBA[[#This Row],[Bairro Responsável]])</f>
        <v>BOKMANN</v>
      </c>
      <c r="Y2920" t="str">
        <f>DBA[[#This Row],[End]] &amp;", N° " &amp; DBA[[#This Row],[Num]] &amp;", Bairro "&amp; DBA[[#This Row],[Bairro2]]</f>
        <v>RUA SOARES GOMES, N° S/N, Bairro BOKMANN</v>
      </c>
      <c r="Z2920" t="str">
        <f>DBA[[#This Row],[Cidade Responsável]] &amp; " - " &amp; DBA[[#This Row],[Estado Responsável]]</f>
        <v>PARANAGUÁ - PR</v>
      </c>
    </row>
    <row r="2921" spans="1:26" x14ac:dyDescent="0.25">
      <c r="A2921">
        <v>2925</v>
      </c>
      <c r="B2921" t="s">
        <v>13456</v>
      </c>
      <c r="C2921" s="1">
        <v>44684</v>
      </c>
      <c r="F2921" s="1">
        <v>40178</v>
      </c>
      <c r="G2921" t="s">
        <v>13349</v>
      </c>
      <c r="H2921">
        <v>30</v>
      </c>
      <c r="I2921" t="s">
        <v>13413</v>
      </c>
      <c r="J2921" t="s">
        <v>13295</v>
      </c>
      <c r="K2921" t="s">
        <v>12675</v>
      </c>
      <c r="L2921" t="s">
        <v>13350</v>
      </c>
      <c r="M2921" t="s">
        <v>13414</v>
      </c>
      <c r="N2921">
        <v>126864329</v>
      </c>
      <c r="O2921">
        <v>34535189854</v>
      </c>
      <c r="P2921" s="1">
        <v>31007</v>
      </c>
      <c r="Q2921" t="s">
        <v>13349</v>
      </c>
      <c r="R2921">
        <v>30</v>
      </c>
      <c r="S2921" t="s">
        <v>13413</v>
      </c>
      <c r="T2921" t="s">
        <v>13295</v>
      </c>
      <c r="U2921" t="s">
        <v>12675</v>
      </c>
      <c r="V2921" t="str">
        <f>TRIM(DBA[[#This Row],[Endereço Responsável]])</f>
        <v>RUA ARI TRANCOSO MATOSO</v>
      </c>
      <c r="W2921" t="str">
        <f>TRIM(DBA[[#This Row],[Nº Responsável]])</f>
        <v>30</v>
      </c>
      <c r="X2921" t="str">
        <f>TRIM(DBA[[#This Row],[Bairro Responsável]])</f>
        <v>LABRA</v>
      </c>
      <c r="Y2921" t="str">
        <f>DBA[[#This Row],[End]] &amp;", N° " &amp; DBA[[#This Row],[Num]] &amp;", Bairro "&amp; DBA[[#This Row],[Bairro2]]</f>
        <v>RUA ARI TRANCOSO MATOSO, N° 30, Bairro LABRA</v>
      </c>
      <c r="Z2921" t="str">
        <f>DBA[[#This Row],[Cidade Responsável]] &amp; " - " &amp; DBA[[#This Row],[Estado Responsável]]</f>
        <v>PARANAGUÁ - PR</v>
      </c>
    </row>
    <row r="2922" spans="1:26" x14ac:dyDescent="0.25">
      <c r="A2922">
        <v>2926</v>
      </c>
      <c r="B2922" t="s">
        <v>13457</v>
      </c>
      <c r="C2922" s="1">
        <v>44684</v>
      </c>
      <c r="F2922" s="1">
        <v>39108</v>
      </c>
      <c r="G2922" t="s">
        <v>13458</v>
      </c>
      <c r="H2922" t="s">
        <v>194</v>
      </c>
      <c r="I2922" t="s">
        <v>13459</v>
      </c>
      <c r="J2922" t="s">
        <v>13295</v>
      </c>
      <c r="K2922" t="s">
        <v>12675</v>
      </c>
      <c r="L2922" t="s">
        <v>13460</v>
      </c>
      <c r="M2922" t="s">
        <v>13461</v>
      </c>
      <c r="N2922">
        <v>94202272</v>
      </c>
      <c r="O2922">
        <v>8153382950</v>
      </c>
      <c r="P2922" s="1">
        <v>30682</v>
      </c>
      <c r="Q2922" t="s">
        <v>13458</v>
      </c>
      <c r="R2922" t="s">
        <v>194</v>
      </c>
      <c r="S2922" t="s">
        <v>13459</v>
      </c>
      <c r="T2922" t="s">
        <v>13295</v>
      </c>
      <c r="U2922" t="s">
        <v>12675</v>
      </c>
      <c r="V2922" t="str">
        <f>TRIM(DBA[[#This Row],[Endereço Responsável]])</f>
        <v>RUA ARTHUR DE SOUZA COSTA</v>
      </c>
      <c r="W2922" t="str">
        <f>TRIM(DBA[[#This Row],[Nº Responsável]])</f>
        <v>S/N</v>
      </c>
      <c r="X2922" t="str">
        <f>TRIM(DBA[[#This Row],[Bairro Responsável]])</f>
        <v>VILA HORIZONTE</v>
      </c>
      <c r="Y2922" t="str">
        <f>DBA[[#This Row],[End]] &amp;", N° " &amp; DBA[[#This Row],[Num]] &amp;", Bairro "&amp; DBA[[#This Row],[Bairro2]]</f>
        <v>RUA ARTHUR DE SOUZA COSTA, N° S/N, Bairro VILA HORIZONTE</v>
      </c>
      <c r="Z2922" t="str">
        <f>DBA[[#This Row],[Cidade Responsável]] &amp; " - " &amp; DBA[[#This Row],[Estado Responsável]]</f>
        <v>PARANAGUÁ - PR</v>
      </c>
    </row>
    <row r="2923" spans="1:26" x14ac:dyDescent="0.25">
      <c r="A2923">
        <v>2927</v>
      </c>
      <c r="B2923" t="s">
        <v>13462</v>
      </c>
      <c r="C2923" s="1">
        <v>44684</v>
      </c>
      <c r="D2923">
        <v>137468980</v>
      </c>
      <c r="E2923" t="s">
        <v>13463</v>
      </c>
      <c r="F2923" s="1">
        <v>37841</v>
      </c>
      <c r="G2923" t="s">
        <v>13464</v>
      </c>
      <c r="H2923">
        <v>310</v>
      </c>
      <c r="I2923" t="s">
        <v>13294</v>
      </c>
      <c r="J2923" t="s">
        <v>13295</v>
      </c>
      <c r="K2923" t="s">
        <v>12675</v>
      </c>
      <c r="L2923" t="s">
        <v>13465</v>
      </c>
      <c r="M2923" t="s">
        <v>13462</v>
      </c>
      <c r="N2923">
        <v>137468980</v>
      </c>
      <c r="O2923" t="s">
        <v>13463</v>
      </c>
      <c r="P2923" s="1">
        <v>37841</v>
      </c>
      <c r="Q2923" t="s">
        <v>13464</v>
      </c>
      <c r="R2923">
        <v>310</v>
      </c>
      <c r="S2923" t="s">
        <v>13294</v>
      </c>
      <c r="T2923" t="s">
        <v>13295</v>
      </c>
      <c r="U2923" t="s">
        <v>12675</v>
      </c>
      <c r="V2923" t="str">
        <f>TRIM(DBA[[#This Row],[Endereço Responsável]])</f>
        <v>RUA ALZIRA ANDRADE DUTRA</v>
      </c>
      <c r="W2923" t="str">
        <f>TRIM(DBA[[#This Row],[Nº Responsável]])</f>
        <v>310</v>
      </c>
      <c r="X2923" t="str">
        <f>TRIM(DBA[[#This Row],[Bairro Responsável]])</f>
        <v>PARQUE SÃO JOÃO</v>
      </c>
      <c r="Y2923" t="str">
        <f>DBA[[#This Row],[End]] &amp;", N° " &amp; DBA[[#This Row],[Num]] &amp;", Bairro "&amp; DBA[[#This Row],[Bairro2]]</f>
        <v>RUA ALZIRA ANDRADE DUTRA, N° 310, Bairro PARQUE SÃO JOÃO</v>
      </c>
      <c r="Z2923" t="str">
        <f>DBA[[#This Row],[Cidade Responsável]] &amp; " - " &amp; DBA[[#This Row],[Estado Responsável]]</f>
        <v>PARANAGUÁ - PR</v>
      </c>
    </row>
    <row r="2924" spans="1:26" x14ac:dyDescent="0.25">
      <c r="A2924">
        <v>2928</v>
      </c>
      <c r="B2924" t="s">
        <v>13466</v>
      </c>
      <c r="C2924" s="1">
        <v>44684</v>
      </c>
      <c r="F2924" s="1">
        <v>39283</v>
      </c>
      <c r="G2924" t="s">
        <v>13467</v>
      </c>
      <c r="H2924">
        <v>1471</v>
      </c>
      <c r="I2924" t="s">
        <v>13306</v>
      </c>
      <c r="J2924" t="s">
        <v>13295</v>
      </c>
      <c r="K2924" t="s">
        <v>12675</v>
      </c>
      <c r="L2924" t="s">
        <v>13468</v>
      </c>
      <c r="M2924" t="s">
        <v>13469</v>
      </c>
      <c r="N2924">
        <v>828411008</v>
      </c>
      <c r="O2924">
        <v>4116009903</v>
      </c>
      <c r="P2924" s="1">
        <v>29919</v>
      </c>
      <c r="Q2924" t="s">
        <v>13470</v>
      </c>
      <c r="R2924">
        <v>476</v>
      </c>
      <c r="S2924" t="s">
        <v>13471</v>
      </c>
      <c r="T2924" t="s">
        <v>13295</v>
      </c>
      <c r="U2924" t="s">
        <v>12675</v>
      </c>
      <c r="V2924" t="str">
        <f>TRIM(DBA[[#This Row],[Endereço Responsável]])</f>
        <v>RUA ANIBAL DE CASTRO</v>
      </c>
      <c r="W2924" t="str">
        <f>TRIM(DBA[[#This Row],[Nº Responsável]])</f>
        <v>476</v>
      </c>
      <c r="X2924" t="str">
        <f>TRIM(DBA[[#This Row],[Bairro Responsável]])</f>
        <v>VILA GARCIA</v>
      </c>
      <c r="Y2924" t="str">
        <f>DBA[[#This Row],[End]] &amp;", N° " &amp; DBA[[#This Row],[Num]] &amp;", Bairro "&amp; DBA[[#This Row],[Bairro2]]</f>
        <v>RUA ANIBAL DE CASTRO, N° 476, Bairro VILA GARCIA</v>
      </c>
      <c r="Z2924" t="str">
        <f>DBA[[#This Row],[Cidade Responsável]] &amp; " - " &amp; DBA[[#This Row],[Estado Responsável]]</f>
        <v>PARANAGUÁ - PR</v>
      </c>
    </row>
    <row r="2925" spans="1:26" x14ac:dyDescent="0.25">
      <c r="A2925">
        <v>2929</v>
      </c>
      <c r="B2925" t="s">
        <v>13472</v>
      </c>
      <c r="C2925" s="1">
        <v>44684</v>
      </c>
      <c r="F2925" s="1">
        <v>40327</v>
      </c>
      <c r="G2925" t="s">
        <v>13473</v>
      </c>
      <c r="H2925">
        <v>90</v>
      </c>
      <c r="I2925" t="s">
        <v>13474</v>
      </c>
      <c r="J2925" t="s">
        <v>13295</v>
      </c>
      <c r="K2925" t="s">
        <v>12675</v>
      </c>
      <c r="L2925" t="s">
        <v>13475</v>
      </c>
      <c r="M2925" t="s">
        <v>13476</v>
      </c>
      <c r="N2925">
        <v>73774993</v>
      </c>
      <c r="O2925">
        <v>3659731900</v>
      </c>
      <c r="P2925" s="1">
        <v>29595</v>
      </c>
      <c r="Q2925" t="s">
        <v>13473</v>
      </c>
      <c r="R2925">
        <v>10</v>
      </c>
      <c r="S2925" t="s">
        <v>13474</v>
      </c>
      <c r="T2925" t="s">
        <v>13295</v>
      </c>
      <c r="U2925" t="s">
        <v>12675</v>
      </c>
      <c r="V2925" t="str">
        <f>TRIM(DBA[[#This Row],[Endereço Responsável]])</f>
        <v>RUA RENATO LEONE</v>
      </c>
      <c r="W2925" t="str">
        <f>TRIM(DBA[[#This Row],[Nº Responsável]])</f>
        <v>10</v>
      </c>
      <c r="X2925" t="str">
        <f>TRIM(DBA[[#This Row],[Bairro Responsável]])</f>
        <v>PARQUE SÃO JOAO</v>
      </c>
      <c r="Y2925" t="str">
        <f>DBA[[#This Row],[End]] &amp;", N° " &amp; DBA[[#This Row],[Num]] &amp;", Bairro "&amp; DBA[[#This Row],[Bairro2]]</f>
        <v>RUA RENATO LEONE, N° 10, Bairro PARQUE SÃO JOAO</v>
      </c>
      <c r="Z2925" t="str">
        <f>DBA[[#This Row],[Cidade Responsável]] &amp; " - " &amp; DBA[[#This Row],[Estado Responsável]]</f>
        <v>PARANAGUÁ - PR</v>
      </c>
    </row>
    <row r="2926" spans="1:26" x14ac:dyDescent="0.25">
      <c r="A2926">
        <v>2930</v>
      </c>
      <c r="B2926" t="s">
        <v>13477</v>
      </c>
      <c r="C2926" s="1">
        <v>44684</v>
      </c>
      <c r="F2926" s="1">
        <v>38413</v>
      </c>
      <c r="G2926" t="s">
        <v>13478</v>
      </c>
      <c r="H2926">
        <v>77</v>
      </c>
      <c r="I2926" t="s">
        <v>13479</v>
      </c>
      <c r="J2926" t="s">
        <v>13295</v>
      </c>
      <c r="K2926" t="s">
        <v>12675</v>
      </c>
      <c r="L2926" t="s">
        <v>13480</v>
      </c>
      <c r="M2926" t="s">
        <v>13481</v>
      </c>
      <c r="N2926">
        <v>41085126</v>
      </c>
      <c r="O2926">
        <v>64333930987</v>
      </c>
      <c r="P2926" s="1">
        <v>25020</v>
      </c>
      <c r="Q2926" t="s">
        <v>13478</v>
      </c>
      <c r="R2926">
        <v>77</v>
      </c>
      <c r="S2926" t="s">
        <v>13479</v>
      </c>
      <c r="T2926" t="s">
        <v>13295</v>
      </c>
      <c r="U2926" t="s">
        <v>12675</v>
      </c>
      <c r="V2926" t="str">
        <f>TRIM(DBA[[#This Row],[Endereço Responsável]])</f>
        <v>AVENIDA JULIO BOVO</v>
      </c>
      <c r="W2926" t="str">
        <f>TRIM(DBA[[#This Row],[Nº Responsável]])</f>
        <v>77</v>
      </c>
      <c r="X2926" t="str">
        <f>TRIM(DBA[[#This Row],[Bairro Responsável]])</f>
        <v>PORTO SEGURO</v>
      </c>
      <c r="Y2926" t="str">
        <f>DBA[[#This Row],[End]] &amp;", N° " &amp; DBA[[#This Row],[Num]] &amp;", Bairro "&amp; DBA[[#This Row],[Bairro2]]</f>
        <v>AVENIDA JULIO BOVO, N° 77, Bairro PORTO SEGURO</v>
      </c>
      <c r="Z2926" t="str">
        <f>DBA[[#This Row],[Cidade Responsável]] &amp; " - " &amp; DBA[[#This Row],[Estado Responsável]]</f>
        <v>PARANAGUÁ - PR</v>
      </c>
    </row>
    <row r="2927" spans="1:26" x14ac:dyDescent="0.25">
      <c r="A2927">
        <v>2931</v>
      </c>
      <c r="B2927" t="s">
        <v>13482</v>
      </c>
      <c r="C2927" s="1">
        <v>44684</v>
      </c>
      <c r="F2927" s="1">
        <v>38468</v>
      </c>
      <c r="G2927" t="s">
        <v>13483</v>
      </c>
      <c r="H2927" t="s">
        <v>194</v>
      </c>
      <c r="I2927" t="s">
        <v>13448</v>
      </c>
      <c r="J2927" t="s">
        <v>13295</v>
      </c>
      <c r="K2927" t="s">
        <v>12675</v>
      </c>
      <c r="L2927" t="s">
        <v>13446</v>
      </c>
      <c r="M2927" t="s">
        <v>13484</v>
      </c>
      <c r="N2927">
        <v>76965285</v>
      </c>
      <c r="O2927">
        <v>3724378939</v>
      </c>
      <c r="P2927" s="1">
        <v>29392</v>
      </c>
      <c r="Q2927" t="s">
        <v>13483</v>
      </c>
      <c r="R2927">
        <v>11</v>
      </c>
      <c r="S2927" t="s">
        <v>13448</v>
      </c>
      <c r="T2927" t="s">
        <v>13295</v>
      </c>
      <c r="U2927" t="s">
        <v>12675</v>
      </c>
      <c r="V2927" t="str">
        <f>TRIM(DBA[[#This Row],[Endereço Responsável]])</f>
        <v>RUA DOZE</v>
      </c>
      <c r="W2927" t="str">
        <f>TRIM(DBA[[#This Row],[Nº Responsável]])</f>
        <v>11</v>
      </c>
      <c r="X2927" t="str">
        <f>TRIM(DBA[[#This Row],[Bairro Responsável]])</f>
        <v>ILHA DOS VALADARES</v>
      </c>
      <c r="Y2927" t="str">
        <f>DBA[[#This Row],[End]] &amp;", N° " &amp; DBA[[#This Row],[Num]] &amp;", Bairro "&amp; DBA[[#This Row],[Bairro2]]</f>
        <v>RUA DOZE, N° 11, Bairro ILHA DOS VALADARES</v>
      </c>
      <c r="Z2927" t="str">
        <f>DBA[[#This Row],[Cidade Responsável]] &amp; " - " &amp; DBA[[#This Row],[Estado Responsável]]</f>
        <v>PARANAGUÁ - PR</v>
      </c>
    </row>
    <row r="2928" spans="1:26" x14ac:dyDescent="0.25">
      <c r="A2928">
        <v>2932</v>
      </c>
      <c r="B2928" t="s">
        <v>13485</v>
      </c>
      <c r="C2928" s="1">
        <v>44684</v>
      </c>
      <c r="D2928">
        <v>144257014</v>
      </c>
      <c r="E2928" t="s">
        <v>13486</v>
      </c>
      <c r="F2928" s="1">
        <v>37768</v>
      </c>
      <c r="G2928" t="s">
        <v>13293</v>
      </c>
      <c r="H2928">
        <v>281</v>
      </c>
      <c r="I2928" t="s">
        <v>13487</v>
      </c>
      <c r="J2928" t="s">
        <v>13295</v>
      </c>
      <c r="K2928" t="s">
        <v>12675</v>
      </c>
      <c r="L2928" t="s">
        <v>13296</v>
      </c>
      <c r="M2928" t="s">
        <v>13485</v>
      </c>
      <c r="N2928">
        <v>144257014</v>
      </c>
      <c r="O2928" t="s">
        <v>13486</v>
      </c>
      <c r="P2928" s="1">
        <v>37768</v>
      </c>
      <c r="Q2928" t="s">
        <v>13293</v>
      </c>
      <c r="R2928">
        <v>281</v>
      </c>
      <c r="S2928" t="s">
        <v>13487</v>
      </c>
      <c r="T2928" t="s">
        <v>13295</v>
      </c>
      <c r="U2928" t="s">
        <v>12675</v>
      </c>
      <c r="V2928" t="str">
        <f>TRIM(DBA[[#This Row],[Endereço Responsável]])</f>
        <v>RUA TERTULIANA DA CRUZ DOS SANTOS</v>
      </c>
      <c r="W2928" t="str">
        <f>TRIM(DBA[[#This Row],[Nº Responsável]])</f>
        <v>281</v>
      </c>
      <c r="X2928" t="str">
        <f>TRIM(DBA[[#This Row],[Bairro Responsável]])</f>
        <v>PARQUE SÃO JOAO 2</v>
      </c>
      <c r="Y2928" t="str">
        <f>DBA[[#This Row],[End]] &amp;", N° " &amp; DBA[[#This Row],[Num]] &amp;", Bairro "&amp; DBA[[#This Row],[Bairro2]]</f>
        <v>RUA TERTULIANA DA CRUZ DOS SANTOS, N° 281, Bairro PARQUE SÃO JOAO 2</v>
      </c>
      <c r="Z2928" t="str">
        <f>DBA[[#This Row],[Cidade Responsável]] &amp; " - " &amp; DBA[[#This Row],[Estado Responsável]]</f>
        <v>PARANAGUÁ - PR</v>
      </c>
    </row>
    <row r="2929" spans="1:26" x14ac:dyDescent="0.25">
      <c r="A2929">
        <v>2933</v>
      </c>
      <c r="B2929" t="s">
        <v>13488</v>
      </c>
      <c r="C2929" s="1">
        <v>44684</v>
      </c>
      <c r="F2929" s="1">
        <v>39122</v>
      </c>
      <c r="G2929" t="s">
        <v>13489</v>
      </c>
      <c r="H2929">
        <v>286</v>
      </c>
      <c r="I2929" t="s">
        <v>13490</v>
      </c>
      <c r="J2929" t="s">
        <v>13295</v>
      </c>
      <c r="K2929" t="s">
        <v>12675</v>
      </c>
      <c r="L2929" t="s">
        <v>13491</v>
      </c>
      <c r="M2929" t="s">
        <v>13492</v>
      </c>
      <c r="N2929">
        <v>93321715</v>
      </c>
      <c r="O2929">
        <v>4659293971</v>
      </c>
      <c r="P2929" s="1">
        <v>30593</v>
      </c>
      <c r="Q2929" t="s">
        <v>13489</v>
      </c>
      <c r="R2929">
        <v>286</v>
      </c>
      <c r="S2929" t="s">
        <v>13490</v>
      </c>
      <c r="T2929" t="s">
        <v>13295</v>
      </c>
      <c r="U2929" t="s">
        <v>12675</v>
      </c>
      <c r="V2929" t="str">
        <f>TRIM(DBA[[#This Row],[Endereço Responsável]])</f>
        <v>RUA DOUTOR ARNALDO LOBO</v>
      </c>
      <c r="W2929" t="str">
        <f>TRIM(DBA[[#This Row],[Nº Responsável]])</f>
        <v>286</v>
      </c>
      <c r="X2929" t="str">
        <f>TRIM(DBA[[#This Row],[Bairro Responsável]])</f>
        <v>JARDIM YAMAGUCHI</v>
      </c>
      <c r="Y2929" t="str">
        <f>DBA[[#This Row],[End]] &amp;", N° " &amp; DBA[[#This Row],[Num]] &amp;", Bairro "&amp; DBA[[#This Row],[Bairro2]]</f>
        <v>RUA DOUTOR ARNALDO LOBO, N° 286, Bairro JARDIM YAMAGUCHI</v>
      </c>
      <c r="Z2929" t="str">
        <f>DBA[[#This Row],[Cidade Responsável]] &amp; " - " &amp; DBA[[#This Row],[Estado Responsável]]</f>
        <v>PARANAGUÁ - PR</v>
      </c>
    </row>
    <row r="2930" spans="1:26" x14ac:dyDescent="0.25">
      <c r="A2930">
        <v>2934</v>
      </c>
      <c r="B2930" t="s">
        <v>13493</v>
      </c>
      <c r="C2930" s="1">
        <v>44684</v>
      </c>
      <c r="F2930" s="1">
        <v>38581</v>
      </c>
      <c r="G2930" t="s">
        <v>13494</v>
      </c>
      <c r="H2930">
        <v>61</v>
      </c>
      <c r="I2930" t="s">
        <v>341</v>
      </c>
      <c r="J2930" t="s">
        <v>13295</v>
      </c>
      <c r="K2930" t="s">
        <v>12675</v>
      </c>
      <c r="L2930" t="s">
        <v>13495</v>
      </c>
      <c r="M2930" t="s">
        <v>13496</v>
      </c>
      <c r="N2930">
        <v>51112180</v>
      </c>
      <c r="O2930">
        <v>88567788900</v>
      </c>
      <c r="P2930" s="1">
        <v>26333</v>
      </c>
      <c r="Q2930" t="s">
        <v>13494</v>
      </c>
      <c r="R2930">
        <v>61</v>
      </c>
      <c r="S2930" t="s">
        <v>341</v>
      </c>
      <c r="T2930" t="s">
        <v>13295</v>
      </c>
      <c r="U2930" t="s">
        <v>12675</v>
      </c>
      <c r="V2930" t="str">
        <f>TRIM(DBA[[#This Row],[Endereço Responsável]])</f>
        <v>RUA MANOEL GONCALVES MAIA JUNIOR</v>
      </c>
      <c r="W2930" t="str">
        <f>TRIM(DBA[[#This Row],[Nº Responsável]])</f>
        <v>61</v>
      </c>
      <c r="X2930" t="str">
        <f>TRIM(DBA[[#This Row],[Bairro Responsável]])</f>
        <v>ALVORADA</v>
      </c>
      <c r="Y2930" t="str">
        <f>DBA[[#This Row],[End]] &amp;", N° " &amp; DBA[[#This Row],[Num]] &amp;", Bairro "&amp; DBA[[#This Row],[Bairro2]]</f>
        <v>RUA MANOEL GONCALVES MAIA JUNIOR, N° 61, Bairro ALVORADA</v>
      </c>
      <c r="Z2930" t="str">
        <f>DBA[[#This Row],[Cidade Responsável]] &amp; " - " &amp; DBA[[#This Row],[Estado Responsável]]</f>
        <v>PARANAGUÁ - PR</v>
      </c>
    </row>
    <row r="2931" spans="1:26" x14ac:dyDescent="0.25">
      <c r="A2931">
        <v>2935</v>
      </c>
      <c r="B2931" t="s">
        <v>13497</v>
      </c>
      <c r="C2931" s="1">
        <v>44684</v>
      </c>
      <c r="D2931">
        <v>151202306</v>
      </c>
      <c r="E2931" t="s">
        <v>13498</v>
      </c>
      <c r="F2931" s="1">
        <v>38565</v>
      </c>
      <c r="G2931" t="s">
        <v>13499</v>
      </c>
      <c r="H2931">
        <v>136</v>
      </c>
      <c r="I2931" t="s">
        <v>13500</v>
      </c>
      <c r="J2931" t="s">
        <v>13295</v>
      </c>
      <c r="K2931" t="s">
        <v>12675</v>
      </c>
      <c r="L2931" t="s">
        <v>13501</v>
      </c>
      <c r="M2931" t="s">
        <v>13502</v>
      </c>
      <c r="N2931">
        <v>97036985</v>
      </c>
      <c r="O2931">
        <v>8157378907</v>
      </c>
      <c r="P2931" s="1">
        <v>30984</v>
      </c>
      <c r="Q2931" t="s">
        <v>13503</v>
      </c>
      <c r="R2931">
        <v>16</v>
      </c>
      <c r="S2931" t="s">
        <v>13504</v>
      </c>
      <c r="T2931" t="s">
        <v>13295</v>
      </c>
      <c r="U2931" t="s">
        <v>12675</v>
      </c>
      <c r="V2931" t="str">
        <f>TRIM(DBA[[#This Row],[Endereço Responsável]])</f>
        <v>RUA NILTON ABEL DE LIMA</v>
      </c>
      <c r="W2931" t="str">
        <f>TRIM(DBA[[#This Row],[Nº Responsável]])</f>
        <v>16</v>
      </c>
      <c r="X2931" t="str">
        <f>TRIM(DBA[[#This Row],[Bairro Responsável]])</f>
        <v>COMERCIARIOS</v>
      </c>
      <c r="Y2931" t="str">
        <f>DBA[[#This Row],[End]] &amp;", N° " &amp; DBA[[#This Row],[Num]] &amp;", Bairro "&amp; DBA[[#This Row],[Bairro2]]</f>
        <v>RUA NILTON ABEL DE LIMA, N° 16, Bairro COMERCIARIOS</v>
      </c>
      <c r="Z2931" t="str">
        <f>DBA[[#This Row],[Cidade Responsável]] &amp; " - " &amp; DBA[[#This Row],[Estado Responsável]]</f>
        <v>PARANAGUÁ - PR</v>
      </c>
    </row>
    <row r="2932" spans="1:26" x14ac:dyDescent="0.25">
      <c r="A2932">
        <v>2936</v>
      </c>
      <c r="B2932" t="s">
        <v>13505</v>
      </c>
      <c r="C2932" s="1">
        <v>44684</v>
      </c>
      <c r="F2932" s="1">
        <v>38426</v>
      </c>
      <c r="G2932" t="s">
        <v>13506</v>
      </c>
      <c r="H2932">
        <v>965</v>
      </c>
      <c r="I2932" t="s">
        <v>13471</v>
      </c>
      <c r="J2932" t="s">
        <v>13295</v>
      </c>
      <c r="K2932" t="s">
        <v>12675</v>
      </c>
      <c r="L2932" t="s">
        <v>13507</v>
      </c>
      <c r="M2932" t="s">
        <v>13508</v>
      </c>
      <c r="N2932">
        <v>70752271</v>
      </c>
      <c r="O2932">
        <v>950954977</v>
      </c>
      <c r="P2932" s="1">
        <v>30682</v>
      </c>
      <c r="Q2932" t="s">
        <v>13506</v>
      </c>
      <c r="R2932">
        <v>965</v>
      </c>
      <c r="S2932" t="s">
        <v>13471</v>
      </c>
      <c r="T2932" t="s">
        <v>13295</v>
      </c>
      <c r="U2932" t="s">
        <v>12675</v>
      </c>
      <c r="V2932" t="str">
        <f>TRIM(DBA[[#This Row],[Endereço Responsável]])</f>
        <v>AV DONA JULIETA</v>
      </c>
      <c r="W2932" t="str">
        <f>TRIM(DBA[[#This Row],[Nº Responsável]])</f>
        <v>965</v>
      </c>
      <c r="X2932" t="str">
        <f>TRIM(DBA[[#This Row],[Bairro Responsável]])</f>
        <v>VILA GARCIA</v>
      </c>
      <c r="Y2932" t="str">
        <f>DBA[[#This Row],[End]] &amp;", N° " &amp; DBA[[#This Row],[Num]] &amp;", Bairro "&amp; DBA[[#This Row],[Bairro2]]</f>
        <v>AV DONA JULIETA, N° 965, Bairro VILA GARCIA</v>
      </c>
      <c r="Z2932" t="str">
        <f>DBA[[#This Row],[Cidade Responsável]] &amp; " - " &amp; DBA[[#This Row],[Estado Responsável]]</f>
        <v>PARANAGUÁ - PR</v>
      </c>
    </row>
    <row r="2933" spans="1:26" x14ac:dyDescent="0.25">
      <c r="A2933">
        <v>2937</v>
      </c>
      <c r="B2933" t="s">
        <v>13509</v>
      </c>
      <c r="C2933" s="1">
        <v>44684</v>
      </c>
      <c r="F2933" s="1">
        <v>39068</v>
      </c>
      <c r="G2933" t="s">
        <v>13510</v>
      </c>
      <c r="H2933">
        <v>180</v>
      </c>
      <c r="I2933" t="s">
        <v>13511</v>
      </c>
      <c r="J2933" t="s">
        <v>13295</v>
      </c>
      <c r="K2933" t="s">
        <v>12675</v>
      </c>
      <c r="L2933" t="s">
        <v>13512</v>
      </c>
      <c r="M2933" t="s">
        <v>13513</v>
      </c>
      <c r="N2933">
        <v>82670688</v>
      </c>
      <c r="O2933">
        <v>3636117971</v>
      </c>
      <c r="P2933" s="1">
        <v>29844</v>
      </c>
      <c r="Q2933" t="s">
        <v>13514</v>
      </c>
      <c r="R2933">
        <v>180</v>
      </c>
      <c r="S2933" t="s">
        <v>952</v>
      </c>
      <c r="T2933" t="s">
        <v>13295</v>
      </c>
      <c r="U2933" t="s">
        <v>12675</v>
      </c>
      <c r="V2933" t="str">
        <f>TRIM(DBA[[#This Row],[Endereço Responsável]])</f>
        <v>RUA MIGUEL RIBEIRO DE ARAUJO</v>
      </c>
      <c r="W2933" t="str">
        <f>TRIM(DBA[[#This Row],[Nº Responsável]])</f>
        <v>180</v>
      </c>
      <c r="X2933" t="str">
        <f>TRIM(DBA[[#This Row],[Bairro Responsável]])</f>
        <v>SAO VICENTE</v>
      </c>
      <c r="Y2933" t="str">
        <f>DBA[[#This Row],[End]] &amp;", N° " &amp; DBA[[#This Row],[Num]] &amp;", Bairro "&amp; DBA[[#This Row],[Bairro2]]</f>
        <v>RUA MIGUEL RIBEIRO DE ARAUJO, N° 180, Bairro SAO VICENTE</v>
      </c>
      <c r="Z2933" t="str">
        <f>DBA[[#This Row],[Cidade Responsável]] &amp; " - " &amp; DBA[[#This Row],[Estado Responsável]]</f>
        <v>PARANAGUÁ - PR</v>
      </c>
    </row>
    <row r="2934" spans="1:26" x14ac:dyDescent="0.25">
      <c r="A2934">
        <v>2938</v>
      </c>
      <c r="B2934" t="s">
        <v>13515</v>
      </c>
      <c r="C2934" s="1">
        <v>44684</v>
      </c>
      <c r="D2934">
        <v>140487457</v>
      </c>
      <c r="E2934" t="s">
        <v>13516</v>
      </c>
      <c r="F2934" s="1">
        <v>38391</v>
      </c>
      <c r="G2934" t="s">
        <v>13517</v>
      </c>
      <c r="H2934">
        <v>707</v>
      </c>
      <c r="I2934" t="s">
        <v>13518</v>
      </c>
      <c r="J2934" t="s">
        <v>13295</v>
      </c>
      <c r="K2934" t="s">
        <v>12675</v>
      </c>
      <c r="L2934" t="s">
        <v>13519</v>
      </c>
      <c r="M2934" t="s">
        <v>13520</v>
      </c>
      <c r="N2934">
        <v>67148916</v>
      </c>
      <c r="O2934">
        <v>2008528928</v>
      </c>
      <c r="P2934" s="1">
        <v>27952</v>
      </c>
      <c r="Q2934" t="s">
        <v>1699</v>
      </c>
      <c r="R2934">
        <v>124</v>
      </c>
      <c r="S2934" t="s">
        <v>13306</v>
      </c>
      <c r="T2934" t="s">
        <v>13295</v>
      </c>
      <c r="U2934" t="s">
        <v>12675</v>
      </c>
      <c r="V2934" t="str">
        <f>TRIM(DBA[[#This Row],[Endereço Responsável]])</f>
        <v>RUA ARTHUR BERNARDES</v>
      </c>
      <c r="W2934" t="str">
        <f>TRIM(DBA[[#This Row],[Nº Responsável]])</f>
        <v>124</v>
      </c>
      <c r="X2934" t="str">
        <f>TRIM(DBA[[#This Row],[Bairro Responsável]])</f>
        <v>PALMITAL</v>
      </c>
      <c r="Y2934" t="str">
        <f>DBA[[#This Row],[End]] &amp;", N° " &amp; DBA[[#This Row],[Num]] &amp;", Bairro "&amp; DBA[[#This Row],[Bairro2]]</f>
        <v>RUA ARTHUR BERNARDES, N° 124, Bairro PALMITAL</v>
      </c>
      <c r="Z2934" t="str">
        <f>DBA[[#This Row],[Cidade Responsável]] &amp; " - " &amp; DBA[[#This Row],[Estado Responsável]]</f>
        <v>PARANAGUÁ - PR</v>
      </c>
    </row>
    <row r="2935" spans="1:26" x14ac:dyDescent="0.25">
      <c r="A2935">
        <v>2939</v>
      </c>
      <c r="B2935" t="s">
        <v>13521</v>
      </c>
      <c r="C2935" s="1">
        <v>44684</v>
      </c>
      <c r="F2935" s="1">
        <v>38235</v>
      </c>
      <c r="G2935" t="s">
        <v>13522</v>
      </c>
      <c r="H2935" t="s">
        <v>194</v>
      </c>
      <c r="I2935" t="s">
        <v>13523</v>
      </c>
      <c r="J2935" t="s">
        <v>13295</v>
      </c>
      <c r="K2935" t="s">
        <v>12675</v>
      </c>
      <c r="L2935" t="s">
        <v>13524</v>
      </c>
      <c r="M2935" t="s">
        <v>13525</v>
      </c>
      <c r="N2935">
        <v>80389345</v>
      </c>
      <c r="O2935">
        <v>4495343912</v>
      </c>
      <c r="P2935" s="1">
        <v>29022</v>
      </c>
      <c r="Q2935" t="s">
        <v>13522</v>
      </c>
      <c r="R2935" t="s">
        <v>194</v>
      </c>
      <c r="S2935" t="s">
        <v>13523</v>
      </c>
      <c r="T2935" t="s">
        <v>13295</v>
      </c>
      <c r="U2935" t="s">
        <v>12675</v>
      </c>
      <c r="V2935" t="str">
        <f>TRIM(DBA[[#This Row],[Endereço Responsável]])</f>
        <v>RUA OSVALDO GOLVALVES PEREIRA</v>
      </c>
      <c r="W2935" t="str">
        <f>TRIM(DBA[[#This Row],[Nº Responsável]])</f>
        <v>S/N</v>
      </c>
      <c r="X2935" t="str">
        <f>TRIM(DBA[[#This Row],[Bairro Responsável]])</f>
        <v>JARDIM GUARAITUBA</v>
      </c>
      <c r="Y2935" t="str">
        <f>DBA[[#This Row],[End]] &amp;", N° " &amp; DBA[[#This Row],[Num]] &amp;", Bairro "&amp; DBA[[#This Row],[Bairro2]]</f>
        <v>RUA OSVALDO GOLVALVES PEREIRA, N° S/N, Bairro JARDIM GUARAITUBA</v>
      </c>
      <c r="Z2935" t="str">
        <f>DBA[[#This Row],[Cidade Responsável]] &amp; " - " &amp; DBA[[#This Row],[Estado Responsável]]</f>
        <v>PARANAGUÁ - PR</v>
      </c>
    </row>
    <row r="2936" spans="1:26" x14ac:dyDescent="0.25">
      <c r="A2936">
        <v>2940</v>
      </c>
      <c r="B2936" t="s">
        <v>13526</v>
      </c>
      <c r="C2936" s="1">
        <v>44684</v>
      </c>
      <c r="D2936">
        <v>148063338</v>
      </c>
      <c r="E2936" t="s">
        <v>13527</v>
      </c>
      <c r="F2936" s="1">
        <v>38046</v>
      </c>
      <c r="G2936" t="s">
        <v>13528</v>
      </c>
      <c r="H2936">
        <v>35</v>
      </c>
      <c r="I2936" t="s">
        <v>13529</v>
      </c>
      <c r="J2936" t="s">
        <v>13295</v>
      </c>
      <c r="K2936" t="s">
        <v>12675</v>
      </c>
      <c r="L2936" t="s">
        <v>13530</v>
      </c>
      <c r="M2936" t="s">
        <v>13526</v>
      </c>
      <c r="N2936">
        <v>148063338</v>
      </c>
      <c r="O2936" t="s">
        <v>13527</v>
      </c>
      <c r="P2936" s="1">
        <v>38046</v>
      </c>
      <c r="Q2936" t="s">
        <v>13528</v>
      </c>
      <c r="R2936">
        <v>35</v>
      </c>
      <c r="S2936" t="s">
        <v>13529</v>
      </c>
      <c r="T2936" t="s">
        <v>13295</v>
      </c>
      <c r="U2936" t="s">
        <v>12675</v>
      </c>
      <c r="V2936" t="str">
        <f>TRIM(DBA[[#This Row],[Endereço Responsável]])</f>
        <v>TRAVESSA ROBERTO BARROSO</v>
      </c>
      <c r="W2936" t="str">
        <f>TRIM(DBA[[#This Row],[Nº Responsável]])</f>
        <v>35</v>
      </c>
      <c r="X2936" t="str">
        <f>TRIM(DBA[[#This Row],[Bairro Responsável]])</f>
        <v>ALTO SAO SEBASTIAO</v>
      </c>
      <c r="Y2936" t="str">
        <f>DBA[[#This Row],[End]] &amp;", N° " &amp; DBA[[#This Row],[Num]] &amp;", Bairro "&amp; DBA[[#This Row],[Bairro2]]</f>
        <v>TRAVESSA ROBERTO BARROSO, N° 35, Bairro ALTO SAO SEBASTIAO</v>
      </c>
      <c r="Z2936" t="str">
        <f>DBA[[#This Row],[Cidade Responsável]] &amp; " - " &amp; DBA[[#This Row],[Estado Responsável]]</f>
        <v>PARANAGUÁ - PR</v>
      </c>
    </row>
    <row r="2937" spans="1:26" x14ac:dyDescent="0.25">
      <c r="A2937">
        <v>2941</v>
      </c>
      <c r="B2937" t="s">
        <v>13531</v>
      </c>
      <c r="C2937" s="1">
        <v>44684</v>
      </c>
      <c r="E2937" t="s">
        <v>13532</v>
      </c>
      <c r="F2937" s="1">
        <v>39141</v>
      </c>
      <c r="G2937" t="s">
        <v>13533</v>
      </c>
      <c r="H2937" t="s">
        <v>194</v>
      </c>
      <c r="I2937" t="s">
        <v>13448</v>
      </c>
      <c r="J2937" t="s">
        <v>13295</v>
      </c>
      <c r="K2937" t="s">
        <v>12675</v>
      </c>
      <c r="L2937" t="s">
        <v>13446</v>
      </c>
      <c r="M2937" t="s">
        <v>13534</v>
      </c>
      <c r="N2937">
        <v>95832032</v>
      </c>
      <c r="O2937">
        <v>5257507978</v>
      </c>
      <c r="P2937" s="1">
        <v>30806</v>
      </c>
      <c r="Q2937" t="s">
        <v>13533</v>
      </c>
      <c r="R2937" t="s">
        <v>194</v>
      </c>
      <c r="S2937" t="s">
        <v>13448</v>
      </c>
      <c r="T2937" t="s">
        <v>13295</v>
      </c>
      <c r="U2937" t="s">
        <v>12675</v>
      </c>
      <c r="V2937" t="str">
        <f>TRIM(DBA[[#This Row],[Endereço Responsável]])</f>
        <v>RUA MIGUEL DO CARMO</v>
      </c>
      <c r="W2937" t="str">
        <f>TRIM(DBA[[#This Row],[Nº Responsável]])</f>
        <v>S/N</v>
      </c>
      <c r="X2937" t="str">
        <f>TRIM(DBA[[#This Row],[Bairro Responsável]])</f>
        <v>ILHA DOS VALADARES</v>
      </c>
      <c r="Y2937" t="str">
        <f>DBA[[#This Row],[End]] &amp;", N° " &amp; DBA[[#This Row],[Num]] &amp;", Bairro "&amp; DBA[[#This Row],[Bairro2]]</f>
        <v>RUA MIGUEL DO CARMO, N° S/N, Bairro ILHA DOS VALADARES</v>
      </c>
      <c r="Z2937" t="str">
        <f>DBA[[#This Row],[Cidade Responsável]] &amp; " - " &amp; DBA[[#This Row],[Estado Responsável]]</f>
        <v>PARANAGUÁ - PR</v>
      </c>
    </row>
    <row r="2938" spans="1:26" x14ac:dyDescent="0.25">
      <c r="A2938">
        <v>2942</v>
      </c>
      <c r="B2938" t="s">
        <v>13535</v>
      </c>
      <c r="C2938" s="1">
        <v>44684</v>
      </c>
      <c r="F2938" s="1">
        <v>38810</v>
      </c>
      <c r="G2938" t="s">
        <v>13536</v>
      </c>
      <c r="H2938">
        <v>53</v>
      </c>
      <c r="I2938" t="s">
        <v>13337</v>
      </c>
      <c r="J2938" t="s">
        <v>13295</v>
      </c>
      <c r="K2938" t="s">
        <v>12675</v>
      </c>
      <c r="L2938" t="s">
        <v>13537</v>
      </c>
      <c r="M2938" t="s">
        <v>13538</v>
      </c>
      <c r="N2938">
        <v>138897621</v>
      </c>
      <c r="O2938">
        <v>10811304906</v>
      </c>
      <c r="P2938" s="1">
        <v>35550</v>
      </c>
      <c r="Q2938" t="s">
        <v>13536</v>
      </c>
      <c r="R2938">
        <v>53</v>
      </c>
      <c r="S2938" t="s">
        <v>13337</v>
      </c>
      <c r="T2938" t="s">
        <v>13295</v>
      </c>
      <c r="U2938" t="s">
        <v>12675</v>
      </c>
      <c r="V2938" t="str">
        <f>TRIM(DBA[[#This Row],[Endereço Responsável]])</f>
        <v>RUA ACESSO DOS SAMAUMAS</v>
      </c>
      <c r="W2938" t="str">
        <f>TRIM(DBA[[#This Row],[Nº Responsável]])</f>
        <v>53</v>
      </c>
      <c r="X2938" t="str">
        <f>TRIM(DBA[[#This Row],[Bairro Responsável]])</f>
        <v>JARDIM IGUAÇU</v>
      </c>
      <c r="Y2938" t="str">
        <f>DBA[[#This Row],[End]] &amp;", N° " &amp; DBA[[#This Row],[Num]] &amp;", Bairro "&amp; DBA[[#This Row],[Bairro2]]</f>
        <v>RUA ACESSO DOS SAMAUMAS, N° 53, Bairro JARDIM IGUAÇU</v>
      </c>
      <c r="Z2938" t="str">
        <f>DBA[[#This Row],[Cidade Responsável]] &amp; " - " &amp; DBA[[#This Row],[Estado Responsável]]</f>
        <v>PARANAGUÁ - PR</v>
      </c>
    </row>
    <row r="2939" spans="1:26" x14ac:dyDescent="0.25">
      <c r="A2939">
        <v>2943</v>
      </c>
      <c r="B2939" t="s">
        <v>13539</v>
      </c>
      <c r="C2939" s="1">
        <v>44684</v>
      </c>
      <c r="D2939">
        <v>150899893</v>
      </c>
      <c r="F2939" s="1">
        <v>38645</v>
      </c>
      <c r="G2939" t="s">
        <v>13540</v>
      </c>
      <c r="H2939">
        <v>153</v>
      </c>
      <c r="I2939" t="s">
        <v>6196</v>
      </c>
      <c r="J2939" t="s">
        <v>13295</v>
      </c>
      <c r="K2939" t="s">
        <v>12675</v>
      </c>
      <c r="L2939" t="s">
        <v>13541</v>
      </c>
      <c r="M2939" t="s">
        <v>13542</v>
      </c>
      <c r="N2939">
        <v>7794329</v>
      </c>
      <c r="O2939">
        <v>4140437901</v>
      </c>
      <c r="P2939" s="1">
        <v>30186</v>
      </c>
      <c r="Q2939" t="s">
        <v>13540</v>
      </c>
      <c r="R2939">
        <v>153</v>
      </c>
      <c r="S2939" t="s">
        <v>6196</v>
      </c>
      <c r="T2939" t="s">
        <v>13295</v>
      </c>
      <c r="U2939" t="s">
        <v>12675</v>
      </c>
      <c r="V2939" t="str">
        <f>TRIM(DBA[[#This Row],[Endereço Responsável]])</f>
        <v>RUA LECANADIAN</v>
      </c>
      <c r="W2939" t="str">
        <f>TRIM(DBA[[#This Row],[Nº Responsável]])</f>
        <v>153</v>
      </c>
      <c r="X2939" t="str">
        <f>TRIM(DBA[[#This Row],[Bairro Responsável]])</f>
        <v>JARDIM CANADA</v>
      </c>
      <c r="Y2939" t="str">
        <f>DBA[[#This Row],[End]] &amp;", N° " &amp; DBA[[#This Row],[Num]] &amp;", Bairro "&amp; DBA[[#This Row],[Bairro2]]</f>
        <v>RUA LECANADIAN, N° 153, Bairro JARDIM CANADA</v>
      </c>
      <c r="Z2939" t="str">
        <f>DBA[[#This Row],[Cidade Responsável]] &amp; " - " &amp; DBA[[#This Row],[Estado Responsável]]</f>
        <v>PARANAGUÁ - PR</v>
      </c>
    </row>
    <row r="2940" spans="1:26" x14ac:dyDescent="0.25">
      <c r="A2940">
        <v>2944</v>
      </c>
      <c r="B2940" t="s">
        <v>13543</v>
      </c>
      <c r="C2940" s="1">
        <v>44684</v>
      </c>
      <c r="D2940">
        <v>145354242</v>
      </c>
      <c r="E2940" t="s">
        <v>13544</v>
      </c>
      <c r="F2940" s="1">
        <v>38446</v>
      </c>
      <c r="G2940" t="s">
        <v>13545</v>
      </c>
      <c r="H2940">
        <v>232</v>
      </c>
      <c r="I2940" t="s">
        <v>13474</v>
      </c>
      <c r="J2940" t="s">
        <v>13295</v>
      </c>
      <c r="K2940" t="s">
        <v>12675</v>
      </c>
      <c r="L2940" t="s">
        <v>13546</v>
      </c>
      <c r="M2940" t="s">
        <v>13547</v>
      </c>
      <c r="N2940">
        <v>8541582</v>
      </c>
      <c r="O2940">
        <v>66829151953</v>
      </c>
      <c r="P2940" s="1">
        <v>17730</v>
      </c>
      <c r="Q2940" t="s">
        <v>13545</v>
      </c>
      <c r="R2940">
        <v>232</v>
      </c>
      <c r="S2940" t="s">
        <v>13474</v>
      </c>
      <c r="T2940" t="s">
        <v>13295</v>
      </c>
      <c r="U2940" t="s">
        <v>12675</v>
      </c>
      <c r="V2940" t="str">
        <f>TRIM(DBA[[#This Row],[Endereço Responsável]])</f>
        <v>RUA FRANCISCO JOAQUIM DA SILVA</v>
      </c>
      <c r="W2940" t="str">
        <f>TRIM(DBA[[#This Row],[Nº Responsável]])</f>
        <v>232</v>
      </c>
      <c r="X2940" t="str">
        <f>TRIM(DBA[[#This Row],[Bairro Responsável]])</f>
        <v>PARQUE SÃO JOAO</v>
      </c>
      <c r="Y2940" t="str">
        <f>DBA[[#This Row],[End]] &amp;", N° " &amp; DBA[[#This Row],[Num]] &amp;", Bairro "&amp; DBA[[#This Row],[Bairro2]]</f>
        <v>RUA FRANCISCO JOAQUIM DA SILVA, N° 232, Bairro PARQUE SÃO JOAO</v>
      </c>
      <c r="Z2940" t="str">
        <f>DBA[[#This Row],[Cidade Responsável]] &amp; " - " &amp; DBA[[#This Row],[Estado Responsável]]</f>
        <v>PARANAGUÁ - PR</v>
      </c>
    </row>
    <row r="2941" spans="1:26" x14ac:dyDescent="0.25">
      <c r="A2941">
        <v>2945</v>
      </c>
      <c r="B2941" t="s">
        <v>13548</v>
      </c>
      <c r="C2941" s="1">
        <v>44684</v>
      </c>
      <c r="F2941" s="1">
        <v>39084</v>
      </c>
      <c r="G2941" t="s">
        <v>13549</v>
      </c>
      <c r="H2941">
        <v>965</v>
      </c>
      <c r="I2941" t="s">
        <v>13471</v>
      </c>
      <c r="J2941" t="s">
        <v>13295</v>
      </c>
      <c r="K2941" t="s">
        <v>12675</v>
      </c>
      <c r="L2941" t="s">
        <v>13550</v>
      </c>
      <c r="M2941" t="s">
        <v>13551</v>
      </c>
      <c r="N2941">
        <v>70752271</v>
      </c>
      <c r="O2941">
        <v>950954977</v>
      </c>
      <c r="P2941" s="1">
        <v>29316</v>
      </c>
      <c r="Q2941" t="s">
        <v>13549</v>
      </c>
      <c r="R2941" t="s">
        <v>194</v>
      </c>
      <c r="S2941" t="s">
        <v>13471</v>
      </c>
      <c r="T2941" t="s">
        <v>13295</v>
      </c>
      <c r="U2941" t="s">
        <v>12675</v>
      </c>
      <c r="V2941" t="str">
        <f>TRIM(DBA[[#This Row],[Endereço Responsável]])</f>
        <v>RUA DONA JULIETA</v>
      </c>
      <c r="W2941" t="str">
        <f>TRIM(DBA[[#This Row],[Nº Responsável]])</f>
        <v>S/N</v>
      </c>
      <c r="X2941" t="str">
        <f>TRIM(DBA[[#This Row],[Bairro Responsável]])</f>
        <v>VILA GARCIA</v>
      </c>
      <c r="Y2941" t="str">
        <f>DBA[[#This Row],[End]] &amp;", N° " &amp; DBA[[#This Row],[Num]] &amp;", Bairro "&amp; DBA[[#This Row],[Bairro2]]</f>
        <v>RUA DONA JULIETA, N° S/N, Bairro VILA GARCIA</v>
      </c>
      <c r="Z2941" t="str">
        <f>DBA[[#This Row],[Cidade Responsável]] &amp; " - " &amp; DBA[[#This Row],[Estado Responsável]]</f>
        <v>PARANAGUÁ - PR</v>
      </c>
    </row>
    <row r="2942" spans="1:26" x14ac:dyDescent="0.25">
      <c r="A2942">
        <v>2946</v>
      </c>
      <c r="B2942" t="s">
        <v>13552</v>
      </c>
      <c r="C2942" s="1">
        <v>44684</v>
      </c>
      <c r="F2942" s="1">
        <v>38565</v>
      </c>
      <c r="G2942" t="s">
        <v>13553</v>
      </c>
      <c r="H2942">
        <v>1396</v>
      </c>
      <c r="I2942" t="s">
        <v>13554</v>
      </c>
      <c r="J2942" t="s">
        <v>13295</v>
      </c>
      <c r="K2942" t="s">
        <v>12675</v>
      </c>
      <c r="L2942" t="s">
        <v>13555</v>
      </c>
      <c r="M2942" t="s">
        <v>13556</v>
      </c>
      <c r="N2942">
        <v>100232995</v>
      </c>
      <c r="O2942">
        <v>5868806905</v>
      </c>
      <c r="P2942" s="1">
        <v>32276</v>
      </c>
      <c r="Q2942" t="s">
        <v>13557</v>
      </c>
      <c r="R2942">
        <v>25</v>
      </c>
      <c r="S2942" t="s">
        <v>13413</v>
      </c>
      <c r="T2942" t="s">
        <v>13295</v>
      </c>
      <c r="U2942" t="s">
        <v>12675</v>
      </c>
      <c r="V2942" t="str">
        <f>TRIM(DBA[[#This Row],[Endereço Responsável]])</f>
        <v>RUA CAMNPAL</v>
      </c>
      <c r="W2942" t="str">
        <f>TRIM(DBA[[#This Row],[Nº Responsável]])</f>
        <v>25</v>
      </c>
      <c r="X2942" t="str">
        <f>TRIM(DBA[[#This Row],[Bairro Responsável]])</f>
        <v>LABRA</v>
      </c>
      <c r="Y2942" t="str">
        <f>DBA[[#This Row],[End]] &amp;", N° " &amp; DBA[[#This Row],[Num]] &amp;", Bairro "&amp; DBA[[#This Row],[Bairro2]]</f>
        <v>RUA CAMNPAL, N° 25, Bairro LABRA</v>
      </c>
      <c r="Z2942" t="str">
        <f>DBA[[#This Row],[Cidade Responsável]] &amp; " - " &amp; DBA[[#This Row],[Estado Responsável]]</f>
        <v>PARANAGUÁ - PR</v>
      </c>
    </row>
    <row r="2943" spans="1:26" x14ac:dyDescent="0.25">
      <c r="A2943">
        <v>2947</v>
      </c>
      <c r="B2943" t="s">
        <v>13558</v>
      </c>
      <c r="C2943" s="1">
        <v>44684</v>
      </c>
      <c r="F2943" s="1">
        <v>38513</v>
      </c>
      <c r="G2943" t="s">
        <v>13559</v>
      </c>
      <c r="H2943">
        <v>43</v>
      </c>
      <c r="I2943" t="s">
        <v>13422</v>
      </c>
      <c r="J2943" t="s">
        <v>13295</v>
      </c>
      <c r="K2943" t="s">
        <v>12675</v>
      </c>
      <c r="L2943" t="s">
        <v>13560</v>
      </c>
      <c r="M2943" t="s">
        <v>13561</v>
      </c>
      <c r="N2943">
        <v>98830553</v>
      </c>
      <c r="O2943">
        <v>5767969990</v>
      </c>
      <c r="P2943" s="1">
        <v>29196</v>
      </c>
      <c r="Q2943" t="s">
        <v>13559</v>
      </c>
      <c r="R2943">
        <v>43</v>
      </c>
      <c r="S2943" t="s">
        <v>13422</v>
      </c>
      <c r="T2943" t="s">
        <v>13295</v>
      </c>
      <c r="U2943" t="s">
        <v>12675</v>
      </c>
      <c r="V2943" t="str">
        <f>TRIM(DBA[[#This Row],[Endereço Responsável]])</f>
        <v>RUA VILSON BRITO</v>
      </c>
      <c r="W2943" t="str">
        <f>TRIM(DBA[[#This Row],[Nº Responsável]])</f>
        <v>43</v>
      </c>
      <c r="X2943" t="str">
        <f>TRIM(DBA[[#This Row],[Bairro Responsável]])</f>
        <v>PONTA DO CAJU</v>
      </c>
      <c r="Y2943" t="str">
        <f>DBA[[#This Row],[End]] &amp;", N° " &amp; DBA[[#This Row],[Num]] &amp;", Bairro "&amp; DBA[[#This Row],[Bairro2]]</f>
        <v>RUA VILSON BRITO, N° 43, Bairro PONTA DO CAJU</v>
      </c>
      <c r="Z2943" t="str">
        <f>DBA[[#This Row],[Cidade Responsável]] &amp; " - " &amp; DBA[[#This Row],[Estado Responsável]]</f>
        <v>PARANAGUÁ - PR</v>
      </c>
    </row>
    <row r="2944" spans="1:26" x14ac:dyDescent="0.25">
      <c r="A2944">
        <v>2948</v>
      </c>
      <c r="B2944" t="s">
        <v>13562</v>
      </c>
      <c r="C2944" s="1">
        <v>44684</v>
      </c>
      <c r="F2944" s="1">
        <v>38372</v>
      </c>
      <c r="G2944" t="s">
        <v>13563</v>
      </c>
      <c r="H2944">
        <v>182</v>
      </c>
      <c r="I2944" t="s">
        <v>13564</v>
      </c>
      <c r="J2944" t="s">
        <v>13295</v>
      </c>
      <c r="K2944" t="s">
        <v>12675</v>
      </c>
      <c r="L2944" t="s">
        <v>13565</v>
      </c>
      <c r="M2944" t="s">
        <v>13566</v>
      </c>
      <c r="N2944">
        <v>51294475</v>
      </c>
      <c r="O2944">
        <v>73442542987</v>
      </c>
      <c r="P2944" s="1">
        <v>25350</v>
      </c>
      <c r="Q2944" t="s">
        <v>13563</v>
      </c>
      <c r="R2944">
        <v>182</v>
      </c>
      <c r="S2944" t="s">
        <v>13564</v>
      </c>
      <c r="T2944" t="s">
        <v>13295</v>
      </c>
      <c r="U2944" t="s">
        <v>12675</v>
      </c>
      <c r="V2944" t="str">
        <f>TRIM(DBA[[#This Row],[Endereço Responsável]])</f>
        <v>RUA EMILIO CESAR GONCALVES</v>
      </c>
      <c r="W2944" t="str">
        <f>TRIM(DBA[[#This Row],[Nº Responsável]])</f>
        <v>182</v>
      </c>
      <c r="X2944" t="str">
        <f>TRIM(DBA[[#This Row],[Bairro Responsável]])</f>
        <v>SAMAMBAIA</v>
      </c>
      <c r="Y2944" t="str">
        <f>DBA[[#This Row],[End]] &amp;", N° " &amp; DBA[[#This Row],[Num]] &amp;", Bairro "&amp; DBA[[#This Row],[Bairro2]]</f>
        <v>RUA EMILIO CESAR GONCALVES, N° 182, Bairro SAMAMBAIA</v>
      </c>
      <c r="Z2944" t="str">
        <f>DBA[[#This Row],[Cidade Responsável]] &amp; " - " &amp; DBA[[#This Row],[Estado Responsável]]</f>
        <v>PARANAGUÁ - PR</v>
      </c>
    </row>
    <row r="2945" spans="1:26" x14ac:dyDescent="0.25">
      <c r="A2945">
        <v>2949</v>
      </c>
      <c r="B2945" t="s">
        <v>13567</v>
      </c>
      <c r="C2945" s="1">
        <v>44684</v>
      </c>
      <c r="D2945">
        <v>1475370609</v>
      </c>
      <c r="E2945" t="s">
        <v>13568</v>
      </c>
      <c r="F2945" s="1">
        <v>38189</v>
      </c>
      <c r="G2945" t="s">
        <v>13569</v>
      </c>
      <c r="H2945">
        <v>66</v>
      </c>
      <c r="I2945" t="s">
        <v>952</v>
      </c>
      <c r="J2945" t="s">
        <v>13295</v>
      </c>
      <c r="K2945" t="s">
        <v>12675</v>
      </c>
      <c r="L2945" t="s">
        <v>13570</v>
      </c>
      <c r="M2945" t="s">
        <v>13571</v>
      </c>
      <c r="N2945">
        <v>64233556</v>
      </c>
      <c r="O2945">
        <v>17090809811</v>
      </c>
      <c r="P2945" s="1">
        <v>26874</v>
      </c>
      <c r="Q2945" t="s">
        <v>13569</v>
      </c>
      <c r="R2945">
        <v>66</v>
      </c>
      <c r="S2945" t="s">
        <v>952</v>
      </c>
      <c r="T2945" t="s">
        <v>13295</v>
      </c>
      <c r="U2945" t="s">
        <v>12675</v>
      </c>
      <c r="V2945" t="str">
        <f>TRIM(DBA[[#This Row],[Endereço Responsável]])</f>
        <v>RUA ROMAN</v>
      </c>
      <c r="W2945" t="str">
        <f>TRIM(DBA[[#This Row],[Nº Responsável]])</f>
        <v>66</v>
      </c>
      <c r="X2945" t="str">
        <f>TRIM(DBA[[#This Row],[Bairro Responsável]])</f>
        <v>SAO VICENTE</v>
      </c>
      <c r="Y2945" t="str">
        <f>DBA[[#This Row],[End]] &amp;", N° " &amp; DBA[[#This Row],[Num]] &amp;", Bairro "&amp; DBA[[#This Row],[Bairro2]]</f>
        <v>RUA ROMAN, N° 66, Bairro SAO VICENTE</v>
      </c>
      <c r="Z2945" t="str">
        <f>DBA[[#This Row],[Cidade Responsável]] &amp; " - " &amp; DBA[[#This Row],[Estado Responsável]]</f>
        <v>PARANAGUÁ - PR</v>
      </c>
    </row>
    <row r="2946" spans="1:26" x14ac:dyDescent="0.25">
      <c r="A2946">
        <v>2950</v>
      </c>
      <c r="B2946" t="s">
        <v>13572</v>
      </c>
      <c r="C2946" s="1">
        <v>44684</v>
      </c>
      <c r="F2946" s="1">
        <v>39405</v>
      </c>
      <c r="G2946" t="s">
        <v>13573</v>
      </c>
      <c r="H2946">
        <v>76</v>
      </c>
      <c r="I2946" t="s">
        <v>13161</v>
      </c>
      <c r="J2946" t="s">
        <v>13295</v>
      </c>
      <c r="K2946" t="s">
        <v>12675</v>
      </c>
      <c r="L2946" t="s">
        <v>13574</v>
      </c>
      <c r="M2946" t="s">
        <v>13575</v>
      </c>
      <c r="N2946">
        <v>100627612</v>
      </c>
      <c r="O2946">
        <v>6226764902</v>
      </c>
      <c r="P2946" s="1">
        <v>32164</v>
      </c>
      <c r="Q2946" t="s">
        <v>13573</v>
      </c>
      <c r="R2946">
        <v>76</v>
      </c>
      <c r="S2946" t="s">
        <v>13161</v>
      </c>
      <c r="T2946" t="s">
        <v>13295</v>
      </c>
      <c r="U2946" t="s">
        <v>12675</v>
      </c>
      <c r="V2946" t="str">
        <f>TRIM(DBA[[#This Row],[Endereço Responsável]])</f>
        <v>AVENIDA DAS ARAUCARIAS</v>
      </c>
      <c r="W2946" t="str">
        <f>TRIM(DBA[[#This Row],[Nº Responsável]])</f>
        <v>76</v>
      </c>
      <c r="X2946" t="str">
        <f>TRIM(DBA[[#This Row],[Bairro Responsável]])</f>
        <v>PONTAL DO SUL</v>
      </c>
      <c r="Y2946" t="str">
        <f>DBA[[#This Row],[End]] &amp;", N° " &amp; DBA[[#This Row],[Num]] &amp;", Bairro "&amp; DBA[[#This Row],[Bairro2]]</f>
        <v>AVENIDA DAS ARAUCARIAS, N° 76, Bairro PONTAL DO SUL</v>
      </c>
      <c r="Z2946" t="str">
        <f>DBA[[#This Row],[Cidade Responsável]] &amp; " - " &amp; DBA[[#This Row],[Estado Responsável]]</f>
        <v>PARANAGUÁ - PR</v>
      </c>
    </row>
    <row r="2947" spans="1:26" x14ac:dyDescent="0.25">
      <c r="A2947">
        <v>2951</v>
      </c>
      <c r="B2947" t="s">
        <v>13576</v>
      </c>
      <c r="C2947" s="1">
        <v>44684</v>
      </c>
      <c r="F2947" s="1">
        <v>38220</v>
      </c>
      <c r="G2947" t="s">
        <v>13577</v>
      </c>
      <c r="H2947">
        <v>2077</v>
      </c>
      <c r="I2947" t="s">
        <v>13433</v>
      </c>
      <c r="J2947" t="s">
        <v>13295</v>
      </c>
      <c r="K2947" t="s">
        <v>12675</v>
      </c>
      <c r="L2947" t="s">
        <v>13578</v>
      </c>
      <c r="M2947" t="s">
        <v>13579</v>
      </c>
      <c r="N2947">
        <v>82704663</v>
      </c>
      <c r="O2947">
        <v>3159417905</v>
      </c>
      <c r="P2947" s="1">
        <v>28357</v>
      </c>
      <c r="Q2947" t="s">
        <v>13577</v>
      </c>
      <c r="R2947">
        <v>2077</v>
      </c>
      <c r="S2947" t="s">
        <v>13433</v>
      </c>
      <c r="T2947" t="s">
        <v>13295</v>
      </c>
      <c r="U2947" t="s">
        <v>12675</v>
      </c>
      <c r="V2947" t="str">
        <f>TRIM(DBA[[#This Row],[Endereço Responsável]])</f>
        <v>RUA XAVIER DA SILVA</v>
      </c>
      <c r="W2947" t="str">
        <f>TRIM(DBA[[#This Row],[Nº Responsável]])</f>
        <v>2077</v>
      </c>
      <c r="X2947" t="str">
        <f>TRIM(DBA[[#This Row],[Bairro Responsável]])</f>
        <v>VILA ALBOITT</v>
      </c>
      <c r="Y2947" t="str">
        <f>DBA[[#This Row],[End]] &amp;", N° " &amp; DBA[[#This Row],[Num]] &amp;", Bairro "&amp; DBA[[#This Row],[Bairro2]]</f>
        <v>RUA XAVIER DA SILVA, N° 2077, Bairro VILA ALBOITT</v>
      </c>
      <c r="Z2947" t="str">
        <f>DBA[[#This Row],[Cidade Responsável]] &amp; " - " &amp; DBA[[#This Row],[Estado Responsável]]</f>
        <v>PARANAGUÁ - PR</v>
      </c>
    </row>
    <row r="2948" spans="1:26" x14ac:dyDescent="0.25">
      <c r="A2948">
        <v>2952</v>
      </c>
      <c r="B2948" t="s">
        <v>13580</v>
      </c>
      <c r="C2948" s="1">
        <v>44684</v>
      </c>
      <c r="F2948" s="1">
        <v>38945</v>
      </c>
      <c r="G2948" t="s">
        <v>13581</v>
      </c>
      <c r="H2948">
        <v>949</v>
      </c>
      <c r="I2948" t="s">
        <v>13582</v>
      </c>
      <c r="J2948" t="s">
        <v>13295</v>
      </c>
      <c r="K2948" t="s">
        <v>12675</v>
      </c>
      <c r="L2948" t="s">
        <v>13583</v>
      </c>
      <c r="M2948" t="s">
        <v>13584</v>
      </c>
      <c r="N2948">
        <v>64185365</v>
      </c>
      <c r="O2948">
        <v>94153850900</v>
      </c>
      <c r="P2948" s="1">
        <v>26884</v>
      </c>
      <c r="Q2948" t="s">
        <v>13581</v>
      </c>
      <c r="R2948">
        <v>949</v>
      </c>
      <c r="S2948" t="s">
        <v>13582</v>
      </c>
      <c r="T2948" t="s">
        <v>13295</v>
      </c>
      <c r="U2948" t="s">
        <v>12675</v>
      </c>
      <c r="V2948" t="str">
        <f>TRIM(DBA[[#This Row],[Endereço Responsável]])</f>
        <v>RUA: TREZE DE MAIO</v>
      </c>
      <c r="W2948" t="str">
        <f>TRIM(DBA[[#This Row],[Nº Responsável]])</f>
        <v>949</v>
      </c>
      <c r="X2948" t="str">
        <f>TRIM(DBA[[#This Row],[Bairro Responsável]])</f>
        <v>ESTRADINHA</v>
      </c>
      <c r="Y2948" t="str">
        <f>DBA[[#This Row],[End]] &amp;", N° " &amp; DBA[[#This Row],[Num]] &amp;", Bairro "&amp; DBA[[#This Row],[Bairro2]]</f>
        <v>RUA: TREZE DE MAIO, N° 949, Bairro ESTRADINHA</v>
      </c>
      <c r="Z2948" t="str">
        <f>DBA[[#This Row],[Cidade Responsável]] &amp; " - " &amp; DBA[[#This Row],[Estado Responsável]]</f>
        <v>PARANAGUÁ - PR</v>
      </c>
    </row>
    <row r="2949" spans="1:26" x14ac:dyDescent="0.25">
      <c r="A2949">
        <v>2953</v>
      </c>
      <c r="B2949" t="s">
        <v>13585</v>
      </c>
      <c r="C2949" s="1">
        <v>44684</v>
      </c>
      <c r="F2949" s="1">
        <v>38391</v>
      </c>
      <c r="G2949" t="s">
        <v>13586</v>
      </c>
      <c r="H2949">
        <v>105</v>
      </c>
      <c r="I2949" t="s">
        <v>952</v>
      </c>
      <c r="J2949" t="s">
        <v>13295</v>
      </c>
      <c r="K2949" t="s">
        <v>12675</v>
      </c>
      <c r="L2949" t="s">
        <v>13587</v>
      </c>
      <c r="M2949" t="s">
        <v>13588</v>
      </c>
      <c r="N2949">
        <v>125261140</v>
      </c>
      <c r="O2949">
        <v>7376370994</v>
      </c>
      <c r="P2949" s="1">
        <v>29436</v>
      </c>
      <c r="Q2949" t="s">
        <v>13586</v>
      </c>
      <c r="R2949">
        <v>105</v>
      </c>
      <c r="S2949" t="s">
        <v>952</v>
      </c>
      <c r="T2949" t="s">
        <v>13295</v>
      </c>
      <c r="U2949" t="s">
        <v>12675</v>
      </c>
      <c r="V2949" t="str">
        <f>TRIM(DBA[[#This Row],[Endereço Responsável]])</f>
        <v>RUA SEBASTIAO MACHADO DE SOUZA</v>
      </c>
      <c r="W2949" t="str">
        <f>TRIM(DBA[[#This Row],[Nº Responsável]])</f>
        <v>105</v>
      </c>
      <c r="X2949" t="str">
        <f>TRIM(DBA[[#This Row],[Bairro Responsável]])</f>
        <v>SAO VICENTE</v>
      </c>
      <c r="Y2949" t="str">
        <f>DBA[[#This Row],[End]] &amp;", N° " &amp; DBA[[#This Row],[Num]] &amp;", Bairro "&amp; DBA[[#This Row],[Bairro2]]</f>
        <v>RUA SEBASTIAO MACHADO DE SOUZA, N° 105, Bairro SAO VICENTE</v>
      </c>
      <c r="Z2949" t="str">
        <f>DBA[[#This Row],[Cidade Responsável]] &amp; " - " &amp; DBA[[#This Row],[Estado Responsável]]</f>
        <v>PARANAGUÁ - PR</v>
      </c>
    </row>
    <row r="2950" spans="1:26" x14ac:dyDescent="0.25">
      <c r="A2950">
        <v>2954</v>
      </c>
      <c r="B2950" t="s">
        <v>13589</v>
      </c>
      <c r="C2950" s="1">
        <v>44684</v>
      </c>
      <c r="F2950" s="1">
        <v>38784</v>
      </c>
      <c r="G2950" t="s">
        <v>13590</v>
      </c>
      <c r="H2950">
        <v>158</v>
      </c>
      <c r="I2950" t="s">
        <v>952</v>
      </c>
      <c r="J2950" t="s">
        <v>13295</v>
      </c>
      <c r="K2950" t="s">
        <v>12675</v>
      </c>
      <c r="L2950" t="s">
        <v>13591</v>
      </c>
      <c r="M2950" t="s">
        <v>13592</v>
      </c>
      <c r="N2950">
        <v>7175471</v>
      </c>
      <c r="O2950">
        <v>54762286672</v>
      </c>
      <c r="P2950" s="1">
        <v>23174</v>
      </c>
      <c r="Q2950" t="s">
        <v>13590</v>
      </c>
      <c r="R2950">
        <v>158</v>
      </c>
      <c r="S2950" t="s">
        <v>952</v>
      </c>
      <c r="T2950" t="s">
        <v>13295</v>
      </c>
      <c r="U2950" t="s">
        <v>12675</v>
      </c>
      <c r="V2950" t="str">
        <f>TRIM(DBA[[#This Row],[Endereço Responsável]])</f>
        <v>RUA OITI</v>
      </c>
      <c r="W2950" t="str">
        <f>TRIM(DBA[[#This Row],[Nº Responsável]])</f>
        <v>158</v>
      </c>
      <c r="X2950" t="str">
        <f>TRIM(DBA[[#This Row],[Bairro Responsável]])</f>
        <v>SAO VICENTE</v>
      </c>
      <c r="Y2950" t="str">
        <f>DBA[[#This Row],[End]] &amp;", N° " &amp; DBA[[#This Row],[Num]] &amp;", Bairro "&amp; DBA[[#This Row],[Bairro2]]</f>
        <v>RUA OITI, N° 158, Bairro SAO VICENTE</v>
      </c>
      <c r="Z2950" t="str">
        <f>DBA[[#This Row],[Cidade Responsável]] &amp; " - " &amp; DBA[[#This Row],[Estado Responsável]]</f>
        <v>PARANAGUÁ - PR</v>
      </c>
    </row>
    <row r="2951" spans="1:26" x14ac:dyDescent="0.25">
      <c r="A2951">
        <v>2955</v>
      </c>
      <c r="B2951" t="s">
        <v>13593</v>
      </c>
      <c r="C2951" s="1">
        <v>44684</v>
      </c>
      <c r="D2951">
        <v>149950192</v>
      </c>
      <c r="E2951" t="s">
        <v>13594</v>
      </c>
      <c r="F2951" s="1">
        <v>38935</v>
      </c>
      <c r="G2951" t="s">
        <v>1699</v>
      </c>
      <c r="H2951">
        <v>2294</v>
      </c>
      <c r="I2951" t="s">
        <v>4744</v>
      </c>
      <c r="J2951" t="s">
        <v>13295</v>
      </c>
      <c r="K2951" t="s">
        <v>12675</v>
      </c>
      <c r="L2951" t="s">
        <v>13595</v>
      </c>
      <c r="M2951" t="s">
        <v>13596</v>
      </c>
      <c r="N2951">
        <v>43829521</v>
      </c>
      <c r="P2951" s="1">
        <v>24623</v>
      </c>
      <c r="Q2951" t="s">
        <v>1699</v>
      </c>
      <c r="R2951">
        <v>2294</v>
      </c>
      <c r="S2951" t="s">
        <v>4744</v>
      </c>
      <c r="T2951" t="s">
        <v>13295</v>
      </c>
      <c r="U2951" t="s">
        <v>12675</v>
      </c>
      <c r="V2951" t="str">
        <f>TRIM(DBA[[#This Row],[Endereço Responsável]])</f>
        <v>RUA ARTHUR BERNARDES</v>
      </c>
      <c r="W2951" t="str">
        <f>TRIM(DBA[[#This Row],[Nº Responsável]])</f>
        <v>2294</v>
      </c>
      <c r="X2951" t="str">
        <f>TRIM(DBA[[#This Row],[Bairro Responsável]])</f>
        <v>-</v>
      </c>
      <c r="Y2951" t="str">
        <f>DBA[[#This Row],[End]] &amp;", N° " &amp; DBA[[#This Row],[Num]] &amp;", Bairro "&amp; DBA[[#This Row],[Bairro2]]</f>
        <v>RUA ARTHUR BERNARDES, N° 2294, Bairro -</v>
      </c>
      <c r="Z2951" t="str">
        <f>DBA[[#This Row],[Cidade Responsável]] &amp; " - " &amp; DBA[[#This Row],[Estado Responsável]]</f>
        <v>PARANAGUÁ - PR</v>
      </c>
    </row>
    <row r="2952" spans="1:26" x14ac:dyDescent="0.25">
      <c r="A2952">
        <v>2956</v>
      </c>
      <c r="B2952" t="s">
        <v>13597</v>
      </c>
      <c r="C2952" s="1">
        <v>44684</v>
      </c>
      <c r="F2952" s="1">
        <v>38176</v>
      </c>
      <c r="G2952" t="s">
        <v>13598</v>
      </c>
      <c r="H2952">
        <v>191</v>
      </c>
      <c r="I2952" t="s">
        <v>13429</v>
      </c>
      <c r="J2952" t="s">
        <v>13295</v>
      </c>
      <c r="K2952" t="s">
        <v>12675</v>
      </c>
      <c r="L2952" t="s">
        <v>13599</v>
      </c>
      <c r="M2952" t="s">
        <v>13600</v>
      </c>
      <c r="N2952">
        <v>72245040</v>
      </c>
      <c r="O2952">
        <v>3261222905</v>
      </c>
      <c r="P2952" s="1">
        <v>28501</v>
      </c>
      <c r="Q2952" t="s">
        <v>13598</v>
      </c>
      <c r="R2952">
        <v>191</v>
      </c>
      <c r="S2952" t="s">
        <v>13429</v>
      </c>
      <c r="T2952" t="s">
        <v>13295</v>
      </c>
      <c r="U2952" t="s">
        <v>12675</v>
      </c>
      <c r="V2952" t="str">
        <f>TRIM(DBA[[#This Row],[Endereço Responsável]])</f>
        <v>RUA DAS GOIABEIRAS</v>
      </c>
      <c r="W2952" t="str">
        <f>TRIM(DBA[[#This Row],[Nº Responsável]])</f>
        <v>191</v>
      </c>
      <c r="X2952" t="str">
        <f>TRIM(DBA[[#This Row],[Bairro Responsável]])</f>
        <v>JARDIM SAMAMBAIA</v>
      </c>
      <c r="Y2952" t="str">
        <f>DBA[[#This Row],[End]] &amp;", N° " &amp; DBA[[#This Row],[Num]] &amp;", Bairro "&amp; DBA[[#This Row],[Bairro2]]</f>
        <v>RUA DAS GOIABEIRAS, N° 191, Bairro JARDIM SAMAMBAIA</v>
      </c>
      <c r="Z2952" t="str">
        <f>DBA[[#This Row],[Cidade Responsável]] &amp; " - " &amp; DBA[[#This Row],[Estado Responsável]]</f>
        <v>PARANAGUÁ - PR</v>
      </c>
    </row>
    <row r="2953" spans="1:26" x14ac:dyDescent="0.25">
      <c r="A2953">
        <v>2957</v>
      </c>
      <c r="B2953" t="s">
        <v>13601</v>
      </c>
      <c r="C2953" s="1">
        <v>44684</v>
      </c>
      <c r="F2953" s="1">
        <v>38358</v>
      </c>
      <c r="G2953" t="s">
        <v>11342</v>
      </c>
      <c r="H2953">
        <v>22</v>
      </c>
      <c r="I2953" t="s">
        <v>13602</v>
      </c>
      <c r="J2953" t="s">
        <v>13295</v>
      </c>
      <c r="K2953" t="s">
        <v>12675</v>
      </c>
      <c r="L2953" t="s">
        <v>13603</v>
      </c>
      <c r="M2953" t="s">
        <v>13604</v>
      </c>
      <c r="N2953">
        <v>143509206</v>
      </c>
      <c r="O2953">
        <v>2975717962</v>
      </c>
      <c r="P2953" s="1">
        <v>27878</v>
      </c>
      <c r="Q2953" t="s">
        <v>11342</v>
      </c>
      <c r="R2953">
        <v>22</v>
      </c>
      <c r="S2953" t="s">
        <v>13602</v>
      </c>
      <c r="T2953" t="s">
        <v>13295</v>
      </c>
      <c r="U2953" t="s">
        <v>12675</v>
      </c>
      <c r="V2953" t="str">
        <f>TRIM(DBA[[#This Row],[Endereço Responsável]])</f>
        <v>RUA DAS ORQUIDEAS</v>
      </c>
      <c r="W2953" t="str">
        <f>TRIM(DBA[[#This Row],[Nº Responsável]])</f>
        <v>22</v>
      </c>
      <c r="X2953" t="str">
        <f>TRIM(DBA[[#This Row],[Bairro Responsável]])</f>
        <v>NILSON NEVES</v>
      </c>
      <c r="Y2953" t="str">
        <f>DBA[[#This Row],[End]] &amp;", N° " &amp; DBA[[#This Row],[Num]] &amp;", Bairro "&amp; DBA[[#This Row],[Bairro2]]</f>
        <v>RUA DAS ORQUIDEAS, N° 22, Bairro NILSON NEVES</v>
      </c>
      <c r="Z2953" t="str">
        <f>DBA[[#This Row],[Cidade Responsável]] &amp; " - " &amp; DBA[[#This Row],[Estado Responsável]]</f>
        <v>PARANAGUÁ - PR</v>
      </c>
    </row>
    <row r="2954" spans="1:26" x14ac:dyDescent="0.25">
      <c r="A2954">
        <v>2958</v>
      </c>
      <c r="B2954" t="s">
        <v>13605</v>
      </c>
      <c r="C2954" s="1">
        <v>44684</v>
      </c>
      <c r="D2954">
        <v>147896298</v>
      </c>
      <c r="E2954" t="s">
        <v>13606</v>
      </c>
      <c r="F2954" s="1">
        <v>38531</v>
      </c>
      <c r="G2954" t="s">
        <v>13607</v>
      </c>
      <c r="H2954">
        <v>15</v>
      </c>
      <c r="I2954" t="s">
        <v>13448</v>
      </c>
      <c r="J2954" t="s">
        <v>13295</v>
      </c>
      <c r="K2954" t="s">
        <v>12675</v>
      </c>
      <c r="L2954" t="s">
        <v>13446</v>
      </c>
      <c r="M2954" t="s">
        <v>13608</v>
      </c>
      <c r="N2954">
        <v>81804125</v>
      </c>
      <c r="O2954">
        <v>4260842927</v>
      </c>
      <c r="P2954" s="1">
        <v>26577</v>
      </c>
      <c r="Q2954" t="s">
        <v>13607</v>
      </c>
      <c r="R2954">
        <v>15</v>
      </c>
      <c r="S2954" t="s">
        <v>13448</v>
      </c>
      <c r="T2954" t="s">
        <v>13295</v>
      </c>
      <c r="U2954" t="s">
        <v>12675</v>
      </c>
      <c r="V2954" t="str">
        <f>TRIM(DBA[[#This Row],[Endereço Responsável]])</f>
        <v>RUA VILA NOVA</v>
      </c>
      <c r="W2954" t="str">
        <f>TRIM(DBA[[#This Row],[Nº Responsável]])</f>
        <v>15</v>
      </c>
      <c r="X2954" t="str">
        <f>TRIM(DBA[[#This Row],[Bairro Responsável]])</f>
        <v>ILHA DOS VALADARES</v>
      </c>
      <c r="Y2954" t="str">
        <f>DBA[[#This Row],[End]] &amp;", N° " &amp; DBA[[#This Row],[Num]] &amp;", Bairro "&amp; DBA[[#This Row],[Bairro2]]</f>
        <v>RUA VILA NOVA, N° 15, Bairro ILHA DOS VALADARES</v>
      </c>
      <c r="Z2954" t="str">
        <f>DBA[[#This Row],[Cidade Responsável]] &amp; " - " &amp; DBA[[#This Row],[Estado Responsável]]</f>
        <v>PARANAGUÁ - PR</v>
      </c>
    </row>
    <row r="2955" spans="1:26" x14ac:dyDescent="0.25">
      <c r="A2955">
        <v>2959</v>
      </c>
      <c r="B2955" t="s">
        <v>13609</v>
      </c>
      <c r="C2955" s="1">
        <v>44684</v>
      </c>
      <c r="F2955" s="1">
        <v>38353</v>
      </c>
      <c r="G2955" t="s">
        <v>2835</v>
      </c>
      <c r="H2955" t="s">
        <v>194</v>
      </c>
      <c r="I2955" t="s">
        <v>4744</v>
      </c>
      <c r="J2955" t="s">
        <v>13295</v>
      </c>
      <c r="K2955" t="s">
        <v>12675</v>
      </c>
      <c r="L2955" t="s">
        <v>13610</v>
      </c>
      <c r="M2955" t="s">
        <v>13611</v>
      </c>
      <c r="N2955">
        <v>136219200</v>
      </c>
      <c r="O2955">
        <v>11320043909</v>
      </c>
      <c r="P2955" s="1">
        <v>33034</v>
      </c>
      <c r="Q2955" t="s">
        <v>2835</v>
      </c>
      <c r="R2955" t="s">
        <v>194</v>
      </c>
      <c r="S2955" t="s">
        <v>4744</v>
      </c>
      <c r="T2955" t="s">
        <v>13295</v>
      </c>
      <c r="U2955" t="s">
        <v>12675</v>
      </c>
      <c r="V2955" t="str">
        <f>TRIM(DBA[[#This Row],[Endereço Responsável]])</f>
        <v>RUA SANTOS DUMONT</v>
      </c>
      <c r="W2955" t="str">
        <f>TRIM(DBA[[#This Row],[Nº Responsável]])</f>
        <v>S/N</v>
      </c>
      <c r="X2955" t="str">
        <f>TRIM(DBA[[#This Row],[Bairro Responsável]])</f>
        <v>-</v>
      </c>
      <c r="Y2955" t="str">
        <f>DBA[[#This Row],[End]] &amp;", N° " &amp; DBA[[#This Row],[Num]] &amp;", Bairro "&amp; DBA[[#This Row],[Bairro2]]</f>
        <v>RUA SANTOS DUMONT, N° S/N, Bairro -</v>
      </c>
      <c r="Z2955" t="str">
        <f>DBA[[#This Row],[Cidade Responsável]] &amp; " - " &amp; DBA[[#This Row],[Estado Responsável]]</f>
        <v>PARANAGUÁ - PR</v>
      </c>
    </row>
    <row r="2956" spans="1:26" x14ac:dyDescent="0.25">
      <c r="A2956">
        <v>2960</v>
      </c>
      <c r="B2956" t="s">
        <v>13612</v>
      </c>
      <c r="C2956" s="1">
        <v>44684</v>
      </c>
      <c r="F2956" s="1">
        <v>38604</v>
      </c>
      <c r="G2956" t="s">
        <v>13613</v>
      </c>
      <c r="H2956">
        <v>1541</v>
      </c>
      <c r="I2956" t="s">
        <v>13408</v>
      </c>
      <c r="J2956" t="s">
        <v>13295</v>
      </c>
      <c r="K2956" t="s">
        <v>12675</v>
      </c>
      <c r="L2956" t="s">
        <v>13614</v>
      </c>
      <c r="M2956" t="s">
        <v>13615</v>
      </c>
      <c r="N2956">
        <v>95233147</v>
      </c>
      <c r="O2956">
        <v>5561726986</v>
      </c>
      <c r="P2956" s="1">
        <v>31224</v>
      </c>
      <c r="Q2956" t="s">
        <v>13613</v>
      </c>
      <c r="R2956">
        <v>1541</v>
      </c>
      <c r="S2956" t="s">
        <v>13408</v>
      </c>
      <c r="T2956" t="s">
        <v>13295</v>
      </c>
      <c r="U2956" t="s">
        <v>12675</v>
      </c>
      <c r="V2956" t="str">
        <f>TRIM(DBA[[#This Row],[Endereço Responsável]])</f>
        <v>DOMINGOS PENEDA</v>
      </c>
      <c r="W2956" t="str">
        <f>TRIM(DBA[[#This Row],[Nº Responsável]])</f>
        <v>1541</v>
      </c>
      <c r="X2956" t="str">
        <f>TRIM(DBA[[#This Row],[Bairro Responsável]])</f>
        <v>VILA ITIBERÊ</v>
      </c>
      <c r="Y2956" t="str">
        <f>DBA[[#This Row],[End]] &amp;", N° " &amp; DBA[[#This Row],[Num]] &amp;", Bairro "&amp; DBA[[#This Row],[Bairro2]]</f>
        <v>DOMINGOS PENEDA, N° 1541, Bairro VILA ITIBERÊ</v>
      </c>
      <c r="Z2956" t="str">
        <f>DBA[[#This Row],[Cidade Responsável]] &amp; " - " &amp; DBA[[#This Row],[Estado Responsável]]</f>
        <v>PARANAGUÁ - PR</v>
      </c>
    </row>
    <row r="2957" spans="1:26" x14ac:dyDescent="0.25">
      <c r="A2957">
        <v>2961</v>
      </c>
      <c r="B2957" t="s">
        <v>13616</v>
      </c>
      <c r="C2957" s="1">
        <v>44684</v>
      </c>
      <c r="D2957">
        <v>131998490</v>
      </c>
      <c r="E2957" t="s">
        <v>13617</v>
      </c>
      <c r="F2957" s="1">
        <v>38806</v>
      </c>
      <c r="G2957" t="s">
        <v>13618</v>
      </c>
      <c r="H2957">
        <v>397</v>
      </c>
      <c r="I2957" t="s">
        <v>13422</v>
      </c>
      <c r="J2957" t="s">
        <v>13295</v>
      </c>
      <c r="K2957" t="s">
        <v>12675</v>
      </c>
      <c r="L2957" t="s">
        <v>13619</v>
      </c>
      <c r="M2957" t="s">
        <v>13620</v>
      </c>
      <c r="N2957">
        <v>76463255</v>
      </c>
      <c r="O2957">
        <v>3765609919</v>
      </c>
      <c r="P2957" s="1">
        <v>28759</v>
      </c>
      <c r="Q2957" t="s">
        <v>13618</v>
      </c>
      <c r="R2957">
        <v>397</v>
      </c>
      <c r="S2957" t="s">
        <v>13422</v>
      </c>
      <c r="T2957" t="s">
        <v>13295</v>
      </c>
      <c r="U2957" t="s">
        <v>12675</v>
      </c>
      <c r="V2957" t="str">
        <f>TRIM(DBA[[#This Row],[Endereço Responsável]])</f>
        <v>RUA JOAO ESTEVAO</v>
      </c>
      <c r="W2957" t="str">
        <f>TRIM(DBA[[#This Row],[Nº Responsável]])</f>
        <v>397</v>
      </c>
      <c r="X2957" t="str">
        <f>TRIM(DBA[[#This Row],[Bairro Responsável]])</f>
        <v>PONTA DO CAJU</v>
      </c>
      <c r="Y2957" t="str">
        <f>DBA[[#This Row],[End]] &amp;", N° " &amp; DBA[[#This Row],[Num]] &amp;", Bairro "&amp; DBA[[#This Row],[Bairro2]]</f>
        <v>RUA JOAO ESTEVAO, N° 397, Bairro PONTA DO CAJU</v>
      </c>
      <c r="Z2957" t="str">
        <f>DBA[[#This Row],[Cidade Responsável]] &amp; " - " &amp; DBA[[#This Row],[Estado Responsável]]</f>
        <v>PARANAGUÁ - PR</v>
      </c>
    </row>
    <row r="2958" spans="1:26" x14ac:dyDescent="0.25">
      <c r="A2958">
        <v>2962</v>
      </c>
      <c r="B2958" t="s">
        <v>13621</v>
      </c>
      <c r="C2958" s="1">
        <v>44684</v>
      </c>
      <c r="D2958">
        <v>128765794</v>
      </c>
      <c r="E2958" t="s">
        <v>13622</v>
      </c>
      <c r="F2958" s="1">
        <v>38002</v>
      </c>
      <c r="G2958" t="s">
        <v>12989</v>
      </c>
      <c r="H2958">
        <v>2438</v>
      </c>
      <c r="I2958" t="s">
        <v>13623</v>
      </c>
      <c r="J2958" t="s">
        <v>13295</v>
      </c>
      <c r="K2958" t="s">
        <v>12675</v>
      </c>
      <c r="L2958" t="s">
        <v>13624</v>
      </c>
      <c r="M2958" t="s">
        <v>13621</v>
      </c>
      <c r="N2958">
        <v>128765794</v>
      </c>
      <c r="O2958" t="s">
        <v>13622</v>
      </c>
      <c r="P2958" s="1">
        <v>38002</v>
      </c>
      <c r="Q2958" t="s">
        <v>12989</v>
      </c>
      <c r="R2958">
        <v>2438</v>
      </c>
      <c r="S2958" t="s">
        <v>13623</v>
      </c>
      <c r="T2958" t="s">
        <v>13295</v>
      </c>
      <c r="U2958" t="s">
        <v>12675</v>
      </c>
      <c r="V2958" t="str">
        <f>TRIM(DBA[[#This Row],[Endereço Responsável]])</f>
        <v>RUA ROQUE VERNALHA</v>
      </c>
      <c r="W2958" t="str">
        <f>TRIM(DBA[[#This Row],[Nº Responsável]])</f>
        <v>2438</v>
      </c>
      <c r="X2958" t="str">
        <f>TRIM(DBA[[#This Row],[Bairro Responsável]])</f>
        <v>VILA ITIBARE</v>
      </c>
      <c r="Y2958" t="str">
        <f>DBA[[#This Row],[End]] &amp;", N° " &amp; DBA[[#This Row],[Num]] &amp;", Bairro "&amp; DBA[[#This Row],[Bairro2]]</f>
        <v>RUA ROQUE VERNALHA, N° 2438, Bairro VILA ITIBARE</v>
      </c>
      <c r="Z2958" t="str">
        <f>DBA[[#This Row],[Cidade Responsável]] &amp; " - " &amp; DBA[[#This Row],[Estado Responsável]]</f>
        <v>PARANAGUÁ - PR</v>
      </c>
    </row>
    <row r="2959" spans="1:26" x14ac:dyDescent="0.25">
      <c r="A2959">
        <v>2963</v>
      </c>
      <c r="B2959" t="s">
        <v>13625</v>
      </c>
      <c r="C2959" s="1">
        <v>44691</v>
      </c>
      <c r="F2959" s="1">
        <v>38679</v>
      </c>
      <c r="G2959" t="s">
        <v>13626</v>
      </c>
      <c r="H2959">
        <v>141</v>
      </c>
      <c r="I2959" t="s">
        <v>13627</v>
      </c>
      <c r="J2959" t="s">
        <v>13628</v>
      </c>
      <c r="K2959" t="s">
        <v>12675</v>
      </c>
      <c r="L2959" t="s">
        <v>13629</v>
      </c>
      <c r="M2959" t="s">
        <v>13630</v>
      </c>
      <c r="N2959" t="s">
        <v>13631</v>
      </c>
      <c r="O2959">
        <v>5442037982</v>
      </c>
      <c r="P2959" s="1">
        <v>30922</v>
      </c>
      <c r="Q2959" t="s">
        <v>13626</v>
      </c>
      <c r="R2959">
        <v>141</v>
      </c>
      <c r="S2959" t="s">
        <v>13627</v>
      </c>
      <c r="T2959" t="s">
        <v>13628</v>
      </c>
      <c r="U2959" t="s">
        <v>12675</v>
      </c>
      <c r="V2959" t="str">
        <f>TRIM(DBA[[#This Row],[Endereço Responsável]])</f>
        <v>RUA SETEMBRINO DA COSTA ALVES</v>
      </c>
      <c r="W2959" t="str">
        <f>TRIM(DBA[[#This Row],[Nº Responsável]])</f>
        <v>141</v>
      </c>
      <c r="X2959" t="str">
        <f>TRIM(DBA[[#This Row],[Bairro Responsável]])</f>
        <v>KM 4</v>
      </c>
      <c r="Y2959" t="str">
        <f>DBA[[#This Row],[End]] &amp;", N° " &amp; DBA[[#This Row],[Num]] &amp;", Bairro "&amp; DBA[[#This Row],[Bairro2]]</f>
        <v>RUA SETEMBRINO DA COSTA ALVES, N° 141, Bairro KM 4</v>
      </c>
      <c r="Z2959" t="str">
        <f>DBA[[#This Row],[Cidade Responsável]] &amp; " - " &amp; DBA[[#This Row],[Estado Responsável]]</f>
        <v>ANTONINA - PR</v>
      </c>
    </row>
    <row r="2960" spans="1:26" x14ac:dyDescent="0.25">
      <c r="A2960">
        <v>2964</v>
      </c>
      <c r="B2960" t="s">
        <v>13632</v>
      </c>
      <c r="C2960" s="1">
        <v>44691</v>
      </c>
      <c r="F2960" s="1">
        <v>39499</v>
      </c>
      <c r="G2960" t="s">
        <v>13633</v>
      </c>
      <c r="H2960">
        <v>300</v>
      </c>
      <c r="I2960" t="s">
        <v>13634</v>
      </c>
      <c r="J2960" t="s">
        <v>13628</v>
      </c>
      <c r="K2960" t="s">
        <v>12675</v>
      </c>
      <c r="L2960" t="s">
        <v>13629</v>
      </c>
      <c r="M2960" t="s">
        <v>13635</v>
      </c>
      <c r="N2960" t="s">
        <v>13636</v>
      </c>
      <c r="O2960">
        <v>4779446988</v>
      </c>
      <c r="P2960" s="1">
        <v>30682</v>
      </c>
      <c r="Q2960" t="s">
        <v>13633</v>
      </c>
      <c r="R2960">
        <v>300</v>
      </c>
      <c r="S2960" t="s">
        <v>13634</v>
      </c>
      <c r="T2960" t="s">
        <v>13628</v>
      </c>
      <c r="U2960" t="s">
        <v>12675</v>
      </c>
      <c r="V2960" t="str">
        <f>TRIM(DBA[[#This Row],[Endereço Responsável]])</f>
        <v>RUA ZEZITO MOREIRA</v>
      </c>
      <c r="W2960" t="str">
        <f>TRIM(DBA[[#This Row],[Nº Responsável]])</f>
        <v>300</v>
      </c>
      <c r="X2960" t="str">
        <f>TRIM(DBA[[#This Row],[Bairro Responsável]])</f>
        <v>BATEL</v>
      </c>
      <c r="Y2960" t="str">
        <f>DBA[[#This Row],[End]] &amp;", N° " &amp; DBA[[#This Row],[Num]] &amp;", Bairro "&amp; DBA[[#This Row],[Bairro2]]</f>
        <v>RUA ZEZITO MOREIRA, N° 300, Bairro BATEL</v>
      </c>
      <c r="Z2960" t="str">
        <f>DBA[[#This Row],[Cidade Responsável]] &amp; " - " &amp; DBA[[#This Row],[Estado Responsável]]</f>
        <v>ANTONINA - PR</v>
      </c>
    </row>
    <row r="2961" spans="1:26" x14ac:dyDescent="0.25">
      <c r="A2961">
        <v>2965</v>
      </c>
      <c r="B2961" t="s">
        <v>13637</v>
      </c>
      <c r="C2961" s="1">
        <v>44691</v>
      </c>
      <c r="F2961" s="1">
        <v>39333</v>
      </c>
      <c r="G2961" t="s">
        <v>13638</v>
      </c>
      <c r="H2961">
        <v>32</v>
      </c>
      <c r="I2961" t="s">
        <v>13639</v>
      </c>
      <c r="J2961" t="s">
        <v>13628</v>
      </c>
      <c r="K2961" t="s">
        <v>12675</v>
      </c>
      <c r="L2961" t="s">
        <v>13629</v>
      </c>
      <c r="M2961" t="s">
        <v>13640</v>
      </c>
      <c r="N2961">
        <v>46950844</v>
      </c>
      <c r="O2961">
        <v>66438446904</v>
      </c>
      <c r="P2961" s="1">
        <v>30682</v>
      </c>
      <c r="Q2961" t="s">
        <v>13638</v>
      </c>
      <c r="R2961">
        <v>32</v>
      </c>
      <c r="S2961" t="s">
        <v>13639</v>
      </c>
      <c r="T2961" t="s">
        <v>13628</v>
      </c>
      <c r="U2961" t="s">
        <v>12675</v>
      </c>
      <c r="V2961" t="str">
        <f>TRIM(DBA[[#This Row],[Endereço Responsável]])</f>
        <v>RUA YOSHI TAKASHIMA</v>
      </c>
      <c r="W2961" t="str">
        <f>TRIM(DBA[[#This Row],[Nº Responsável]])</f>
        <v>32</v>
      </c>
      <c r="X2961" t="str">
        <f>TRIM(DBA[[#This Row],[Bairro Responsável]])</f>
        <v>JARDIM ITAPEMA</v>
      </c>
      <c r="Y2961" t="str">
        <f>DBA[[#This Row],[End]] &amp;", N° " &amp; DBA[[#This Row],[Num]] &amp;", Bairro "&amp; DBA[[#This Row],[Bairro2]]</f>
        <v>RUA YOSHI TAKASHIMA, N° 32, Bairro JARDIM ITAPEMA</v>
      </c>
      <c r="Z2961" t="str">
        <f>DBA[[#This Row],[Cidade Responsável]] &amp; " - " &amp; DBA[[#This Row],[Estado Responsável]]</f>
        <v>ANTONINA - PR</v>
      </c>
    </row>
    <row r="2962" spans="1:26" x14ac:dyDescent="0.25">
      <c r="A2962">
        <v>2966</v>
      </c>
      <c r="B2962" t="s">
        <v>13641</v>
      </c>
      <c r="C2962" s="1">
        <v>44691</v>
      </c>
      <c r="F2962" s="1">
        <v>39901</v>
      </c>
      <c r="G2962" t="s">
        <v>13642</v>
      </c>
      <c r="H2962">
        <v>428</v>
      </c>
      <c r="I2962" t="s">
        <v>9931</v>
      </c>
      <c r="J2962" t="s">
        <v>13628</v>
      </c>
      <c r="K2962" t="s">
        <v>12675</v>
      </c>
      <c r="L2962" t="s">
        <v>13629</v>
      </c>
      <c r="M2962" t="s">
        <v>13643</v>
      </c>
      <c r="N2962">
        <v>50300366</v>
      </c>
      <c r="O2962">
        <v>69717346968</v>
      </c>
      <c r="P2962" s="1">
        <v>30682</v>
      </c>
      <c r="Q2962" t="s">
        <v>13642</v>
      </c>
      <c r="R2962">
        <v>428</v>
      </c>
      <c r="S2962" t="s">
        <v>9931</v>
      </c>
      <c r="T2962" t="s">
        <v>13628</v>
      </c>
      <c r="U2962" t="s">
        <v>12675</v>
      </c>
      <c r="V2962" t="str">
        <f>TRIM(DBA[[#This Row],[Endereço Responsável]])</f>
        <v>RUA SOS EXPEDICIONARIOS</v>
      </c>
      <c r="W2962" t="str">
        <f>TRIM(DBA[[#This Row],[Nº Responsável]])</f>
        <v>428</v>
      </c>
      <c r="X2962" t="str">
        <f>TRIM(DBA[[#This Row],[Bairro Responsável]])</f>
        <v>ITAPEMA</v>
      </c>
      <c r="Y2962" t="str">
        <f>DBA[[#This Row],[End]] &amp;", N° " &amp; DBA[[#This Row],[Num]] &amp;", Bairro "&amp; DBA[[#This Row],[Bairro2]]</f>
        <v>RUA SOS EXPEDICIONARIOS, N° 428, Bairro ITAPEMA</v>
      </c>
      <c r="Z2962" t="str">
        <f>DBA[[#This Row],[Cidade Responsável]] &amp; " - " &amp; DBA[[#This Row],[Estado Responsável]]</f>
        <v>ANTONINA - PR</v>
      </c>
    </row>
    <row r="2963" spans="1:26" x14ac:dyDescent="0.25">
      <c r="A2963">
        <v>2967</v>
      </c>
      <c r="B2963" t="s">
        <v>13644</v>
      </c>
      <c r="C2963" s="1">
        <v>44691</v>
      </c>
      <c r="D2963">
        <v>141163116</v>
      </c>
      <c r="F2963" s="1">
        <v>39687</v>
      </c>
      <c r="G2963" t="s">
        <v>13645</v>
      </c>
      <c r="H2963">
        <v>659</v>
      </c>
      <c r="I2963" t="s">
        <v>13646</v>
      </c>
      <c r="J2963" t="s">
        <v>13628</v>
      </c>
      <c r="K2963" t="s">
        <v>12675</v>
      </c>
      <c r="L2963" t="s">
        <v>13629</v>
      </c>
      <c r="M2963" t="s">
        <v>13647</v>
      </c>
      <c r="N2963">
        <v>68115221</v>
      </c>
      <c r="O2963">
        <v>1449590977</v>
      </c>
      <c r="P2963" s="1">
        <v>27359</v>
      </c>
      <c r="Q2963" t="s">
        <v>13645</v>
      </c>
      <c r="R2963">
        <v>659</v>
      </c>
      <c r="S2963" t="s">
        <v>13646</v>
      </c>
      <c r="T2963" t="s">
        <v>13628</v>
      </c>
      <c r="U2963" t="s">
        <v>12675</v>
      </c>
      <c r="V2963" t="str">
        <f>TRIM(DBA[[#This Row],[Endereço Responsável]])</f>
        <v>RUA DARIO BEZERRA</v>
      </c>
      <c r="W2963" t="str">
        <f>TRIM(DBA[[#This Row],[Nº Responsável]])</f>
        <v>659</v>
      </c>
      <c r="X2963" t="str">
        <f>TRIM(DBA[[#This Row],[Bairro Responsável]])</f>
        <v>CAIXA D'AGUA</v>
      </c>
      <c r="Y2963" t="str">
        <f>DBA[[#This Row],[End]] &amp;", N° " &amp; DBA[[#This Row],[Num]] &amp;", Bairro "&amp; DBA[[#This Row],[Bairro2]]</f>
        <v>RUA DARIO BEZERRA, N° 659, Bairro CAIXA D'AGUA</v>
      </c>
      <c r="Z2963" t="str">
        <f>DBA[[#This Row],[Cidade Responsável]] &amp; " - " &amp; DBA[[#This Row],[Estado Responsável]]</f>
        <v>ANTONINA - PR</v>
      </c>
    </row>
    <row r="2964" spans="1:26" x14ac:dyDescent="0.25">
      <c r="A2964">
        <v>2968</v>
      </c>
      <c r="B2964" t="s">
        <v>13648</v>
      </c>
      <c r="C2964" s="1">
        <v>44691</v>
      </c>
      <c r="D2964">
        <v>157915711</v>
      </c>
      <c r="E2964" t="s">
        <v>13649</v>
      </c>
      <c r="F2964" s="1">
        <v>38735</v>
      </c>
      <c r="G2964" t="s">
        <v>13650</v>
      </c>
      <c r="H2964" t="s">
        <v>194</v>
      </c>
      <c r="I2964" t="s">
        <v>13627</v>
      </c>
      <c r="J2964" t="s">
        <v>13628</v>
      </c>
      <c r="K2964" t="s">
        <v>12675</v>
      </c>
      <c r="L2964" t="s">
        <v>13629</v>
      </c>
      <c r="M2964" t="s">
        <v>13651</v>
      </c>
      <c r="N2964">
        <v>105446608</v>
      </c>
      <c r="O2964">
        <v>6910739965</v>
      </c>
      <c r="P2964" s="1">
        <v>30019</v>
      </c>
      <c r="Q2964" t="s">
        <v>13650</v>
      </c>
      <c r="R2964" t="s">
        <v>194</v>
      </c>
      <c r="S2964" t="s">
        <v>13627</v>
      </c>
      <c r="T2964" t="s">
        <v>13628</v>
      </c>
      <c r="U2964" t="s">
        <v>12675</v>
      </c>
      <c r="V2964" t="str">
        <f>TRIM(DBA[[#This Row],[Endereço Responsável]])</f>
        <v>RUA MANOEL ALVES MARTINS</v>
      </c>
      <c r="W2964" t="str">
        <f>TRIM(DBA[[#This Row],[Nº Responsável]])</f>
        <v>S/N</v>
      </c>
      <c r="X2964" t="str">
        <f>TRIM(DBA[[#This Row],[Bairro Responsável]])</f>
        <v>KM 4</v>
      </c>
      <c r="Y2964" t="str">
        <f>DBA[[#This Row],[End]] &amp;", N° " &amp; DBA[[#This Row],[Num]] &amp;", Bairro "&amp; DBA[[#This Row],[Bairro2]]</f>
        <v>RUA MANOEL ALVES MARTINS, N° S/N, Bairro KM 4</v>
      </c>
      <c r="Z2964" t="str">
        <f>DBA[[#This Row],[Cidade Responsável]] &amp; " - " &amp; DBA[[#This Row],[Estado Responsável]]</f>
        <v>ANTONINA - PR</v>
      </c>
    </row>
    <row r="2965" spans="1:26" x14ac:dyDescent="0.25">
      <c r="A2965">
        <v>2969</v>
      </c>
      <c r="B2965" t="s">
        <v>13652</v>
      </c>
      <c r="C2965" s="1">
        <v>44691</v>
      </c>
      <c r="F2965" s="1">
        <v>38418</v>
      </c>
      <c r="G2965" t="s">
        <v>13653</v>
      </c>
      <c r="H2965">
        <v>145</v>
      </c>
      <c r="I2965" t="s">
        <v>13654</v>
      </c>
      <c r="J2965" t="s">
        <v>13628</v>
      </c>
      <c r="K2965" t="s">
        <v>12675</v>
      </c>
      <c r="L2965" t="s">
        <v>13629</v>
      </c>
      <c r="M2965" t="s">
        <v>13655</v>
      </c>
      <c r="N2965">
        <v>105696388</v>
      </c>
      <c r="O2965">
        <v>7314707960</v>
      </c>
      <c r="P2965" s="1">
        <v>32686</v>
      </c>
      <c r="Q2965" t="s">
        <v>13653</v>
      </c>
      <c r="R2965">
        <v>145</v>
      </c>
      <c r="S2965" t="s">
        <v>13654</v>
      </c>
      <c r="T2965" t="s">
        <v>13628</v>
      </c>
      <c r="U2965" t="s">
        <v>12675</v>
      </c>
      <c r="V2965" t="str">
        <f>TRIM(DBA[[#This Row],[Endereço Responsável]])</f>
        <v>RUA VADIR DE CASTTO</v>
      </c>
      <c r="W2965" t="str">
        <f>TRIM(DBA[[#This Row],[Nº Responsável]])</f>
        <v>145</v>
      </c>
      <c r="X2965" t="str">
        <f>TRIM(DBA[[#This Row],[Bairro Responsável]])</f>
        <v>BARIGUI</v>
      </c>
      <c r="Y2965" t="str">
        <f>DBA[[#This Row],[End]] &amp;", N° " &amp; DBA[[#This Row],[Num]] &amp;", Bairro "&amp; DBA[[#This Row],[Bairro2]]</f>
        <v>RUA VADIR DE CASTTO, N° 145, Bairro BARIGUI</v>
      </c>
      <c r="Z2965" t="str">
        <f>DBA[[#This Row],[Cidade Responsável]] &amp; " - " &amp; DBA[[#This Row],[Estado Responsável]]</f>
        <v>ANTONINA - PR</v>
      </c>
    </row>
    <row r="2966" spans="1:26" x14ac:dyDescent="0.25">
      <c r="A2966">
        <v>2970</v>
      </c>
      <c r="B2966" t="s">
        <v>13656</v>
      </c>
      <c r="C2966" s="1">
        <v>44691</v>
      </c>
      <c r="F2966" s="1">
        <v>40003</v>
      </c>
      <c r="G2966" t="s">
        <v>13657</v>
      </c>
      <c r="H2966" t="s">
        <v>194</v>
      </c>
      <c r="I2966" t="s">
        <v>13658</v>
      </c>
      <c r="J2966" t="s">
        <v>13628</v>
      </c>
      <c r="K2966" t="s">
        <v>12675</v>
      </c>
      <c r="L2966" t="s">
        <v>13629</v>
      </c>
      <c r="M2966" t="s">
        <v>13656</v>
      </c>
      <c r="N2966">
        <v>61661298</v>
      </c>
      <c r="O2966">
        <v>72097280900</v>
      </c>
      <c r="P2966" s="1">
        <v>30682</v>
      </c>
      <c r="Q2966" t="s">
        <v>13657</v>
      </c>
      <c r="R2966" t="s">
        <v>194</v>
      </c>
      <c r="S2966" t="s">
        <v>13658</v>
      </c>
      <c r="T2966" t="s">
        <v>13628</v>
      </c>
      <c r="U2966" t="s">
        <v>12675</v>
      </c>
      <c r="V2966" t="str">
        <f>TRIM(DBA[[#This Row],[Endereço Responsável]])</f>
        <v>RUA ERMANCIA MENDES DOS SANTOS</v>
      </c>
      <c r="W2966" t="str">
        <f>TRIM(DBA[[#This Row],[Nº Responsável]])</f>
        <v>S/N</v>
      </c>
      <c r="X2966" t="str">
        <f>TRIM(DBA[[#This Row],[Bairro Responsável]])</f>
        <v>TUCUNDUVA</v>
      </c>
      <c r="Y2966" t="str">
        <f>DBA[[#This Row],[End]] &amp;", N° " &amp; DBA[[#This Row],[Num]] &amp;", Bairro "&amp; DBA[[#This Row],[Bairro2]]</f>
        <v>RUA ERMANCIA MENDES DOS SANTOS, N° S/N, Bairro TUCUNDUVA</v>
      </c>
      <c r="Z2966" t="str">
        <f>DBA[[#This Row],[Cidade Responsável]] &amp; " - " &amp; DBA[[#This Row],[Estado Responsável]]</f>
        <v>ANTONINA - PR</v>
      </c>
    </row>
    <row r="2967" spans="1:26" x14ac:dyDescent="0.25">
      <c r="A2967">
        <v>2971</v>
      </c>
      <c r="B2967" t="s">
        <v>13659</v>
      </c>
      <c r="C2967" s="1">
        <v>44691</v>
      </c>
      <c r="D2967">
        <v>160326638</v>
      </c>
      <c r="E2967" t="s">
        <v>13660</v>
      </c>
      <c r="F2967" s="1">
        <v>39305</v>
      </c>
      <c r="G2967" t="s">
        <v>13661</v>
      </c>
      <c r="H2967">
        <v>144</v>
      </c>
      <c r="I2967" t="s">
        <v>13658</v>
      </c>
      <c r="J2967" t="s">
        <v>13628</v>
      </c>
      <c r="K2967" t="s">
        <v>12675</v>
      </c>
      <c r="L2967" t="s">
        <v>13629</v>
      </c>
      <c r="M2967" t="s">
        <v>13662</v>
      </c>
      <c r="N2967">
        <v>102278453</v>
      </c>
      <c r="O2967">
        <v>6584105989</v>
      </c>
      <c r="P2967" s="1">
        <v>29204</v>
      </c>
      <c r="Q2967" t="s">
        <v>13661</v>
      </c>
      <c r="R2967">
        <v>144</v>
      </c>
      <c r="S2967" t="s">
        <v>13658</v>
      </c>
      <c r="T2967" t="s">
        <v>13628</v>
      </c>
      <c r="U2967" t="s">
        <v>12675</v>
      </c>
      <c r="V2967" t="str">
        <f>TRIM(DBA[[#This Row],[Endereço Responsável]])</f>
        <v>RUA PRINCESA ISABEL</v>
      </c>
      <c r="W2967" t="str">
        <f>TRIM(DBA[[#This Row],[Nº Responsável]])</f>
        <v>144</v>
      </c>
      <c r="X2967" t="str">
        <f>TRIM(DBA[[#This Row],[Bairro Responsável]])</f>
        <v>TUCUNDUVA</v>
      </c>
      <c r="Y2967" t="str">
        <f>DBA[[#This Row],[End]] &amp;", N° " &amp; DBA[[#This Row],[Num]] &amp;", Bairro "&amp; DBA[[#This Row],[Bairro2]]</f>
        <v>RUA PRINCESA ISABEL, N° 144, Bairro TUCUNDUVA</v>
      </c>
      <c r="Z2967" t="str">
        <f>DBA[[#This Row],[Cidade Responsável]] &amp; " - " &amp; DBA[[#This Row],[Estado Responsável]]</f>
        <v>ANTONINA - PR</v>
      </c>
    </row>
    <row r="2968" spans="1:26" x14ac:dyDescent="0.25">
      <c r="A2968">
        <v>2972</v>
      </c>
      <c r="B2968" t="s">
        <v>13663</v>
      </c>
      <c r="C2968" s="1">
        <v>44691</v>
      </c>
      <c r="D2968">
        <v>160980648</v>
      </c>
      <c r="E2968" t="s">
        <v>13664</v>
      </c>
      <c r="F2968" s="1">
        <v>38942</v>
      </c>
      <c r="G2968" t="s">
        <v>13665</v>
      </c>
      <c r="H2968">
        <v>439</v>
      </c>
      <c r="I2968" t="s">
        <v>13666</v>
      </c>
      <c r="J2968" t="s">
        <v>13628</v>
      </c>
      <c r="K2968" t="s">
        <v>12675</v>
      </c>
      <c r="L2968" t="s">
        <v>13629</v>
      </c>
      <c r="M2968" t="s">
        <v>13667</v>
      </c>
      <c r="N2968">
        <v>104319459</v>
      </c>
      <c r="O2968">
        <v>7952179942</v>
      </c>
      <c r="P2968" s="1">
        <v>31826</v>
      </c>
      <c r="Q2968" t="s">
        <v>13665</v>
      </c>
      <c r="R2968">
        <v>439</v>
      </c>
      <c r="S2968" t="s">
        <v>13666</v>
      </c>
      <c r="T2968" t="s">
        <v>13628</v>
      </c>
      <c r="U2968" t="s">
        <v>12675</v>
      </c>
      <c r="V2968" t="str">
        <f>TRIM(DBA[[#This Row],[Endereço Responsável]])</f>
        <v>RUA CARMEM ALVES DOS SANTOS MATSSUMOTO</v>
      </c>
      <c r="W2968" t="str">
        <f>TRIM(DBA[[#This Row],[Nº Responsável]])</f>
        <v>439</v>
      </c>
      <c r="X2968" t="str">
        <f>TRIM(DBA[[#This Row],[Bairro Responsável]])</f>
        <v>PORTINHO</v>
      </c>
      <c r="Y2968" t="str">
        <f>DBA[[#This Row],[End]] &amp;", N° " &amp; DBA[[#This Row],[Num]] &amp;", Bairro "&amp; DBA[[#This Row],[Bairro2]]</f>
        <v>RUA CARMEM ALVES DOS SANTOS MATSSUMOTO, N° 439, Bairro PORTINHO</v>
      </c>
      <c r="Z2968" t="str">
        <f>DBA[[#This Row],[Cidade Responsável]] &amp; " - " &amp; DBA[[#This Row],[Estado Responsável]]</f>
        <v>ANTONINA - PR</v>
      </c>
    </row>
    <row r="2969" spans="1:26" x14ac:dyDescent="0.25">
      <c r="A2969">
        <v>2973</v>
      </c>
      <c r="B2969" t="s">
        <v>13668</v>
      </c>
      <c r="C2969" s="1">
        <v>44691</v>
      </c>
      <c r="F2969" s="1">
        <v>39403</v>
      </c>
      <c r="G2969" t="s">
        <v>13669</v>
      </c>
      <c r="H2969">
        <v>186</v>
      </c>
      <c r="I2969" t="s">
        <v>13670</v>
      </c>
      <c r="J2969" t="s">
        <v>13628</v>
      </c>
      <c r="K2969" t="s">
        <v>12675</v>
      </c>
      <c r="L2969" t="s">
        <v>13629</v>
      </c>
      <c r="M2969" t="s">
        <v>13671</v>
      </c>
      <c r="N2969">
        <v>105427751</v>
      </c>
      <c r="O2969" t="s">
        <v>13672</v>
      </c>
      <c r="P2969" s="1">
        <v>25608</v>
      </c>
      <c r="Q2969" t="s">
        <v>13669</v>
      </c>
      <c r="R2969">
        <v>186</v>
      </c>
      <c r="S2969" t="s">
        <v>13670</v>
      </c>
      <c r="T2969" t="s">
        <v>13628</v>
      </c>
      <c r="U2969" t="s">
        <v>12675</v>
      </c>
      <c r="V2969" t="str">
        <f>TRIM(DBA[[#This Row],[Endereço Responsável]])</f>
        <v>RUA TRAVESSA PEDRO AMADO</v>
      </c>
      <c r="W2969" t="str">
        <f>TRIM(DBA[[#This Row],[Nº Responsável]])</f>
        <v>186</v>
      </c>
      <c r="X2969" t="str">
        <f>TRIM(DBA[[#This Row],[Bairro Responsável]])</f>
        <v>SAIVÁ</v>
      </c>
      <c r="Y2969" t="str">
        <f>DBA[[#This Row],[End]] &amp;", N° " &amp; DBA[[#This Row],[Num]] &amp;", Bairro "&amp; DBA[[#This Row],[Bairro2]]</f>
        <v>RUA TRAVESSA PEDRO AMADO, N° 186, Bairro SAIVÁ</v>
      </c>
      <c r="Z2969" t="str">
        <f>DBA[[#This Row],[Cidade Responsável]] &amp; " - " &amp; DBA[[#This Row],[Estado Responsável]]</f>
        <v>ANTONINA - PR</v>
      </c>
    </row>
    <row r="2970" spans="1:26" x14ac:dyDescent="0.25">
      <c r="A2970">
        <v>2974</v>
      </c>
      <c r="B2970" t="s">
        <v>13673</v>
      </c>
      <c r="C2970" s="1">
        <v>44691</v>
      </c>
      <c r="D2970">
        <v>146843620</v>
      </c>
      <c r="E2970" t="s">
        <v>13674</v>
      </c>
      <c r="F2970" s="1">
        <v>39775</v>
      </c>
      <c r="G2970" t="s">
        <v>13675</v>
      </c>
      <c r="H2970">
        <v>301</v>
      </c>
      <c r="I2970" t="s">
        <v>13658</v>
      </c>
      <c r="J2970" t="s">
        <v>13628</v>
      </c>
      <c r="K2970" t="s">
        <v>12675</v>
      </c>
      <c r="L2970" t="s">
        <v>13629</v>
      </c>
      <c r="M2970" t="s">
        <v>13676</v>
      </c>
      <c r="N2970">
        <v>4991446</v>
      </c>
      <c r="O2970">
        <v>58784438991</v>
      </c>
      <c r="P2970" s="1">
        <v>30940</v>
      </c>
      <c r="Q2970" t="s">
        <v>13675</v>
      </c>
      <c r="R2970">
        <v>301</v>
      </c>
      <c r="S2970" t="s">
        <v>13658</v>
      </c>
      <c r="T2970" t="s">
        <v>13628</v>
      </c>
      <c r="U2970" t="s">
        <v>12675</v>
      </c>
      <c r="V2970" t="str">
        <f>TRIM(DBA[[#This Row],[Endereço Responsável]])</f>
        <v>RUA ARTHUR SCHUNIMAN</v>
      </c>
      <c r="W2970" t="str">
        <f>TRIM(DBA[[#This Row],[Nº Responsável]])</f>
        <v>301</v>
      </c>
      <c r="X2970" t="str">
        <f>TRIM(DBA[[#This Row],[Bairro Responsável]])</f>
        <v>TUCUNDUVA</v>
      </c>
      <c r="Y2970" t="str">
        <f>DBA[[#This Row],[End]] &amp;", N° " &amp; DBA[[#This Row],[Num]] &amp;", Bairro "&amp; DBA[[#This Row],[Bairro2]]</f>
        <v>RUA ARTHUR SCHUNIMAN, N° 301, Bairro TUCUNDUVA</v>
      </c>
      <c r="Z2970" t="str">
        <f>DBA[[#This Row],[Cidade Responsável]] &amp; " - " &amp; DBA[[#This Row],[Estado Responsável]]</f>
        <v>ANTONINA - PR</v>
      </c>
    </row>
    <row r="2971" spans="1:26" x14ac:dyDescent="0.25">
      <c r="A2971">
        <v>2975</v>
      </c>
      <c r="B2971" t="s">
        <v>13677</v>
      </c>
      <c r="C2971" s="1">
        <v>44691</v>
      </c>
      <c r="E2971" t="s">
        <v>13678</v>
      </c>
      <c r="F2971" s="1">
        <v>40319</v>
      </c>
      <c r="G2971" t="s">
        <v>13679</v>
      </c>
      <c r="H2971">
        <v>192</v>
      </c>
      <c r="I2971" t="s">
        <v>73</v>
      </c>
      <c r="J2971" t="s">
        <v>13628</v>
      </c>
      <c r="K2971" t="s">
        <v>12675</v>
      </c>
      <c r="L2971" t="s">
        <v>13629</v>
      </c>
      <c r="M2971" t="s">
        <v>13680</v>
      </c>
      <c r="N2971">
        <v>129230231</v>
      </c>
      <c r="O2971">
        <v>9123038918</v>
      </c>
      <c r="P2971" s="1">
        <v>33695</v>
      </c>
      <c r="Q2971" t="s">
        <v>13679</v>
      </c>
      <c r="R2971">
        <v>192</v>
      </c>
      <c r="S2971" t="s">
        <v>73</v>
      </c>
      <c r="T2971" t="s">
        <v>13628</v>
      </c>
      <c r="U2971" t="s">
        <v>12675</v>
      </c>
      <c r="V2971" t="str">
        <f>TRIM(DBA[[#This Row],[Endereço Responsável]])</f>
        <v>RUA DR MELO</v>
      </c>
      <c r="W2971" t="str">
        <f>TRIM(DBA[[#This Row],[Nº Responsável]])</f>
        <v>192</v>
      </c>
      <c r="X2971" t="str">
        <f>TRIM(DBA[[#This Row],[Bairro Responsável]])</f>
        <v>CENTRO</v>
      </c>
      <c r="Y2971" t="str">
        <f>DBA[[#This Row],[End]] &amp;", N° " &amp; DBA[[#This Row],[Num]] &amp;", Bairro "&amp; DBA[[#This Row],[Bairro2]]</f>
        <v>RUA DR MELO, N° 192, Bairro CENTRO</v>
      </c>
      <c r="Z2971" t="str">
        <f>DBA[[#This Row],[Cidade Responsável]] &amp; " - " &amp; DBA[[#This Row],[Estado Responsável]]</f>
        <v>ANTONINA - PR</v>
      </c>
    </row>
    <row r="2972" spans="1:26" x14ac:dyDescent="0.25">
      <c r="A2972">
        <v>2976</v>
      </c>
      <c r="B2972" t="s">
        <v>13681</v>
      </c>
      <c r="C2972" s="1">
        <v>44691</v>
      </c>
      <c r="F2972" s="1">
        <v>38824</v>
      </c>
      <c r="G2972" t="s">
        <v>13682</v>
      </c>
      <c r="H2972">
        <v>554</v>
      </c>
      <c r="I2972" t="s">
        <v>13658</v>
      </c>
      <c r="J2972" t="s">
        <v>13628</v>
      </c>
      <c r="K2972" t="s">
        <v>12675</v>
      </c>
      <c r="L2972" t="s">
        <v>13629</v>
      </c>
      <c r="M2972" t="s">
        <v>13683</v>
      </c>
      <c r="N2972">
        <v>7936366</v>
      </c>
      <c r="O2972">
        <v>94073414968</v>
      </c>
      <c r="P2972" s="1">
        <v>24572</v>
      </c>
      <c r="Q2972" t="s">
        <v>13682</v>
      </c>
      <c r="R2972">
        <v>554</v>
      </c>
      <c r="S2972" t="s">
        <v>13658</v>
      </c>
      <c r="T2972" t="s">
        <v>13628</v>
      </c>
      <c r="U2972" t="s">
        <v>12675</v>
      </c>
      <c r="V2972" t="str">
        <f>TRIM(DBA[[#This Row],[Endereço Responsável]])</f>
        <v>RUA HERMINIA SANTOS</v>
      </c>
      <c r="W2972" t="str">
        <f>TRIM(DBA[[#This Row],[Nº Responsável]])</f>
        <v>554</v>
      </c>
      <c r="X2972" t="str">
        <f>TRIM(DBA[[#This Row],[Bairro Responsável]])</f>
        <v>TUCUNDUVA</v>
      </c>
      <c r="Y2972" t="str">
        <f>DBA[[#This Row],[End]] &amp;", N° " &amp; DBA[[#This Row],[Num]] &amp;", Bairro "&amp; DBA[[#This Row],[Bairro2]]</f>
        <v>RUA HERMINIA SANTOS, N° 554, Bairro TUCUNDUVA</v>
      </c>
      <c r="Z2972" t="str">
        <f>DBA[[#This Row],[Cidade Responsável]] &amp; " - " &amp; DBA[[#This Row],[Estado Responsável]]</f>
        <v>ANTONINA - PR</v>
      </c>
    </row>
    <row r="2973" spans="1:26" x14ac:dyDescent="0.25">
      <c r="A2973">
        <v>2977</v>
      </c>
      <c r="B2973" t="s">
        <v>13684</v>
      </c>
      <c r="C2973" s="1">
        <v>44691</v>
      </c>
      <c r="F2973" s="1">
        <v>38342</v>
      </c>
      <c r="G2973" t="s">
        <v>13685</v>
      </c>
      <c r="H2973" t="s">
        <v>194</v>
      </c>
      <c r="I2973" t="s">
        <v>13686</v>
      </c>
      <c r="J2973" t="s">
        <v>13628</v>
      </c>
      <c r="K2973" t="s">
        <v>12675</v>
      </c>
      <c r="L2973" t="s">
        <v>13629</v>
      </c>
      <c r="M2973" t="s">
        <v>13687</v>
      </c>
      <c r="N2973">
        <v>12793828</v>
      </c>
      <c r="O2973">
        <v>8847414946</v>
      </c>
      <c r="P2973" s="1">
        <v>30682</v>
      </c>
      <c r="Q2973" t="s">
        <v>13685</v>
      </c>
      <c r="R2973" t="s">
        <v>194</v>
      </c>
      <c r="S2973" t="s">
        <v>13686</v>
      </c>
      <c r="T2973" t="s">
        <v>13628</v>
      </c>
      <c r="U2973" t="s">
        <v>12675</v>
      </c>
      <c r="V2973" t="str">
        <f>TRIM(DBA[[#This Row],[Endereço Responsável]])</f>
        <v>RUA RIO DO NUNES</v>
      </c>
      <c r="W2973" t="str">
        <f>TRIM(DBA[[#This Row],[Nº Responsável]])</f>
        <v>S/N</v>
      </c>
      <c r="X2973" t="str">
        <f>TRIM(DBA[[#This Row],[Bairro Responsável]])</f>
        <v>RIO DO NUNES</v>
      </c>
      <c r="Y2973" t="str">
        <f>DBA[[#This Row],[End]] &amp;", N° " &amp; DBA[[#This Row],[Num]] &amp;", Bairro "&amp; DBA[[#This Row],[Bairro2]]</f>
        <v>RUA RIO DO NUNES, N° S/N, Bairro RIO DO NUNES</v>
      </c>
      <c r="Z2973" t="str">
        <f>DBA[[#This Row],[Cidade Responsável]] &amp; " - " &amp; DBA[[#This Row],[Estado Responsável]]</f>
        <v>ANTONINA - PR</v>
      </c>
    </row>
    <row r="2974" spans="1:26" x14ac:dyDescent="0.25">
      <c r="A2974">
        <v>2978</v>
      </c>
      <c r="B2974" t="s">
        <v>13688</v>
      </c>
      <c r="C2974" s="1">
        <v>44691</v>
      </c>
      <c r="F2974" s="1">
        <v>39404</v>
      </c>
      <c r="G2974" t="s">
        <v>13689</v>
      </c>
      <c r="H2974">
        <v>296</v>
      </c>
      <c r="I2974" t="s">
        <v>13627</v>
      </c>
      <c r="J2974" t="s">
        <v>13628</v>
      </c>
      <c r="K2974" t="s">
        <v>12675</v>
      </c>
      <c r="L2974" t="s">
        <v>13629</v>
      </c>
      <c r="M2974" t="s">
        <v>13690</v>
      </c>
      <c r="N2974">
        <v>92792218</v>
      </c>
      <c r="O2974">
        <v>4467055940</v>
      </c>
      <c r="P2974" s="1">
        <v>30475</v>
      </c>
      <c r="Q2974" t="s">
        <v>13689</v>
      </c>
      <c r="R2974">
        <v>296</v>
      </c>
      <c r="S2974" t="s">
        <v>13627</v>
      </c>
      <c r="T2974" t="s">
        <v>13628</v>
      </c>
      <c r="U2974" t="s">
        <v>12675</v>
      </c>
      <c r="V2974" t="str">
        <f>TRIM(DBA[[#This Row],[Endereço Responsável]])</f>
        <v>RUA SALOMAO POLICARPO</v>
      </c>
      <c r="W2974" t="str">
        <f>TRIM(DBA[[#This Row],[Nº Responsável]])</f>
        <v>296</v>
      </c>
      <c r="X2974" t="str">
        <f>TRIM(DBA[[#This Row],[Bairro Responsável]])</f>
        <v>KM 4</v>
      </c>
      <c r="Y2974" t="str">
        <f>DBA[[#This Row],[End]] &amp;", N° " &amp; DBA[[#This Row],[Num]] &amp;", Bairro "&amp; DBA[[#This Row],[Bairro2]]</f>
        <v>RUA SALOMAO POLICARPO, N° 296, Bairro KM 4</v>
      </c>
      <c r="Z2974" t="str">
        <f>DBA[[#This Row],[Cidade Responsável]] &amp; " - " &amp; DBA[[#This Row],[Estado Responsável]]</f>
        <v>ANTONINA - PR</v>
      </c>
    </row>
    <row r="2975" spans="1:26" x14ac:dyDescent="0.25">
      <c r="A2975">
        <v>2979</v>
      </c>
      <c r="B2975" t="s">
        <v>13691</v>
      </c>
      <c r="C2975" s="1">
        <v>44691</v>
      </c>
      <c r="F2975" s="1">
        <v>38483</v>
      </c>
      <c r="G2975" t="s">
        <v>13692</v>
      </c>
      <c r="H2975">
        <v>77</v>
      </c>
      <c r="I2975" t="s">
        <v>13693</v>
      </c>
      <c r="J2975" t="s">
        <v>13628</v>
      </c>
      <c r="K2975" t="s">
        <v>12675</v>
      </c>
      <c r="L2975" t="s">
        <v>13629</v>
      </c>
      <c r="M2975" t="s">
        <v>13694</v>
      </c>
      <c r="N2975">
        <v>60150583</v>
      </c>
      <c r="O2975">
        <v>72122170930</v>
      </c>
      <c r="P2975" s="1">
        <v>30682</v>
      </c>
      <c r="Q2975" t="s">
        <v>13692</v>
      </c>
      <c r="R2975">
        <v>77</v>
      </c>
      <c r="S2975" t="s">
        <v>13693</v>
      </c>
      <c r="T2975" t="s">
        <v>13628</v>
      </c>
      <c r="U2975" t="s">
        <v>12675</v>
      </c>
      <c r="V2975" t="str">
        <f>TRIM(DBA[[#This Row],[Endereço Responsável]])</f>
        <v>TRAVESSA ELISEU BRITES DE MORAES</v>
      </c>
      <c r="W2975" t="str">
        <f>TRIM(DBA[[#This Row],[Nº Responsável]])</f>
        <v>77</v>
      </c>
      <c r="X2975" t="str">
        <f>TRIM(DBA[[#This Row],[Bairro Responsável]])</f>
        <v>GUAPÉ</v>
      </c>
      <c r="Y2975" t="str">
        <f>DBA[[#This Row],[End]] &amp;", N° " &amp; DBA[[#This Row],[Num]] &amp;", Bairro "&amp; DBA[[#This Row],[Bairro2]]</f>
        <v>TRAVESSA ELISEU BRITES DE MORAES, N° 77, Bairro GUAPÉ</v>
      </c>
      <c r="Z2975" t="str">
        <f>DBA[[#This Row],[Cidade Responsável]] &amp; " - " &amp; DBA[[#This Row],[Estado Responsável]]</f>
        <v>ANTONINA - PR</v>
      </c>
    </row>
    <row r="2976" spans="1:26" x14ac:dyDescent="0.25">
      <c r="A2976">
        <v>2980</v>
      </c>
      <c r="B2976" t="s">
        <v>13695</v>
      </c>
      <c r="C2976" s="1">
        <v>44691</v>
      </c>
      <c r="F2976" s="1">
        <v>38594</v>
      </c>
      <c r="G2976" t="s">
        <v>13696</v>
      </c>
      <c r="H2976" t="s">
        <v>194</v>
      </c>
      <c r="I2976" t="s">
        <v>13627</v>
      </c>
      <c r="J2976" t="s">
        <v>13628</v>
      </c>
      <c r="K2976" t="s">
        <v>12675</v>
      </c>
      <c r="L2976" t="s">
        <v>13629</v>
      </c>
      <c r="M2976" t="s">
        <v>13697</v>
      </c>
      <c r="N2976">
        <v>9150646</v>
      </c>
      <c r="O2976">
        <v>3842481950</v>
      </c>
      <c r="P2976" s="1">
        <v>30166</v>
      </c>
      <c r="Q2976" t="s">
        <v>13696</v>
      </c>
      <c r="R2976" t="s">
        <v>194</v>
      </c>
      <c r="S2976" t="s">
        <v>13627</v>
      </c>
      <c r="T2976" t="s">
        <v>13628</v>
      </c>
      <c r="U2976" t="s">
        <v>12675</v>
      </c>
      <c r="V2976" t="str">
        <f>TRIM(DBA[[#This Row],[Endereço Responsável]])</f>
        <v>RUA MIGUEL BEFORA</v>
      </c>
      <c r="W2976" t="str">
        <f>TRIM(DBA[[#This Row],[Nº Responsável]])</f>
        <v>S/N</v>
      </c>
      <c r="X2976" t="str">
        <f>TRIM(DBA[[#This Row],[Bairro Responsável]])</f>
        <v>KM 4</v>
      </c>
      <c r="Y2976" t="str">
        <f>DBA[[#This Row],[End]] &amp;", N° " &amp; DBA[[#This Row],[Num]] &amp;", Bairro "&amp; DBA[[#This Row],[Bairro2]]</f>
        <v>RUA MIGUEL BEFORA, N° S/N, Bairro KM 4</v>
      </c>
      <c r="Z2976" t="str">
        <f>DBA[[#This Row],[Cidade Responsável]] &amp; " - " &amp; DBA[[#This Row],[Estado Responsável]]</f>
        <v>ANTONINA - PR</v>
      </c>
    </row>
    <row r="2977" spans="1:26" x14ac:dyDescent="0.25">
      <c r="A2977">
        <v>2981</v>
      </c>
      <c r="B2977" t="s">
        <v>13698</v>
      </c>
      <c r="C2977" s="1">
        <v>44691</v>
      </c>
      <c r="F2977" s="1">
        <v>38653</v>
      </c>
      <c r="G2977" t="s">
        <v>13699</v>
      </c>
      <c r="H2977" t="s">
        <v>194</v>
      </c>
      <c r="I2977" t="s">
        <v>13646</v>
      </c>
      <c r="J2977" t="s">
        <v>13628</v>
      </c>
      <c r="K2977" t="s">
        <v>12675</v>
      </c>
      <c r="L2977" t="s">
        <v>13629</v>
      </c>
      <c r="M2977" t="s">
        <v>13700</v>
      </c>
      <c r="N2977">
        <v>91439921</v>
      </c>
      <c r="O2977">
        <v>7457377905</v>
      </c>
      <c r="P2977" s="1">
        <v>25498</v>
      </c>
      <c r="Q2977" t="s">
        <v>13699</v>
      </c>
      <c r="R2977" t="s">
        <v>194</v>
      </c>
      <c r="S2977" t="s">
        <v>13646</v>
      </c>
      <c r="T2977" t="s">
        <v>13628</v>
      </c>
      <c r="U2977" t="s">
        <v>12675</v>
      </c>
      <c r="V2977" t="str">
        <f>TRIM(DBA[[#This Row],[Endereço Responsável]])</f>
        <v>RUA DEMETRIO MACHADO</v>
      </c>
      <c r="W2977" t="str">
        <f>TRIM(DBA[[#This Row],[Nº Responsável]])</f>
        <v>S/N</v>
      </c>
      <c r="X2977" t="str">
        <f>TRIM(DBA[[#This Row],[Bairro Responsável]])</f>
        <v>CAIXA D'AGUA</v>
      </c>
      <c r="Y2977" t="str">
        <f>DBA[[#This Row],[End]] &amp;", N° " &amp; DBA[[#This Row],[Num]] &amp;", Bairro "&amp; DBA[[#This Row],[Bairro2]]</f>
        <v>RUA DEMETRIO MACHADO, N° S/N, Bairro CAIXA D'AGUA</v>
      </c>
      <c r="Z2977" t="str">
        <f>DBA[[#This Row],[Cidade Responsável]] &amp; " - " &amp; DBA[[#This Row],[Estado Responsável]]</f>
        <v>ANTONINA - PR</v>
      </c>
    </row>
    <row r="2978" spans="1:26" x14ac:dyDescent="0.25">
      <c r="A2978">
        <v>2982</v>
      </c>
      <c r="B2978" t="s">
        <v>13701</v>
      </c>
      <c r="C2978" s="1">
        <v>44691</v>
      </c>
      <c r="F2978" s="1">
        <v>38655</v>
      </c>
      <c r="G2978" t="s">
        <v>13702</v>
      </c>
      <c r="H2978">
        <v>180</v>
      </c>
      <c r="I2978" t="s">
        <v>13627</v>
      </c>
      <c r="J2978" t="s">
        <v>13628</v>
      </c>
      <c r="K2978" t="s">
        <v>12675</v>
      </c>
      <c r="L2978" t="s">
        <v>13629</v>
      </c>
      <c r="M2978" t="s">
        <v>13703</v>
      </c>
      <c r="N2978">
        <v>110760337</v>
      </c>
      <c r="O2978">
        <v>7549429960</v>
      </c>
      <c r="P2978" s="1">
        <v>30682</v>
      </c>
      <c r="Q2978" t="s">
        <v>13702</v>
      </c>
      <c r="R2978">
        <v>180</v>
      </c>
      <c r="S2978" t="s">
        <v>13627</v>
      </c>
      <c r="T2978" t="s">
        <v>13628</v>
      </c>
      <c r="U2978" t="s">
        <v>12675</v>
      </c>
      <c r="V2978" t="str">
        <f>TRIM(DBA[[#This Row],[Endereço Responsável]])</f>
        <v>RUA THIAGO PEIXOTO</v>
      </c>
      <c r="W2978" t="str">
        <f>TRIM(DBA[[#This Row],[Nº Responsável]])</f>
        <v>180</v>
      </c>
      <c r="X2978" t="str">
        <f>TRIM(DBA[[#This Row],[Bairro Responsável]])</f>
        <v>KM 4</v>
      </c>
      <c r="Y2978" t="str">
        <f>DBA[[#This Row],[End]] &amp;", N° " &amp; DBA[[#This Row],[Num]] &amp;", Bairro "&amp; DBA[[#This Row],[Bairro2]]</f>
        <v>RUA THIAGO PEIXOTO, N° 180, Bairro KM 4</v>
      </c>
      <c r="Z2978" t="str">
        <f>DBA[[#This Row],[Cidade Responsável]] &amp; " - " &amp; DBA[[#This Row],[Estado Responsável]]</f>
        <v>ANTONINA - PR</v>
      </c>
    </row>
    <row r="2979" spans="1:26" x14ac:dyDescent="0.25">
      <c r="A2979">
        <v>2983</v>
      </c>
      <c r="B2979" t="s">
        <v>13704</v>
      </c>
      <c r="C2979" s="1">
        <v>44691</v>
      </c>
      <c r="F2979" s="1">
        <v>39969</v>
      </c>
      <c r="G2979" t="s">
        <v>13705</v>
      </c>
      <c r="H2979">
        <v>33</v>
      </c>
      <c r="I2979" t="s">
        <v>13706</v>
      </c>
      <c r="J2979" t="s">
        <v>13628</v>
      </c>
      <c r="K2979" t="s">
        <v>12675</v>
      </c>
      <c r="L2979" t="s">
        <v>13629</v>
      </c>
      <c r="M2979" t="s">
        <v>13707</v>
      </c>
      <c r="N2979">
        <v>819861</v>
      </c>
      <c r="O2979">
        <v>9890488965</v>
      </c>
      <c r="P2979" s="1">
        <v>33863</v>
      </c>
      <c r="Q2979" t="s">
        <v>13705</v>
      </c>
      <c r="R2979">
        <v>33</v>
      </c>
      <c r="S2979" t="s">
        <v>13706</v>
      </c>
      <c r="T2979" t="s">
        <v>13628</v>
      </c>
      <c r="U2979" t="s">
        <v>12675</v>
      </c>
      <c r="V2979" t="str">
        <f>TRIM(DBA[[#This Row],[Endereço Responsável]])</f>
        <v>RUA MAQUITO YASUMOTO</v>
      </c>
      <c r="W2979" t="str">
        <f>TRIM(DBA[[#This Row],[Nº Responsável]])</f>
        <v>33</v>
      </c>
      <c r="X2979" t="str">
        <f>TRIM(DBA[[#This Row],[Bairro Responsável]])</f>
        <v>JARDIM MARIA LUZIA</v>
      </c>
      <c r="Y2979" t="str">
        <f>DBA[[#This Row],[End]] &amp;", N° " &amp; DBA[[#This Row],[Num]] &amp;", Bairro "&amp; DBA[[#This Row],[Bairro2]]</f>
        <v>RUA MAQUITO YASUMOTO, N° 33, Bairro JARDIM MARIA LUZIA</v>
      </c>
      <c r="Z2979" t="str">
        <f>DBA[[#This Row],[Cidade Responsável]] &amp; " - " &amp; DBA[[#This Row],[Estado Responsável]]</f>
        <v>ANTONINA - PR</v>
      </c>
    </row>
    <row r="2980" spans="1:26" x14ac:dyDescent="0.25">
      <c r="A2980">
        <v>2984</v>
      </c>
      <c r="B2980" t="s">
        <v>13708</v>
      </c>
      <c r="C2980" s="1">
        <v>44691</v>
      </c>
      <c r="F2980" s="1">
        <v>38341</v>
      </c>
      <c r="G2980" t="s">
        <v>13689</v>
      </c>
      <c r="H2980">
        <v>296</v>
      </c>
      <c r="I2980" t="s">
        <v>13627</v>
      </c>
      <c r="J2980" t="s">
        <v>13628</v>
      </c>
      <c r="K2980" t="s">
        <v>12675</v>
      </c>
      <c r="L2980" t="s">
        <v>13629</v>
      </c>
      <c r="M2980" t="s">
        <v>13709</v>
      </c>
      <c r="N2980">
        <v>92792218</v>
      </c>
      <c r="O2980">
        <v>4467055940</v>
      </c>
      <c r="P2980" s="1">
        <v>30475</v>
      </c>
      <c r="Q2980" t="s">
        <v>13689</v>
      </c>
      <c r="R2980">
        <v>296</v>
      </c>
      <c r="S2980" t="s">
        <v>13627</v>
      </c>
      <c r="T2980" t="s">
        <v>13628</v>
      </c>
      <c r="U2980" t="s">
        <v>12675</v>
      </c>
      <c r="V2980" t="str">
        <f>TRIM(DBA[[#This Row],[Endereço Responsável]])</f>
        <v>RUA SALOMAO POLICARPO</v>
      </c>
      <c r="W2980" t="str">
        <f>TRIM(DBA[[#This Row],[Nº Responsável]])</f>
        <v>296</v>
      </c>
      <c r="X2980" t="str">
        <f>TRIM(DBA[[#This Row],[Bairro Responsável]])</f>
        <v>KM 4</v>
      </c>
      <c r="Y2980" t="str">
        <f>DBA[[#This Row],[End]] &amp;", N° " &amp; DBA[[#This Row],[Num]] &amp;", Bairro "&amp; DBA[[#This Row],[Bairro2]]</f>
        <v>RUA SALOMAO POLICARPO, N° 296, Bairro KM 4</v>
      </c>
      <c r="Z2980" t="str">
        <f>DBA[[#This Row],[Cidade Responsável]] &amp; " - " &amp; DBA[[#This Row],[Estado Responsável]]</f>
        <v>ANTONINA - PR</v>
      </c>
    </row>
    <row r="2981" spans="1:26" x14ac:dyDescent="0.25">
      <c r="A2981">
        <v>2985</v>
      </c>
      <c r="B2981" t="s">
        <v>13710</v>
      </c>
      <c r="C2981" s="1">
        <v>44691</v>
      </c>
      <c r="F2981" s="1">
        <v>39647</v>
      </c>
      <c r="G2981" t="s">
        <v>13711</v>
      </c>
      <c r="H2981">
        <v>306</v>
      </c>
      <c r="I2981" t="s">
        <v>13658</v>
      </c>
      <c r="J2981" t="s">
        <v>13628</v>
      </c>
      <c r="K2981" t="s">
        <v>12675</v>
      </c>
      <c r="L2981" t="s">
        <v>13629</v>
      </c>
      <c r="M2981" t="s">
        <v>13712</v>
      </c>
      <c r="N2981">
        <v>46547020</v>
      </c>
      <c r="O2981">
        <v>66436419934</v>
      </c>
      <c r="P2981" s="1">
        <v>23704</v>
      </c>
      <c r="Q2981" t="s">
        <v>13711</v>
      </c>
      <c r="R2981">
        <v>306</v>
      </c>
      <c r="S2981" t="s">
        <v>13658</v>
      </c>
      <c r="T2981" t="s">
        <v>13628</v>
      </c>
      <c r="U2981" t="s">
        <v>12675</v>
      </c>
      <c r="V2981" t="str">
        <f>TRIM(DBA[[#This Row],[Endereço Responsável]])</f>
        <v>RUA HONORIO MACHADO</v>
      </c>
      <c r="W2981" t="str">
        <f>TRIM(DBA[[#This Row],[Nº Responsável]])</f>
        <v>306</v>
      </c>
      <c r="X2981" t="str">
        <f>TRIM(DBA[[#This Row],[Bairro Responsável]])</f>
        <v>TUCUNDUVA</v>
      </c>
      <c r="Y2981" t="str">
        <f>DBA[[#This Row],[End]] &amp;", N° " &amp; DBA[[#This Row],[Num]] &amp;", Bairro "&amp; DBA[[#This Row],[Bairro2]]</f>
        <v>RUA HONORIO MACHADO, N° 306, Bairro TUCUNDUVA</v>
      </c>
      <c r="Z2981" t="str">
        <f>DBA[[#This Row],[Cidade Responsável]] &amp; " - " &amp; DBA[[#This Row],[Estado Responsável]]</f>
        <v>ANTONINA - PR</v>
      </c>
    </row>
    <row r="2982" spans="1:26" x14ac:dyDescent="0.25">
      <c r="A2982">
        <v>2986</v>
      </c>
      <c r="B2982" t="s">
        <v>13713</v>
      </c>
      <c r="C2982" s="1">
        <v>44691</v>
      </c>
      <c r="E2982" t="s">
        <v>13714</v>
      </c>
      <c r="F2982" s="1">
        <v>39961</v>
      </c>
      <c r="G2982" t="s">
        <v>13715</v>
      </c>
      <c r="H2982">
        <v>130</v>
      </c>
      <c r="I2982" t="s">
        <v>4744</v>
      </c>
      <c r="J2982" t="s">
        <v>13628</v>
      </c>
      <c r="K2982" t="s">
        <v>12675</v>
      </c>
      <c r="L2982" t="s">
        <v>13629</v>
      </c>
      <c r="M2982" t="s">
        <v>13716</v>
      </c>
      <c r="N2982">
        <v>106342830</v>
      </c>
      <c r="O2982">
        <v>7161258979</v>
      </c>
      <c r="P2982" s="1">
        <v>29979</v>
      </c>
      <c r="Q2982" t="s">
        <v>13715</v>
      </c>
      <c r="R2982">
        <v>130</v>
      </c>
      <c r="S2982" t="s">
        <v>4744</v>
      </c>
      <c r="T2982" t="s">
        <v>13628</v>
      </c>
      <c r="U2982" t="s">
        <v>12675</v>
      </c>
      <c r="V2982" t="str">
        <f>TRIM(DBA[[#This Row],[Endereço Responsável]])</f>
        <v>RUA LAERTES SCHILIPAKE</v>
      </c>
      <c r="W2982" t="str">
        <f>TRIM(DBA[[#This Row],[Nº Responsável]])</f>
        <v>130</v>
      </c>
      <c r="X2982" t="str">
        <f>TRIM(DBA[[#This Row],[Bairro Responsável]])</f>
        <v>-</v>
      </c>
      <c r="Y2982" t="str">
        <f>DBA[[#This Row],[End]] &amp;", N° " &amp; DBA[[#This Row],[Num]] &amp;", Bairro "&amp; DBA[[#This Row],[Bairro2]]</f>
        <v>RUA LAERTES SCHILIPAKE, N° 130, Bairro -</v>
      </c>
      <c r="Z2982" t="str">
        <f>DBA[[#This Row],[Cidade Responsável]] &amp; " - " &amp; DBA[[#This Row],[Estado Responsável]]</f>
        <v>ANTONINA - PR</v>
      </c>
    </row>
    <row r="2983" spans="1:26" x14ac:dyDescent="0.25">
      <c r="A2983">
        <v>2987</v>
      </c>
      <c r="B2983" t="s">
        <v>13717</v>
      </c>
      <c r="C2983" s="1">
        <v>44691</v>
      </c>
      <c r="F2983" s="1">
        <v>39643</v>
      </c>
      <c r="G2983" t="s">
        <v>13711</v>
      </c>
      <c r="H2983">
        <v>845</v>
      </c>
      <c r="I2983" t="s">
        <v>13658</v>
      </c>
      <c r="J2983" t="s">
        <v>13628</v>
      </c>
      <c r="K2983" t="s">
        <v>12675</v>
      </c>
      <c r="L2983" t="s">
        <v>13629</v>
      </c>
      <c r="M2983" t="s">
        <v>13718</v>
      </c>
      <c r="N2983">
        <v>96865244</v>
      </c>
      <c r="O2983">
        <v>5169915900</v>
      </c>
      <c r="P2983" s="1">
        <v>31508</v>
      </c>
      <c r="Q2983" t="s">
        <v>13711</v>
      </c>
      <c r="R2983">
        <v>845</v>
      </c>
      <c r="S2983" t="s">
        <v>13658</v>
      </c>
      <c r="T2983" t="s">
        <v>13628</v>
      </c>
      <c r="U2983" t="s">
        <v>12675</v>
      </c>
      <c r="V2983" t="str">
        <f>TRIM(DBA[[#This Row],[Endereço Responsável]])</f>
        <v>RUA HONORIO MACHADO</v>
      </c>
      <c r="W2983" t="str">
        <f>TRIM(DBA[[#This Row],[Nº Responsável]])</f>
        <v>845</v>
      </c>
      <c r="X2983" t="str">
        <f>TRIM(DBA[[#This Row],[Bairro Responsável]])</f>
        <v>TUCUNDUVA</v>
      </c>
      <c r="Y2983" t="str">
        <f>DBA[[#This Row],[End]] &amp;", N° " &amp; DBA[[#This Row],[Num]] &amp;", Bairro "&amp; DBA[[#This Row],[Bairro2]]</f>
        <v>RUA HONORIO MACHADO, N° 845, Bairro TUCUNDUVA</v>
      </c>
      <c r="Z2983" t="str">
        <f>DBA[[#This Row],[Cidade Responsável]] &amp; " - " &amp; DBA[[#This Row],[Estado Responsável]]</f>
        <v>ANTONINA - PR</v>
      </c>
    </row>
    <row r="2984" spans="1:26" x14ac:dyDescent="0.25">
      <c r="A2984">
        <v>2988</v>
      </c>
      <c r="B2984" t="s">
        <v>13719</v>
      </c>
      <c r="C2984" s="1">
        <v>44691</v>
      </c>
      <c r="F2984" s="1">
        <v>38719</v>
      </c>
      <c r="G2984" t="s">
        <v>13720</v>
      </c>
      <c r="H2984" t="s">
        <v>194</v>
      </c>
      <c r="I2984" t="s">
        <v>13646</v>
      </c>
      <c r="J2984" t="s">
        <v>13628</v>
      </c>
      <c r="K2984" t="s">
        <v>12675</v>
      </c>
      <c r="L2984" t="s">
        <v>13629</v>
      </c>
      <c r="M2984" t="s">
        <v>13721</v>
      </c>
      <c r="O2984">
        <v>9423538975</v>
      </c>
      <c r="P2984" s="1">
        <v>33031</v>
      </c>
      <c r="Q2984" t="s">
        <v>13720</v>
      </c>
      <c r="R2984" t="s">
        <v>194</v>
      </c>
      <c r="S2984" t="s">
        <v>13646</v>
      </c>
      <c r="T2984" t="s">
        <v>13628</v>
      </c>
      <c r="U2984" t="s">
        <v>12675</v>
      </c>
      <c r="V2984" t="str">
        <f>TRIM(DBA[[#This Row],[Endereço Responsável]])</f>
        <v>RUA ALAMEDA GUARAPIROCABA</v>
      </c>
      <c r="W2984" t="str">
        <f>TRIM(DBA[[#This Row],[Nº Responsável]])</f>
        <v>S/N</v>
      </c>
      <c r="X2984" t="str">
        <f>TRIM(DBA[[#This Row],[Bairro Responsável]])</f>
        <v>CAIXA D'AGUA</v>
      </c>
      <c r="Y2984" t="str">
        <f>DBA[[#This Row],[End]] &amp;", N° " &amp; DBA[[#This Row],[Num]] &amp;", Bairro "&amp; DBA[[#This Row],[Bairro2]]</f>
        <v>RUA ALAMEDA GUARAPIROCABA, N° S/N, Bairro CAIXA D'AGUA</v>
      </c>
      <c r="Z2984" t="str">
        <f>DBA[[#This Row],[Cidade Responsável]] &amp; " - " &amp; DBA[[#This Row],[Estado Responsável]]</f>
        <v>ANTONINA - PR</v>
      </c>
    </row>
    <row r="2985" spans="1:26" x14ac:dyDescent="0.25">
      <c r="A2985">
        <v>2989</v>
      </c>
      <c r="B2985" t="s">
        <v>13722</v>
      </c>
      <c r="C2985" s="1">
        <v>44691</v>
      </c>
      <c r="D2985">
        <v>159218015</v>
      </c>
      <c r="E2985" t="s">
        <v>13723</v>
      </c>
      <c r="F2985" s="1">
        <v>38353</v>
      </c>
      <c r="G2985" t="s">
        <v>13724</v>
      </c>
      <c r="H2985">
        <v>738</v>
      </c>
      <c r="I2985" t="s">
        <v>13627</v>
      </c>
      <c r="J2985" t="s">
        <v>13628</v>
      </c>
      <c r="K2985" t="s">
        <v>12675</v>
      </c>
      <c r="L2985" t="s">
        <v>13629</v>
      </c>
      <c r="M2985" t="s">
        <v>13725</v>
      </c>
      <c r="N2985">
        <v>91974067</v>
      </c>
      <c r="O2985">
        <v>4112831978</v>
      </c>
      <c r="P2985" s="1">
        <v>29855</v>
      </c>
      <c r="Q2985" t="s">
        <v>13724</v>
      </c>
      <c r="R2985">
        <v>738</v>
      </c>
      <c r="S2985" t="s">
        <v>13627</v>
      </c>
      <c r="T2985" t="s">
        <v>13628</v>
      </c>
      <c r="U2985" t="s">
        <v>12675</v>
      </c>
      <c r="V2985" t="str">
        <f>TRIM(DBA[[#This Row],[Endereço Responsável]])</f>
        <v>RUA ABILIO LOPES VIEIRA</v>
      </c>
      <c r="W2985" t="str">
        <f>TRIM(DBA[[#This Row],[Nº Responsável]])</f>
        <v>738</v>
      </c>
      <c r="X2985" t="str">
        <f>TRIM(DBA[[#This Row],[Bairro Responsável]])</f>
        <v>KM 4</v>
      </c>
      <c r="Y2985" t="str">
        <f>DBA[[#This Row],[End]] &amp;", N° " &amp; DBA[[#This Row],[Num]] &amp;", Bairro "&amp; DBA[[#This Row],[Bairro2]]</f>
        <v>RUA ABILIO LOPES VIEIRA, N° 738, Bairro KM 4</v>
      </c>
      <c r="Z2985" t="str">
        <f>DBA[[#This Row],[Cidade Responsável]] &amp; " - " &amp; DBA[[#This Row],[Estado Responsável]]</f>
        <v>ANTONINA - PR</v>
      </c>
    </row>
    <row r="2986" spans="1:26" x14ac:dyDescent="0.25">
      <c r="A2986">
        <v>2990</v>
      </c>
      <c r="B2986" t="s">
        <v>13726</v>
      </c>
      <c r="C2986" s="1">
        <v>44691</v>
      </c>
      <c r="E2986" t="s">
        <v>13727</v>
      </c>
      <c r="F2986" s="1">
        <v>39321</v>
      </c>
      <c r="G2986" t="s">
        <v>13728</v>
      </c>
      <c r="H2986">
        <v>164</v>
      </c>
      <c r="I2986" t="s">
        <v>13654</v>
      </c>
      <c r="J2986" t="s">
        <v>13628</v>
      </c>
      <c r="K2986" t="s">
        <v>12675</v>
      </c>
      <c r="L2986" t="s">
        <v>13629</v>
      </c>
      <c r="M2986" t="s">
        <v>13729</v>
      </c>
      <c r="N2986">
        <v>105431570</v>
      </c>
      <c r="O2986">
        <v>6565233950</v>
      </c>
      <c r="P2986" s="1">
        <v>31419</v>
      </c>
      <c r="Q2986" t="s">
        <v>13728</v>
      </c>
      <c r="R2986">
        <v>164</v>
      </c>
      <c r="S2986" t="s">
        <v>13654</v>
      </c>
      <c r="T2986" t="s">
        <v>13628</v>
      </c>
      <c r="U2986" t="s">
        <v>12675</v>
      </c>
      <c r="V2986" t="str">
        <f>TRIM(DBA[[#This Row],[Endereço Responsável]])</f>
        <v>RUA ROBERTO SANTOS</v>
      </c>
      <c r="W2986" t="str">
        <f>TRIM(DBA[[#This Row],[Nº Responsável]])</f>
        <v>164</v>
      </c>
      <c r="X2986" t="str">
        <f>TRIM(DBA[[#This Row],[Bairro Responsável]])</f>
        <v>BARIGUI</v>
      </c>
      <c r="Y2986" t="str">
        <f>DBA[[#This Row],[End]] &amp;", N° " &amp; DBA[[#This Row],[Num]] &amp;", Bairro "&amp; DBA[[#This Row],[Bairro2]]</f>
        <v>RUA ROBERTO SANTOS, N° 164, Bairro BARIGUI</v>
      </c>
      <c r="Z2986" t="str">
        <f>DBA[[#This Row],[Cidade Responsável]] &amp; " - " &amp; DBA[[#This Row],[Estado Responsável]]</f>
        <v>ANTONINA - PR</v>
      </c>
    </row>
    <row r="2987" spans="1:26" x14ac:dyDescent="0.25">
      <c r="A2987">
        <v>2991</v>
      </c>
      <c r="B2987" t="s">
        <v>13730</v>
      </c>
      <c r="C2987" s="1">
        <v>44697</v>
      </c>
      <c r="F2987" s="1">
        <v>39829</v>
      </c>
      <c r="G2987" t="s">
        <v>13731</v>
      </c>
      <c r="H2987">
        <v>35</v>
      </c>
      <c r="I2987" t="s">
        <v>478</v>
      </c>
      <c r="J2987" t="s">
        <v>3168</v>
      </c>
      <c r="K2987" t="s">
        <v>26</v>
      </c>
      <c r="L2987" t="s">
        <v>3169</v>
      </c>
      <c r="M2987" t="s">
        <v>13732</v>
      </c>
      <c r="N2987" t="s">
        <v>13733</v>
      </c>
      <c r="O2987" t="s">
        <v>13734</v>
      </c>
      <c r="P2987" s="1">
        <v>30682</v>
      </c>
      <c r="Q2987" t="s">
        <v>13731</v>
      </c>
      <c r="R2987">
        <v>35</v>
      </c>
      <c r="S2987" t="s">
        <v>478</v>
      </c>
      <c r="T2987" t="s">
        <v>3168</v>
      </c>
      <c r="U2987" t="s">
        <v>26</v>
      </c>
      <c r="V2987" t="str">
        <f>TRIM(DBA[[#This Row],[Endereço Responsável]])</f>
        <v>RUA ANA CANDIDA VALERIANO</v>
      </c>
      <c r="W2987" t="str">
        <f>TRIM(DBA[[#This Row],[Nº Responsável]])</f>
        <v>35</v>
      </c>
      <c r="X2987" t="str">
        <f>TRIM(DBA[[#This Row],[Bairro Responsável]])</f>
        <v>NOSSA SENHORA APARECIDA</v>
      </c>
      <c r="Y2987" t="str">
        <f>DBA[[#This Row],[End]] &amp;", N° " &amp; DBA[[#This Row],[Num]] &amp;", Bairro "&amp; DBA[[#This Row],[Bairro2]]</f>
        <v>RUA ANA CANDIDA VALERIANO, N° 35, Bairro NOSSA SENHORA APARECIDA</v>
      </c>
      <c r="Z2987" t="str">
        <f>DBA[[#This Row],[Cidade Responsável]] &amp; " - " &amp; DBA[[#This Row],[Estado Responsável]]</f>
        <v>CARMO RIO CLARO - MG</v>
      </c>
    </row>
    <row r="2988" spans="1:26" x14ac:dyDescent="0.25">
      <c r="A2988">
        <v>2992</v>
      </c>
      <c r="B2988" t="s">
        <v>13735</v>
      </c>
      <c r="C2988" s="1">
        <v>44697</v>
      </c>
      <c r="D2988" t="s">
        <v>13736</v>
      </c>
      <c r="E2988" t="s">
        <v>13737</v>
      </c>
      <c r="F2988" s="1">
        <v>39140</v>
      </c>
      <c r="G2988" t="s">
        <v>3233</v>
      </c>
      <c r="H2988">
        <v>78</v>
      </c>
      <c r="I2988" t="s">
        <v>13738</v>
      </c>
      <c r="J2988" t="s">
        <v>3168</v>
      </c>
      <c r="K2988" t="s">
        <v>26</v>
      </c>
      <c r="L2988" t="s">
        <v>3169</v>
      </c>
      <c r="M2988" t="s">
        <v>13739</v>
      </c>
      <c r="N2988" t="s">
        <v>13740</v>
      </c>
      <c r="O2988">
        <v>16110789623</v>
      </c>
      <c r="P2988" s="1">
        <v>37604</v>
      </c>
      <c r="Q2988" t="s">
        <v>3233</v>
      </c>
      <c r="R2988">
        <v>78</v>
      </c>
      <c r="S2988" t="s">
        <v>13738</v>
      </c>
      <c r="T2988" t="s">
        <v>3168</v>
      </c>
      <c r="U2988" t="s">
        <v>26</v>
      </c>
      <c r="V2988" t="str">
        <f>TRIM(DBA[[#This Row],[Endereço Responsável]])</f>
        <v>RUA FLAVITA OLIVEIRA</v>
      </c>
      <c r="W2988" t="str">
        <f>TRIM(DBA[[#This Row],[Nº Responsável]])</f>
        <v>78</v>
      </c>
      <c r="X2988" t="str">
        <f>TRIM(DBA[[#This Row],[Bairro Responsável]])</f>
        <v>JACUBA</v>
      </c>
      <c r="Y2988" t="str">
        <f>DBA[[#This Row],[End]] &amp;", N° " &amp; DBA[[#This Row],[Num]] &amp;", Bairro "&amp; DBA[[#This Row],[Bairro2]]</f>
        <v>RUA FLAVITA OLIVEIRA, N° 78, Bairro JACUBA</v>
      </c>
      <c r="Z2988" t="str">
        <f>DBA[[#This Row],[Cidade Responsável]] &amp; " - " &amp; DBA[[#This Row],[Estado Responsável]]</f>
        <v>CARMO RIO CLARO - MG</v>
      </c>
    </row>
    <row r="2989" spans="1:26" x14ac:dyDescent="0.25">
      <c r="A2989">
        <v>2993</v>
      </c>
      <c r="B2989" t="s">
        <v>13741</v>
      </c>
      <c r="C2989" s="1">
        <v>44697</v>
      </c>
      <c r="F2989" s="1">
        <v>40199</v>
      </c>
      <c r="G2989" t="s">
        <v>13742</v>
      </c>
      <c r="H2989">
        <v>45</v>
      </c>
      <c r="I2989" t="s">
        <v>13743</v>
      </c>
      <c r="J2989" t="s">
        <v>3168</v>
      </c>
      <c r="K2989" t="s">
        <v>26</v>
      </c>
      <c r="L2989" t="s">
        <v>3169</v>
      </c>
      <c r="M2989" t="s">
        <v>13744</v>
      </c>
      <c r="N2989">
        <v>1126065284</v>
      </c>
      <c r="O2989" t="s">
        <v>13745</v>
      </c>
      <c r="P2989" s="1">
        <v>29388</v>
      </c>
      <c r="Q2989" t="s">
        <v>13742</v>
      </c>
      <c r="R2989">
        <v>45</v>
      </c>
      <c r="S2989" t="s">
        <v>13746</v>
      </c>
      <c r="T2989" t="s">
        <v>3168</v>
      </c>
      <c r="U2989" t="s">
        <v>26</v>
      </c>
      <c r="V2989" t="str">
        <f>TRIM(DBA[[#This Row],[Endereço Responsável]])</f>
        <v>RUA IRMA SEBASTIANA</v>
      </c>
      <c r="W2989" t="str">
        <f>TRIM(DBA[[#This Row],[Nº Responsável]])</f>
        <v>45</v>
      </c>
      <c r="X2989" t="str">
        <f>TRIM(DBA[[#This Row],[Bairro Responsável]])</f>
        <v>JARDIM NOSSA SENHORA</v>
      </c>
      <c r="Y2989" t="str">
        <f>DBA[[#This Row],[End]] &amp;", N° " &amp; DBA[[#This Row],[Num]] &amp;", Bairro "&amp; DBA[[#This Row],[Bairro2]]</f>
        <v>RUA IRMA SEBASTIANA, N° 45, Bairro JARDIM NOSSA SENHORA</v>
      </c>
      <c r="Z2989" t="str">
        <f>DBA[[#This Row],[Cidade Responsável]] &amp; " - " &amp; DBA[[#This Row],[Estado Responsável]]</f>
        <v>CARMO RIO CLARO - MG</v>
      </c>
    </row>
    <row r="2990" spans="1:26" x14ac:dyDescent="0.25">
      <c r="A2990">
        <v>2994</v>
      </c>
      <c r="B2990" t="s">
        <v>13747</v>
      </c>
      <c r="C2990" s="1">
        <v>44697</v>
      </c>
      <c r="D2990" t="s">
        <v>13748</v>
      </c>
      <c r="E2990" t="s">
        <v>13749</v>
      </c>
      <c r="F2990" s="1">
        <v>39694</v>
      </c>
      <c r="G2990" t="s">
        <v>13750</v>
      </c>
      <c r="H2990">
        <v>66</v>
      </c>
      <c r="I2990" t="s">
        <v>1218</v>
      </c>
      <c r="J2990" t="s">
        <v>3168</v>
      </c>
      <c r="K2990" t="s">
        <v>26</v>
      </c>
      <c r="L2990" t="s">
        <v>3169</v>
      </c>
      <c r="M2990" t="s">
        <v>13751</v>
      </c>
      <c r="N2990" t="s">
        <v>13752</v>
      </c>
      <c r="O2990" t="s">
        <v>13753</v>
      </c>
      <c r="P2990" s="1">
        <v>33208</v>
      </c>
      <c r="Q2990" t="s">
        <v>13750</v>
      </c>
      <c r="R2990">
        <v>66</v>
      </c>
      <c r="S2990" t="s">
        <v>1218</v>
      </c>
      <c r="T2990" t="s">
        <v>3168</v>
      </c>
      <c r="U2990" t="s">
        <v>26</v>
      </c>
      <c r="V2990" t="str">
        <f>TRIM(DBA[[#This Row],[Endereço Responsável]])</f>
        <v>RUA AMADOR ALVES DE LIMA</v>
      </c>
      <c r="W2990" t="str">
        <f>TRIM(DBA[[#This Row],[Nº Responsável]])</f>
        <v>66</v>
      </c>
      <c r="X2990" t="str">
        <f>TRIM(DBA[[#This Row],[Bairro Responsável]])</f>
        <v>JARDIM PRIMAVERA</v>
      </c>
      <c r="Y2990" t="str">
        <f>DBA[[#This Row],[End]] &amp;", N° " &amp; DBA[[#This Row],[Num]] &amp;", Bairro "&amp; DBA[[#This Row],[Bairro2]]</f>
        <v>RUA AMADOR ALVES DE LIMA, N° 66, Bairro JARDIM PRIMAVERA</v>
      </c>
      <c r="Z2990" t="str">
        <f>DBA[[#This Row],[Cidade Responsável]] &amp; " - " &amp; DBA[[#This Row],[Estado Responsável]]</f>
        <v>CARMO RIO CLARO - MG</v>
      </c>
    </row>
    <row r="2991" spans="1:26" x14ac:dyDescent="0.25">
      <c r="A2991">
        <v>2995</v>
      </c>
      <c r="B2991" t="s">
        <v>13754</v>
      </c>
      <c r="C2991" s="1">
        <v>44697</v>
      </c>
      <c r="D2991" t="s">
        <v>13755</v>
      </c>
      <c r="E2991" t="s">
        <v>13756</v>
      </c>
      <c r="F2991" s="1">
        <v>40196</v>
      </c>
      <c r="G2991" t="s">
        <v>13750</v>
      </c>
      <c r="H2991">
        <v>66</v>
      </c>
      <c r="I2991" t="s">
        <v>1218</v>
      </c>
      <c r="J2991" t="s">
        <v>3168</v>
      </c>
      <c r="K2991" t="s">
        <v>26</v>
      </c>
      <c r="L2991" t="s">
        <v>3169</v>
      </c>
      <c r="M2991" t="s">
        <v>13751</v>
      </c>
      <c r="N2991" t="s">
        <v>13752</v>
      </c>
      <c r="O2991">
        <v>10915327619</v>
      </c>
      <c r="P2991" s="1">
        <v>33208</v>
      </c>
      <c r="Q2991" t="s">
        <v>13750</v>
      </c>
      <c r="R2991">
        <v>66</v>
      </c>
      <c r="S2991" t="s">
        <v>1218</v>
      </c>
      <c r="T2991" t="s">
        <v>3168</v>
      </c>
      <c r="U2991" t="s">
        <v>26</v>
      </c>
      <c r="V2991" t="str">
        <f>TRIM(DBA[[#This Row],[Endereço Responsável]])</f>
        <v>RUA AMADOR ALVES DE LIMA</v>
      </c>
      <c r="W2991" t="str">
        <f>TRIM(DBA[[#This Row],[Nº Responsável]])</f>
        <v>66</v>
      </c>
      <c r="X2991" t="str">
        <f>TRIM(DBA[[#This Row],[Bairro Responsável]])</f>
        <v>JARDIM PRIMAVERA</v>
      </c>
      <c r="Y2991" t="str">
        <f>DBA[[#This Row],[End]] &amp;", N° " &amp; DBA[[#This Row],[Num]] &amp;", Bairro "&amp; DBA[[#This Row],[Bairro2]]</f>
        <v>RUA AMADOR ALVES DE LIMA, N° 66, Bairro JARDIM PRIMAVERA</v>
      </c>
      <c r="Z2991" t="str">
        <f>DBA[[#This Row],[Cidade Responsável]] &amp; " - " &amp; DBA[[#This Row],[Estado Responsável]]</f>
        <v>CARMO RIO CLARO - MG</v>
      </c>
    </row>
    <row r="2992" spans="1:26" x14ac:dyDescent="0.25">
      <c r="A2992">
        <v>2996</v>
      </c>
      <c r="B2992" t="s">
        <v>13757</v>
      </c>
      <c r="C2992" s="1">
        <v>44697</v>
      </c>
      <c r="D2992" t="s">
        <v>13758</v>
      </c>
      <c r="E2992" t="s">
        <v>13759</v>
      </c>
      <c r="F2992" s="1">
        <v>23175</v>
      </c>
      <c r="G2992" t="s">
        <v>13760</v>
      </c>
      <c r="H2992">
        <v>118</v>
      </c>
      <c r="I2992" t="s">
        <v>1376</v>
      </c>
      <c r="J2992" t="s">
        <v>3168</v>
      </c>
      <c r="K2992" t="s">
        <v>26</v>
      </c>
      <c r="L2992" t="s">
        <v>3169</v>
      </c>
      <c r="M2992" t="s">
        <v>13757</v>
      </c>
      <c r="N2992" t="s">
        <v>13758</v>
      </c>
      <c r="O2992" t="s">
        <v>13759</v>
      </c>
      <c r="P2992" s="1">
        <v>23175</v>
      </c>
      <c r="Q2992" t="s">
        <v>13760</v>
      </c>
      <c r="R2992">
        <v>118</v>
      </c>
      <c r="S2992" t="s">
        <v>1376</v>
      </c>
      <c r="T2992" t="s">
        <v>3168</v>
      </c>
      <c r="U2992" t="s">
        <v>26</v>
      </c>
      <c r="V2992" t="str">
        <f>TRIM(DBA[[#This Row],[Endereço Responsável]])</f>
        <v>RUA ANANIAS GOMES</v>
      </c>
      <c r="W2992" t="str">
        <f>TRIM(DBA[[#This Row],[Nº Responsável]])</f>
        <v>118</v>
      </c>
      <c r="X2992" t="str">
        <f>TRIM(DBA[[#This Row],[Bairro Responsável]])</f>
        <v>JARDIM AMERICA</v>
      </c>
      <c r="Y2992" t="str">
        <f>DBA[[#This Row],[End]] &amp;", N° " &amp; DBA[[#This Row],[Num]] &amp;", Bairro "&amp; DBA[[#This Row],[Bairro2]]</f>
        <v>RUA ANANIAS GOMES, N° 118, Bairro JARDIM AMERICA</v>
      </c>
      <c r="Z2992" t="str">
        <f>DBA[[#This Row],[Cidade Responsável]] &amp; " - " &amp; DBA[[#This Row],[Estado Responsável]]</f>
        <v>CARMO RIO CLARO - MG</v>
      </c>
    </row>
    <row r="2993" spans="1:26" x14ac:dyDescent="0.25">
      <c r="A2993">
        <v>2997</v>
      </c>
      <c r="B2993" t="s">
        <v>13761</v>
      </c>
      <c r="C2993" s="1">
        <v>44697</v>
      </c>
      <c r="F2993" s="1">
        <v>40151</v>
      </c>
      <c r="G2993" t="s">
        <v>13762</v>
      </c>
      <c r="H2993">
        <v>120</v>
      </c>
      <c r="I2993" t="s">
        <v>8162</v>
      </c>
      <c r="J2993" t="s">
        <v>3168</v>
      </c>
      <c r="K2993" t="s">
        <v>26</v>
      </c>
      <c r="L2993" t="s">
        <v>3169</v>
      </c>
      <c r="M2993" t="s">
        <v>13763</v>
      </c>
      <c r="N2993">
        <v>14812118</v>
      </c>
      <c r="O2993">
        <v>7881900679</v>
      </c>
      <c r="P2993" s="1">
        <v>31804</v>
      </c>
      <c r="Q2993" t="s">
        <v>13762</v>
      </c>
      <c r="R2993">
        <v>120</v>
      </c>
      <c r="S2993" t="s">
        <v>8162</v>
      </c>
      <c r="T2993" t="s">
        <v>3168</v>
      </c>
      <c r="U2993" t="s">
        <v>26</v>
      </c>
      <c r="V2993" t="str">
        <f>TRIM(DBA[[#This Row],[Endereço Responsável]])</f>
        <v>RUA ULISSES ALEXANDRE DE OLIVEIRA</v>
      </c>
      <c r="W2993" t="str">
        <f>TRIM(DBA[[#This Row],[Nº Responsável]])</f>
        <v>120</v>
      </c>
      <c r="X2993" t="str">
        <f>TRIM(DBA[[#This Row],[Bairro Responsável]])</f>
        <v>JARDIM OLIVEIRA</v>
      </c>
      <c r="Y2993" t="str">
        <f>DBA[[#This Row],[End]] &amp;", N° " &amp; DBA[[#This Row],[Num]] &amp;", Bairro "&amp; DBA[[#This Row],[Bairro2]]</f>
        <v>RUA ULISSES ALEXANDRE DE OLIVEIRA, N° 120, Bairro JARDIM OLIVEIRA</v>
      </c>
      <c r="Z2993" t="str">
        <f>DBA[[#This Row],[Cidade Responsável]] &amp; " - " &amp; DBA[[#This Row],[Estado Responsável]]</f>
        <v>CARMO RIO CLARO - MG</v>
      </c>
    </row>
    <row r="2994" spans="1:26" x14ac:dyDescent="0.25">
      <c r="A2994">
        <v>2998</v>
      </c>
      <c r="B2994" t="s">
        <v>13764</v>
      </c>
      <c r="C2994" s="1">
        <v>44697</v>
      </c>
      <c r="D2994" t="s">
        <v>13765</v>
      </c>
      <c r="E2994" t="s">
        <v>13766</v>
      </c>
      <c r="F2994" s="1">
        <v>38171</v>
      </c>
      <c r="G2994" t="s">
        <v>13767</v>
      </c>
      <c r="H2994">
        <v>110</v>
      </c>
      <c r="I2994" t="s">
        <v>8117</v>
      </c>
      <c r="J2994" t="s">
        <v>3168</v>
      </c>
      <c r="K2994" t="s">
        <v>26</v>
      </c>
      <c r="L2994" t="s">
        <v>3169</v>
      </c>
      <c r="M2994" t="s">
        <v>13768</v>
      </c>
      <c r="N2994">
        <v>17027280</v>
      </c>
      <c r="O2994">
        <v>10185458831</v>
      </c>
      <c r="P2994" s="1">
        <v>25122</v>
      </c>
      <c r="Q2994" t="s">
        <v>13767</v>
      </c>
      <c r="R2994">
        <v>110</v>
      </c>
      <c r="S2994" t="s">
        <v>8117</v>
      </c>
      <c r="T2994" t="s">
        <v>3168</v>
      </c>
      <c r="U2994" t="s">
        <v>26</v>
      </c>
      <c r="V2994" t="str">
        <f>TRIM(DBA[[#This Row],[Endereço Responsável]])</f>
        <v>RUA SEBASTIAO FERREIRA</v>
      </c>
      <c r="W2994" t="str">
        <f>TRIM(DBA[[#This Row],[Nº Responsável]])</f>
        <v>110</v>
      </c>
      <c r="X2994" t="str">
        <f>TRIM(DBA[[#This Row],[Bairro Responsável]])</f>
        <v>CORAÇÃO EUCARISTICO</v>
      </c>
      <c r="Y2994" t="str">
        <f>DBA[[#This Row],[End]] &amp;", N° " &amp; DBA[[#This Row],[Num]] &amp;", Bairro "&amp; DBA[[#This Row],[Bairro2]]</f>
        <v>RUA SEBASTIAO FERREIRA, N° 110, Bairro CORAÇÃO EUCARISTICO</v>
      </c>
      <c r="Z2994" t="str">
        <f>DBA[[#This Row],[Cidade Responsável]] &amp; " - " &amp; DBA[[#This Row],[Estado Responsável]]</f>
        <v>CARMO RIO CLARO - MG</v>
      </c>
    </row>
    <row r="2995" spans="1:26" x14ac:dyDescent="0.25">
      <c r="A2995">
        <v>2999</v>
      </c>
      <c r="B2995" t="s">
        <v>13769</v>
      </c>
      <c r="C2995" s="1">
        <v>44697</v>
      </c>
      <c r="D2995" t="s">
        <v>13770</v>
      </c>
      <c r="E2995" t="s">
        <v>13771</v>
      </c>
      <c r="F2995" s="1">
        <v>38308</v>
      </c>
      <c r="G2995" t="s">
        <v>13772</v>
      </c>
      <c r="H2995">
        <v>175</v>
      </c>
      <c r="I2995" t="s">
        <v>13773</v>
      </c>
      <c r="J2995" t="s">
        <v>3168</v>
      </c>
      <c r="K2995" t="s">
        <v>26</v>
      </c>
      <c r="L2995" t="s">
        <v>3169</v>
      </c>
      <c r="M2995" t="s">
        <v>13768</v>
      </c>
      <c r="N2995">
        <v>17027280</v>
      </c>
      <c r="O2995">
        <v>10185458831</v>
      </c>
      <c r="P2995" s="1">
        <v>25122</v>
      </c>
      <c r="Q2995" t="s">
        <v>13772</v>
      </c>
      <c r="R2995">
        <v>175</v>
      </c>
      <c r="S2995" t="s">
        <v>13773</v>
      </c>
      <c r="T2995" t="s">
        <v>3168</v>
      </c>
      <c r="U2995" t="s">
        <v>26</v>
      </c>
      <c r="V2995" t="str">
        <f>TRIM(DBA[[#This Row],[Endereço Responsável]])</f>
        <v>RUA VENERANDO DOMINGUES REIS</v>
      </c>
      <c r="W2995" t="str">
        <f>TRIM(DBA[[#This Row],[Nº Responsável]])</f>
        <v>175</v>
      </c>
      <c r="X2995" t="str">
        <f>TRIM(DBA[[#This Row],[Bairro Responsável]])</f>
        <v>HONDURAS</v>
      </c>
      <c r="Y2995" t="str">
        <f>DBA[[#This Row],[End]] &amp;", N° " &amp; DBA[[#This Row],[Num]] &amp;", Bairro "&amp; DBA[[#This Row],[Bairro2]]</f>
        <v>RUA VENERANDO DOMINGUES REIS, N° 175, Bairro HONDURAS</v>
      </c>
      <c r="Z2995" t="str">
        <f>DBA[[#This Row],[Cidade Responsável]] &amp; " - " &amp; DBA[[#This Row],[Estado Responsável]]</f>
        <v>CARMO RIO CLARO - MG</v>
      </c>
    </row>
    <row r="2996" spans="1:26" x14ac:dyDescent="0.25">
      <c r="A2996">
        <v>3000</v>
      </c>
      <c r="B2996" t="s">
        <v>13774</v>
      </c>
      <c r="C2996" s="1">
        <v>44697</v>
      </c>
      <c r="F2996" s="1">
        <v>39986</v>
      </c>
      <c r="G2996" t="s">
        <v>13775</v>
      </c>
      <c r="H2996">
        <v>123</v>
      </c>
      <c r="I2996" t="s">
        <v>1583</v>
      </c>
      <c r="J2996" t="s">
        <v>3168</v>
      </c>
      <c r="K2996" t="s">
        <v>26</v>
      </c>
      <c r="L2996" t="s">
        <v>3169</v>
      </c>
      <c r="M2996" t="s">
        <v>13776</v>
      </c>
      <c r="O2996" t="s">
        <v>13777</v>
      </c>
      <c r="P2996" s="1">
        <v>25807</v>
      </c>
      <c r="Q2996" t="s">
        <v>13775</v>
      </c>
      <c r="R2996">
        <v>123</v>
      </c>
      <c r="S2996" t="s">
        <v>1583</v>
      </c>
      <c r="T2996" t="s">
        <v>3168</v>
      </c>
      <c r="U2996" t="s">
        <v>26</v>
      </c>
      <c r="V2996" t="str">
        <f>TRIM(DBA[[#This Row],[Endereço Responsável]])</f>
        <v>Julio Faria de Castro</v>
      </c>
      <c r="W2996" t="str">
        <f>TRIM(DBA[[#This Row],[Nº Responsável]])</f>
        <v>123</v>
      </c>
      <c r="X2996" t="str">
        <f>TRIM(DBA[[#This Row],[Bairro Responsável]])</f>
        <v>Centro</v>
      </c>
      <c r="Y2996" t="str">
        <f>DBA[[#This Row],[End]] &amp;", N° " &amp; DBA[[#This Row],[Num]] &amp;", Bairro "&amp; DBA[[#This Row],[Bairro2]]</f>
        <v>Julio Faria de Castro, N° 123, Bairro Centro</v>
      </c>
      <c r="Z2996" t="str">
        <f>DBA[[#This Row],[Cidade Responsável]] &amp; " - " &amp; DBA[[#This Row],[Estado Responsável]]</f>
        <v>CARMO RIO CLARO - MG</v>
      </c>
    </row>
    <row r="2997" spans="1:26" x14ac:dyDescent="0.25">
      <c r="A2997">
        <v>3001</v>
      </c>
      <c r="B2997" t="s">
        <v>13778</v>
      </c>
      <c r="C2997" s="1">
        <v>44698</v>
      </c>
      <c r="F2997" s="1">
        <v>39234</v>
      </c>
      <c r="G2997" t="s">
        <v>13779</v>
      </c>
      <c r="H2997" t="s">
        <v>194</v>
      </c>
      <c r="I2997" t="s">
        <v>3181</v>
      </c>
      <c r="J2997" t="s">
        <v>3168</v>
      </c>
      <c r="K2997" t="s">
        <v>26</v>
      </c>
      <c r="L2997" t="s">
        <v>3169</v>
      </c>
      <c r="M2997" t="s">
        <v>13780</v>
      </c>
      <c r="N2997" t="s">
        <v>13781</v>
      </c>
      <c r="O2997">
        <v>6487407658</v>
      </c>
      <c r="P2997" s="1">
        <v>26468</v>
      </c>
      <c r="Q2997" t="s">
        <v>13779</v>
      </c>
      <c r="R2997" t="s">
        <v>194</v>
      </c>
      <c r="S2997" t="s">
        <v>3181</v>
      </c>
      <c r="T2997" t="s">
        <v>3168</v>
      </c>
      <c r="U2997" t="s">
        <v>26</v>
      </c>
      <c r="V2997" t="str">
        <f>TRIM(DBA[[#This Row],[Endereço Responsável]])</f>
        <v>RUA MARIA DOMINIQUINI</v>
      </c>
      <c r="W2997" t="str">
        <f>TRIM(DBA[[#This Row],[Nº Responsável]])</f>
        <v>S/N</v>
      </c>
      <c r="X2997" t="str">
        <f>TRIM(DBA[[#This Row],[Bairro Responsável]])</f>
        <v>PORTO</v>
      </c>
      <c r="Y2997" t="str">
        <f>DBA[[#This Row],[End]] &amp;", N° " &amp; DBA[[#This Row],[Num]] &amp;", Bairro "&amp; DBA[[#This Row],[Bairro2]]</f>
        <v>RUA MARIA DOMINIQUINI, N° S/N, Bairro PORTO</v>
      </c>
      <c r="Z2997" t="str">
        <f>DBA[[#This Row],[Cidade Responsável]] &amp; " - " &amp; DBA[[#This Row],[Estado Responsável]]</f>
        <v>CARMO RIO CLARO - MG</v>
      </c>
    </row>
    <row r="2998" spans="1:26" x14ac:dyDescent="0.25">
      <c r="A2998">
        <v>3002</v>
      </c>
      <c r="B2998" t="s">
        <v>13782</v>
      </c>
      <c r="C2998" s="1">
        <v>44698</v>
      </c>
      <c r="F2998" s="1">
        <v>38782</v>
      </c>
      <c r="G2998" t="s">
        <v>13783</v>
      </c>
      <c r="H2998">
        <v>117</v>
      </c>
      <c r="I2998" t="s">
        <v>3248</v>
      </c>
      <c r="J2998" t="s">
        <v>3168</v>
      </c>
      <c r="K2998" t="s">
        <v>26</v>
      </c>
      <c r="L2998" t="s">
        <v>3169</v>
      </c>
      <c r="M2998" t="s">
        <v>13784</v>
      </c>
      <c r="N2998">
        <v>300019683</v>
      </c>
      <c r="O2998">
        <v>17304396830</v>
      </c>
      <c r="P2998" s="1">
        <v>26848</v>
      </c>
      <c r="Q2998" t="s">
        <v>13783</v>
      </c>
      <c r="R2998">
        <v>117</v>
      </c>
      <c r="S2998" t="s">
        <v>3248</v>
      </c>
      <c r="T2998" t="s">
        <v>3168</v>
      </c>
      <c r="U2998" t="s">
        <v>26</v>
      </c>
      <c r="V2998" t="str">
        <f>TRIM(DBA[[#This Row],[Endereço Responsável]])</f>
        <v>RUA JOSE RONALDO DE CARVALHO LEMOS</v>
      </c>
      <c r="W2998" t="str">
        <f>TRIM(DBA[[#This Row],[Nº Responsável]])</f>
        <v>117</v>
      </c>
      <c r="X2998" t="str">
        <f>TRIM(DBA[[#This Row],[Bairro Responsável]])</f>
        <v>ACAMPAMENTO</v>
      </c>
      <c r="Y2998" t="str">
        <f>DBA[[#This Row],[End]] &amp;", N° " &amp; DBA[[#This Row],[Num]] &amp;", Bairro "&amp; DBA[[#This Row],[Bairro2]]</f>
        <v>RUA JOSE RONALDO DE CARVALHO LEMOS, N° 117, Bairro ACAMPAMENTO</v>
      </c>
      <c r="Z2998" t="str">
        <f>DBA[[#This Row],[Cidade Responsável]] &amp; " - " &amp; DBA[[#This Row],[Estado Responsável]]</f>
        <v>CARMO RIO CLARO - MG</v>
      </c>
    </row>
    <row r="2999" spans="1:26" x14ac:dyDescent="0.25">
      <c r="A2999">
        <v>3003</v>
      </c>
      <c r="B2999" t="s">
        <v>13785</v>
      </c>
      <c r="C2999" s="1">
        <v>44698</v>
      </c>
      <c r="F2999" s="1">
        <v>38850</v>
      </c>
      <c r="G2999" t="s">
        <v>3320</v>
      </c>
      <c r="H2999">
        <v>307</v>
      </c>
      <c r="I2999" t="s">
        <v>280</v>
      </c>
      <c r="J2999" t="s">
        <v>3168</v>
      </c>
      <c r="K2999" t="s">
        <v>26</v>
      </c>
      <c r="L2999" t="s">
        <v>3169</v>
      </c>
      <c r="M2999" t="s">
        <v>13786</v>
      </c>
      <c r="N2999">
        <v>11422559</v>
      </c>
      <c r="O2999">
        <v>5001408636</v>
      </c>
      <c r="P2999" s="1">
        <v>29299</v>
      </c>
      <c r="Q2999" t="s">
        <v>3320</v>
      </c>
      <c r="R2999">
        <v>307</v>
      </c>
      <c r="S2999" t="s">
        <v>280</v>
      </c>
      <c r="T2999" t="s">
        <v>3168</v>
      </c>
      <c r="U2999" t="s">
        <v>26</v>
      </c>
      <c r="V2999" t="str">
        <f>TRIM(DBA[[#This Row],[Endereço Responsável]])</f>
        <v>RUA MANOEL MENDONCA NETO</v>
      </c>
      <c r="W2999" t="str">
        <f>TRIM(DBA[[#This Row],[Nº Responsável]])</f>
        <v>307</v>
      </c>
      <c r="X2999" t="str">
        <f>TRIM(DBA[[#This Row],[Bairro Responsável]])</f>
        <v>BELA VISTA</v>
      </c>
      <c r="Y2999" t="str">
        <f>DBA[[#This Row],[End]] &amp;", N° " &amp; DBA[[#This Row],[Num]] &amp;", Bairro "&amp; DBA[[#This Row],[Bairro2]]</f>
        <v>RUA MANOEL MENDONCA NETO, N° 307, Bairro BELA VISTA</v>
      </c>
      <c r="Z2999" t="str">
        <f>DBA[[#This Row],[Cidade Responsável]] &amp; " - " &amp; DBA[[#This Row],[Estado Responsável]]</f>
        <v>CARMO RIO CLARO - MG</v>
      </c>
    </row>
    <row r="3000" spans="1:26" x14ac:dyDescent="0.25">
      <c r="A3000">
        <v>3004</v>
      </c>
      <c r="B3000" t="s">
        <v>13787</v>
      </c>
      <c r="C3000" s="1">
        <v>44698</v>
      </c>
      <c r="D3000" t="s">
        <v>13788</v>
      </c>
      <c r="E3000" t="s">
        <v>13789</v>
      </c>
      <c r="F3000" s="1">
        <v>39814</v>
      </c>
      <c r="G3000" t="s">
        <v>13790</v>
      </c>
      <c r="H3000">
        <v>245</v>
      </c>
      <c r="I3000" t="s">
        <v>13791</v>
      </c>
      <c r="J3000" t="s">
        <v>3168</v>
      </c>
      <c r="K3000" t="s">
        <v>26</v>
      </c>
      <c r="L3000" t="s">
        <v>3169</v>
      </c>
      <c r="M3000" t="s">
        <v>13792</v>
      </c>
      <c r="O3000">
        <v>5055224622</v>
      </c>
      <c r="P3000" s="1">
        <v>26681</v>
      </c>
      <c r="Q3000" t="s">
        <v>13790</v>
      </c>
      <c r="R3000">
        <v>245</v>
      </c>
      <c r="S3000" t="s">
        <v>13791</v>
      </c>
      <c r="T3000" t="s">
        <v>3168</v>
      </c>
      <c r="U3000" t="s">
        <v>26</v>
      </c>
      <c r="V3000" t="str">
        <f>TRIM(DBA[[#This Row],[Endereço Responsável]])</f>
        <v>RUA ANTONIO CRISPIM DE OLIVEIRA</v>
      </c>
      <c r="W3000" t="str">
        <f>TRIM(DBA[[#This Row],[Nº Responsável]])</f>
        <v>245</v>
      </c>
      <c r="X3000" t="str">
        <f>TRIM(DBA[[#This Row],[Bairro Responsável]])</f>
        <v>JARDIM NOSSA SENHORA APARECIDA</v>
      </c>
      <c r="Y3000" t="str">
        <f>DBA[[#This Row],[End]] &amp;", N° " &amp; DBA[[#This Row],[Num]] &amp;", Bairro "&amp; DBA[[#This Row],[Bairro2]]</f>
        <v>RUA ANTONIO CRISPIM DE OLIVEIRA, N° 245, Bairro JARDIM NOSSA SENHORA APARECIDA</v>
      </c>
      <c r="Z3000" t="str">
        <f>DBA[[#This Row],[Cidade Responsável]] &amp; " - " &amp; DBA[[#This Row],[Estado Responsável]]</f>
        <v>CARMO RIO CLARO - MG</v>
      </c>
    </row>
    <row r="3001" spans="1:26" x14ac:dyDescent="0.25">
      <c r="A3001">
        <v>3005</v>
      </c>
      <c r="B3001" t="s">
        <v>13793</v>
      </c>
      <c r="C3001" s="1">
        <v>44698</v>
      </c>
      <c r="E3001" t="s">
        <v>13794</v>
      </c>
      <c r="F3001" s="1">
        <v>40217</v>
      </c>
      <c r="G3001" t="s">
        <v>13795</v>
      </c>
      <c r="H3001">
        <v>23</v>
      </c>
      <c r="I3001" t="s">
        <v>1376</v>
      </c>
      <c r="J3001" t="s">
        <v>3168</v>
      </c>
      <c r="K3001" t="s">
        <v>26</v>
      </c>
      <c r="L3001" t="s">
        <v>3169</v>
      </c>
      <c r="M3001" t="s">
        <v>13796</v>
      </c>
      <c r="N3001">
        <v>7501599</v>
      </c>
      <c r="O3001">
        <v>90311477615</v>
      </c>
      <c r="P3001" s="1">
        <v>25821</v>
      </c>
      <c r="Q3001" t="s">
        <v>13795</v>
      </c>
      <c r="R3001">
        <v>23</v>
      </c>
      <c r="S3001" t="s">
        <v>1376</v>
      </c>
      <c r="T3001" t="s">
        <v>3168</v>
      </c>
      <c r="U3001" t="s">
        <v>26</v>
      </c>
      <c r="V3001" t="str">
        <f>TRIM(DBA[[#This Row],[Endereço Responsável]])</f>
        <v>TRAVESSA HELIO COSTA LEITE</v>
      </c>
      <c r="W3001" t="str">
        <f>TRIM(DBA[[#This Row],[Nº Responsável]])</f>
        <v>23</v>
      </c>
      <c r="X3001" t="str">
        <f>TRIM(DBA[[#This Row],[Bairro Responsável]])</f>
        <v>JARDIM AMERICA</v>
      </c>
      <c r="Y3001" t="str">
        <f>DBA[[#This Row],[End]] &amp;", N° " &amp; DBA[[#This Row],[Num]] &amp;", Bairro "&amp; DBA[[#This Row],[Bairro2]]</f>
        <v>TRAVESSA HELIO COSTA LEITE, N° 23, Bairro JARDIM AMERICA</v>
      </c>
      <c r="Z3001" t="str">
        <f>DBA[[#This Row],[Cidade Responsável]] &amp; " - " &amp; DBA[[#This Row],[Estado Responsável]]</f>
        <v>CARMO RIO CLARO - MG</v>
      </c>
    </row>
    <row r="3002" spans="1:26" x14ac:dyDescent="0.25">
      <c r="A3002">
        <v>3006</v>
      </c>
      <c r="B3002" t="s">
        <v>13797</v>
      </c>
      <c r="C3002" s="1">
        <v>44698</v>
      </c>
      <c r="F3002" s="1">
        <v>40259</v>
      </c>
      <c r="G3002" t="s">
        <v>3430</v>
      </c>
      <c r="H3002">
        <v>49</v>
      </c>
      <c r="I3002" t="s">
        <v>13791</v>
      </c>
      <c r="J3002" t="s">
        <v>3168</v>
      </c>
      <c r="K3002" t="s">
        <v>26</v>
      </c>
      <c r="L3002" t="s">
        <v>3169</v>
      </c>
      <c r="M3002" t="s">
        <v>13798</v>
      </c>
      <c r="N3002">
        <v>19592393</v>
      </c>
      <c r="O3002">
        <v>11637243600</v>
      </c>
      <c r="P3002" s="1">
        <v>33415</v>
      </c>
      <c r="Q3002" t="s">
        <v>3430</v>
      </c>
      <c r="R3002">
        <v>49</v>
      </c>
      <c r="S3002" t="s">
        <v>13791</v>
      </c>
      <c r="T3002" t="s">
        <v>3168</v>
      </c>
      <c r="U3002" t="s">
        <v>26</v>
      </c>
      <c r="V3002" t="str">
        <f>TRIM(DBA[[#This Row],[Endereço Responsável]])</f>
        <v>RUA TOME JOSE PEREIRA</v>
      </c>
      <c r="W3002" t="str">
        <f>TRIM(DBA[[#This Row],[Nº Responsável]])</f>
        <v>49</v>
      </c>
      <c r="X3002" t="str">
        <f>TRIM(DBA[[#This Row],[Bairro Responsável]])</f>
        <v>JARDIM NOSSA SENHORA APARECIDA</v>
      </c>
      <c r="Y3002" t="str">
        <f>DBA[[#This Row],[End]] &amp;", N° " &amp; DBA[[#This Row],[Num]] &amp;", Bairro "&amp; DBA[[#This Row],[Bairro2]]</f>
        <v>RUA TOME JOSE PEREIRA, N° 49, Bairro JARDIM NOSSA SENHORA APARECIDA</v>
      </c>
      <c r="Z3002" t="str">
        <f>DBA[[#This Row],[Cidade Responsável]] &amp; " - " &amp; DBA[[#This Row],[Estado Responsável]]</f>
        <v>CARMO RIO CLARO - MG</v>
      </c>
    </row>
    <row r="3003" spans="1:26" x14ac:dyDescent="0.25">
      <c r="A3003">
        <v>3007</v>
      </c>
      <c r="B3003" t="s">
        <v>13799</v>
      </c>
      <c r="C3003" s="1">
        <v>44698</v>
      </c>
      <c r="F3003" s="1">
        <v>40286</v>
      </c>
      <c r="G3003" t="s">
        <v>13800</v>
      </c>
      <c r="H3003">
        <v>122</v>
      </c>
      <c r="I3003" t="s">
        <v>2063</v>
      </c>
      <c r="J3003" t="s">
        <v>3168</v>
      </c>
      <c r="K3003" t="s">
        <v>26</v>
      </c>
      <c r="L3003" t="s">
        <v>3169</v>
      </c>
      <c r="M3003" t="s">
        <v>13801</v>
      </c>
      <c r="N3003" t="s">
        <v>13802</v>
      </c>
      <c r="O3003">
        <v>11862382670</v>
      </c>
      <c r="P3003" s="1">
        <v>33523</v>
      </c>
      <c r="Q3003" t="s">
        <v>13800</v>
      </c>
      <c r="R3003">
        <v>122</v>
      </c>
      <c r="S3003" t="s">
        <v>2063</v>
      </c>
      <c r="T3003" t="s">
        <v>3168</v>
      </c>
      <c r="U3003" t="s">
        <v>26</v>
      </c>
      <c r="V3003" t="str">
        <f>TRIM(DBA[[#This Row],[Endereço Responsável]])</f>
        <v>RUA JOAQUIM LUIZ MARQUES</v>
      </c>
      <c r="W3003" t="str">
        <f>TRIM(DBA[[#This Row],[Nº Responsável]])</f>
        <v>122</v>
      </c>
      <c r="X3003" t="str">
        <f>TRIM(DBA[[#This Row],[Bairro Responsável]])</f>
        <v>SAO BENEDITO</v>
      </c>
      <c r="Y3003" t="str">
        <f>DBA[[#This Row],[End]] &amp;", N° " &amp; DBA[[#This Row],[Num]] &amp;", Bairro "&amp; DBA[[#This Row],[Bairro2]]</f>
        <v>RUA JOAQUIM LUIZ MARQUES, N° 122, Bairro SAO BENEDITO</v>
      </c>
      <c r="Z3003" t="str">
        <f>DBA[[#This Row],[Cidade Responsável]] &amp; " - " &amp; DBA[[#This Row],[Estado Responsável]]</f>
        <v>CARMO RIO CLARO - MG</v>
      </c>
    </row>
    <row r="3004" spans="1:26" x14ac:dyDescent="0.25">
      <c r="A3004">
        <v>3008</v>
      </c>
      <c r="B3004" t="s">
        <v>13803</v>
      </c>
      <c r="C3004" s="1">
        <v>44698</v>
      </c>
      <c r="F3004" s="1">
        <v>38821</v>
      </c>
      <c r="G3004" t="s">
        <v>3311</v>
      </c>
      <c r="H3004">
        <v>97</v>
      </c>
      <c r="I3004" t="s">
        <v>13804</v>
      </c>
      <c r="J3004" t="s">
        <v>3168</v>
      </c>
      <c r="K3004" t="s">
        <v>26</v>
      </c>
      <c r="L3004" t="s">
        <v>3169</v>
      </c>
      <c r="M3004" t="s">
        <v>13805</v>
      </c>
      <c r="N3004">
        <v>19161281</v>
      </c>
      <c r="O3004">
        <v>10464471656</v>
      </c>
      <c r="P3004" s="1">
        <v>37041</v>
      </c>
      <c r="Q3004" t="s">
        <v>3311</v>
      </c>
      <c r="R3004">
        <v>97</v>
      </c>
      <c r="S3004" t="s">
        <v>13804</v>
      </c>
      <c r="T3004" t="s">
        <v>3168</v>
      </c>
      <c r="U3004" t="s">
        <v>26</v>
      </c>
      <c r="V3004" t="str">
        <f>TRIM(DBA[[#This Row],[Endereço Responsável]])</f>
        <v>RUA MIGUEL ARCANJO DE SOUZA</v>
      </c>
      <c r="W3004" t="str">
        <f>TRIM(DBA[[#This Row],[Nº Responsável]])</f>
        <v>97</v>
      </c>
      <c r="X3004" t="str">
        <f>TRIM(DBA[[#This Row],[Bairro Responsável]])</f>
        <v>JARDIM CONTINENTAL</v>
      </c>
      <c r="Y3004" t="str">
        <f>DBA[[#This Row],[End]] &amp;", N° " &amp; DBA[[#This Row],[Num]] &amp;", Bairro "&amp; DBA[[#This Row],[Bairro2]]</f>
        <v>RUA MIGUEL ARCANJO DE SOUZA, N° 97, Bairro JARDIM CONTINENTAL</v>
      </c>
      <c r="Z3004" t="str">
        <f>DBA[[#This Row],[Cidade Responsável]] &amp; " - " &amp; DBA[[#This Row],[Estado Responsável]]</f>
        <v>CARMO RIO CLARO - MG</v>
      </c>
    </row>
    <row r="3005" spans="1:26" x14ac:dyDescent="0.25">
      <c r="A3005">
        <v>3009</v>
      </c>
      <c r="B3005" t="s">
        <v>13806</v>
      </c>
      <c r="C3005" s="1">
        <v>44698</v>
      </c>
      <c r="F3005" s="1">
        <v>40049</v>
      </c>
      <c r="G3005" t="s">
        <v>3439</v>
      </c>
      <c r="H3005" t="s">
        <v>194</v>
      </c>
      <c r="I3005" t="s">
        <v>44</v>
      </c>
      <c r="J3005" t="s">
        <v>3168</v>
      </c>
      <c r="K3005" t="s">
        <v>26</v>
      </c>
      <c r="L3005" t="s">
        <v>3169</v>
      </c>
      <c r="M3005" t="s">
        <v>13807</v>
      </c>
      <c r="N3005">
        <v>10482629</v>
      </c>
      <c r="O3005">
        <v>3297492694</v>
      </c>
      <c r="P3005" s="1">
        <v>27393</v>
      </c>
      <c r="Q3005" t="s">
        <v>3439</v>
      </c>
      <c r="R3005" t="s">
        <v>194</v>
      </c>
      <c r="S3005" t="s">
        <v>44</v>
      </c>
      <c r="T3005" t="s">
        <v>3168</v>
      </c>
      <c r="U3005" t="s">
        <v>26</v>
      </c>
      <c r="V3005" t="str">
        <f>TRIM(DBA[[#This Row],[Endereço Responsável]])</f>
        <v>FAZENDA BOM JESUS</v>
      </c>
      <c r="W3005" t="str">
        <f>TRIM(DBA[[#This Row],[Nº Responsável]])</f>
        <v>S/N</v>
      </c>
      <c r="X3005" t="str">
        <f>TRIM(DBA[[#This Row],[Bairro Responsável]])</f>
        <v>ZONA RURAL</v>
      </c>
      <c r="Y3005" t="str">
        <f>DBA[[#This Row],[End]] &amp;", N° " &amp; DBA[[#This Row],[Num]] &amp;", Bairro "&amp; DBA[[#This Row],[Bairro2]]</f>
        <v>FAZENDA BOM JESUS, N° S/N, Bairro ZONA RURAL</v>
      </c>
      <c r="Z3005" t="str">
        <f>DBA[[#This Row],[Cidade Responsável]] &amp; " - " &amp; DBA[[#This Row],[Estado Responsável]]</f>
        <v>CARMO RIO CLARO - MG</v>
      </c>
    </row>
    <row r="3006" spans="1:26" x14ac:dyDescent="0.25">
      <c r="A3006">
        <v>3010</v>
      </c>
      <c r="B3006" t="s">
        <v>13808</v>
      </c>
      <c r="C3006" s="1">
        <v>44698</v>
      </c>
      <c r="F3006" s="1">
        <v>39787</v>
      </c>
      <c r="G3006" t="s">
        <v>13809</v>
      </c>
      <c r="H3006">
        <v>190</v>
      </c>
      <c r="I3006" t="s">
        <v>13810</v>
      </c>
      <c r="J3006" t="s">
        <v>3168</v>
      </c>
      <c r="K3006" t="s">
        <v>26</v>
      </c>
      <c r="L3006" t="s">
        <v>3169</v>
      </c>
      <c r="M3006" t="s">
        <v>13811</v>
      </c>
      <c r="N3006">
        <v>16589534</v>
      </c>
      <c r="O3006">
        <v>7442016677</v>
      </c>
      <c r="P3006" s="1">
        <v>27910</v>
      </c>
      <c r="Q3006" t="s">
        <v>13809</v>
      </c>
      <c r="R3006">
        <v>190</v>
      </c>
      <c r="S3006" t="s">
        <v>13810</v>
      </c>
      <c r="T3006" t="s">
        <v>3168</v>
      </c>
      <c r="U3006" t="s">
        <v>26</v>
      </c>
      <c r="V3006" t="str">
        <f>TRIM(DBA[[#This Row],[Endereço Responsável]])</f>
        <v>RUA MARIO LEITE AZEVEDO</v>
      </c>
      <c r="W3006" t="str">
        <f>TRIM(DBA[[#This Row],[Nº Responsável]])</f>
        <v>190</v>
      </c>
      <c r="X3006" t="str">
        <f>TRIM(DBA[[#This Row],[Bairro Responsável]])</f>
        <v>JOAO BATISTA GONCALVES</v>
      </c>
      <c r="Y3006" t="str">
        <f>DBA[[#This Row],[End]] &amp;", N° " &amp; DBA[[#This Row],[Num]] &amp;", Bairro "&amp; DBA[[#This Row],[Bairro2]]</f>
        <v>RUA MARIO LEITE AZEVEDO, N° 190, Bairro JOAO BATISTA GONCALVES</v>
      </c>
      <c r="Z3006" t="str">
        <f>DBA[[#This Row],[Cidade Responsável]] &amp; " - " &amp; DBA[[#This Row],[Estado Responsável]]</f>
        <v>CARMO RIO CLARO - MG</v>
      </c>
    </row>
    <row r="3007" spans="1:26" x14ac:dyDescent="0.25">
      <c r="A3007">
        <v>3011</v>
      </c>
      <c r="B3007" t="s">
        <v>13812</v>
      </c>
      <c r="C3007" s="1">
        <v>44698</v>
      </c>
      <c r="F3007" s="1">
        <v>40252</v>
      </c>
      <c r="G3007" t="s">
        <v>13813</v>
      </c>
      <c r="H3007">
        <v>126</v>
      </c>
      <c r="I3007" t="s">
        <v>3181</v>
      </c>
      <c r="J3007" t="s">
        <v>3168</v>
      </c>
      <c r="K3007" t="s">
        <v>26</v>
      </c>
      <c r="L3007" t="s">
        <v>3169</v>
      </c>
      <c r="M3007" t="s">
        <v>13814</v>
      </c>
      <c r="N3007">
        <v>17454137</v>
      </c>
      <c r="O3007">
        <v>11942009666</v>
      </c>
      <c r="P3007" s="1">
        <v>33994</v>
      </c>
      <c r="Q3007" t="s">
        <v>13813</v>
      </c>
      <c r="R3007">
        <v>126</v>
      </c>
      <c r="S3007" t="s">
        <v>3181</v>
      </c>
      <c r="T3007" t="s">
        <v>3168</v>
      </c>
      <c r="U3007" t="s">
        <v>26</v>
      </c>
      <c r="V3007" t="str">
        <f>TRIM(DBA[[#This Row],[Endereço Responsável]])</f>
        <v>RUA LUIZA AMELIO FREIRE</v>
      </c>
      <c r="W3007" t="str">
        <f>TRIM(DBA[[#This Row],[Nº Responsável]])</f>
        <v>126</v>
      </c>
      <c r="X3007" t="str">
        <f>TRIM(DBA[[#This Row],[Bairro Responsável]])</f>
        <v>PORTO</v>
      </c>
      <c r="Y3007" t="str">
        <f>DBA[[#This Row],[End]] &amp;", N° " &amp; DBA[[#This Row],[Num]] &amp;", Bairro "&amp; DBA[[#This Row],[Bairro2]]</f>
        <v>RUA LUIZA AMELIO FREIRE, N° 126, Bairro PORTO</v>
      </c>
      <c r="Z3007" t="str">
        <f>DBA[[#This Row],[Cidade Responsável]] &amp; " - " &amp; DBA[[#This Row],[Estado Responsável]]</f>
        <v>CARMO RIO CLARO - MG</v>
      </c>
    </row>
    <row r="3008" spans="1:26" x14ac:dyDescent="0.25">
      <c r="A3008">
        <v>3012</v>
      </c>
      <c r="B3008" t="s">
        <v>13815</v>
      </c>
      <c r="C3008" s="1">
        <v>44698</v>
      </c>
      <c r="D3008" t="s">
        <v>13816</v>
      </c>
      <c r="F3008" s="1">
        <v>39918</v>
      </c>
      <c r="G3008" t="s">
        <v>13817</v>
      </c>
      <c r="H3008">
        <v>205</v>
      </c>
      <c r="I3008" t="s">
        <v>13818</v>
      </c>
      <c r="J3008" t="s">
        <v>3168</v>
      </c>
      <c r="K3008" t="s">
        <v>26</v>
      </c>
      <c r="L3008" t="s">
        <v>3169</v>
      </c>
      <c r="M3008" t="s">
        <v>13819</v>
      </c>
      <c r="N3008" t="s">
        <v>13820</v>
      </c>
      <c r="O3008">
        <v>451278674</v>
      </c>
      <c r="P3008" s="1">
        <v>27750</v>
      </c>
      <c r="Q3008" t="s">
        <v>13817</v>
      </c>
      <c r="R3008">
        <v>205</v>
      </c>
      <c r="S3008" t="s">
        <v>13818</v>
      </c>
      <c r="T3008" t="s">
        <v>3168</v>
      </c>
      <c r="U3008" t="s">
        <v>26</v>
      </c>
      <c r="V3008" t="str">
        <f>TRIM(DBA[[#This Row],[Endereço Responsável]])</f>
        <v>RUA MANOEL PEREIRA DE CARVALHO</v>
      </c>
      <c r="W3008" t="str">
        <f>TRIM(DBA[[#This Row],[Nº Responsável]])</f>
        <v>205</v>
      </c>
      <c r="X3008" t="str">
        <f>TRIM(DBA[[#This Row],[Bairro Responsável]])</f>
        <v>JD NOSSA SRA CARMO</v>
      </c>
      <c r="Y3008" t="str">
        <f>DBA[[#This Row],[End]] &amp;", N° " &amp; DBA[[#This Row],[Num]] &amp;", Bairro "&amp; DBA[[#This Row],[Bairro2]]</f>
        <v>RUA MANOEL PEREIRA DE CARVALHO, N° 205, Bairro JD NOSSA SRA CARMO</v>
      </c>
      <c r="Z3008" t="str">
        <f>DBA[[#This Row],[Cidade Responsável]] &amp; " - " &amp; DBA[[#This Row],[Estado Responsável]]</f>
        <v>CARMO RIO CLARO - MG</v>
      </c>
    </row>
    <row r="3009" spans="1:26" x14ac:dyDescent="0.25">
      <c r="A3009">
        <v>3013</v>
      </c>
      <c r="B3009" t="s">
        <v>13821</v>
      </c>
      <c r="C3009" s="1">
        <v>44698</v>
      </c>
      <c r="F3009" s="1">
        <v>38588</v>
      </c>
      <c r="G3009" t="s">
        <v>13822</v>
      </c>
      <c r="H3009">
        <v>35</v>
      </c>
      <c r="I3009" t="s">
        <v>1218</v>
      </c>
      <c r="J3009" t="s">
        <v>3168</v>
      </c>
      <c r="K3009" t="s">
        <v>26</v>
      </c>
      <c r="L3009" t="s">
        <v>3169</v>
      </c>
      <c r="M3009" t="s">
        <v>13823</v>
      </c>
      <c r="N3009">
        <v>18793194</v>
      </c>
      <c r="O3009">
        <v>1831195682</v>
      </c>
      <c r="P3009" s="1">
        <v>29623</v>
      </c>
      <c r="Q3009" t="s">
        <v>13822</v>
      </c>
      <c r="R3009">
        <v>35</v>
      </c>
      <c r="S3009" t="s">
        <v>1218</v>
      </c>
      <c r="T3009" t="s">
        <v>3168</v>
      </c>
      <c r="U3009" t="s">
        <v>26</v>
      </c>
      <c r="V3009" t="str">
        <f>TRIM(DBA[[#This Row],[Endereço Responsável]])</f>
        <v>RUA ODILAR ALVES DE LIMA</v>
      </c>
      <c r="W3009" t="str">
        <f>TRIM(DBA[[#This Row],[Nº Responsável]])</f>
        <v>35</v>
      </c>
      <c r="X3009" t="str">
        <f>TRIM(DBA[[#This Row],[Bairro Responsável]])</f>
        <v>JARDIM PRIMAVERA</v>
      </c>
      <c r="Y3009" t="str">
        <f>DBA[[#This Row],[End]] &amp;", N° " &amp; DBA[[#This Row],[Num]] &amp;", Bairro "&amp; DBA[[#This Row],[Bairro2]]</f>
        <v>RUA ODILAR ALVES DE LIMA, N° 35, Bairro JARDIM PRIMAVERA</v>
      </c>
      <c r="Z3009" t="str">
        <f>DBA[[#This Row],[Cidade Responsável]] &amp; " - " &amp; DBA[[#This Row],[Estado Responsável]]</f>
        <v>CARMO RIO CLARO - MG</v>
      </c>
    </row>
    <row r="3010" spans="1:26" x14ac:dyDescent="0.25">
      <c r="A3010">
        <v>3014</v>
      </c>
      <c r="B3010" t="s">
        <v>13824</v>
      </c>
      <c r="C3010" s="1">
        <v>44712</v>
      </c>
      <c r="F3010" s="1">
        <v>39358</v>
      </c>
      <c r="G3010" t="s">
        <v>13825</v>
      </c>
      <c r="H3010">
        <v>78</v>
      </c>
      <c r="I3010" t="s">
        <v>13564</v>
      </c>
      <c r="J3010" t="s">
        <v>13295</v>
      </c>
      <c r="K3010" t="s">
        <v>12675</v>
      </c>
      <c r="L3010" t="s">
        <v>13826</v>
      </c>
      <c r="M3010" t="s">
        <v>13827</v>
      </c>
      <c r="N3010">
        <v>101485951</v>
      </c>
      <c r="O3010">
        <v>6690176983</v>
      </c>
      <c r="P3010" s="1">
        <v>32542</v>
      </c>
      <c r="Q3010" t="s">
        <v>13825</v>
      </c>
      <c r="R3010">
        <v>78</v>
      </c>
      <c r="S3010" t="s">
        <v>13564</v>
      </c>
      <c r="T3010" t="s">
        <v>13295</v>
      </c>
      <c r="U3010" t="s">
        <v>12675</v>
      </c>
      <c r="V3010" t="str">
        <f>TRIM(DBA[[#This Row],[Endereço Responsável]])</f>
        <v>RUA AGRIPINO FERMINIANO PEREIRA</v>
      </c>
      <c r="W3010" t="str">
        <f>TRIM(DBA[[#This Row],[Nº Responsável]])</f>
        <v>78</v>
      </c>
      <c r="X3010" t="str">
        <f>TRIM(DBA[[#This Row],[Bairro Responsável]])</f>
        <v>SAMAMBAIA</v>
      </c>
      <c r="Y3010" t="str">
        <f>DBA[[#This Row],[End]] &amp;", N° " &amp; DBA[[#This Row],[Num]] &amp;", Bairro "&amp; DBA[[#This Row],[Bairro2]]</f>
        <v>RUA AGRIPINO FERMINIANO PEREIRA, N° 78, Bairro SAMAMBAIA</v>
      </c>
      <c r="Z3010" t="str">
        <f>DBA[[#This Row],[Cidade Responsável]] &amp; " - " &amp; DBA[[#This Row],[Estado Responsável]]</f>
        <v>PARANAGUÁ - PR</v>
      </c>
    </row>
    <row r="3011" spans="1:26" x14ac:dyDescent="0.25">
      <c r="A3011">
        <v>3015</v>
      </c>
      <c r="B3011" t="s">
        <v>13828</v>
      </c>
      <c r="C3011" s="1">
        <v>44712</v>
      </c>
      <c r="F3011" s="1">
        <v>39605</v>
      </c>
      <c r="G3011" t="s">
        <v>13829</v>
      </c>
      <c r="H3011">
        <v>87</v>
      </c>
      <c r="I3011" t="s">
        <v>13479</v>
      </c>
      <c r="J3011" t="s">
        <v>13295</v>
      </c>
      <c r="K3011" t="s">
        <v>12675</v>
      </c>
      <c r="L3011" t="s">
        <v>13830</v>
      </c>
      <c r="M3011" t="s">
        <v>13831</v>
      </c>
      <c r="N3011">
        <v>134851109</v>
      </c>
      <c r="O3011">
        <v>10195520939</v>
      </c>
      <c r="P3011" s="1">
        <v>31107</v>
      </c>
      <c r="Q3011" t="s">
        <v>13829</v>
      </c>
      <c r="R3011">
        <v>87</v>
      </c>
      <c r="S3011" t="s">
        <v>13479</v>
      </c>
      <c r="T3011" t="s">
        <v>13295</v>
      </c>
      <c r="U3011" t="s">
        <v>12675</v>
      </c>
      <c r="V3011" t="str">
        <f>TRIM(DBA[[#This Row],[Endereço Responsável]])</f>
        <v>RUA 11 DE JULHO</v>
      </c>
      <c r="W3011" t="str">
        <f>TRIM(DBA[[#This Row],[Nº Responsável]])</f>
        <v>87</v>
      </c>
      <c r="X3011" t="str">
        <f>TRIM(DBA[[#This Row],[Bairro Responsável]])</f>
        <v>PORTO SEGURO</v>
      </c>
      <c r="Y3011" t="str">
        <f>DBA[[#This Row],[End]] &amp;", N° " &amp; DBA[[#This Row],[Num]] &amp;", Bairro "&amp; DBA[[#This Row],[Bairro2]]</f>
        <v>RUA 11 DE JULHO, N° 87, Bairro PORTO SEGURO</v>
      </c>
      <c r="Z3011" t="str">
        <f>DBA[[#This Row],[Cidade Responsável]] &amp; " - " &amp; DBA[[#This Row],[Estado Responsável]]</f>
        <v>PARANAGUÁ - PR</v>
      </c>
    </row>
    <row r="3012" spans="1:26" x14ac:dyDescent="0.25">
      <c r="A3012">
        <v>3016</v>
      </c>
      <c r="B3012" t="s">
        <v>13832</v>
      </c>
      <c r="C3012" s="1">
        <v>44712</v>
      </c>
      <c r="F3012" s="1">
        <v>39830</v>
      </c>
      <c r="G3012" t="s">
        <v>13833</v>
      </c>
      <c r="H3012">
        <v>450</v>
      </c>
      <c r="I3012" t="s">
        <v>13379</v>
      </c>
      <c r="J3012" t="s">
        <v>13295</v>
      </c>
      <c r="K3012" t="s">
        <v>12675</v>
      </c>
      <c r="L3012" t="s">
        <v>13834</v>
      </c>
      <c r="M3012" t="s">
        <v>13835</v>
      </c>
      <c r="N3012" t="s">
        <v>13836</v>
      </c>
      <c r="O3012">
        <v>95962417968</v>
      </c>
      <c r="P3012" s="1">
        <v>26590</v>
      </c>
      <c r="Q3012" t="s">
        <v>13833</v>
      </c>
      <c r="R3012">
        <v>450</v>
      </c>
      <c r="S3012" t="s">
        <v>13379</v>
      </c>
      <c r="T3012" t="s">
        <v>13295</v>
      </c>
      <c r="U3012" t="s">
        <v>12675</v>
      </c>
      <c r="V3012" t="str">
        <f>TRIM(DBA[[#This Row],[Endereço Responsável]])</f>
        <v>RUA DOS FLAMINGOS</v>
      </c>
      <c r="W3012" t="str">
        <f>TRIM(DBA[[#This Row],[Nº Responsável]])</f>
        <v>450</v>
      </c>
      <c r="X3012" t="str">
        <f>TRIM(DBA[[#This Row],[Bairro Responsável]])</f>
        <v>JARDIM ESPERANÇA</v>
      </c>
      <c r="Y3012" t="str">
        <f>DBA[[#This Row],[End]] &amp;", N° " &amp; DBA[[#This Row],[Num]] &amp;", Bairro "&amp; DBA[[#This Row],[Bairro2]]</f>
        <v>RUA DOS FLAMINGOS, N° 450, Bairro JARDIM ESPERANÇA</v>
      </c>
      <c r="Z3012" t="str">
        <f>DBA[[#This Row],[Cidade Responsável]] &amp; " - " &amp; DBA[[#This Row],[Estado Responsável]]</f>
        <v>PARANAGUÁ - PR</v>
      </c>
    </row>
    <row r="3013" spans="1:26" x14ac:dyDescent="0.25">
      <c r="A3013">
        <v>3017</v>
      </c>
      <c r="B3013" t="s">
        <v>13837</v>
      </c>
      <c r="C3013" s="1">
        <v>44712</v>
      </c>
      <c r="F3013" s="1">
        <v>38715</v>
      </c>
      <c r="G3013" t="s">
        <v>13838</v>
      </c>
      <c r="H3013">
        <v>40</v>
      </c>
      <c r="I3013" t="s">
        <v>13839</v>
      </c>
      <c r="J3013" t="s">
        <v>13295</v>
      </c>
      <c r="K3013" t="s">
        <v>12675</v>
      </c>
      <c r="L3013" t="s">
        <v>13840</v>
      </c>
      <c r="M3013" t="s">
        <v>13841</v>
      </c>
      <c r="N3013">
        <v>97775095</v>
      </c>
      <c r="O3013">
        <v>5705216963</v>
      </c>
      <c r="P3013" s="1">
        <v>28054</v>
      </c>
      <c r="Q3013" t="s">
        <v>13838</v>
      </c>
      <c r="R3013">
        <v>40</v>
      </c>
      <c r="S3013" t="s">
        <v>13839</v>
      </c>
      <c r="T3013" t="s">
        <v>13295</v>
      </c>
      <c r="U3013" t="s">
        <v>12675</v>
      </c>
      <c r="V3013" t="str">
        <f>TRIM(DBA[[#This Row],[Endereço Responsável]])</f>
        <v>KM 6,5 ESTRADA DAS PRAIAS</v>
      </c>
      <c r="W3013" t="str">
        <f>TRIM(DBA[[#This Row],[Nº Responsável]])</f>
        <v>40</v>
      </c>
      <c r="X3013" t="str">
        <f>TRIM(DBA[[#This Row],[Bairro Responsável]])</f>
        <v>JARDIM COMETA</v>
      </c>
      <c r="Y3013" t="str">
        <f>DBA[[#This Row],[End]] &amp;", N° " &amp; DBA[[#This Row],[Num]] &amp;", Bairro "&amp; DBA[[#This Row],[Bairro2]]</f>
        <v>KM 6,5 ESTRADA DAS PRAIAS, N° 40, Bairro JARDIM COMETA</v>
      </c>
      <c r="Z3013" t="str">
        <f>DBA[[#This Row],[Cidade Responsável]] &amp; " - " &amp; DBA[[#This Row],[Estado Responsável]]</f>
        <v>PARANAGUÁ - PR</v>
      </c>
    </row>
    <row r="3014" spans="1:26" x14ac:dyDescent="0.25">
      <c r="A3014">
        <v>3018</v>
      </c>
      <c r="B3014" t="s">
        <v>13842</v>
      </c>
      <c r="C3014" s="1">
        <v>44712</v>
      </c>
      <c r="F3014" s="1">
        <v>39103</v>
      </c>
      <c r="G3014" t="s">
        <v>13396</v>
      </c>
      <c r="H3014">
        <v>586</v>
      </c>
      <c r="I3014" t="s">
        <v>13843</v>
      </c>
      <c r="J3014" t="s">
        <v>13295</v>
      </c>
      <c r="K3014" t="s">
        <v>12675</v>
      </c>
      <c r="L3014" t="s">
        <v>13398</v>
      </c>
      <c r="M3014" t="s">
        <v>13844</v>
      </c>
      <c r="O3014">
        <v>80147469961</v>
      </c>
      <c r="P3014" s="1">
        <v>30840</v>
      </c>
      <c r="Q3014" t="s">
        <v>13396</v>
      </c>
      <c r="R3014">
        <v>586</v>
      </c>
      <c r="S3014" t="s">
        <v>13843</v>
      </c>
      <c r="T3014" t="s">
        <v>13295</v>
      </c>
      <c r="U3014" t="s">
        <v>12675</v>
      </c>
      <c r="V3014" t="str">
        <f>TRIM(DBA[[#This Row],[Endereço Responsável]])</f>
        <v>RUA MOHAMAD HAMUD HAMUD</v>
      </c>
      <c r="W3014" t="str">
        <f>TRIM(DBA[[#This Row],[Nº Responsável]])</f>
        <v>586</v>
      </c>
      <c r="X3014" t="str">
        <f>TRIM(DBA[[#This Row],[Bairro Responsável]])</f>
        <v>VILA DOS COMERCIARIOS</v>
      </c>
      <c r="Y3014" t="str">
        <f>DBA[[#This Row],[End]] &amp;", N° " &amp; DBA[[#This Row],[Num]] &amp;", Bairro "&amp; DBA[[#This Row],[Bairro2]]</f>
        <v>RUA MOHAMAD HAMUD HAMUD, N° 586, Bairro VILA DOS COMERCIARIOS</v>
      </c>
      <c r="Z3014" t="str">
        <f>DBA[[#This Row],[Cidade Responsável]] &amp; " - " &amp; DBA[[#This Row],[Estado Responsável]]</f>
        <v>PARANAGUÁ - PR</v>
      </c>
    </row>
    <row r="3015" spans="1:26" x14ac:dyDescent="0.25">
      <c r="A3015">
        <v>3019</v>
      </c>
      <c r="B3015" t="s">
        <v>13845</v>
      </c>
      <c r="C3015" s="1">
        <v>44712</v>
      </c>
      <c r="F3015" s="1">
        <v>40049</v>
      </c>
      <c r="G3015" t="s">
        <v>13846</v>
      </c>
      <c r="H3015">
        <v>930</v>
      </c>
      <c r="I3015" t="s">
        <v>13471</v>
      </c>
      <c r="J3015" t="s">
        <v>13295</v>
      </c>
      <c r="K3015" t="s">
        <v>12675</v>
      </c>
      <c r="L3015" t="s">
        <v>13847</v>
      </c>
      <c r="M3015" t="s">
        <v>13848</v>
      </c>
      <c r="N3015">
        <v>125588832</v>
      </c>
      <c r="O3015">
        <v>8466621911</v>
      </c>
      <c r="P3015" s="1">
        <v>33499</v>
      </c>
      <c r="Q3015" t="s">
        <v>13846</v>
      </c>
      <c r="R3015">
        <v>930</v>
      </c>
      <c r="S3015" t="s">
        <v>13471</v>
      </c>
      <c r="T3015" t="s">
        <v>13295</v>
      </c>
      <c r="U3015" t="s">
        <v>12675</v>
      </c>
      <c r="V3015" t="str">
        <f>TRIM(DBA[[#This Row],[Endereço Responsável]])</f>
        <v>RUA MARLENE DE FATIMA HIABUINSKI</v>
      </c>
      <c r="W3015" t="str">
        <f>TRIM(DBA[[#This Row],[Nº Responsável]])</f>
        <v>930</v>
      </c>
      <c r="X3015" t="str">
        <f>TRIM(DBA[[#This Row],[Bairro Responsável]])</f>
        <v>VILA GARCIA</v>
      </c>
      <c r="Y3015" t="str">
        <f>DBA[[#This Row],[End]] &amp;", N° " &amp; DBA[[#This Row],[Num]] &amp;", Bairro "&amp; DBA[[#This Row],[Bairro2]]</f>
        <v>RUA MARLENE DE FATIMA HIABUINSKI, N° 930, Bairro VILA GARCIA</v>
      </c>
      <c r="Z3015" t="str">
        <f>DBA[[#This Row],[Cidade Responsável]] &amp; " - " &amp; DBA[[#This Row],[Estado Responsável]]</f>
        <v>PARANAGUÁ - PR</v>
      </c>
    </row>
    <row r="3016" spans="1:26" x14ac:dyDescent="0.25">
      <c r="A3016">
        <v>3020</v>
      </c>
      <c r="B3016" t="s">
        <v>13849</v>
      </c>
      <c r="C3016" s="1">
        <v>44718</v>
      </c>
      <c r="D3016" t="s">
        <v>13850</v>
      </c>
      <c r="E3016" t="s">
        <v>13851</v>
      </c>
      <c r="F3016" s="1">
        <v>38419</v>
      </c>
      <c r="G3016" t="s">
        <v>13852</v>
      </c>
      <c r="H3016">
        <v>159</v>
      </c>
      <c r="I3016" t="s">
        <v>13658</v>
      </c>
      <c r="J3016" t="s">
        <v>13628</v>
      </c>
      <c r="K3016" t="s">
        <v>12675</v>
      </c>
      <c r="L3016" t="s">
        <v>13629</v>
      </c>
      <c r="M3016" t="s">
        <v>13853</v>
      </c>
      <c r="N3016" t="s">
        <v>13854</v>
      </c>
      <c r="O3016" t="s">
        <v>13855</v>
      </c>
      <c r="P3016" s="1">
        <v>32051</v>
      </c>
      <c r="Q3016" t="s">
        <v>13852</v>
      </c>
      <c r="R3016">
        <v>159</v>
      </c>
      <c r="S3016" t="s">
        <v>13658</v>
      </c>
      <c r="T3016" t="s">
        <v>13628</v>
      </c>
      <c r="U3016" t="s">
        <v>12675</v>
      </c>
      <c r="V3016" t="str">
        <f>TRIM(DBA[[#This Row],[Endereço Responsável]])</f>
        <v>RUA PADRE JOSE MILANI</v>
      </c>
      <c r="W3016" t="str">
        <f>TRIM(DBA[[#This Row],[Nº Responsável]])</f>
        <v>159</v>
      </c>
      <c r="X3016" t="str">
        <f>TRIM(DBA[[#This Row],[Bairro Responsável]])</f>
        <v>TUCUNDUVA</v>
      </c>
      <c r="Y3016" t="str">
        <f>DBA[[#This Row],[End]] &amp;", N° " &amp; DBA[[#This Row],[Num]] &amp;", Bairro "&amp; DBA[[#This Row],[Bairro2]]</f>
        <v>RUA PADRE JOSE MILANI, N° 159, Bairro TUCUNDUVA</v>
      </c>
      <c r="Z3016" t="str">
        <f>DBA[[#This Row],[Cidade Responsável]] &amp; " - " &amp; DBA[[#This Row],[Estado Responsável]]</f>
        <v>ANTONINA - PR</v>
      </c>
    </row>
    <row r="3017" spans="1:26" x14ac:dyDescent="0.25">
      <c r="A3017">
        <v>3021</v>
      </c>
      <c r="B3017" t="s">
        <v>13856</v>
      </c>
      <c r="C3017" s="1">
        <v>44721</v>
      </c>
      <c r="D3017">
        <v>639701760</v>
      </c>
      <c r="E3017" t="s">
        <v>13857</v>
      </c>
      <c r="F3017" s="1">
        <v>39218</v>
      </c>
      <c r="G3017" t="s">
        <v>13858</v>
      </c>
      <c r="H3017">
        <v>180</v>
      </c>
      <c r="I3017" t="s">
        <v>13859</v>
      </c>
      <c r="J3017" t="s">
        <v>13860</v>
      </c>
      <c r="K3017" t="s">
        <v>1999</v>
      </c>
      <c r="L3017" t="s">
        <v>13861</v>
      </c>
      <c r="M3017" t="s">
        <v>13862</v>
      </c>
      <c r="N3017">
        <v>40025740</v>
      </c>
      <c r="O3017">
        <v>36316669852</v>
      </c>
      <c r="P3017" s="1">
        <v>32342</v>
      </c>
      <c r="Q3017" t="s">
        <v>13858</v>
      </c>
      <c r="R3017">
        <v>180</v>
      </c>
      <c r="S3017" t="s">
        <v>13859</v>
      </c>
      <c r="T3017" t="s">
        <v>13860</v>
      </c>
      <c r="U3017" t="s">
        <v>1999</v>
      </c>
      <c r="V3017" t="str">
        <f>TRIM(DBA[[#This Row],[Endereço Responsável]])</f>
        <v>RUA HELIO SIMOES ESTIMA</v>
      </c>
      <c r="W3017" t="str">
        <f>TRIM(DBA[[#This Row],[Nº Responsável]])</f>
        <v>180</v>
      </c>
      <c r="X3017" t="str">
        <f>TRIM(DBA[[#This Row],[Bairro Responsável]])</f>
        <v>PARQUE DOS IPES</v>
      </c>
      <c r="Y3017" t="str">
        <f>DBA[[#This Row],[End]] &amp;", N° " &amp; DBA[[#This Row],[Num]] &amp;", Bairro "&amp; DBA[[#This Row],[Bairro2]]</f>
        <v>RUA HELIO SIMOES ESTIMA, N° 180, Bairro PARQUE DOS IPES</v>
      </c>
      <c r="Z3017" t="str">
        <f>DBA[[#This Row],[Cidade Responsável]] &amp; " - " &amp; DBA[[#This Row],[Estado Responsável]]</f>
        <v>PITANGUEIRAS - SP</v>
      </c>
    </row>
    <row r="3018" spans="1:26" x14ac:dyDescent="0.25">
      <c r="A3018">
        <v>3022</v>
      </c>
      <c r="B3018" t="s">
        <v>13863</v>
      </c>
      <c r="C3018" s="1">
        <v>44721</v>
      </c>
      <c r="D3018">
        <v>540512941</v>
      </c>
      <c r="E3018" t="s">
        <v>13864</v>
      </c>
      <c r="F3018" s="1">
        <v>39980</v>
      </c>
      <c r="G3018" t="s">
        <v>13865</v>
      </c>
      <c r="H3018">
        <v>194</v>
      </c>
      <c r="I3018" t="s">
        <v>13866</v>
      </c>
      <c r="J3018" t="s">
        <v>13860</v>
      </c>
      <c r="K3018" t="s">
        <v>1999</v>
      </c>
      <c r="L3018" t="s">
        <v>13861</v>
      </c>
      <c r="M3018" t="s">
        <v>13867</v>
      </c>
      <c r="N3018" t="s">
        <v>13868</v>
      </c>
      <c r="O3018">
        <v>9757987662</v>
      </c>
      <c r="P3018" s="1">
        <v>31886</v>
      </c>
      <c r="Q3018" t="s">
        <v>13865</v>
      </c>
      <c r="R3018">
        <v>194</v>
      </c>
      <c r="S3018" t="s">
        <v>13866</v>
      </c>
      <c r="T3018" t="s">
        <v>13860</v>
      </c>
      <c r="U3018" t="s">
        <v>1999</v>
      </c>
      <c r="V3018" t="str">
        <f>TRIM(DBA[[#This Row],[Endereço Responsável]])</f>
        <v>RUA JOSE SARAMIM</v>
      </c>
      <c r="W3018" t="str">
        <f>TRIM(DBA[[#This Row],[Nº Responsável]])</f>
        <v>194</v>
      </c>
      <c r="X3018" t="str">
        <f>TRIM(DBA[[#This Row],[Bairro Responsável]])</f>
        <v>BOM SUCESSO</v>
      </c>
      <c r="Y3018" t="str">
        <f>DBA[[#This Row],[End]] &amp;", N° " &amp; DBA[[#This Row],[Num]] &amp;", Bairro "&amp; DBA[[#This Row],[Bairro2]]</f>
        <v>RUA JOSE SARAMIM, N° 194, Bairro BOM SUCESSO</v>
      </c>
      <c r="Z3018" t="str">
        <f>DBA[[#This Row],[Cidade Responsável]] &amp; " - " &amp; DBA[[#This Row],[Estado Responsável]]</f>
        <v>PITANGUEIRAS - SP</v>
      </c>
    </row>
    <row r="3019" spans="1:26" x14ac:dyDescent="0.25">
      <c r="A3019">
        <v>3023</v>
      </c>
      <c r="B3019" t="s">
        <v>13869</v>
      </c>
      <c r="C3019" s="1">
        <v>44722</v>
      </c>
      <c r="F3019" s="1">
        <v>38710</v>
      </c>
      <c r="G3019" t="s">
        <v>13870</v>
      </c>
      <c r="H3019">
        <v>197</v>
      </c>
      <c r="I3019" t="s">
        <v>13871</v>
      </c>
      <c r="J3019" t="s">
        <v>13860</v>
      </c>
      <c r="K3019" t="s">
        <v>1999</v>
      </c>
      <c r="L3019" t="s">
        <v>13861</v>
      </c>
      <c r="M3019" t="s">
        <v>13872</v>
      </c>
      <c r="N3019">
        <v>36572444</v>
      </c>
      <c r="O3019">
        <v>32811682805</v>
      </c>
      <c r="P3019" s="1">
        <v>30194</v>
      </c>
      <c r="Q3019" t="s">
        <v>13870</v>
      </c>
      <c r="R3019">
        <v>197</v>
      </c>
      <c r="S3019" t="s">
        <v>13871</v>
      </c>
      <c r="T3019" t="s">
        <v>13860</v>
      </c>
      <c r="U3019" t="s">
        <v>1999</v>
      </c>
      <c r="V3019" t="str">
        <f>TRIM(DBA[[#This Row],[Endereço Responsável]])</f>
        <v>RUA SEBASTIAO SILVESTRE DE MORAES</v>
      </c>
      <c r="W3019" t="str">
        <f>TRIM(DBA[[#This Row],[Nº Responsável]])</f>
        <v>197</v>
      </c>
      <c r="X3019" t="str">
        <f>TRIM(DBA[[#This Row],[Bairro Responsável]])</f>
        <v>JARDIM MACEDO</v>
      </c>
      <c r="Y3019" t="str">
        <f>DBA[[#This Row],[End]] &amp;", N° " &amp; DBA[[#This Row],[Num]] &amp;", Bairro "&amp; DBA[[#This Row],[Bairro2]]</f>
        <v>RUA SEBASTIAO SILVESTRE DE MORAES, N° 197, Bairro JARDIM MACEDO</v>
      </c>
      <c r="Z3019" t="str">
        <f>DBA[[#This Row],[Cidade Responsável]] &amp; " - " &amp; DBA[[#This Row],[Estado Responsável]]</f>
        <v>PITANGUEIRAS - SP</v>
      </c>
    </row>
    <row r="3020" spans="1:26" x14ac:dyDescent="0.25">
      <c r="A3020">
        <v>3024</v>
      </c>
      <c r="B3020" t="s">
        <v>13873</v>
      </c>
      <c r="C3020" s="1">
        <v>44722</v>
      </c>
      <c r="F3020" s="1">
        <v>38854</v>
      </c>
      <c r="G3020" t="s">
        <v>6699</v>
      </c>
      <c r="H3020">
        <v>861</v>
      </c>
      <c r="I3020" t="s">
        <v>73</v>
      </c>
      <c r="J3020" t="s">
        <v>13860</v>
      </c>
      <c r="K3020" t="s">
        <v>1999</v>
      </c>
      <c r="L3020" t="s">
        <v>13861</v>
      </c>
      <c r="M3020" t="s">
        <v>13874</v>
      </c>
      <c r="N3020">
        <v>535483351</v>
      </c>
      <c r="O3020">
        <v>3670747613</v>
      </c>
      <c r="P3020" s="1">
        <v>27786</v>
      </c>
      <c r="Q3020" t="s">
        <v>6699</v>
      </c>
      <c r="R3020">
        <v>861</v>
      </c>
      <c r="S3020" t="s">
        <v>73</v>
      </c>
      <c r="T3020" t="s">
        <v>13860</v>
      </c>
      <c r="U3020" t="s">
        <v>1999</v>
      </c>
      <c r="V3020" t="str">
        <f>TRIM(DBA[[#This Row],[Endereço Responsável]])</f>
        <v>RUA PARANÁ</v>
      </c>
      <c r="W3020" t="str">
        <f>TRIM(DBA[[#This Row],[Nº Responsável]])</f>
        <v>861</v>
      </c>
      <c r="X3020" t="str">
        <f>TRIM(DBA[[#This Row],[Bairro Responsável]])</f>
        <v>CENTRO</v>
      </c>
      <c r="Y3020" t="str">
        <f>DBA[[#This Row],[End]] &amp;", N° " &amp; DBA[[#This Row],[Num]] &amp;", Bairro "&amp; DBA[[#This Row],[Bairro2]]</f>
        <v>RUA PARANÁ, N° 861, Bairro CENTRO</v>
      </c>
      <c r="Z3020" t="str">
        <f>DBA[[#This Row],[Cidade Responsável]] &amp; " - " &amp; DBA[[#This Row],[Estado Responsável]]</f>
        <v>PITANGUEIRAS - SP</v>
      </c>
    </row>
    <row r="3021" spans="1:26" x14ac:dyDescent="0.25">
      <c r="A3021">
        <v>3025</v>
      </c>
      <c r="B3021" t="s">
        <v>13875</v>
      </c>
      <c r="C3021" s="1">
        <v>44722</v>
      </c>
      <c r="F3021" s="1">
        <v>39721</v>
      </c>
      <c r="G3021" t="s">
        <v>13876</v>
      </c>
      <c r="H3021">
        <v>14</v>
      </c>
      <c r="I3021" t="s">
        <v>280</v>
      </c>
      <c r="J3021" t="s">
        <v>13860</v>
      </c>
      <c r="K3021" t="s">
        <v>1999</v>
      </c>
      <c r="L3021" t="s">
        <v>13861</v>
      </c>
      <c r="M3021" t="s">
        <v>13877</v>
      </c>
      <c r="N3021">
        <v>36572326</v>
      </c>
      <c r="O3021">
        <v>29776751830</v>
      </c>
      <c r="P3021" s="1">
        <v>30039</v>
      </c>
      <c r="Q3021" t="s">
        <v>13876</v>
      </c>
      <c r="R3021">
        <v>14</v>
      </c>
      <c r="S3021" t="s">
        <v>280</v>
      </c>
      <c r="T3021" t="s">
        <v>13860</v>
      </c>
      <c r="U3021" t="s">
        <v>1999</v>
      </c>
      <c r="V3021" t="str">
        <f>TRIM(DBA[[#This Row],[Endereço Responsável]])</f>
        <v>RUA ANA DE SOUZA RODRIGUES</v>
      </c>
      <c r="W3021" t="str">
        <f>TRIM(DBA[[#This Row],[Nº Responsável]])</f>
        <v>14</v>
      </c>
      <c r="X3021" t="str">
        <f>TRIM(DBA[[#This Row],[Bairro Responsável]])</f>
        <v>BELA VISTA</v>
      </c>
      <c r="Y3021" t="str">
        <f>DBA[[#This Row],[End]] &amp;", N° " &amp; DBA[[#This Row],[Num]] &amp;", Bairro "&amp; DBA[[#This Row],[Bairro2]]</f>
        <v>RUA ANA DE SOUZA RODRIGUES, N° 14, Bairro BELA VISTA</v>
      </c>
      <c r="Z3021" t="str">
        <f>DBA[[#This Row],[Cidade Responsável]] &amp; " - " &amp; DBA[[#This Row],[Estado Responsável]]</f>
        <v>PITANGUEIRAS - SP</v>
      </c>
    </row>
    <row r="3022" spans="1:26" x14ac:dyDescent="0.25">
      <c r="A3022">
        <v>3026</v>
      </c>
      <c r="B3022" t="s">
        <v>13878</v>
      </c>
      <c r="C3022" s="1">
        <v>44722</v>
      </c>
      <c r="D3022">
        <v>596994928</v>
      </c>
      <c r="E3022" t="s">
        <v>13879</v>
      </c>
      <c r="F3022" s="1">
        <v>39373</v>
      </c>
      <c r="G3022" t="s">
        <v>13880</v>
      </c>
      <c r="H3022">
        <v>387</v>
      </c>
      <c r="I3022" t="s">
        <v>13881</v>
      </c>
      <c r="J3022" t="s">
        <v>13860</v>
      </c>
      <c r="K3022" t="s">
        <v>1999</v>
      </c>
      <c r="L3022" t="s">
        <v>13861</v>
      </c>
      <c r="M3022" t="s">
        <v>13882</v>
      </c>
      <c r="N3022">
        <v>41908930</v>
      </c>
      <c r="O3022">
        <v>35675862897</v>
      </c>
      <c r="P3022" s="1">
        <v>31042</v>
      </c>
      <c r="Q3022" t="s">
        <v>13880</v>
      </c>
      <c r="R3022">
        <v>387</v>
      </c>
      <c r="S3022" t="s">
        <v>13881</v>
      </c>
      <c r="T3022" t="s">
        <v>13860</v>
      </c>
      <c r="U3022" t="s">
        <v>1999</v>
      </c>
      <c r="V3022" t="str">
        <f>TRIM(DBA[[#This Row],[Endereço Responsável]])</f>
        <v>RUA IGUAÇU</v>
      </c>
      <c r="W3022" t="str">
        <f>TRIM(DBA[[#This Row],[Nº Responsável]])</f>
        <v>387</v>
      </c>
      <c r="X3022" t="str">
        <f>TRIM(DBA[[#This Row],[Bairro Responsável]])</f>
        <v>JARDIM BRASILIA</v>
      </c>
      <c r="Y3022" t="str">
        <f>DBA[[#This Row],[End]] &amp;", N° " &amp; DBA[[#This Row],[Num]] &amp;", Bairro "&amp; DBA[[#This Row],[Bairro2]]</f>
        <v>RUA IGUAÇU, N° 387, Bairro JARDIM BRASILIA</v>
      </c>
      <c r="Z3022" t="str">
        <f>DBA[[#This Row],[Cidade Responsável]] &amp; " - " &amp; DBA[[#This Row],[Estado Responsável]]</f>
        <v>PITANGUEIRAS - SP</v>
      </c>
    </row>
    <row r="3023" spans="1:26" x14ac:dyDescent="0.25">
      <c r="A3023">
        <v>3027</v>
      </c>
      <c r="B3023" t="s">
        <v>13883</v>
      </c>
      <c r="C3023" s="1">
        <v>44722</v>
      </c>
      <c r="E3023" t="s">
        <v>13884</v>
      </c>
      <c r="F3023" s="1">
        <v>39321</v>
      </c>
      <c r="G3023" t="s">
        <v>13885</v>
      </c>
      <c r="H3023">
        <v>167</v>
      </c>
      <c r="I3023" t="s">
        <v>13886</v>
      </c>
      <c r="J3023" t="s">
        <v>13860</v>
      </c>
      <c r="K3023" t="s">
        <v>1999</v>
      </c>
      <c r="L3023" t="s">
        <v>13861</v>
      </c>
      <c r="M3023" t="s">
        <v>13887</v>
      </c>
      <c r="N3023">
        <v>480932311</v>
      </c>
      <c r="O3023">
        <v>41255205857</v>
      </c>
      <c r="P3023" s="1">
        <v>33630</v>
      </c>
      <c r="Q3023" t="s">
        <v>13885</v>
      </c>
      <c r="R3023">
        <v>167</v>
      </c>
      <c r="S3023" t="s">
        <v>13886</v>
      </c>
      <c r="T3023" t="s">
        <v>13860</v>
      </c>
      <c r="U3023" t="s">
        <v>1999</v>
      </c>
      <c r="V3023" t="str">
        <f>TRIM(DBA[[#This Row],[Endereço Responsável]])</f>
        <v>RUA JOSE CLEMENTE</v>
      </c>
      <c r="W3023" t="str">
        <f>TRIM(DBA[[#This Row],[Nº Responsável]])</f>
        <v>167</v>
      </c>
      <c r="X3023" t="str">
        <f>TRIM(DBA[[#This Row],[Bairro Responsável]])</f>
        <v>SANTA VITORIA</v>
      </c>
      <c r="Y3023" t="str">
        <f>DBA[[#This Row],[End]] &amp;", N° " &amp; DBA[[#This Row],[Num]] &amp;", Bairro "&amp; DBA[[#This Row],[Bairro2]]</f>
        <v>RUA JOSE CLEMENTE, N° 167, Bairro SANTA VITORIA</v>
      </c>
      <c r="Z3023" t="str">
        <f>DBA[[#This Row],[Cidade Responsável]] &amp; " - " &amp; DBA[[#This Row],[Estado Responsável]]</f>
        <v>PITANGUEIRAS - SP</v>
      </c>
    </row>
    <row r="3024" spans="1:26" x14ac:dyDescent="0.25">
      <c r="A3024">
        <v>3028</v>
      </c>
      <c r="B3024" t="s">
        <v>13888</v>
      </c>
      <c r="C3024" s="1">
        <v>44722</v>
      </c>
      <c r="E3024" t="s">
        <v>13889</v>
      </c>
      <c r="F3024" s="1">
        <v>39976</v>
      </c>
      <c r="G3024" t="s">
        <v>13890</v>
      </c>
      <c r="H3024">
        <v>527</v>
      </c>
      <c r="I3024" t="s">
        <v>13891</v>
      </c>
      <c r="J3024" t="s">
        <v>13860</v>
      </c>
      <c r="K3024" t="s">
        <v>1999</v>
      </c>
      <c r="L3024" t="s">
        <v>13861</v>
      </c>
      <c r="M3024" t="s">
        <v>13892</v>
      </c>
      <c r="N3024">
        <v>599052314</v>
      </c>
      <c r="O3024">
        <v>49726037808</v>
      </c>
      <c r="P3024" s="1">
        <v>37424</v>
      </c>
      <c r="Q3024" t="s">
        <v>13890</v>
      </c>
      <c r="R3024">
        <v>527</v>
      </c>
      <c r="S3024" t="s">
        <v>13891</v>
      </c>
      <c r="T3024" t="s">
        <v>13860</v>
      </c>
      <c r="U3024" t="s">
        <v>1999</v>
      </c>
      <c r="V3024" t="str">
        <f>TRIM(DBA[[#This Row],[Endereço Responsável]])</f>
        <v>RUA PATRICIA FERREIRA</v>
      </c>
      <c r="W3024" t="str">
        <f>TRIM(DBA[[#This Row],[Nº Responsável]])</f>
        <v>527</v>
      </c>
      <c r="X3024" t="str">
        <f>TRIM(DBA[[#This Row],[Bairro Responsável]])</f>
        <v>SAO LOURENÇO</v>
      </c>
      <c r="Y3024" t="str">
        <f>DBA[[#This Row],[End]] &amp;", N° " &amp; DBA[[#This Row],[Num]] &amp;", Bairro "&amp; DBA[[#This Row],[Bairro2]]</f>
        <v>RUA PATRICIA FERREIRA, N° 527, Bairro SAO LOURENÇO</v>
      </c>
      <c r="Z3024" t="str">
        <f>DBA[[#This Row],[Cidade Responsável]] &amp; " - " &amp; DBA[[#This Row],[Estado Responsável]]</f>
        <v>PITANGUEIRAS - SP</v>
      </c>
    </row>
    <row r="3025" spans="1:26" x14ac:dyDescent="0.25">
      <c r="A3025">
        <v>3029</v>
      </c>
      <c r="B3025" t="s">
        <v>13893</v>
      </c>
      <c r="C3025" s="1">
        <v>44722</v>
      </c>
      <c r="D3025">
        <v>533532709</v>
      </c>
      <c r="E3025" t="s">
        <v>13894</v>
      </c>
      <c r="F3025" s="1">
        <v>39500</v>
      </c>
      <c r="G3025" t="s">
        <v>13895</v>
      </c>
      <c r="H3025">
        <v>210</v>
      </c>
      <c r="I3025" t="s">
        <v>5696</v>
      </c>
      <c r="J3025" t="s">
        <v>13860</v>
      </c>
      <c r="K3025" t="s">
        <v>1999</v>
      </c>
      <c r="L3025" t="s">
        <v>13861</v>
      </c>
      <c r="M3025" t="s">
        <v>13896</v>
      </c>
      <c r="N3025" t="s">
        <v>13897</v>
      </c>
      <c r="O3025">
        <v>35125511811</v>
      </c>
      <c r="P3025" s="1">
        <v>32067</v>
      </c>
      <c r="Q3025" t="s">
        <v>13895</v>
      </c>
      <c r="R3025">
        <v>210</v>
      </c>
      <c r="S3025" t="s">
        <v>5696</v>
      </c>
      <c r="T3025" t="s">
        <v>13860</v>
      </c>
      <c r="U3025" t="s">
        <v>1999</v>
      </c>
      <c r="V3025" t="str">
        <f>TRIM(DBA[[#This Row],[Endereço Responsável]])</f>
        <v>AVENIDA BENTO GOMES DA COSTA</v>
      </c>
      <c r="W3025" t="str">
        <f>TRIM(DBA[[#This Row],[Nº Responsável]])</f>
        <v>210</v>
      </c>
      <c r="X3025" t="str">
        <f>TRIM(DBA[[#This Row],[Bairro Responsável]])</f>
        <v>SANTA TEREZA</v>
      </c>
      <c r="Y3025" t="str">
        <f>DBA[[#This Row],[End]] &amp;", N° " &amp; DBA[[#This Row],[Num]] &amp;", Bairro "&amp; DBA[[#This Row],[Bairro2]]</f>
        <v>AVENIDA BENTO GOMES DA COSTA, N° 210, Bairro SANTA TEREZA</v>
      </c>
      <c r="Z3025" t="str">
        <f>DBA[[#This Row],[Cidade Responsável]] &amp; " - " &amp; DBA[[#This Row],[Estado Responsável]]</f>
        <v>PITANGUEIRAS - SP</v>
      </c>
    </row>
    <row r="3026" spans="1:26" x14ac:dyDescent="0.25">
      <c r="A3026">
        <v>3030</v>
      </c>
      <c r="B3026" t="s">
        <v>13898</v>
      </c>
      <c r="C3026" s="1">
        <v>44722</v>
      </c>
      <c r="F3026" s="1">
        <v>38392</v>
      </c>
      <c r="G3026" t="s">
        <v>13899</v>
      </c>
      <c r="H3026">
        <v>598</v>
      </c>
      <c r="I3026" t="s">
        <v>6196</v>
      </c>
      <c r="J3026" t="s">
        <v>13860</v>
      </c>
      <c r="K3026" t="s">
        <v>1999</v>
      </c>
      <c r="L3026" t="s">
        <v>13861</v>
      </c>
      <c r="M3026" t="s">
        <v>13900</v>
      </c>
      <c r="N3026">
        <v>222356637</v>
      </c>
      <c r="O3026">
        <v>8760185848</v>
      </c>
      <c r="P3026" s="1">
        <v>26159</v>
      </c>
      <c r="Q3026" t="s">
        <v>13899</v>
      </c>
      <c r="R3026">
        <v>598</v>
      </c>
      <c r="S3026" t="s">
        <v>6196</v>
      </c>
      <c r="T3026" t="s">
        <v>13860</v>
      </c>
      <c r="U3026" t="s">
        <v>1999</v>
      </c>
      <c r="V3026" t="str">
        <f>TRIM(DBA[[#This Row],[Endereço Responsável]])</f>
        <v>RUA FRANCISCO FERDINANDO</v>
      </c>
      <c r="W3026" t="str">
        <f>TRIM(DBA[[#This Row],[Nº Responsável]])</f>
        <v>598</v>
      </c>
      <c r="X3026" t="str">
        <f>TRIM(DBA[[#This Row],[Bairro Responsável]])</f>
        <v>JARDIM CANADA</v>
      </c>
      <c r="Y3026" t="str">
        <f>DBA[[#This Row],[End]] &amp;", N° " &amp; DBA[[#This Row],[Num]] &amp;", Bairro "&amp; DBA[[#This Row],[Bairro2]]</f>
        <v>RUA FRANCISCO FERDINANDO, N° 598, Bairro JARDIM CANADA</v>
      </c>
      <c r="Z3026" t="str">
        <f>DBA[[#This Row],[Cidade Responsável]] &amp; " - " &amp; DBA[[#This Row],[Estado Responsável]]</f>
        <v>PITANGUEIRAS - SP</v>
      </c>
    </row>
    <row r="3027" spans="1:26" x14ac:dyDescent="0.25">
      <c r="A3027">
        <v>3031</v>
      </c>
      <c r="B3027" t="s">
        <v>13901</v>
      </c>
      <c r="C3027" s="1">
        <v>44722</v>
      </c>
      <c r="F3027" s="1">
        <v>38879</v>
      </c>
      <c r="G3027" t="s">
        <v>13885</v>
      </c>
      <c r="H3027">
        <v>425</v>
      </c>
      <c r="I3027" t="s">
        <v>13902</v>
      </c>
      <c r="J3027" t="s">
        <v>13860</v>
      </c>
      <c r="K3027" t="s">
        <v>1999</v>
      </c>
      <c r="L3027" t="s">
        <v>13861</v>
      </c>
      <c r="M3027" t="s">
        <v>13903</v>
      </c>
      <c r="N3027">
        <v>19551226</v>
      </c>
      <c r="O3027">
        <v>1058616188</v>
      </c>
      <c r="P3027" s="1">
        <v>31208</v>
      </c>
      <c r="Q3027" t="s">
        <v>13885</v>
      </c>
      <c r="R3027">
        <v>425</v>
      </c>
      <c r="S3027" t="s">
        <v>13902</v>
      </c>
      <c r="T3027" t="s">
        <v>13860</v>
      </c>
      <c r="U3027" t="s">
        <v>1999</v>
      </c>
      <c r="V3027" t="str">
        <f>TRIM(DBA[[#This Row],[Endereço Responsável]])</f>
        <v>RUA JOSE CLEMENTE</v>
      </c>
      <c r="W3027" t="str">
        <f>TRIM(DBA[[#This Row],[Nº Responsável]])</f>
        <v>425</v>
      </c>
      <c r="X3027" t="str">
        <f>TRIM(DBA[[#This Row],[Bairro Responsável]])</f>
        <v>JARDIM SANTA VITORIA</v>
      </c>
      <c r="Y3027" t="str">
        <f>DBA[[#This Row],[End]] &amp;", N° " &amp; DBA[[#This Row],[Num]] &amp;", Bairro "&amp; DBA[[#This Row],[Bairro2]]</f>
        <v>RUA JOSE CLEMENTE, N° 425, Bairro JARDIM SANTA VITORIA</v>
      </c>
      <c r="Z3027" t="str">
        <f>DBA[[#This Row],[Cidade Responsável]] &amp; " - " &amp; DBA[[#This Row],[Estado Responsável]]</f>
        <v>PITANGUEIRAS - SP</v>
      </c>
    </row>
    <row r="3028" spans="1:26" x14ac:dyDescent="0.25">
      <c r="A3028">
        <v>3032</v>
      </c>
      <c r="B3028" t="s">
        <v>13904</v>
      </c>
      <c r="C3028" s="1">
        <v>44722</v>
      </c>
      <c r="F3028" s="1">
        <v>39184</v>
      </c>
      <c r="G3028" t="s">
        <v>13905</v>
      </c>
      <c r="H3028">
        <v>8</v>
      </c>
      <c r="I3028" t="s">
        <v>13906</v>
      </c>
      <c r="J3028" t="s">
        <v>13860</v>
      </c>
      <c r="K3028" t="s">
        <v>1999</v>
      </c>
      <c r="L3028" t="s">
        <v>13861</v>
      </c>
      <c r="M3028" t="s">
        <v>13907</v>
      </c>
      <c r="N3028">
        <v>475256190</v>
      </c>
      <c r="O3028">
        <v>30482766883</v>
      </c>
      <c r="P3028" s="1">
        <v>28682</v>
      </c>
      <c r="Q3028" t="s">
        <v>13905</v>
      </c>
      <c r="R3028">
        <v>8</v>
      </c>
      <c r="S3028" t="s">
        <v>13906</v>
      </c>
      <c r="T3028" t="s">
        <v>13860</v>
      </c>
      <c r="U3028" t="s">
        <v>1999</v>
      </c>
      <c r="V3028" t="str">
        <f>TRIM(DBA[[#This Row],[Endereço Responsável]])</f>
        <v>RUA PEDRO PASCON FILHO</v>
      </c>
      <c r="W3028" t="str">
        <f>TRIM(DBA[[#This Row],[Nº Responsável]])</f>
        <v>8</v>
      </c>
      <c r="X3028" t="str">
        <f>TRIM(DBA[[#This Row],[Bairro Responsável]])</f>
        <v>JARDIM SAO JOAO</v>
      </c>
      <c r="Y3028" t="str">
        <f>DBA[[#This Row],[End]] &amp;", N° " &amp; DBA[[#This Row],[Num]] &amp;", Bairro "&amp; DBA[[#This Row],[Bairro2]]</f>
        <v>RUA PEDRO PASCON FILHO, N° 8, Bairro JARDIM SAO JOAO</v>
      </c>
      <c r="Z3028" t="str">
        <f>DBA[[#This Row],[Cidade Responsável]] &amp; " - " &amp; DBA[[#This Row],[Estado Responsável]]</f>
        <v>PITANGUEIRAS - SP</v>
      </c>
    </row>
    <row r="3029" spans="1:26" x14ac:dyDescent="0.25">
      <c r="A3029">
        <v>3033</v>
      </c>
      <c r="B3029" t="s">
        <v>13908</v>
      </c>
      <c r="C3029" s="1">
        <v>44727</v>
      </c>
      <c r="F3029" s="1">
        <v>38437</v>
      </c>
      <c r="G3029" t="s">
        <v>13909</v>
      </c>
      <c r="H3029">
        <v>1100</v>
      </c>
      <c r="I3029" t="s">
        <v>13910</v>
      </c>
      <c r="J3029" t="s">
        <v>13860</v>
      </c>
      <c r="K3029" t="s">
        <v>1999</v>
      </c>
      <c r="L3029" t="s">
        <v>13861</v>
      </c>
      <c r="M3029" t="s">
        <v>13911</v>
      </c>
      <c r="N3029">
        <v>1620502267</v>
      </c>
      <c r="O3029">
        <v>2957037688</v>
      </c>
      <c r="P3029" s="1">
        <v>21380</v>
      </c>
      <c r="Q3029" t="s">
        <v>13909</v>
      </c>
      <c r="R3029">
        <v>1100</v>
      </c>
      <c r="S3029" t="s">
        <v>13910</v>
      </c>
      <c r="T3029" t="s">
        <v>13860</v>
      </c>
      <c r="U3029" t="s">
        <v>1999</v>
      </c>
      <c r="V3029" t="str">
        <f>TRIM(DBA[[#This Row],[Endereço Responsável]])</f>
        <v>RUA CEARA</v>
      </c>
      <c r="W3029" t="str">
        <f>TRIM(DBA[[#This Row],[Nº Responsável]])</f>
        <v>1100</v>
      </c>
      <c r="X3029" t="str">
        <f>TRIM(DBA[[#This Row],[Bairro Responsável]])</f>
        <v>JARDIM LEONE</v>
      </c>
      <c r="Y3029" t="str">
        <f>DBA[[#This Row],[End]] &amp;", N° " &amp; DBA[[#This Row],[Num]] &amp;", Bairro "&amp; DBA[[#This Row],[Bairro2]]</f>
        <v>RUA CEARA, N° 1100, Bairro JARDIM LEONE</v>
      </c>
      <c r="Z3029" t="str">
        <f>DBA[[#This Row],[Cidade Responsável]] &amp; " - " &amp; DBA[[#This Row],[Estado Responsável]]</f>
        <v>PITANGUEIRAS - SP</v>
      </c>
    </row>
    <row r="3030" spans="1:26" x14ac:dyDescent="0.25">
      <c r="A3030">
        <v>3034</v>
      </c>
      <c r="B3030" t="s">
        <v>13912</v>
      </c>
      <c r="C3030" s="1">
        <v>44727</v>
      </c>
      <c r="F3030" s="1">
        <v>38957</v>
      </c>
      <c r="G3030" t="s">
        <v>13913</v>
      </c>
      <c r="H3030">
        <v>477</v>
      </c>
      <c r="I3030" t="s">
        <v>13914</v>
      </c>
      <c r="J3030" t="s">
        <v>13860</v>
      </c>
      <c r="K3030" t="s">
        <v>1999</v>
      </c>
      <c r="L3030" t="s">
        <v>13861</v>
      </c>
      <c r="M3030" t="s">
        <v>13915</v>
      </c>
      <c r="N3030">
        <v>482085459</v>
      </c>
      <c r="O3030">
        <v>43551669880</v>
      </c>
      <c r="P3030" s="1">
        <v>33942</v>
      </c>
      <c r="Q3030" t="s">
        <v>13913</v>
      </c>
      <c r="R3030">
        <v>477</v>
      </c>
      <c r="S3030" t="s">
        <v>13914</v>
      </c>
      <c r="T3030" t="s">
        <v>13860</v>
      </c>
      <c r="U3030" t="s">
        <v>1999</v>
      </c>
      <c r="V3030" t="str">
        <f>TRIM(DBA[[#This Row],[Endereço Responsável]])</f>
        <v>RUA DIVINO RODRIGUES DE AMORIM</v>
      </c>
      <c r="W3030" t="str">
        <f>TRIM(DBA[[#This Row],[Nº Responsável]])</f>
        <v>477</v>
      </c>
      <c r="X3030" t="str">
        <f>TRIM(DBA[[#This Row],[Bairro Responsável]])</f>
        <v>BOM SUCESSO II</v>
      </c>
      <c r="Y3030" t="str">
        <f>DBA[[#This Row],[End]] &amp;", N° " &amp; DBA[[#This Row],[Num]] &amp;", Bairro "&amp; DBA[[#This Row],[Bairro2]]</f>
        <v>RUA DIVINO RODRIGUES DE AMORIM, N° 477, Bairro BOM SUCESSO II</v>
      </c>
      <c r="Z3030" t="str">
        <f>DBA[[#This Row],[Cidade Responsável]] &amp; " - " &amp; DBA[[#This Row],[Estado Responsável]]</f>
        <v>PITANGUEIRAS - SP</v>
      </c>
    </row>
    <row r="3031" spans="1:26" x14ac:dyDescent="0.25">
      <c r="A3031">
        <v>3035</v>
      </c>
      <c r="B3031" t="s">
        <v>13916</v>
      </c>
      <c r="C3031" s="1">
        <v>44727</v>
      </c>
      <c r="F3031" s="1">
        <v>39975</v>
      </c>
      <c r="G3031" t="s">
        <v>13917</v>
      </c>
      <c r="H3031">
        <v>24</v>
      </c>
      <c r="I3031" t="s">
        <v>13914</v>
      </c>
      <c r="J3031" t="s">
        <v>13860</v>
      </c>
      <c r="K3031" t="s">
        <v>1999</v>
      </c>
      <c r="L3031" t="s">
        <v>13861</v>
      </c>
      <c r="M3031" t="s">
        <v>13918</v>
      </c>
      <c r="N3031">
        <v>23937462</v>
      </c>
      <c r="O3031">
        <v>11236101855</v>
      </c>
      <c r="P3031" s="1">
        <v>25836</v>
      </c>
      <c r="Q3031" t="s">
        <v>13917</v>
      </c>
      <c r="R3031">
        <v>24</v>
      </c>
      <c r="S3031" t="s">
        <v>13914</v>
      </c>
      <c r="T3031" t="s">
        <v>13860</v>
      </c>
      <c r="U3031" t="s">
        <v>1999</v>
      </c>
      <c r="V3031" t="str">
        <f>TRIM(DBA[[#This Row],[Endereço Responsável]])</f>
        <v>RUA JOSE SARAMIN</v>
      </c>
      <c r="W3031" t="str">
        <f>TRIM(DBA[[#This Row],[Nº Responsável]])</f>
        <v>24</v>
      </c>
      <c r="X3031" t="str">
        <f>TRIM(DBA[[#This Row],[Bairro Responsável]])</f>
        <v>BOM SUCESSO II</v>
      </c>
      <c r="Y3031" t="str">
        <f>DBA[[#This Row],[End]] &amp;", N° " &amp; DBA[[#This Row],[Num]] &amp;", Bairro "&amp; DBA[[#This Row],[Bairro2]]</f>
        <v>RUA JOSE SARAMIN, N° 24, Bairro BOM SUCESSO II</v>
      </c>
      <c r="Z3031" t="str">
        <f>DBA[[#This Row],[Cidade Responsável]] &amp; " - " &amp; DBA[[#This Row],[Estado Responsável]]</f>
        <v>PITANGUEIRAS - SP</v>
      </c>
    </row>
    <row r="3032" spans="1:26" x14ac:dyDescent="0.25">
      <c r="A3032">
        <v>3036</v>
      </c>
      <c r="B3032" t="s">
        <v>13919</v>
      </c>
      <c r="C3032" s="1">
        <v>44747</v>
      </c>
      <c r="D3032">
        <v>574913889</v>
      </c>
      <c r="E3032" t="s">
        <v>13920</v>
      </c>
      <c r="F3032" s="1">
        <v>38211</v>
      </c>
      <c r="G3032" t="s">
        <v>13921</v>
      </c>
      <c r="H3032">
        <v>120</v>
      </c>
      <c r="I3032" t="s">
        <v>13922</v>
      </c>
      <c r="J3032" t="s">
        <v>2223</v>
      </c>
      <c r="K3032" t="s">
        <v>1999</v>
      </c>
      <c r="L3032" t="s">
        <v>2224</v>
      </c>
      <c r="M3032" t="s">
        <v>13923</v>
      </c>
      <c r="N3032">
        <v>23020517</v>
      </c>
      <c r="O3032">
        <v>29463123806</v>
      </c>
      <c r="P3032" s="1">
        <v>27395</v>
      </c>
      <c r="Q3032" t="s">
        <v>13924</v>
      </c>
      <c r="R3032">
        <v>120</v>
      </c>
      <c r="S3032" t="s">
        <v>13922</v>
      </c>
      <c r="T3032" t="s">
        <v>2223</v>
      </c>
      <c r="U3032" t="s">
        <v>1999</v>
      </c>
      <c r="V3032" t="str">
        <f>TRIM(DBA[[#This Row],[Endereço Responsável]])</f>
        <v>RUA FABRICIA MEIRELES</v>
      </c>
      <c r="W3032" t="str">
        <f>TRIM(DBA[[#This Row],[Nº Responsável]])</f>
        <v>120</v>
      </c>
      <c r="X3032" t="str">
        <f>TRIM(DBA[[#This Row],[Bairro Responsável]])</f>
        <v>TRÊS MARIAS 2</v>
      </c>
      <c r="Y3032" t="str">
        <f>DBA[[#This Row],[End]] &amp;", N° " &amp; DBA[[#This Row],[Num]] &amp;", Bairro "&amp; DBA[[#This Row],[Bairro2]]</f>
        <v>RUA FABRICIA MEIRELES, N° 120, Bairro TRÊS MARIAS 2</v>
      </c>
      <c r="Z3032" t="str">
        <f>DBA[[#This Row],[Cidade Responsável]] &amp; " - " &amp; DBA[[#This Row],[Estado Responsável]]</f>
        <v>CAJURU - SP</v>
      </c>
    </row>
    <row r="3033" spans="1:26" x14ac:dyDescent="0.25">
      <c r="A3033">
        <v>3037</v>
      </c>
      <c r="B3033" t="s">
        <v>13925</v>
      </c>
      <c r="C3033" s="1">
        <v>44747</v>
      </c>
      <c r="D3033">
        <v>670350825</v>
      </c>
      <c r="E3033" t="s">
        <v>13926</v>
      </c>
      <c r="F3033" s="1">
        <v>39142</v>
      </c>
      <c r="G3033" t="s">
        <v>13927</v>
      </c>
      <c r="H3033">
        <v>385</v>
      </c>
      <c r="I3033" t="s">
        <v>13928</v>
      </c>
      <c r="J3033" t="s">
        <v>2223</v>
      </c>
      <c r="K3033" t="s">
        <v>1999</v>
      </c>
      <c r="L3033" t="s">
        <v>2224</v>
      </c>
      <c r="M3033" t="s">
        <v>13929</v>
      </c>
      <c r="N3033">
        <v>426048465</v>
      </c>
      <c r="O3033">
        <v>39853340801</v>
      </c>
      <c r="P3033" s="1">
        <v>31848</v>
      </c>
      <c r="Q3033" t="s">
        <v>13930</v>
      </c>
      <c r="R3033">
        <v>385</v>
      </c>
      <c r="S3033" t="s">
        <v>13931</v>
      </c>
      <c r="T3033" t="s">
        <v>2223</v>
      </c>
      <c r="U3033" t="s">
        <v>1999</v>
      </c>
      <c r="V3033" t="str">
        <f>TRIM(DBA[[#This Row],[Endereço Responsável]])</f>
        <v>RUA SANTO ANTÔNIO DA ALEGRIA</v>
      </c>
      <c r="W3033" t="str">
        <f>TRIM(DBA[[#This Row],[Nº Responsável]])</f>
        <v>385</v>
      </c>
      <c r="X3033" t="str">
        <f>TRIM(DBA[[#This Row],[Bairro Responsável]])</f>
        <v>JARDIM SANTA TEREZA</v>
      </c>
      <c r="Y3033" t="str">
        <f>DBA[[#This Row],[End]] &amp;", N° " &amp; DBA[[#This Row],[Num]] &amp;", Bairro "&amp; DBA[[#This Row],[Bairro2]]</f>
        <v>RUA SANTO ANTÔNIO DA ALEGRIA, N° 385, Bairro JARDIM SANTA TEREZA</v>
      </c>
      <c r="Z3033" t="str">
        <f>DBA[[#This Row],[Cidade Responsável]] &amp; " - " &amp; DBA[[#This Row],[Estado Responsável]]</f>
        <v>CAJURU - SP</v>
      </c>
    </row>
    <row r="3034" spans="1:26" x14ac:dyDescent="0.25">
      <c r="A3034">
        <v>3038</v>
      </c>
      <c r="B3034" t="s">
        <v>13932</v>
      </c>
      <c r="C3034" s="1">
        <v>44747</v>
      </c>
      <c r="D3034">
        <v>632644163</v>
      </c>
      <c r="E3034" t="s">
        <v>13933</v>
      </c>
      <c r="F3034" s="1">
        <v>39075</v>
      </c>
      <c r="G3034" t="s">
        <v>2267</v>
      </c>
      <c r="H3034">
        <v>101</v>
      </c>
      <c r="I3034" t="s">
        <v>2227</v>
      </c>
      <c r="J3034" t="s">
        <v>2223</v>
      </c>
      <c r="K3034" t="s">
        <v>1999</v>
      </c>
      <c r="L3034" t="s">
        <v>2224</v>
      </c>
      <c r="M3034" t="s">
        <v>13934</v>
      </c>
      <c r="N3034">
        <v>363396391</v>
      </c>
      <c r="O3034">
        <v>30297880837</v>
      </c>
      <c r="P3034" s="1">
        <v>30971</v>
      </c>
      <c r="Q3034" t="s">
        <v>2267</v>
      </c>
      <c r="R3034">
        <v>101</v>
      </c>
      <c r="S3034" t="s">
        <v>2227</v>
      </c>
      <c r="T3034" t="s">
        <v>2223</v>
      </c>
      <c r="U3034" t="s">
        <v>1999</v>
      </c>
      <c r="V3034" t="str">
        <f>TRIM(DBA[[#This Row],[Endereço Responsável]])</f>
        <v>RUA ROBERTO LUIZ DA SILVA</v>
      </c>
      <c r="W3034" t="str">
        <f>TRIM(DBA[[#This Row],[Nº Responsável]])</f>
        <v>101</v>
      </c>
      <c r="X3034" t="str">
        <f>TRIM(DBA[[#This Row],[Bairro Responsável]])</f>
        <v>JARDIM NOVA CAJURU</v>
      </c>
      <c r="Y3034" t="str">
        <f>DBA[[#This Row],[End]] &amp;", N° " &amp; DBA[[#This Row],[Num]] &amp;", Bairro "&amp; DBA[[#This Row],[Bairro2]]</f>
        <v>RUA ROBERTO LUIZ DA SILVA, N° 101, Bairro JARDIM NOVA CAJURU</v>
      </c>
      <c r="Z3034" t="str">
        <f>DBA[[#This Row],[Cidade Responsável]] &amp; " - " &amp; DBA[[#This Row],[Estado Responsável]]</f>
        <v>CAJURU - SP</v>
      </c>
    </row>
    <row r="3035" spans="1:26" x14ac:dyDescent="0.25">
      <c r="A3035">
        <v>3039</v>
      </c>
      <c r="B3035" t="s">
        <v>13935</v>
      </c>
      <c r="C3035" s="1">
        <v>44747</v>
      </c>
      <c r="D3035">
        <v>645582815</v>
      </c>
      <c r="E3035" t="s">
        <v>13936</v>
      </c>
      <c r="F3035" s="1">
        <v>40326</v>
      </c>
      <c r="G3035" t="s">
        <v>13937</v>
      </c>
      <c r="H3035">
        <v>192</v>
      </c>
      <c r="I3035" t="s">
        <v>2260</v>
      </c>
      <c r="J3035" t="s">
        <v>2223</v>
      </c>
      <c r="K3035" t="s">
        <v>1999</v>
      </c>
      <c r="L3035" t="s">
        <v>2224</v>
      </c>
      <c r="M3035" t="s">
        <v>13938</v>
      </c>
      <c r="N3035">
        <v>404289708</v>
      </c>
      <c r="O3035">
        <v>34860461878</v>
      </c>
      <c r="P3035" s="1">
        <v>31599</v>
      </c>
      <c r="Q3035" t="s">
        <v>13937</v>
      </c>
      <c r="R3035">
        <v>192</v>
      </c>
      <c r="S3035" t="s">
        <v>2260</v>
      </c>
      <c r="T3035" t="s">
        <v>2223</v>
      </c>
      <c r="U3035" t="s">
        <v>1999</v>
      </c>
      <c r="V3035" t="str">
        <f>TRIM(DBA[[#This Row],[Endereço Responsável]])</f>
        <v>RUA ANTINO CANDIDO GARCIA</v>
      </c>
      <c r="W3035" t="str">
        <f>TRIM(DBA[[#This Row],[Nº Responsável]])</f>
        <v>192</v>
      </c>
      <c r="X3035" t="str">
        <f>TRIM(DBA[[#This Row],[Bairro Responsável]])</f>
        <v>CIDADE JARDIM</v>
      </c>
      <c r="Y3035" t="str">
        <f>DBA[[#This Row],[End]] &amp;", N° " &amp; DBA[[#This Row],[Num]] &amp;", Bairro "&amp; DBA[[#This Row],[Bairro2]]</f>
        <v>RUA ANTINO CANDIDO GARCIA, N° 192, Bairro CIDADE JARDIM</v>
      </c>
      <c r="Z3035" t="str">
        <f>DBA[[#This Row],[Cidade Responsável]] &amp; " - " &amp; DBA[[#This Row],[Estado Responsável]]</f>
        <v>CAJURU - SP</v>
      </c>
    </row>
    <row r="3036" spans="1:26" x14ac:dyDescent="0.25">
      <c r="A3036">
        <v>3040</v>
      </c>
      <c r="B3036" t="s">
        <v>13939</v>
      </c>
      <c r="C3036" s="1">
        <v>44747</v>
      </c>
      <c r="D3036">
        <v>654039070</v>
      </c>
      <c r="E3036" t="s">
        <v>13940</v>
      </c>
      <c r="F3036" s="1">
        <v>39895</v>
      </c>
      <c r="G3036" t="s">
        <v>13941</v>
      </c>
      <c r="H3036">
        <v>442</v>
      </c>
      <c r="I3036" t="s">
        <v>2227</v>
      </c>
      <c r="J3036" t="s">
        <v>2223</v>
      </c>
      <c r="K3036" t="s">
        <v>1999</v>
      </c>
      <c r="L3036" t="s">
        <v>2224</v>
      </c>
      <c r="M3036" t="s">
        <v>13942</v>
      </c>
      <c r="N3036">
        <v>46217430</v>
      </c>
      <c r="O3036">
        <v>35708730803</v>
      </c>
      <c r="P3036" s="1">
        <v>32772</v>
      </c>
      <c r="Q3036" t="s">
        <v>13941</v>
      </c>
      <c r="R3036">
        <v>442</v>
      </c>
      <c r="S3036" t="s">
        <v>2227</v>
      </c>
      <c r="T3036" t="s">
        <v>2223</v>
      </c>
      <c r="U3036" t="s">
        <v>1999</v>
      </c>
      <c r="V3036" t="str">
        <f>TRIM(DBA[[#This Row],[Endereço Responsável]])</f>
        <v>RUA LUIZ GONZAGA BRANDÃO</v>
      </c>
      <c r="W3036" t="str">
        <f>TRIM(DBA[[#This Row],[Nº Responsável]])</f>
        <v>442</v>
      </c>
      <c r="X3036" t="str">
        <f>TRIM(DBA[[#This Row],[Bairro Responsável]])</f>
        <v>JARDIM NOVA CAJURU</v>
      </c>
      <c r="Y3036" t="str">
        <f>DBA[[#This Row],[End]] &amp;", N° " &amp; DBA[[#This Row],[Num]] &amp;", Bairro "&amp; DBA[[#This Row],[Bairro2]]</f>
        <v>RUA LUIZ GONZAGA BRANDÃO, N° 442, Bairro JARDIM NOVA CAJURU</v>
      </c>
      <c r="Z3036" t="str">
        <f>DBA[[#This Row],[Cidade Responsável]] &amp; " - " &amp; DBA[[#This Row],[Estado Responsável]]</f>
        <v>CAJURU - SP</v>
      </c>
    </row>
    <row r="3037" spans="1:26" x14ac:dyDescent="0.25">
      <c r="A3037">
        <v>3041</v>
      </c>
      <c r="B3037" t="s">
        <v>13943</v>
      </c>
      <c r="C3037" s="1">
        <v>44747</v>
      </c>
      <c r="D3037">
        <v>643642225</v>
      </c>
      <c r="E3037" t="s">
        <v>13944</v>
      </c>
      <c r="F3037" s="1">
        <v>39041</v>
      </c>
      <c r="G3037" t="s">
        <v>13945</v>
      </c>
      <c r="H3037">
        <v>1168</v>
      </c>
      <c r="I3037" t="s">
        <v>73</v>
      </c>
      <c r="J3037" t="s">
        <v>2223</v>
      </c>
      <c r="K3037" t="s">
        <v>1999</v>
      </c>
      <c r="L3037" t="s">
        <v>2224</v>
      </c>
      <c r="M3037" t="s">
        <v>13946</v>
      </c>
      <c r="N3037">
        <v>258027836</v>
      </c>
      <c r="O3037">
        <v>26525451833</v>
      </c>
      <c r="P3037" s="1">
        <v>24537</v>
      </c>
      <c r="Q3037" t="s">
        <v>13945</v>
      </c>
      <c r="R3037">
        <v>1168</v>
      </c>
      <c r="S3037" t="s">
        <v>73</v>
      </c>
      <c r="T3037" t="s">
        <v>2223</v>
      </c>
      <c r="U3037" t="s">
        <v>1999</v>
      </c>
      <c r="V3037" t="str">
        <f>TRIM(DBA[[#This Row],[Endereço Responsável]])</f>
        <v>RUA JOSÉ BONIFACIO</v>
      </c>
      <c r="W3037" t="str">
        <f>TRIM(DBA[[#This Row],[Nº Responsável]])</f>
        <v>1168</v>
      </c>
      <c r="X3037" t="str">
        <f>TRIM(DBA[[#This Row],[Bairro Responsável]])</f>
        <v>CENTRO</v>
      </c>
      <c r="Y3037" t="str">
        <f>DBA[[#This Row],[End]] &amp;", N° " &amp; DBA[[#This Row],[Num]] &amp;", Bairro "&amp; DBA[[#This Row],[Bairro2]]</f>
        <v>RUA JOSÉ BONIFACIO, N° 1168, Bairro CENTRO</v>
      </c>
      <c r="Z3037" t="str">
        <f>DBA[[#This Row],[Cidade Responsável]] &amp; " - " &amp; DBA[[#This Row],[Estado Responsável]]</f>
        <v>CAJURU - SP</v>
      </c>
    </row>
    <row r="3038" spans="1:26" x14ac:dyDescent="0.25">
      <c r="A3038">
        <v>3042</v>
      </c>
      <c r="B3038" t="s">
        <v>13947</v>
      </c>
      <c r="C3038" s="1">
        <v>44747</v>
      </c>
      <c r="F3038" s="1">
        <v>38898</v>
      </c>
      <c r="G3038" t="s">
        <v>13948</v>
      </c>
      <c r="H3038">
        <v>71</v>
      </c>
      <c r="I3038" t="s">
        <v>13949</v>
      </c>
      <c r="J3038" t="s">
        <v>2223</v>
      </c>
      <c r="K3038" t="s">
        <v>1999</v>
      </c>
      <c r="L3038" t="s">
        <v>2224</v>
      </c>
      <c r="M3038" t="s">
        <v>13950</v>
      </c>
      <c r="N3038">
        <v>431324414</v>
      </c>
      <c r="O3038">
        <v>30995147809</v>
      </c>
      <c r="P3038" s="1">
        <v>29416</v>
      </c>
      <c r="Q3038" t="s">
        <v>13948</v>
      </c>
      <c r="R3038">
        <v>71</v>
      </c>
      <c r="S3038" t="s">
        <v>13949</v>
      </c>
      <c r="T3038" t="s">
        <v>2223</v>
      </c>
      <c r="U3038" t="s">
        <v>1999</v>
      </c>
      <c r="V3038" t="str">
        <f>TRIM(DBA[[#This Row],[Endereço Responsável]])</f>
        <v>AVENIDA BIG VALLEY</v>
      </c>
      <c r="W3038" t="str">
        <f>TRIM(DBA[[#This Row],[Nº Responsável]])</f>
        <v>71</v>
      </c>
      <c r="X3038" t="str">
        <f>TRIM(DBA[[#This Row],[Bairro Responsável]])</f>
        <v>BIG VALLEY</v>
      </c>
      <c r="Y3038" t="str">
        <f>DBA[[#This Row],[End]] &amp;", N° " &amp; DBA[[#This Row],[Num]] &amp;", Bairro "&amp; DBA[[#This Row],[Bairro2]]</f>
        <v>AVENIDA BIG VALLEY, N° 71, Bairro BIG VALLEY</v>
      </c>
      <c r="Z3038" t="str">
        <f>DBA[[#This Row],[Cidade Responsável]] &amp; " - " &amp; DBA[[#This Row],[Estado Responsável]]</f>
        <v>CAJURU - SP</v>
      </c>
    </row>
    <row r="3039" spans="1:26" x14ac:dyDescent="0.25">
      <c r="A3039">
        <v>3043</v>
      </c>
      <c r="B3039" t="s">
        <v>13951</v>
      </c>
      <c r="C3039" s="1">
        <v>44747</v>
      </c>
      <c r="F3039" s="1">
        <v>39249</v>
      </c>
      <c r="G3039" t="s">
        <v>13952</v>
      </c>
      <c r="H3039">
        <v>211</v>
      </c>
      <c r="I3039" t="s">
        <v>2260</v>
      </c>
      <c r="J3039" t="s">
        <v>2223</v>
      </c>
      <c r="K3039" t="s">
        <v>1999</v>
      </c>
      <c r="L3039" t="s">
        <v>2224</v>
      </c>
      <c r="M3039" t="s">
        <v>13953</v>
      </c>
      <c r="N3039">
        <v>431646764</v>
      </c>
      <c r="O3039">
        <v>36126775864</v>
      </c>
      <c r="P3039" s="1">
        <v>32204</v>
      </c>
      <c r="Q3039" t="s">
        <v>13952</v>
      </c>
      <c r="R3039">
        <v>211</v>
      </c>
      <c r="S3039" t="s">
        <v>2260</v>
      </c>
      <c r="T3039" t="s">
        <v>2223</v>
      </c>
      <c r="U3039" t="s">
        <v>1999</v>
      </c>
      <c r="V3039" t="str">
        <f>TRIM(DBA[[#This Row],[Endereço Responsável]])</f>
        <v>RUA DR. PALMINHA</v>
      </c>
      <c r="W3039" t="str">
        <f>TRIM(DBA[[#This Row],[Nº Responsável]])</f>
        <v>211</v>
      </c>
      <c r="X3039" t="str">
        <f>TRIM(DBA[[#This Row],[Bairro Responsável]])</f>
        <v>CIDADE JARDIM</v>
      </c>
      <c r="Y3039" t="str">
        <f>DBA[[#This Row],[End]] &amp;", N° " &amp; DBA[[#This Row],[Num]] &amp;", Bairro "&amp; DBA[[#This Row],[Bairro2]]</f>
        <v>RUA DR. PALMINHA, N° 211, Bairro CIDADE JARDIM</v>
      </c>
      <c r="Z3039" t="str">
        <f>DBA[[#This Row],[Cidade Responsável]] &amp; " - " &amp; DBA[[#This Row],[Estado Responsável]]</f>
        <v>CAJURU - SP</v>
      </c>
    </row>
    <row r="3040" spans="1:26" x14ac:dyDescent="0.25">
      <c r="A3040">
        <v>3044</v>
      </c>
      <c r="B3040" t="s">
        <v>19456</v>
      </c>
      <c r="C3040" s="1">
        <v>44747</v>
      </c>
      <c r="D3040" t="s">
        <v>19457</v>
      </c>
      <c r="E3040" t="s">
        <v>19458</v>
      </c>
      <c r="F3040" s="1">
        <v>38297</v>
      </c>
      <c r="G3040" t="s">
        <v>11561</v>
      </c>
      <c r="H3040">
        <v>162</v>
      </c>
      <c r="I3040" t="s">
        <v>2260</v>
      </c>
      <c r="J3040" t="s">
        <v>2223</v>
      </c>
      <c r="K3040" t="s">
        <v>1999</v>
      </c>
      <c r="L3040" t="s">
        <v>2224</v>
      </c>
      <c r="M3040" t="s">
        <v>13954</v>
      </c>
      <c r="N3040">
        <v>426051117</v>
      </c>
      <c r="O3040">
        <v>30042486890</v>
      </c>
      <c r="P3040" s="1">
        <v>30574</v>
      </c>
      <c r="Q3040" t="s">
        <v>11561</v>
      </c>
      <c r="R3040">
        <v>181</v>
      </c>
      <c r="S3040" t="s">
        <v>2260</v>
      </c>
      <c r="T3040" t="s">
        <v>2223</v>
      </c>
      <c r="U3040" t="s">
        <v>1999</v>
      </c>
      <c r="V3040" t="str">
        <f>TRIM(DBA[[#This Row],[Endereço Responsável]])</f>
        <v>RUA DONA ANTONIA</v>
      </c>
      <c r="W3040" t="str">
        <f>TRIM(DBA[[#This Row],[Nº Responsável]])</f>
        <v>181</v>
      </c>
      <c r="X3040" t="str">
        <f>TRIM(DBA[[#This Row],[Bairro Responsável]])</f>
        <v>CIDADE JARDIM</v>
      </c>
      <c r="Y3040" t="str">
        <f>DBA[[#This Row],[End]] &amp;", N° " &amp; DBA[[#This Row],[Num]] &amp;", Bairro "&amp; DBA[[#This Row],[Bairro2]]</f>
        <v>RUA DONA ANTONIA, N° 181, Bairro CIDADE JARDIM</v>
      </c>
      <c r="Z3040" t="str">
        <f>DBA[[#This Row],[Cidade Responsável]] &amp; " - " &amp; DBA[[#This Row],[Estado Responsável]]</f>
        <v>CAJURU - SP</v>
      </c>
    </row>
    <row r="3041" spans="1:26" x14ac:dyDescent="0.25">
      <c r="A3041">
        <v>3045</v>
      </c>
      <c r="B3041" t="s">
        <v>13955</v>
      </c>
      <c r="C3041" s="1">
        <v>44747</v>
      </c>
      <c r="D3041">
        <v>670855820</v>
      </c>
      <c r="E3041" t="s">
        <v>13956</v>
      </c>
      <c r="F3041" s="1">
        <v>39065</v>
      </c>
      <c r="G3041" t="s">
        <v>1726</v>
      </c>
      <c r="J3041" t="s">
        <v>2223</v>
      </c>
      <c r="K3041" t="s">
        <v>1999</v>
      </c>
      <c r="L3041" t="s">
        <v>2224</v>
      </c>
      <c r="M3041" t="s">
        <v>13957</v>
      </c>
      <c r="N3041">
        <v>420133343</v>
      </c>
      <c r="O3041">
        <v>37229607892</v>
      </c>
      <c r="P3041" s="1">
        <v>31077</v>
      </c>
      <c r="Q3041" t="s">
        <v>1726</v>
      </c>
      <c r="T3041" t="s">
        <v>2223</v>
      </c>
      <c r="U3041" t="s">
        <v>1999</v>
      </c>
      <c r="V3041" t="str">
        <f>TRIM(DBA[[#This Row],[Endereço Responsável]])</f>
        <v>SITIO NOSSA SENHORA APARECIDA</v>
      </c>
      <c r="W3041" t="str">
        <f>TRIM(DBA[[#This Row],[Nº Responsável]])</f>
        <v/>
      </c>
      <c r="X3041" t="str">
        <f>TRIM(DBA[[#This Row],[Bairro Responsável]])</f>
        <v/>
      </c>
      <c r="Y3041" t="str">
        <f>DBA[[#This Row],[End]] &amp;", N° " &amp; DBA[[#This Row],[Num]] &amp;", Bairro "&amp; DBA[[#This Row],[Bairro2]]</f>
        <v xml:space="preserve">SITIO NOSSA SENHORA APARECIDA, N° , Bairro </v>
      </c>
      <c r="Z3041" t="str">
        <f>DBA[[#This Row],[Cidade Responsável]] &amp; " - " &amp; DBA[[#This Row],[Estado Responsável]]</f>
        <v>CAJURU - SP</v>
      </c>
    </row>
    <row r="3042" spans="1:26" x14ac:dyDescent="0.25">
      <c r="A3042">
        <v>3046</v>
      </c>
      <c r="B3042" t="s">
        <v>13958</v>
      </c>
      <c r="C3042" s="1">
        <v>44747</v>
      </c>
      <c r="D3042">
        <v>604652276</v>
      </c>
      <c r="E3042" t="s">
        <v>13959</v>
      </c>
      <c r="F3042" s="1">
        <v>39505</v>
      </c>
      <c r="G3042" t="s">
        <v>2340</v>
      </c>
      <c r="H3042">
        <v>92</v>
      </c>
      <c r="I3042" t="s">
        <v>2260</v>
      </c>
      <c r="J3042" t="s">
        <v>2223</v>
      </c>
      <c r="K3042" t="s">
        <v>1999</v>
      </c>
      <c r="L3042" t="s">
        <v>2224</v>
      </c>
      <c r="M3042" t="s">
        <v>13960</v>
      </c>
      <c r="N3042">
        <v>185633249</v>
      </c>
      <c r="O3042">
        <v>26550408806</v>
      </c>
      <c r="P3042" s="1">
        <v>22916</v>
      </c>
      <c r="Q3042" t="s">
        <v>2340</v>
      </c>
      <c r="R3042">
        <v>92</v>
      </c>
      <c r="S3042" t="s">
        <v>2260</v>
      </c>
      <c r="T3042" t="s">
        <v>2223</v>
      </c>
      <c r="U3042" t="s">
        <v>1999</v>
      </c>
      <c r="V3042" t="str">
        <f>TRIM(DBA[[#This Row],[Endereço Responsável]])</f>
        <v>RUA ANTONIO IBA</v>
      </c>
      <c r="W3042" t="str">
        <f>TRIM(DBA[[#This Row],[Nº Responsável]])</f>
        <v>92</v>
      </c>
      <c r="X3042" t="str">
        <f>TRIM(DBA[[#This Row],[Bairro Responsável]])</f>
        <v>CIDADE JARDIM</v>
      </c>
      <c r="Y3042" t="str">
        <f>DBA[[#This Row],[End]] &amp;", N° " &amp; DBA[[#This Row],[Num]] &amp;", Bairro "&amp; DBA[[#This Row],[Bairro2]]</f>
        <v>RUA ANTONIO IBA, N° 92, Bairro CIDADE JARDIM</v>
      </c>
      <c r="Z3042" t="str">
        <f>DBA[[#This Row],[Cidade Responsável]] &amp; " - " &amp; DBA[[#This Row],[Estado Responsável]]</f>
        <v>CAJURU - SP</v>
      </c>
    </row>
    <row r="3043" spans="1:26" x14ac:dyDescent="0.25">
      <c r="A3043">
        <v>3047</v>
      </c>
      <c r="B3043" t="s">
        <v>13961</v>
      </c>
      <c r="C3043" s="1">
        <v>44747</v>
      </c>
      <c r="E3043" t="s">
        <v>19459</v>
      </c>
      <c r="F3043" s="1">
        <v>40188</v>
      </c>
      <c r="G3043" t="s">
        <v>13962</v>
      </c>
      <c r="H3043">
        <v>169</v>
      </c>
      <c r="I3043" t="s">
        <v>73</v>
      </c>
      <c r="J3043" t="s">
        <v>2223</v>
      </c>
      <c r="K3043" t="s">
        <v>1999</v>
      </c>
      <c r="L3043" t="s">
        <v>2224</v>
      </c>
      <c r="M3043" t="s">
        <v>13963</v>
      </c>
      <c r="N3043">
        <v>451744974</v>
      </c>
      <c r="O3043">
        <v>36707264893</v>
      </c>
      <c r="P3043" s="1">
        <v>31704</v>
      </c>
      <c r="Q3043" t="s">
        <v>13964</v>
      </c>
      <c r="R3043">
        <v>169</v>
      </c>
      <c r="S3043" t="s">
        <v>73</v>
      </c>
      <c r="T3043" t="s">
        <v>2223</v>
      </c>
      <c r="U3043" t="s">
        <v>1999</v>
      </c>
      <c r="V3043" t="str">
        <f>TRIM(DBA[[#This Row],[Endereço Responsável]])</f>
        <v>RUA MARQUES PARANA</v>
      </c>
      <c r="W3043" t="str">
        <f>TRIM(DBA[[#This Row],[Nº Responsável]])</f>
        <v>169</v>
      </c>
      <c r="X3043" t="str">
        <f>TRIM(DBA[[#This Row],[Bairro Responsável]])</f>
        <v>CENTRO</v>
      </c>
      <c r="Y3043" t="str">
        <f>DBA[[#This Row],[End]] &amp;", N° " &amp; DBA[[#This Row],[Num]] &amp;", Bairro "&amp; DBA[[#This Row],[Bairro2]]</f>
        <v>RUA MARQUES PARANA, N° 169, Bairro CENTRO</v>
      </c>
      <c r="Z3043" t="str">
        <f>DBA[[#This Row],[Cidade Responsável]] &amp; " - " &amp; DBA[[#This Row],[Estado Responsável]]</f>
        <v>CAJURU - SP</v>
      </c>
    </row>
    <row r="3044" spans="1:26" x14ac:dyDescent="0.25">
      <c r="A3044">
        <v>3048</v>
      </c>
      <c r="B3044" t="s">
        <v>13965</v>
      </c>
      <c r="C3044" s="1">
        <v>44747</v>
      </c>
      <c r="F3044" s="1">
        <v>39396</v>
      </c>
      <c r="G3044" t="s">
        <v>2241</v>
      </c>
      <c r="H3044">
        <v>88</v>
      </c>
      <c r="I3044" t="s">
        <v>2242</v>
      </c>
      <c r="J3044" t="s">
        <v>2223</v>
      </c>
      <c r="K3044" t="s">
        <v>1999</v>
      </c>
      <c r="L3044" t="s">
        <v>2224</v>
      </c>
      <c r="M3044" t="s">
        <v>13966</v>
      </c>
      <c r="N3044">
        <v>620767601</v>
      </c>
      <c r="O3044">
        <v>7262452401</v>
      </c>
      <c r="P3044" s="1">
        <v>30378</v>
      </c>
      <c r="Q3044" t="s">
        <v>2241</v>
      </c>
      <c r="R3044">
        <v>88</v>
      </c>
      <c r="S3044" t="s">
        <v>2242</v>
      </c>
      <c r="T3044" t="s">
        <v>2223</v>
      </c>
      <c r="U3044" t="s">
        <v>1999</v>
      </c>
      <c r="V3044" t="str">
        <f>TRIM(DBA[[#This Row],[Endereço Responsável]])</f>
        <v>RUA FORTUNATO MALITE</v>
      </c>
      <c r="W3044" t="str">
        <f>TRIM(DBA[[#This Row],[Nº Responsável]])</f>
        <v>88</v>
      </c>
      <c r="X3044" t="str">
        <f>TRIM(DBA[[#This Row],[Bairro Responsável]])</f>
        <v>DOM BOSCO</v>
      </c>
      <c r="Y3044" t="str">
        <f>DBA[[#This Row],[End]] &amp;", N° " &amp; DBA[[#This Row],[Num]] &amp;", Bairro "&amp; DBA[[#This Row],[Bairro2]]</f>
        <v>RUA FORTUNATO MALITE, N° 88, Bairro DOM BOSCO</v>
      </c>
      <c r="Z3044" t="str">
        <f>DBA[[#This Row],[Cidade Responsável]] &amp; " - " &amp; DBA[[#This Row],[Estado Responsável]]</f>
        <v>CAJURU - SP</v>
      </c>
    </row>
    <row r="3045" spans="1:26" x14ac:dyDescent="0.25">
      <c r="A3045">
        <v>3049</v>
      </c>
      <c r="B3045" t="s">
        <v>13967</v>
      </c>
      <c r="C3045" s="1">
        <v>44747</v>
      </c>
      <c r="D3045">
        <v>654140856</v>
      </c>
      <c r="E3045" t="s">
        <v>13968</v>
      </c>
      <c r="F3045" s="1">
        <v>39022</v>
      </c>
      <c r="G3045" t="s">
        <v>5436</v>
      </c>
      <c r="H3045">
        <v>132</v>
      </c>
      <c r="I3045" t="s">
        <v>2260</v>
      </c>
      <c r="J3045" t="s">
        <v>2223</v>
      </c>
      <c r="K3045" t="s">
        <v>1999</v>
      </c>
      <c r="L3045" t="s">
        <v>2224</v>
      </c>
      <c r="M3045" t="s">
        <v>13969</v>
      </c>
      <c r="N3045">
        <v>411218268</v>
      </c>
      <c r="O3045">
        <v>32765198870</v>
      </c>
      <c r="P3045" s="1">
        <v>30508</v>
      </c>
      <c r="Q3045" t="s">
        <v>5436</v>
      </c>
      <c r="R3045">
        <v>132</v>
      </c>
      <c r="S3045" t="s">
        <v>2260</v>
      </c>
      <c r="T3045" t="s">
        <v>2223</v>
      </c>
      <c r="U3045" t="s">
        <v>1999</v>
      </c>
      <c r="V3045" t="str">
        <f>TRIM(DBA[[#This Row],[Endereço Responsável]])</f>
        <v>RUA JOAQUIM DOS REIS</v>
      </c>
      <c r="W3045" t="str">
        <f>TRIM(DBA[[#This Row],[Nº Responsável]])</f>
        <v>132</v>
      </c>
      <c r="X3045" t="str">
        <f>TRIM(DBA[[#This Row],[Bairro Responsável]])</f>
        <v>CIDADE JARDIM</v>
      </c>
      <c r="Y3045" t="str">
        <f>DBA[[#This Row],[End]] &amp;", N° " &amp; DBA[[#This Row],[Num]] &amp;", Bairro "&amp; DBA[[#This Row],[Bairro2]]</f>
        <v>RUA JOAQUIM DOS REIS, N° 132, Bairro CIDADE JARDIM</v>
      </c>
      <c r="Z3045" t="str">
        <f>DBA[[#This Row],[Cidade Responsável]] &amp; " - " &amp; DBA[[#This Row],[Estado Responsável]]</f>
        <v>CAJURU - SP</v>
      </c>
    </row>
    <row r="3046" spans="1:26" x14ac:dyDescent="0.25">
      <c r="A3046">
        <v>3050</v>
      </c>
      <c r="B3046" t="s">
        <v>13970</v>
      </c>
      <c r="C3046" s="1">
        <v>44747</v>
      </c>
      <c r="D3046">
        <v>602629305</v>
      </c>
      <c r="E3046" t="s">
        <v>13971</v>
      </c>
      <c r="F3046" s="1">
        <v>40271</v>
      </c>
      <c r="G3046" t="s">
        <v>11500</v>
      </c>
      <c r="H3046">
        <v>472</v>
      </c>
      <c r="I3046" t="s">
        <v>2227</v>
      </c>
      <c r="J3046" t="s">
        <v>2223</v>
      </c>
      <c r="K3046" t="s">
        <v>1999</v>
      </c>
      <c r="L3046" t="s">
        <v>2224</v>
      </c>
      <c r="M3046" t="s">
        <v>13972</v>
      </c>
      <c r="N3046">
        <v>222371869</v>
      </c>
      <c r="O3046">
        <v>11286021804</v>
      </c>
      <c r="P3046" s="1">
        <v>24961</v>
      </c>
      <c r="Q3046" t="s">
        <v>13973</v>
      </c>
      <c r="R3046">
        <v>472</v>
      </c>
      <c r="S3046" t="s">
        <v>2227</v>
      </c>
      <c r="T3046" t="s">
        <v>2223</v>
      </c>
      <c r="U3046" t="s">
        <v>1999</v>
      </c>
      <c r="V3046" t="str">
        <f>TRIM(DBA[[#This Row],[Endereço Responsável]])</f>
        <v>RUA ORACIO ROBERTO DO NASCIMENTO</v>
      </c>
      <c r="W3046" t="str">
        <f>TRIM(DBA[[#This Row],[Nº Responsável]])</f>
        <v>472</v>
      </c>
      <c r="X3046" t="str">
        <f>TRIM(DBA[[#This Row],[Bairro Responsável]])</f>
        <v>JARDIM NOVA CAJURU</v>
      </c>
      <c r="Y3046" t="str">
        <f>DBA[[#This Row],[End]] &amp;", N° " &amp; DBA[[#This Row],[Num]] &amp;", Bairro "&amp; DBA[[#This Row],[Bairro2]]</f>
        <v>RUA ORACIO ROBERTO DO NASCIMENTO, N° 472, Bairro JARDIM NOVA CAJURU</v>
      </c>
      <c r="Z3046" t="str">
        <f>DBA[[#This Row],[Cidade Responsável]] &amp; " - " &amp; DBA[[#This Row],[Estado Responsável]]</f>
        <v>CAJURU - SP</v>
      </c>
    </row>
    <row r="3047" spans="1:26" x14ac:dyDescent="0.25">
      <c r="A3047">
        <v>3051</v>
      </c>
      <c r="B3047" t="s">
        <v>13974</v>
      </c>
      <c r="C3047" s="1">
        <v>44747</v>
      </c>
      <c r="F3047" s="1">
        <v>39788</v>
      </c>
      <c r="G3047" t="s">
        <v>19460</v>
      </c>
      <c r="H3047" t="s">
        <v>194</v>
      </c>
      <c r="I3047" t="s">
        <v>19460</v>
      </c>
      <c r="J3047" t="s">
        <v>1998</v>
      </c>
      <c r="K3047" t="s">
        <v>1999</v>
      </c>
      <c r="L3047" t="s">
        <v>2224</v>
      </c>
      <c r="M3047" t="s">
        <v>13975</v>
      </c>
      <c r="N3047">
        <v>460565116</v>
      </c>
      <c r="O3047">
        <v>39762878817</v>
      </c>
      <c r="P3047" s="1">
        <v>32668</v>
      </c>
      <c r="Q3047" t="s">
        <v>13976</v>
      </c>
      <c r="R3047">
        <v>612</v>
      </c>
      <c r="S3047" t="s">
        <v>13977</v>
      </c>
      <c r="T3047" t="s">
        <v>2223</v>
      </c>
      <c r="U3047" t="s">
        <v>1999</v>
      </c>
      <c r="V3047" t="str">
        <f>TRIM(DBA[[#This Row],[Endereço Responsável]])</f>
        <v>RUA ALIPIO CECIN</v>
      </c>
      <c r="W3047" t="str">
        <f>TRIM(DBA[[#This Row],[Nº Responsável]])</f>
        <v>612</v>
      </c>
      <c r="X3047" t="str">
        <f>TRIM(DBA[[#This Row],[Bairro Responsável]])</f>
        <v>BOQUEIRÃO</v>
      </c>
      <c r="Y3047" t="str">
        <f>DBA[[#This Row],[End]] &amp;", N° " &amp; DBA[[#This Row],[Num]] &amp;", Bairro "&amp; DBA[[#This Row],[Bairro2]]</f>
        <v>RUA ALIPIO CECIN, N° 612, Bairro BOQUEIRÃO</v>
      </c>
      <c r="Z3047" t="str">
        <f>DBA[[#This Row],[Cidade Responsável]] &amp; " - " &amp; DBA[[#This Row],[Estado Responsável]]</f>
        <v>CAJURU - SP</v>
      </c>
    </row>
    <row r="3048" spans="1:26" x14ac:dyDescent="0.25">
      <c r="A3048">
        <v>3052</v>
      </c>
      <c r="B3048" t="s">
        <v>13978</v>
      </c>
      <c r="C3048" s="1">
        <v>44747</v>
      </c>
      <c r="F3048" s="1">
        <v>39253</v>
      </c>
      <c r="G3048" t="s">
        <v>13979</v>
      </c>
      <c r="H3048">
        <v>265</v>
      </c>
      <c r="I3048" t="s">
        <v>2296</v>
      </c>
      <c r="J3048" t="s">
        <v>2223</v>
      </c>
      <c r="K3048" t="s">
        <v>1999</v>
      </c>
      <c r="L3048" t="s">
        <v>2224</v>
      </c>
      <c r="M3048" t="s">
        <v>13980</v>
      </c>
      <c r="N3048">
        <v>373536483</v>
      </c>
      <c r="O3048">
        <v>35903747809</v>
      </c>
      <c r="P3048" s="1">
        <v>29926</v>
      </c>
      <c r="Q3048" t="s">
        <v>13979</v>
      </c>
      <c r="R3048">
        <v>265</v>
      </c>
      <c r="S3048" t="s">
        <v>2296</v>
      </c>
      <c r="T3048" t="s">
        <v>2223</v>
      </c>
      <c r="U3048" t="s">
        <v>1999</v>
      </c>
      <c r="V3048" t="str">
        <f>TRIM(DBA[[#This Row],[Endereço Responsável]])</f>
        <v>RUA CASSIA DOS COQUEIROS</v>
      </c>
      <c r="W3048" t="str">
        <f>TRIM(DBA[[#This Row],[Nº Responsável]])</f>
        <v>265</v>
      </c>
      <c r="X3048" t="str">
        <f>TRIM(DBA[[#This Row],[Bairro Responsável]])</f>
        <v>JARDIM MARIA TEREZA</v>
      </c>
      <c r="Y3048" t="str">
        <f>DBA[[#This Row],[End]] &amp;", N° " &amp; DBA[[#This Row],[Num]] &amp;", Bairro "&amp; DBA[[#This Row],[Bairro2]]</f>
        <v>RUA CASSIA DOS COQUEIROS, N° 265, Bairro JARDIM MARIA TEREZA</v>
      </c>
      <c r="Z3048" t="str">
        <f>DBA[[#This Row],[Cidade Responsável]] &amp; " - " &amp; DBA[[#This Row],[Estado Responsável]]</f>
        <v>CAJURU - SP</v>
      </c>
    </row>
    <row r="3049" spans="1:26" x14ac:dyDescent="0.25">
      <c r="A3049">
        <v>3053</v>
      </c>
      <c r="B3049" t="s">
        <v>13981</v>
      </c>
      <c r="C3049" s="1">
        <v>44748</v>
      </c>
      <c r="D3049">
        <v>662055755</v>
      </c>
      <c r="E3049" t="s">
        <v>13982</v>
      </c>
      <c r="F3049" s="1">
        <v>39092</v>
      </c>
      <c r="G3049" t="s">
        <v>13983</v>
      </c>
      <c r="H3049">
        <v>41</v>
      </c>
      <c r="I3049" t="s">
        <v>13984</v>
      </c>
      <c r="J3049" t="s">
        <v>2223</v>
      </c>
      <c r="K3049" t="s">
        <v>1999</v>
      </c>
      <c r="L3049" t="s">
        <v>2224</v>
      </c>
      <c r="M3049" t="s">
        <v>13985</v>
      </c>
      <c r="N3049">
        <v>533229005</v>
      </c>
      <c r="O3049">
        <v>23414519852</v>
      </c>
      <c r="P3049" s="1">
        <v>33131</v>
      </c>
      <c r="Q3049" t="s">
        <v>13983</v>
      </c>
      <c r="R3049">
        <v>41</v>
      </c>
      <c r="S3049" t="s">
        <v>13984</v>
      </c>
      <c r="T3049" t="s">
        <v>2223</v>
      </c>
      <c r="U3049" t="s">
        <v>1999</v>
      </c>
      <c r="V3049" t="str">
        <f>TRIM(DBA[[#This Row],[Endereço Responsável]])</f>
        <v>RUA ANTÔNIO PALÂNCIO</v>
      </c>
      <c r="W3049" t="str">
        <f>TRIM(DBA[[#This Row],[Nº Responsável]])</f>
        <v>41</v>
      </c>
      <c r="X3049" t="str">
        <f>TRIM(DBA[[#This Row],[Bairro Responsável]])</f>
        <v>JARDIM QUEBEC</v>
      </c>
      <c r="Y3049" t="str">
        <f>DBA[[#This Row],[End]] &amp;", N° " &amp; DBA[[#This Row],[Num]] &amp;", Bairro "&amp; DBA[[#This Row],[Bairro2]]</f>
        <v>RUA ANTÔNIO PALÂNCIO, N° 41, Bairro JARDIM QUEBEC</v>
      </c>
      <c r="Z3049" t="str">
        <f>DBA[[#This Row],[Cidade Responsável]] &amp; " - " &amp; DBA[[#This Row],[Estado Responsável]]</f>
        <v>CAJURU - SP</v>
      </c>
    </row>
    <row r="3050" spans="1:26" x14ac:dyDescent="0.25">
      <c r="A3050">
        <v>3054</v>
      </c>
      <c r="B3050" t="s">
        <v>13986</v>
      </c>
      <c r="C3050" s="1">
        <v>44748</v>
      </c>
      <c r="F3050" s="1">
        <v>40111</v>
      </c>
      <c r="G3050" t="s">
        <v>5378</v>
      </c>
      <c r="H3050">
        <v>262</v>
      </c>
      <c r="I3050" t="s">
        <v>2260</v>
      </c>
      <c r="J3050" t="s">
        <v>2223</v>
      </c>
      <c r="K3050" t="s">
        <v>1999</v>
      </c>
      <c r="L3050" t="s">
        <v>2224</v>
      </c>
      <c r="M3050" t="s">
        <v>3998</v>
      </c>
      <c r="N3050">
        <v>403265599</v>
      </c>
      <c r="O3050">
        <v>42118621892</v>
      </c>
      <c r="P3050" s="1">
        <v>34465</v>
      </c>
      <c r="Q3050" t="s">
        <v>5378</v>
      </c>
      <c r="R3050">
        <v>262</v>
      </c>
      <c r="S3050" t="s">
        <v>2260</v>
      </c>
      <c r="T3050" t="s">
        <v>2223</v>
      </c>
      <c r="U3050" t="s">
        <v>1999</v>
      </c>
      <c r="V3050" t="str">
        <f>TRIM(DBA[[#This Row],[Endereço Responsável]])</f>
        <v>RUA PREFEITO FRANCISCO PEREIRA DA SILVA</v>
      </c>
      <c r="W3050" t="str">
        <f>TRIM(DBA[[#This Row],[Nº Responsável]])</f>
        <v>262</v>
      </c>
      <c r="X3050" t="str">
        <f>TRIM(DBA[[#This Row],[Bairro Responsável]])</f>
        <v>CIDADE JARDIM</v>
      </c>
      <c r="Y3050" t="str">
        <f>DBA[[#This Row],[End]] &amp;", N° " &amp; DBA[[#This Row],[Num]] &amp;", Bairro "&amp; DBA[[#This Row],[Bairro2]]</f>
        <v>RUA PREFEITO FRANCISCO PEREIRA DA SILVA, N° 262, Bairro CIDADE JARDIM</v>
      </c>
      <c r="Z3050" t="str">
        <f>DBA[[#This Row],[Cidade Responsável]] &amp; " - " &amp; DBA[[#This Row],[Estado Responsável]]</f>
        <v>CAJURU - SP</v>
      </c>
    </row>
    <row r="3051" spans="1:26" x14ac:dyDescent="0.25">
      <c r="A3051">
        <v>3055</v>
      </c>
      <c r="B3051" t="s">
        <v>13987</v>
      </c>
      <c r="C3051" s="1">
        <v>44748</v>
      </c>
      <c r="F3051" s="1">
        <v>39127</v>
      </c>
      <c r="G3051" t="s">
        <v>13988</v>
      </c>
      <c r="H3051">
        <v>212</v>
      </c>
      <c r="I3051" t="s">
        <v>13989</v>
      </c>
      <c r="J3051" t="s">
        <v>2223</v>
      </c>
      <c r="K3051" t="s">
        <v>1999</v>
      </c>
      <c r="L3051" t="s">
        <v>2224</v>
      </c>
      <c r="M3051" t="s">
        <v>13990</v>
      </c>
      <c r="N3051">
        <v>17882887</v>
      </c>
      <c r="O3051">
        <v>6389840845</v>
      </c>
      <c r="P3051" s="1">
        <v>23479</v>
      </c>
      <c r="Q3051" t="s">
        <v>13991</v>
      </c>
      <c r="R3051">
        <v>42</v>
      </c>
      <c r="S3051" t="s">
        <v>73</v>
      </c>
      <c r="T3051" t="s">
        <v>2223</v>
      </c>
      <c r="U3051" t="s">
        <v>1999</v>
      </c>
      <c r="V3051" t="str">
        <f>TRIM(DBA[[#This Row],[Endereço Responsável]])</f>
        <v>RUA 13 DE MAIO</v>
      </c>
      <c r="W3051" t="str">
        <f>TRIM(DBA[[#This Row],[Nº Responsável]])</f>
        <v>42</v>
      </c>
      <c r="X3051" t="str">
        <f>TRIM(DBA[[#This Row],[Bairro Responsável]])</f>
        <v>CENTRO</v>
      </c>
      <c r="Y3051" t="str">
        <f>DBA[[#This Row],[End]] &amp;", N° " &amp; DBA[[#This Row],[Num]] &amp;", Bairro "&amp; DBA[[#This Row],[Bairro2]]</f>
        <v>RUA 13 DE MAIO, N° 42, Bairro CENTRO</v>
      </c>
      <c r="Z3051" t="str">
        <f>DBA[[#This Row],[Cidade Responsável]] &amp; " - " &amp; DBA[[#This Row],[Estado Responsável]]</f>
        <v>CAJURU - SP</v>
      </c>
    </row>
    <row r="3052" spans="1:26" x14ac:dyDescent="0.25">
      <c r="A3052">
        <v>3056</v>
      </c>
      <c r="B3052" t="s">
        <v>13992</v>
      </c>
      <c r="C3052" s="1">
        <v>44748</v>
      </c>
      <c r="F3052" s="1">
        <v>39181</v>
      </c>
      <c r="G3052" t="s">
        <v>13993</v>
      </c>
      <c r="H3052">
        <v>2409</v>
      </c>
      <c r="I3052" t="s">
        <v>73</v>
      </c>
      <c r="J3052" t="s">
        <v>2223</v>
      </c>
      <c r="K3052" t="s">
        <v>1999</v>
      </c>
      <c r="L3052" t="s">
        <v>2224</v>
      </c>
      <c r="M3052" t="s">
        <v>13994</v>
      </c>
      <c r="N3052" t="s">
        <v>13995</v>
      </c>
      <c r="O3052">
        <v>34167236869</v>
      </c>
      <c r="P3052" s="1">
        <v>30682</v>
      </c>
      <c r="Q3052" t="s">
        <v>13993</v>
      </c>
      <c r="R3052">
        <v>2409</v>
      </c>
      <c r="S3052" t="s">
        <v>73</v>
      </c>
      <c r="T3052" t="s">
        <v>2223</v>
      </c>
      <c r="U3052" t="s">
        <v>1999</v>
      </c>
      <c r="V3052" t="str">
        <f>TRIM(DBA[[#This Row],[Endereço Responsável]])</f>
        <v>RUA JOSÉ BONIFÁCIO</v>
      </c>
      <c r="W3052" t="str">
        <f>TRIM(DBA[[#This Row],[Nº Responsável]])</f>
        <v>2409</v>
      </c>
      <c r="X3052" t="str">
        <f>TRIM(DBA[[#This Row],[Bairro Responsável]])</f>
        <v>CENTRO</v>
      </c>
      <c r="Y3052" t="str">
        <f>DBA[[#This Row],[End]] &amp;", N° " &amp; DBA[[#This Row],[Num]] &amp;", Bairro "&amp; DBA[[#This Row],[Bairro2]]</f>
        <v>RUA JOSÉ BONIFÁCIO, N° 2409, Bairro CENTRO</v>
      </c>
      <c r="Z3052" t="str">
        <f>DBA[[#This Row],[Cidade Responsável]] &amp; " - " &amp; DBA[[#This Row],[Estado Responsável]]</f>
        <v>CAJURU - SP</v>
      </c>
    </row>
    <row r="3053" spans="1:26" x14ac:dyDescent="0.25">
      <c r="A3053">
        <v>3057</v>
      </c>
      <c r="B3053" t="s">
        <v>13996</v>
      </c>
      <c r="C3053" s="1">
        <v>44748</v>
      </c>
      <c r="F3053" s="1">
        <v>39468</v>
      </c>
      <c r="G3053" t="s">
        <v>2405</v>
      </c>
      <c r="H3053">
        <v>388</v>
      </c>
      <c r="I3053" t="s">
        <v>13997</v>
      </c>
      <c r="J3053" t="s">
        <v>2223</v>
      </c>
      <c r="K3053" t="s">
        <v>1999</v>
      </c>
      <c r="L3053" t="s">
        <v>2224</v>
      </c>
      <c r="M3053" t="s">
        <v>13998</v>
      </c>
      <c r="N3053">
        <v>20908423</v>
      </c>
      <c r="O3053">
        <v>3449669842</v>
      </c>
      <c r="P3053" s="1">
        <v>22601</v>
      </c>
      <c r="Q3053" t="s">
        <v>2405</v>
      </c>
      <c r="R3053">
        <v>388</v>
      </c>
      <c r="S3053" t="s">
        <v>13997</v>
      </c>
      <c r="T3053" t="s">
        <v>2223</v>
      </c>
      <c r="U3053" t="s">
        <v>1999</v>
      </c>
      <c r="V3053" t="str">
        <f>TRIM(DBA[[#This Row],[Endereço Responsável]])</f>
        <v>RUA PARANA</v>
      </c>
      <c r="W3053" t="str">
        <f>TRIM(DBA[[#This Row],[Nº Responsável]])</f>
        <v>388</v>
      </c>
      <c r="X3053" t="str">
        <f>TRIM(DBA[[#This Row],[Bairro Responsável]])</f>
        <v>JARDIM MARIA GORET</v>
      </c>
      <c r="Y3053" t="str">
        <f>DBA[[#This Row],[End]] &amp;", N° " &amp; DBA[[#This Row],[Num]] &amp;", Bairro "&amp; DBA[[#This Row],[Bairro2]]</f>
        <v>RUA PARANA, N° 388, Bairro JARDIM MARIA GORET</v>
      </c>
      <c r="Z3053" t="str">
        <f>DBA[[#This Row],[Cidade Responsável]] &amp; " - " &amp; DBA[[#This Row],[Estado Responsável]]</f>
        <v>CAJURU - SP</v>
      </c>
    </row>
    <row r="3054" spans="1:26" x14ac:dyDescent="0.25">
      <c r="A3054">
        <v>3058</v>
      </c>
      <c r="B3054" t="s">
        <v>13999</v>
      </c>
      <c r="C3054" s="1">
        <v>44748</v>
      </c>
      <c r="F3054" s="1">
        <v>39283</v>
      </c>
      <c r="G3054" t="s">
        <v>14000</v>
      </c>
      <c r="H3054">
        <v>25</v>
      </c>
      <c r="I3054" t="s">
        <v>14001</v>
      </c>
      <c r="J3054" t="s">
        <v>2223</v>
      </c>
      <c r="K3054" t="s">
        <v>1999</v>
      </c>
      <c r="L3054" t="s">
        <v>2224</v>
      </c>
      <c r="M3054" t="s">
        <v>14002</v>
      </c>
      <c r="N3054">
        <v>474141846</v>
      </c>
      <c r="O3054">
        <v>40106107860</v>
      </c>
      <c r="P3054" s="1">
        <v>33302</v>
      </c>
      <c r="Q3054" t="s">
        <v>14000</v>
      </c>
      <c r="R3054">
        <v>25</v>
      </c>
      <c r="S3054" t="s">
        <v>14001</v>
      </c>
      <c r="T3054" t="s">
        <v>2223</v>
      </c>
      <c r="U3054" t="s">
        <v>1999</v>
      </c>
      <c r="V3054" t="str">
        <f>TRIM(DBA[[#This Row],[Endereço Responsável]])</f>
        <v>RUA PROFESSORA LAURA CORREIA CANTATORI</v>
      </c>
      <c r="W3054" t="str">
        <f>TRIM(DBA[[#This Row],[Nº Responsável]])</f>
        <v>25</v>
      </c>
      <c r="X3054" t="str">
        <f>TRIM(DBA[[#This Row],[Bairro Responsável]])</f>
        <v>BOQUEIRÃO 02</v>
      </c>
      <c r="Y3054" t="str">
        <f>DBA[[#This Row],[End]] &amp;", N° " &amp; DBA[[#This Row],[Num]] &amp;", Bairro "&amp; DBA[[#This Row],[Bairro2]]</f>
        <v>RUA PROFESSORA LAURA CORREIA CANTATORI, N° 25, Bairro BOQUEIRÃO 02</v>
      </c>
      <c r="Z3054" t="str">
        <f>DBA[[#This Row],[Cidade Responsável]] &amp; " - " &amp; DBA[[#This Row],[Estado Responsável]]</f>
        <v>CAJURU - SP</v>
      </c>
    </row>
    <row r="3055" spans="1:26" x14ac:dyDescent="0.25">
      <c r="A3055">
        <v>3059</v>
      </c>
      <c r="B3055" t="s">
        <v>14003</v>
      </c>
      <c r="C3055" s="1">
        <v>44748</v>
      </c>
      <c r="F3055" s="1">
        <v>40021</v>
      </c>
      <c r="G3055" t="s">
        <v>6584</v>
      </c>
      <c r="H3055">
        <v>2771</v>
      </c>
      <c r="I3055" t="s">
        <v>14004</v>
      </c>
      <c r="J3055" t="s">
        <v>2223</v>
      </c>
      <c r="K3055" t="s">
        <v>1999</v>
      </c>
      <c r="L3055" t="s">
        <v>2224</v>
      </c>
      <c r="M3055" t="s">
        <v>14005</v>
      </c>
      <c r="N3055">
        <v>263338137</v>
      </c>
      <c r="O3055">
        <v>30463127846</v>
      </c>
      <c r="P3055" s="1">
        <v>29042</v>
      </c>
      <c r="Q3055" t="s">
        <v>6584</v>
      </c>
      <c r="R3055">
        <v>2771</v>
      </c>
      <c r="S3055" t="s">
        <v>14004</v>
      </c>
      <c r="T3055" t="s">
        <v>2223</v>
      </c>
      <c r="U3055" t="s">
        <v>1999</v>
      </c>
      <c r="V3055" t="str">
        <f>TRIM(DBA[[#This Row],[Endereço Responsável]])</f>
        <v>RUA BENEDITO MARQUES DE SOUZA</v>
      </c>
      <c r="W3055" t="str">
        <f>TRIM(DBA[[#This Row],[Nº Responsável]])</f>
        <v>2771</v>
      </c>
      <c r="X3055" t="str">
        <f>TRIM(DBA[[#This Row],[Bairro Responsável]])</f>
        <v>BALDINI</v>
      </c>
      <c r="Y3055" t="str">
        <f>DBA[[#This Row],[End]] &amp;", N° " &amp; DBA[[#This Row],[Num]] &amp;", Bairro "&amp; DBA[[#This Row],[Bairro2]]</f>
        <v>RUA BENEDITO MARQUES DE SOUZA, N° 2771, Bairro BALDINI</v>
      </c>
      <c r="Z3055" t="str">
        <f>DBA[[#This Row],[Cidade Responsável]] &amp; " - " &amp; DBA[[#This Row],[Estado Responsável]]</f>
        <v>CAJURU - SP</v>
      </c>
    </row>
    <row r="3056" spans="1:26" x14ac:dyDescent="0.25">
      <c r="A3056">
        <v>3060</v>
      </c>
      <c r="B3056" t="s">
        <v>14006</v>
      </c>
      <c r="C3056" s="1">
        <v>44748</v>
      </c>
      <c r="D3056">
        <v>670693510</v>
      </c>
      <c r="E3056" t="s">
        <v>14007</v>
      </c>
      <c r="F3056" s="1">
        <v>39739</v>
      </c>
      <c r="G3056" t="s">
        <v>14008</v>
      </c>
      <c r="H3056">
        <v>152</v>
      </c>
      <c r="I3056" t="s">
        <v>2260</v>
      </c>
      <c r="J3056" t="s">
        <v>2223</v>
      </c>
      <c r="K3056" t="s">
        <v>1999</v>
      </c>
      <c r="L3056" t="s">
        <v>2224</v>
      </c>
      <c r="M3056" t="s">
        <v>14009</v>
      </c>
      <c r="N3056">
        <v>287195892</v>
      </c>
      <c r="O3056">
        <v>18705283876</v>
      </c>
      <c r="P3056" s="1">
        <v>18755</v>
      </c>
      <c r="Q3056" t="s">
        <v>14010</v>
      </c>
      <c r="R3056">
        <v>152</v>
      </c>
      <c r="S3056" t="s">
        <v>2260</v>
      </c>
      <c r="T3056" t="s">
        <v>2223</v>
      </c>
      <c r="U3056" t="s">
        <v>1999</v>
      </c>
      <c r="V3056" t="str">
        <f>TRIM(DBA[[#This Row],[Endereço Responsável]])</f>
        <v>RUA DEOCLECIANO ALVES DE OLIVEIRA</v>
      </c>
      <c r="W3056" t="str">
        <f>TRIM(DBA[[#This Row],[Nº Responsável]])</f>
        <v>152</v>
      </c>
      <c r="X3056" t="str">
        <f>TRIM(DBA[[#This Row],[Bairro Responsável]])</f>
        <v>CIDADE JARDIM</v>
      </c>
      <c r="Y3056" t="str">
        <f>DBA[[#This Row],[End]] &amp;", N° " &amp; DBA[[#This Row],[Num]] &amp;", Bairro "&amp; DBA[[#This Row],[Bairro2]]</f>
        <v>RUA DEOCLECIANO ALVES DE OLIVEIRA, N° 152, Bairro CIDADE JARDIM</v>
      </c>
      <c r="Z3056" t="str">
        <f>DBA[[#This Row],[Cidade Responsável]] &amp; " - " &amp; DBA[[#This Row],[Estado Responsável]]</f>
        <v>CAJURU - SP</v>
      </c>
    </row>
    <row r="3057" spans="1:26" x14ac:dyDescent="0.25">
      <c r="A3057">
        <v>3061</v>
      </c>
      <c r="B3057" t="s">
        <v>14011</v>
      </c>
      <c r="C3057" s="1">
        <v>44748</v>
      </c>
      <c r="D3057">
        <v>573080331</v>
      </c>
      <c r="E3057" t="s">
        <v>14012</v>
      </c>
      <c r="F3057" s="1">
        <v>38827</v>
      </c>
      <c r="G3057" t="s">
        <v>14013</v>
      </c>
      <c r="H3057">
        <v>91</v>
      </c>
      <c r="I3057" t="s">
        <v>2249</v>
      </c>
      <c r="J3057" t="s">
        <v>2223</v>
      </c>
      <c r="K3057" t="s">
        <v>1999</v>
      </c>
      <c r="L3057" t="s">
        <v>2224</v>
      </c>
      <c r="M3057" t="s">
        <v>14014</v>
      </c>
      <c r="N3057">
        <v>40429101</v>
      </c>
      <c r="O3057">
        <v>31267216808</v>
      </c>
      <c r="P3057" s="1">
        <v>30018</v>
      </c>
      <c r="Q3057" t="s">
        <v>14013</v>
      </c>
      <c r="R3057">
        <v>91</v>
      </c>
      <c r="S3057" t="s">
        <v>2249</v>
      </c>
      <c r="T3057" t="s">
        <v>2223</v>
      </c>
      <c r="U3057" t="s">
        <v>1999</v>
      </c>
      <c r="V3057" t="str">
        <f>TRIM(DBA[[#This Row],[Endereço Responsável]])</f>
        <v>RUA ZECA ARENA</v>
      </c>
      <c r="W3057" t="str">
        <f>TRIM(DBA[[#This Row],[Nº Responsável]])</f>
        <v>91</v>
      </c>
      <c r="X3057" t="str">
        <f>TRIM(DBA[[#This Row],[Bairro Responsável]])</f>
        <v>JARDIM BELA VISTA</v>
      </c>
      <c r="Y3057" t="str">
        <f>DBA[[#This Row],[End]] &amp;", N° " &amp; DBA[[#This Row],[Num]] &amp;", Bairro "&amp; DBA[[#This Row],[Bairro2]]</f>
        <v>RUA ZECA ARENA, N° 91, Bairro JARDIM BELA VISTA</v>
      </c>
      <c r="Z3057" t="str">
        <f>DBA[[#This Row],[Cidade Responsável]] &amp; " - " &amp; DBA[[#This Row],[Estado Responsável]]</f>
        <v>CAJURU - SP</v>
      </c>
    </row>
    <row r="3058" spans="1:26" x14ac:dyDescent="0.25">
      <c r="A3058">
        <v>3062</v>
      </c>
      <c r="B3058" t="s">
        <v>14015</v>
      </c>
      <c r="C3058" s="1">
        <v>44748</v>
      </c>
      <c r="D3058">
        <v>680895395</v>
      </c>
      <c r="F3058" s="1">
        <v>38996</v>
      </c>
      <c r="G3058" t="s">
        <v>14016</v>
      </c>
      <c r="H3058">
        <v>230</v>
      </c>
      <c r="I3058" t="s">
        <v>73</v>
      </c>
      <c r="J3058" t="s">
        <v>2223</v>
      </c>
      <c r="K3058" t="s">
        <v>1999</v>
      </c>
      <c r="L3058" t="s">
        <v>2224</v>
      </c>
      <c r="M3058" t="s">
        <v>14017</v>
      </c>
      <c r="N3058">
        <v>474945005</v>
      </c>
      <c r="O3058">
        <v>42341466842</v>
      </c>
      <c r="P3058" s="1">
        <v>33352</v>
      </c>
      <c r="Q3058" t="s">
        <v>14016</v>
      </c>
      <c r="R3058">
        <v>230</v>
      </c>
      <c r="S3058" t="s">
        <v>73</v>
      </c>
      <c r="T3058" t="s">
        <v>2223</v>
      </c>
      <c r="U3058" t="s">
        <v>1999</v>
      </c>
      <c r="V3058" t="str">
        <f>TRIM(DBA[[#This Row],[Endereço Responsável]])</f>
        <v>RUA MARGARIDA MENDES</v>
      </c>
      <c r="W3058" t="str">
        <f>TRIM(DBA[[#This Row],[Nº Responsável]])</f>
        <v>230</v>
      </c>
      <c r="X3058" t="str">
        <f>TRIM(DBA[[#This Row],[Bairro Responsável]])</f>
        <v>CENTRO</v>
      </c>
      <c r="Y3058" t="str">
        <f>DBA[[#This Row],[End]] &amp;", N° " &amp; DBA[[#This Row],[Num]] &amp;", Bairro "&amp; DBA[[#This Row],[Bairro2]]</f>
        <v>RUA MARGARIDA MENDES, N° 230, Bairro CENTRO</v>
      </c>
      <c r="Z3058" t="str">
        <f>DBA[[#This Row],[Cidade Responsável]] &amp; " - " &amp; DBA[[#This Row],[Estado Responsável]]</f>
        <v>CAJURU - SP</v>
      </c>
    </row>
    <row r="3059" spans="1:26" x14ac:dyDescent="0.25">
      <c r="A3059">
        <v>3063</v>
      </c>
      <c r="B3059" t="s">
        <v>14018</v>
      </c>
      <c r="C3059" s="1">
        <v>44748</v>
      </c>
      <c r="F3059" s="1">
        <v>39098</v>
      </c>
      <c r="G3059" t="s">
        <v>14019</v>
      </c>
      <c r="H3059">
        <v>824</v>
      </c>
      <c r="I3059" t="s">
        <v>73</v>
      </c>
      <c r="J3059" t="s">
        <v>2223</v>
      </c>
      <c r="K3059" t="s">
        <v>1999</v>
      </c>
      <c r="L3059" t="s">
        <v>2224</v>
      </c>
      <c r="M3059" t="s">
        <v>14020</v>
      </c>
      <c r="N3059">
        <v>281752540</v>
      </c>
      <c r="O3059">
        <v>21388242842</v>
      </c>
      <c r="P3059" s="1">
        <v>25603</v>
      </c>
      <c r="Q3059" t="s">
        <v>14021</v>
      </c>
      <c r="R3059">
        <v>824</v>
      </c>
      <c r="S3059" t="s">
        <v>73</v>
      </c>
      <c r="T3059" t="s">
        <v>2223</v>
      </c>
      <c r="U3059" t="s">
        <v>1999</v>
      </c>
      <c r="V3059" t="str">
        <f>TRIM(DBA[[#This Row],[Endereço Responsável]])</f>
        <v>RUA DR. FERNANDES COSTA</v>
      </c>
      <c r="W3059" t="str">
        <f>TRIM(DBA[[#This Row],[Nº Responsável]])</f>
        <v>824</v>
      </c>
      <c r="X3059" t="str">
        <f>TRIM(DBA[[#This Row],[Bairro Responsável]])</f>
        <v>CENTRO</v>
      </c>
      <c r="Y3059" t="str">
        <f>DBA[[#This Row],[End]] &amp;", N° " &amp; DBA[[#This Row],[Num]] &amp;", Bairro "&amp; DBA[[#This Row],[Bairro2]]</f>
        <v>RUA DR. FERNANDES COSTA, N° 824, Bairro CENTRO</v>
      </c>
      <c r="Z3059" t="str">
        <f>DBA[[#This Row],[Cidade Responsável]] &amp; " - " &amp; DBA[[#This Row],[Estado Responsável]]</f>
        <v>CAJURU - SP</v>
      </c>
    </row>
    <row r="3060" spans="1:26" x14ac:dyDescent="0.25">
      <c r="A3060">
        <v>3064</v>
      </c>
      <c r="B3060" t="s">
        <v>14022</v>
      </c>
      <c r="C3060" s="1">
        <v>44748</v>
      </c>
      <c r="E3060" t="s">
        <v>14023</v>
      </c>
      <c r="F3060" s="1">
        <v>39793</v>
      </c>
      <c r="G3060" t="s">
        <v>14024</v>
      </c>
      <c r="H3060">
        <v>183</v>
      </c>
      <c r="I3060" t="s">
        <v>2260</v>
      </c>
      <c r="J3060" t="s">
        <v>2223</v>
      </c>
      <c r="K3060" t="s">
        <v>1999</v>
      </c>
      <c r="L3060" t="s">
        <v>2224</v>
      </c>
      <c r="M3060" t="s">
        <v>14025</v>
      </c>
      <c r="N3060">
        <v>18822320</v>
      </c>
      <c r="O3060">
        <v>9569866683</v>
      </c>
      <c r="P3060" s="1">
        <v>33093</v>
      </c>
      <c r="Q3060" t="s">
        <v>14024</v>
      </c>
      <c r="R3060">
        <v>202</v>
      </c>
      <c r="S3060" t="s">
        <v>2260</v>
      </c>
      <c r="T3060" t="s">
        <v>2223</v>
      </c>
      <c r="U3060" t="s">
        <v>1999</v>
      </c>
      <c r="V3060" t="str">
        <f>TRIM(DBA[[#This Row],[Endereço Responsável]])</f>
        <v>RUA ALTINO CANDIDO GÁRCIA</v>
      </c>
      <c r="W3060" t="str">
        <f>TRIM(DBA[[#This Row],[Nº Responsável]])</f>
        <v>202</v>
      </c>
      <c r="X3060" t="str">
        <f>TRIM(DBA[[#This Row],[Bairro Responsável]])</f>
        <v>CIDADE JARDIM</v>
      </c>
      <c r="Y3060" t="str">
        <f>DBA[[#This Row],[End]] &amp;", N° " &amp; DBA[[#This Row],[Num]] &amp;", Bairro "&amp; DBA[[#This Row],[Bairro2]]</f>
        <v>RUA ALTINO CANDIDO GÁRCIA, N° 202, Bairro CIDADE JARDIM</v>
      </c>
      <c r="Z3060" t="str">
        <f>DBA[[#This Row],[Cidade Responsável]] &amp; " - " &amp; DBA[[#This Row],[Estado Responsável]]</f>
        <v>CAJURU - SP</v>
      </c>
    </row>
    <row r="3061" spans="1:26" x14ac:dyDescent="0.25">
      <c r="A3061">
        <v>3065</v>
      </c>
      <c r="B3061" t="s">
        <v>14026</v>
      </c>
      <c r="C3061" s="1">
        <v>44748</v>
      </c>
      <c r="E3061" t="s">
        <v>14027</v>
      </c>
      <c r="F3061" s="1">
        <v>39251</v>
      </c>
      <c r="G3061" t="s">
        <v>14028</v>
      </c>
      <c r="H3061">
        <v>301</v>
      </c>
      <c r="I3061" t="s">
        <v>14029</v>
      </c>
      <c r="J3061" t="s">
        <v>2223</v>
      </c>
      <c r="K3061" t="s">
        <v>1999</v>
      </c>
      <c r="L3061" t="s">
        <v>2224</v>
      </c>
      <c r="M3061" t="s">
        <v>14030</v>
      </c>
      <c r="N3061">
        <v>462093050</v>
      </c>
      <c r="O3061">
        <v>39748585808</v>
      </c>
      <c r="P3061" s="1">
        <v>32852</v>
      </c>
      <c r="Q3061" t="s">
        <v>14028</v>
      </c>
      <c r="R3061">
        <v>301</v>
      </c>
      <c r="S3061" t="s">
        <v>14029</v>
      </c>
      <c r="T3061" t="s">
        <v>2223</v>
      </c>
      <c r="U3061" t="s">
        <v>1999</v>
      </c>
      <c r="V3061" t="str">
        <f>TRIM(DBA[[#This Row],[Endereço Responsável]])</f>
        <v>RUA JERCY CASSIANO DA SILVA</v>
      </c>
      <c r="W3061" t="str">
        <f>TRIM(DBA[[#This Row],[Nº Responsável]])</f>
        <v>301</v>
      </c>
      <c r="X3061" t="str">
        <f>TRIM(DBA[[#This Row],[Bairro Responsável]])</f>
        <v>SANTA FELICIDADE</v>
      </c>
      <c r="Y3061" t="str">
        <f>DBA[[#This Row],[End]] &amp;", N° " &amp; DBA[[#This Row],[Num]] &amp;", Bairro "&amp; DBA[[#This Row],[Bairro2]]</f>
        <v>RUA JERCY CASSIANO DA SILVA, N° 301, Bairro SANTA FELICIDADE</v>
      </c>
      <c r="Z3061" t="str">
        <f>DBA[[#This Row],[Cidade Responsável]] &amp; " - " &amp; DBA[[#This Row],[Estado Responsável]]</f>
        <v>CAJURU - SP</v>
      </c>
    </row>
    <row r="3062" spans="1:26" x14ac:dyDescent="0.25">
      <c r="A3062">
        <v>3066</v>
      </c>
      <c r="B3062" t="s">
        <v>14031</v>
      </c>
      <c r="C3062" s="1">
        <v>44774</v>
      </c>
      <c r="D3062" t="s">
        <v>14032</v>
      </c>
      <c r="E3062" t="s">
        <v>14033</v>
      </c>
      <c r="F3062" s="1">
        <v>39965</v>
      </c>
      <c r="G3062" t="s">
        <v>14034</v>
      </c>
      <c r="H3062">
        <v>264</v>
      </c>
      <c r="I3062" t="s">
        <v>14035</v>
      </c>
      <c r="J3062" t="s">
        <v>13295</v>
      </c>
      <c r="K3062" t="s">
        <v>12675</v>
      </c>
      <c r="L3062" t="s">
        <v>33</v>
      </c>
      <c r="M3062" t="s">
        <v>14036</v>
      </c>
      <c r="N3062">
        <v>96730179</v>
      </c>
      <c r="O3062" t="s">
        <v>14037</v>
      </c>
      <c r="P3062" s="1">
        <v>32464</v>
      </c>
      <c r="Q3062" t="s">
        <v>14034</v>
      </c>
      <c r="R3062">
        <v>264</v>
      </c>
      <c r="S3062" t="s">
        <v>14035</v>
      </c>
      <c r="T3062" t="s">
        <v>13295</v>
      </c>
      <c r="U3062" t="s">
        <v>12675</v>
      </c>
      <c r="V3062" t="str">
        <f>TRIM(DBA[[#This Row],[Endereço Responsável]])</f>
        <v>RUA NEGREU GOUVEA</v>
      </c>
      <c r="W3062" t="str">
        <f>TRIM(DBA[[#This Row],[Nº Responsável]])</f>
        <v>264</v>
      </c>
      <c r="X3062" t="str">
        <f>TRIM(DBA[[#This Row],[Bairro Responsável]])</f>
        <v>CASA A</v>
      </c>
      <c r="Y3062" t="str">
        <f>DBA[[#This Row],[End]] &amp;", N° " &amp; DBA[[#This Row],[Num]] &amp;", Bairro "&amp; DBA[[#This Row],[Bairro2]]</f>
        <v>RUA NEGREU GOUVEA, N° 264, Bairro CASA A</v>
      </c>
      <c r="Z3062" t="str">
        <f>DBA[[#This Row],[Cidade Responsável]] &amp; " - " &amp; DBA[[#This Row],[Estado Responsável]]</f>
        <v>PARANAGUÁ - PR</v>
      </c>
    </row>
    <row r="3063" spans="1:26" x14ac:dyDescent="0.25">
      <c r="A3063">
        <v>3067</v>
      </c>
      <c r="B3063" t="s">
        <v>14038</v>
      </c>
      <c r="C3063" s="1">
        <v>44784</v>
      </c>
      <c r="D3063" t="s">
        <v>14039</v>
      </c>
      <c r="E3063" t="s">
        <v>14040</v>
      </c>
      <c r="F3063" s="1">
        <v>39027</v>
      </c>
      <c r="G3063" t="s">
        <v>2267</v>
      </c>
      <c r="H3063">
        <v>201</v>
      </c>
      <c r="I3063" t="s">
        <v>2227</v>
      </c>
      <c r="J3063" t="s">
        <v>2223</v>
      </c>
      <c r="K3063" t="s">
        <v>1999</v>
      </c>
      <c r="L3063" t="s">
        <v>2224</v>
      </c>
      <c r="M3063" t="s">
        <v>14041</v>
      </c>
      <c r="N3063" t="s">
        <v>14042</v>
      </c>
      <c r="O3063">
        <v>30579145867</v>
      </c>
      <c r="P3063" s="1">
        <v>29936</v>
      </c>
      <c r="Q3063" t="s">
        <v>2267</v>
      </c>
      <c r="R3063">
        <v>201</v>
      </c>
      <c r="S3063" t="s">
        <v>2227</v>
      </c>
      <c r="T3063" t="s">
        <v>2223</v>
      </c>
      <c r="U3063" t="s">
        <v>1999</v>
      </c>
      <c r="V3063" t="str">
        <f>TRIM(DBA[[#This Row],[Endereço Responsável]])</f>
        <v>RUA ROBERTO LUIZ DA SILVA</v>
      </c>
      <c r="W3063" t="str">
        <f>TRIM(DBA[[#This Row],[Nº Responsável]])</f>
        <v>201</v>
      </c>
      <c r="X3063" t="str">
        <f>TRIM(DBA[[#This Row],[Bairro Responsável]])</f>
        <v>JARDIM NOVA CAJURU</v>
      </c>
      <c r="Y3063" t="str">
        <f>DBA[[#This Row],[End]] &amp;", N° " &amp; DBA[[#This Row],[Num]] &amp;", Bairro "&amp; DBA[[#This Row],[Bairro2]]</f>
        <v>RUA ROBERTO LUIZ DA SILVA, N° 201, Bairro JARDIM NOVA CAJURU</v>
      </c>
      <c r="Z3063" t="str">
        <f>DBA[[#This Row],[Cidade Responsável]] &amp; " - " &amp; DBA[[#This Row],[Estado Responsável]]</f>
        <v>CAJURU - SP</v>
      </c>
    </row>
    <row r="3064" spans="1:26" x14ac:dyDescent="0.25">
      <c r="A3064">
        <v>3068</v>
      </c>
      <c r="B3064" t="s">
        <v>14043</v>
      </c>
      <c r="C3064" s="1">
        <v>44784</v>
      </c>
      <c r="F3064" s="1">
        <v>38212</v>
      </c>
      <c r="G3064" t="s">
        <v>14044</v>
      </c>
      <c r="H3064">
        <v>100</v>
      </c>
      <c r="I3064" t="s">
        <v>2148</v>
      </c>
      <c r="J3064" t="s">
        <v>2223</v>
      </c>
      <c r="K3064" t="s">
        <v>1999</v>
      </c>
      <c r="L3064" t="s">
        <v>2224</v>
      </c>
      <c r="M3064" t="s">
        <v>14045</v>
      </c>
      <c r="N3064">
        <v>263352717</v>
      </c>
      <c r="O3064">
        <v>29670488877</v>
      </c>
      <c r="P3064" s="1">
        <v>28903</v>
      </c>
      <c r="Q3064" t="s">
        <v>14044</v>
      </c>
      <c r="R3064">
        <v>100</v>
      </c>
      <c r="S3064" t="s">
        <v>2148</v>
      </c>
      <c r="T3064" t="s">
        <v>2223</v>
      </c>
      <c r="U3064" t="s">
        <v>1999</v>
      </c>
      <c r="V3064" t="str">
        <f>TRIM(DBA[[#This Row],[Endereço Responsável]])</f>
        <v>RUA JOAQUIM CANDIDO BARBOSA</v>
      </c>
      <c r="W3064" t="str">
        <f>TRIM(DBA[[#This Row],[Nº Responsável]])</f>
        <v>100</v>
      </c>
      <c r="X3064" t="str">
        <f>TRIM(DBA[[#This Row],[Bairro Responsável]])</f>
        <v>CDHU</v>
      </c>
      <c r="Y3064" t="str">
        <f>DBA[[#This Row],[End]] &amp;", N° " &amp; DBA[[#This Row],[Num]] &amp;", Bairro "&amp; DBA[[#This Row],[Bairro2]]</f>
        <v>RUA JOAQUIM CANDIDO BARBOSA, N° 100, Bairro CDHU</v>
      </c>
      <c r="Z3064" t="str">
        <f>DBA[[#This Row],[Cidade Responsável]] &amp; " - " &amp; DBA[[#This Row],[Estado Responsável]]</f>
        <v>CAJURU - SP</v>
      </c>
    </row>
    <row r="3065" spans="1:26" x14ac:dyDescent="0.25">
      <c r="A3065">
        <v>3069</v>
      </c>
      <c r="B3065" t="s">
        <v>14046</v>
      </c>
      <c r="C3065" s="1">
        <v>44784</v>
      </c>
      <c r="D3065">
        <v>644196403</v>
      </c>
      <c r="E3065" t="s">
        <v>14047</v>
      </c>
      <c r="F3065" s="1">
        <v>39685</v>
      </c>
      <c r="G3065" t="s">
        <v>14048</v>
      </c>
      <c r="H3065">
        <v>580</v>
      </c>
      <c r="I3065" t="s">
        <v>2242</v>
      </c>
      <c r="J3065" t="s">
        <v>2223</v>
      </c>
      <c r="K3065" t="s">
        <v>1999</v>
      </c>
      <c r="L3065" t="s">
        <v>2224</v>
      </c>
      <c r="M3065" t="s">
        <v>14049</v>
      </c>
      <c r="N3065" t="s">
        <v>14050</v>
      </c>
      <c r="O3065">
        <v>40773119850</v>
      </c>
      <c r="P3065" s="1">
        <v>33764</v>
      </c>
      <c r="Q3065" t="s">
        <v>14048</v>
      </c>
      <c r="R3065">
        <v>580</v>
      </c>
      <c r="S3065" t="s">
        <v>2242</v>
      </c>
      <c r="T3065" t="s">
        <v>2223</v>
      </c>
      <c r="U3065" t="s">
        <v>1999</v>
      </c>
      <c r="V3065" t="str">
        <f>TRIM(DBA[[#This Row],[Endereço Responsável]])</f>
        <v>RUA JOSÉ BERNARDES DA SILVA</v>
      </c>
      <c r="W3065" t="str">
        <f>TRIM(DBA[[#This Row],[Nº Responsável]])</f>
        <v>580</v>
      </c>
      <c r="X3065" t="str">
        <f>TRIM(DBA[[#This Row],[Bairro Responsável]])</f>
        <v>DOM BOSCO</v>
      </c>
      <c r="Y3065" t="str">
        <f>DBA[[#This Row],[End]] &amp;", N° " &amp; DBA[[#This Row],[Num]] &amp;", Bairro "&amp; DBA[[#This Row],[Bairro2]]</f>
        <v>RUA JOSÉ BERNARDES DA SILVA, N° 580, Bairro DOM BOSCO</v>
      </c>
      <c r="Z3065" t="str">
        <f>DBA[[#This Row],[Cidade Responsável]] &amp; " - " &amp; DBA[[#This Row],[Estado Responsável]]</f>
        <v>CAJURU - SP</v>
      </c>
    </row>
    <row r="3066" spans="1:26" x14ac:dyDescent="0.25">
      <c r="A3066">
        <v>3070</v>
      </c>
      <c r="B3066" t="s">
        <v>14051</v>
      </c>
      <c r="C3066" s="1">
        <v>44784</v>
      </c>
      <c r="D3066" t="s">
        <v>14052</v>
      </c>
      <c r="E3066" t="s">
        <v>14053</v>
      </c>
      <c r="F3066" s="1">
        <v>39349</v>
      </c>
      <c r="G3066" t="s">
        <v>14054</v>
      </c>
      <c r="H3066">
        <v>200</v>
      </c>
      <c r="I3066" t="s">
        <v>2355</v>
      </c>
      <c r="J3066" t="s">
        <v>2223</v>
      </c>
      <c r="K3066" t="s">
        <v>1999</v>
      </c>
      <c r="L3066" t="s">
        <v>2224</v>
      </c>
      <c r="M3066" t="s">
        <v>14055</v>
      </c>
      <c r="N3066">
        <v>447543489</v>
      </c>
      <c r="O3066">
        <v>35638932844</v>
      </c>
      <c r="P3066" s="1">
        <v>32398</v>
      </c>
      <c r="Q3066" t="s">
        <v>14054</v>
      </c>
      <c r="R3066">
        <v>200</v>
      </c>
      <c r="S3066" t="s">
        <v>2355</v>
      </c>
      <c r="T3066" t="s">
        <v>2223</v>
      </c>
      <c r="U3066" t="s">
        <v>1999</v>
      </c>
      <c r="V3066" t="str">
        <f>TRIM(DBA[[#This Row],[Endereço Responsável]])</f>
        <v>RUA WALDINA BASTOS RÉ</v>
      </c>
      <c r="W3066" t="str">
        <f>TRIM(DBA[[#This Row],[Nº Responsável]])</f>
        <v>200</v>
      </c>
      <c r="X3066" t="str">
        <f>TRIM(DBA[[#This Row],[Bairro Responsável]])</f>
        <v>JARDIM SANTA CLARA</v>
      </c>
      <c r="Y3066" t="str">
        <f>DBA[[#This Row],[End]] &amp;", N° " &amp; DBA[[#This Row],[Num]] &amp;", Bairro "&amp; DBA[[#This Row],[Bairro2]]</f>
        <v>RUA WALDINA BASTOS RÉ, N° 200, Bairro JARDIM SANTA CLARA</v>
      </c>
      <c r="Z3066" t="str">
        <f>DBA[[#This Row],[Cidade Responsável]] &amp; " - " &amp; DBA[[#This Row],[Estado Responsável]]</f>
        <v>CAJURU - SP</v>
      </c>
    </row>
    <row r="3067" spans="1:26" x14ac:dyDescent="0.25">
      <c r="A3067">
        <v>3071</v>
      </c>
      <c r="B3067" t="s">
        <v>14056</v>
      </c>
      <c r="C3067" s="1">
        <v>44784</v>
      </c>
      <c r="F3067" s="1">
        <v>39639</v>
      </c>
      <c r="G3067" t="s">
        <v>14057</v>
      </c>
      <c r="H3067">
        <v>283</v>
      </c>
      <c r="I3067" t="s">
        <v>73</v>
      </c>
      <c r="J3067" t="s">
        <v>2223</v>
      </c>
      <c r="K3067" t="s">
        <v>1999</v>
      </c>
      <c r="L3067" t="s">
        <v>2224</v>
      </c>
      <c r="M3067" t="s">
        <v>14058</v>
      </c>
      <c r="N3067" t="s">
        <v>14059</v>
      </c>
      <c r="O3067">
        <v>36902464820</v>
      </c>
      <c r="P3067" s="1">
        <v>32128</v>
      </c>
      <c r="Q3067" t="s">
        <v>14057</v>
      </c>
      <c r="R3067">
        <v>283</v>
      </c>
      <c r="S3067" t="s">
        <v>73</v>
      </c>
      <c r="T3067" t="s">
        <v>2223</v>
      </c>
      <c r="U3067" t="s">
        <v>1999</v>
      </c>
      <c r="V3067" t="str">
        <f>TRIM(DBA[[#This Row],[Endereço Responsável]])</f>
        <v>28 DE SETEMBRO</v>
      </c>
      <c r="W3067" t="str">
        <f>TRIM(DBA[[#This Row],[Nº Responsável]])</f>
        <v>283</v>
      </c>
      <c r="X3067" t="str">
        <f>TRIM(DBA[[#This Row],[Bairro Responsável]])</f>
        <v>CENTRO</v>
      </c>
      <c r="Y3067" t="str">
        <f>DBA[[#This Row],[End]] &amp;", N° " &amp; DBA[[#This Row],[Num]] &amp;", Bairro "&amp; DBA[[#This Row],[Bairro2]]</f>
        <v>28 DE SETEMBRO, N° 283, Bairro CENTRO</v>
      </c>
      <c r="Z3067" t="str">
        <f>DBA[[#This Row],[Cidade Responsável]] &amp; " - " &amp; DBA[[#This Row],[Estado Responsável]]</f>
        <v>CAJURU - SP</v>
      </c>
    </row>
    <row r="3068" spans="1:26" x14ac:dyDescent="0.25">
      <c r="A3068">
        <v>3072</v>
      </c>
      <c r="B3068" t="s">
        <v>14060</v>
      </c>
      <c r="C3068" s="1">
        <v>44784</v>
      </c>
      <c r="D3068" t="s">
        <v>19461</v>
      </c>
      <c r="E3068" t="s">
        <v>14061</v>
      </c>
      <c r="F3068" s="1">
        <v>39219</v>
      </c>
      <c r="G3068" t="s">
        <v>14062</v>
      </c>
      <c r="H3068">
        <v>110</v>
      </c>
      <c r="I3068" t="s">
        <v>14063</v>
      </c>
      <c r="J3068" t="s">
        <v>2223</v>
      </c>
      <c r="K3068" t="s">
        <v>1999</v>
      </c>
      <c r="L3068" t="s">
        <v>2224</v>
      </c>
      <c r="M3068" t="s">
        <v>14064</v>
      </c>
      <c r="N3068">
        <v>227293629</v>
      </c>
      <c r="O3068">
        <v>11286218861</v>
      </c>
      <c r="P3068" s="1">
        <v>25095</v>
      </c>
      <c r="Q3068" t="s">
        <v>14065</v>
      </c>
      <c r="R3068" t="s">
        <v>194</v>
      </c>
      <c r="S3068" t="s">
        <v>44</v>
      </c>
      <c r="T3068" t="s">
        <v>2223</v>
      </c>
      <c r="U3068" t="s">
        <v>1999</v>
      </c>
      <c r="V3068" t="str">
        <f>TRIM(DBA[[#This Row],[Endereço Responsável]])</f>
        <v>FAZENDA SANTA HELENA DA ITAOCA</v>
      </c>
      <c r="W3068" t="str">
        <f>TRIM(DBA[[#This Row],[Nº Responsável]])</f>
        <v>S/N</v>
      </c>
      <c r="X3068" t="str">
        <f>TRIM(DBA[[#This Row],[Bairro Responsável]])</f>
        <v>ZONA RURAL</v>
      </c>
      <c r="Y3068" t="str">
        <f>DBA[[#This Row],[End]] &amp;", N° " &amp; DBA[[#This Row],[Num]] &amp;", Bairro "&amp; DBA[[#This Row],[Bairro2]]</f>
        <v>FAZENDA SANTA HELENA DA ITAOCA, N° S/N, Bairro ZONA RURAL</v>
      </c>
      <c r="Z3068" t="str">
        <f>DBA[[#This Row],[Cidade Responsável]] &amp; " - " &amp; DBA[[#This Row],[Estado Responsável]]</f>
        <v>CAJURU - SP</v>
      </c>
    </row>
    <row r="3069" spans="1:26" x14ac:dyDescent="0.25">
      <c r="A3069">
        <v>3073</v>
      </c>
      <c r="B3069" t="s">
        <v>19462</v>
      </c>
      <c r="C3069" s="1">
        <v>44784</v>
      </c>
      <c r="D3069">
        <v>650113834</v>
      </c>
      <c r="E3069" t="s">
        <v>14066</v>
      </c>
      <c r="F3069" s="1">
        <v>38313</v>
      </c>
      <c r="G3069" t="s">
        <v>14067</v>
      </c>
      <c r="H3069">
        <v>161</v>
      </c>
      <c r="I3069" t="s">
        <v>2335</v>
      </c>
      <c r="J3069" t="s">
        <v>2223</v>
      </c>
      <c r="K3069" t="s">
        <v>1999</v>
      </c>
      <c r="L3069" t="s">
        <v>2224</v>
      </c>
      <c r="M3069" t="s">
        <v>14068</v>
      </c>
      <c r="N3069">
        <v>560840834</v>
      </c>
      <c r="O3069">
        <v>45044683876</v>
      </c>
      <c r="P3069" s="1">
        <v>35974</v>
      </c>
      <c r="Q3069" t="s">
        <v>14067</v>
      </c>
      <c r="R3069">
        <v>161</v>
      </c>
      <c r="S3069" t="s">
        <v>2237</v>
      </c>
      <c r="T3069" t="s">
        <v>2223</v>
      </c>
      <c r="U3069" t="s">
        <v>1999</v>
      </c>
      <c r="V3069" t="str">
        <f>TRIM(DBA[[#This Row],[Endereço Responsável]])</f>
        <v>RUA DOMINGOS CONSTÂNCIO</v>
      </c>
      <c r="W3069" t="str">
        <f>TRIM(DBA[[#This Row],[Nº Responsável]])</f>
        <v>161</v>
      </c>
      <c r="X3069" t="str">
        <f>TRIM(DBA[[#This Row],[Bairro Responsável]])</f>
        <v>BOCA DA MATA</v>
      </c>
      <c r="Y3069" t="str">
        <f>DBA[[#This Row],[End]] &amp;", N° " &amp; DBA[[#This Row],[Num]] &amp;", Bairro "&amp; DBA[[#This Row],[Bairro2]]</f>
        <v>RUA DOMINGOS CONSTÂNCIO, N° 161, Bairro BOCA DA MATA</v>
      </c>
      <c r="Z3069" t="str">
        <f>DBA[[#This Row],[Cidade Responsável]] &amp; " - " &amp; DBA[[#This Row],[Estado Responsável]]</f>
        <v>CAJURU - SP</v>
      </c>
    </row>
    <row r="3070" spans="1:26" x14ac:dyDescent="0.25">
      <c r="A3070">
        <v>3074</v>
      </c>
      <c r="B3070" t="s">
        <v>14069</v>
      </c>
      <c r="C3070" s="1">
        <v>44784</v>
      </c>
      <c r="D3070">
        <v>549816999</v>
      </c>
      <c r="F3070" s="1">
        <v>39167</v>
      </c>
      <c r="G3070" t="s">
        <v>14070</v>
      </c>
      <c r="H3070">
        <v>1068</v>
      </c>
      <c r="I3070" t="s">
        <v>14071</v>
      </c>
      <c r="J3070" t="s">
        <v>2223</v>
      </c>
      <c r="K3070" t="s">
        <v>1999</v>
      </c>
      <c r="L3070" t="s">
        <v>2224</v>
      </c>
      <c r="M3070" t="s">
        <v>14072</v>
      </c>
      <c r="N3070">
        <v>265003337</v>
      </c>
      <c r="O3070">
        <v>14833363879</v>
      </c>
      <c r="P3070" s="1">
        <v>27488</v>
      </c>
      <c r="Q3070" t="s">
        <v>14070</v>
      </c>
      <c r="R3070">
        <v>1068</v>
      </c>
      <c r="S3070" t="s">
        <v>14071</v>
      </c>
      <c r="T3070" t="s">
        <v>2223</v>
      </c>
      <c r="U3070" t="s">
        <v>1999</v>
      </c>
      <c r="V3070" t="str">
        <f>TRIM(DBA[[#This Row],[Endereço Responsável]])</f>
        <v>RUA PARAIBA</v>
      </c>
      <c r="W3070" t="str">
        <f>TRIM(DBA[[#This Row],[Nº Responsável]])</f>
        <v>1068</v>
      </c>
      <c r="X3070" t="str">
        <f>TRIM(DBA[[#This Row],[Bairro Responsável]])</f>
        <v>VILA MARIA DA GLORIA</v>
      </c>
      <c r="Y3070" t="str">
        <f>DBA[[#This Row],[End]] &amp;", N° " &amp; DBA[[#This Row],[Num]] &amp;", Bairro "&amp; DBA[[#This Row],[Bairro2]]</f>
        <v>RUA PARAIBA, N° 1068, Bairro VILA MARIA DA GLORIA</v>
      </c>
      <c r="Z3070" t="str">
        <f>DBA[[#This Row],[Cidade Responsável]] &amp; " - " &amp; DBA[[#This Row],[Estado Responsável]]</f>
        <v>CAJURU - SP</v>
      </c>
    </row>
    <row r="3071" spans="1:26" x14ac:dyDescent="0.25">
      <c r="A3071">
        <v>3075</v>
      </c>
      <c r="B3071" t="s">
        <v>19463</v>
      </c>
      <c r="C3071" s="1">
        <v>44784</v>
      </c>
      <c r="D3071">
        <v>659033227</v>
      </c>
      <c r="E3071" t="s">
        <v>14073</v>
      </c>
      <c r="F3071" s="1">
        <v>38778</v>
      </c>
      <c r="G3071" t="s">
        <v>14074</v>
      </c>
      <c r="H3071">
        <v>141</v>
      </c>
      <c r="I3071" t="s">
        <v>14075</v>
      </c>
      <c r="J3071" t="s">
        <v>2223</v>
      </c>
      <c r="K3071" t="s">
        <v>1999</v>
      </c>
      <c r="L3071" t="s">
        <v>2224</v>
      </c>
      <c r="M3071" t="s">
        <v>14076</v>
      </c>
      <c r="N3071">
        <v>419137464</v>
      </c>
      <c r="O3071">
        <v>34220182802</v>
      </c>
      <c r="P3071" s="1">
        <v>31695</v>
      </c>
      <c r="Q3071" t="s">
        <v>14077</v>
      </c>
      <c r="R3071" t="s">
        <v>194</v>
      </c>
      <c r="S3071" t="s">
        <v>44</v>
      </c>
      <c r="T3071" t="s">
        <v>2223</v>
      </c>
      <c r="U3071" t="s">
        <v>1999</v>
      </c>
      <c r="V3071" t="str">
        <f>TRIM(DBA[[#This Row],[Endereço Responsável]])</f>
        <v>SITIO LAGRADO</v>
      </c>
      <c r="W3071" t="str">
        <f>TRIM(DBA[[#This Row],[Nº Responsável]])</f>
        <v>S/N</v>
      </c>
      <c r="X3071" t="str">
        <f>TRIM(DBA[[#This Row],[Bairro Responsável]])</f>
        <v>ZONA RURAL</v>
      </c>
      <c r="Y3071" t="str">
        <f>DBA[[#This Row],[End]] &amp;", N° " &amp; DBA[[#This Row],[Num]] &amp;", Bairro "&amp; DBA[[#This Row],[Bairro2]]</f>
        <v>SITIO LAGRADO, N° S/N, Bairro ZONA RURAL</v>
      </c>
      <c r="Z3071" t="str">
        <f>DBA[[#This Row],[Cidade Responsável]] &amp; " - " &amp; DBA[[#This Row],[Estado Responsável]]</f>
        <v>CAJURU - SP</v>
      </c>
    </row>
    <row r="3072" spans="1:26" x14ac:dyDescent="0.25">
      <c r="A3072">
        <v>3076</v>
      </c>
      <c r="B3072" t="s">
        <v>14078</v>
      </c>
      <c r="C3072" s="1">
        <v>44784</v>
      </c>
      <c r="F3072" s="1">
        <v>40301</v>
      </c>
      <c r="G3072" t="s">
        <v>14079</v>
      </c>
      <c r="H3072" t="s">
        <v>194</v>
      </c>
      <c r="I3072" t="s">
        <v>44</v>
      </c>
      <c r="J3072" t="s">
        <v>2223</v>
      </c>
      <c r="K3072" t="s">
        <v>1999</v>
      </c>
      <c r="L3072" t="s">
        <v>14080</v>
      </c>
      <c r="M3072" t="s">
        <v>14081</v>
      </c>
      <c r="N3072">
        <v>286891311</v>
      </c>
      <c r="O3072">
        <v>15859919883</v>
      </c>
      <c r="P3072" s="1">
        <v>27265</v>
      </c>
      <c r="Q3072" t="s">
        <v>14079</v>
      </c>
      <c r="R3072" t="s">
        <v>194</v>
      </c>
      <c r="S3072" t="s">
        <v>44</v>
      </c>
      <c r="T3072" t="s">
        <v>2223</v>
      </c>
      <c r="U3072" t="s">
        <v>1999</v>
      </c>
      <c r="V3072" t="str">
        <f>TRIM(DBA[[#This Row],[Endereço Responsável]])</f>
        <v>FAZENDA SERRINHA</v>
      </c>
      <c r="W3072" t="str">
        <f>TRIM(DBA[[#This Row],[Nº Responsável]])</f>
        <v>S/N</v>
      </c>
      <c r="X3072" t="str">
        <f>TRIM(DBA[[#This Row],[Bairro Responsável]])</f>
        <v>ZONA RURAL</v>
      </c>
      <c r="Y3072" t="str">
        <f>DBA[[#This Row],[End]] &amp;", N° " &amp; DBA[[#This Row],[Num]] &amp;", Bairro "&amp; DBA[[#This Row],[Bairro2]]</f>
        <v>FAZENDA SERRINHA, N° S/N, Bairro ZONA RURAL</v>
      </c>
      <c r="Z3072" t="str">
        <f>DBA[[#This Row],[Cidade Responsável]] &amp; " - " &amp; DBA[[#This Row],[Estado Responsável]]</f>
        <v>CAJURU - SP</v>
      </c>
    </row>
    <row r="3073" spans="1:26" x14ac:dyDescent="0.25">
      <c r="A3073">
        <v>3077</v>
      </c>
      <c r="B3073" t="s">
        <v>14082</v>
      </c>
      <c r="C3073" s="1">
        <v>44784</v>
      </c>
      <c r="F3073" s="1">
        <v>39688</v>
      </c>
      <c r="G3073" t="s">
        <v>14083</v>
      </c>
      <c r="H3073">
        <v>1</v>
      </c>
      <c r="I3073" t="s">
        <v>2237</v>
      </c>
      <c r="J3073" t="s">
        <v>2223</v>
      </c>
      <c r="K3073" t="s">
        <v>1999</v>
      </c>
      <c r="L3073" t="s">
        <v>2224</v>
      </c>
      <c r="M3073" t="s">
        <v>14084</v>
      </c>
      <c r="O3073">
        <v>70860174263</v>
      </c>
      <c r="P3073" s="1">
        <v>33945</v>
      </c>
      <c r="Q3073" t="s">
        <v>14083</v>
      </c>
      <c r="R3073">
        <v>1</v>
      </c>
      <c r="S3073" t="s">
        <v>2237</v>
      </c>
      <c r="T3073" t="s">
        <v>2223</v>
      </c>
      <c r="U3073" t="s">
        <v>1999</v>
      </c>
      <c r="V3073" t="str">
        <f>TRIM(DBA[[#This Row],[Endereço Responsável]])</f>
        <v>DOMINGOS CONSTANCIO</v>
      </c>
      <c r="W3073" t="str">
        <f>TRIM(DBA[[#This Row],[Nº Responsável]])</f>
        <v>1</v>
      </c>
      <c r="X3073" t="str">
        <f>TRIM(DBA[[#This Row],[Bairro Responsável]])</f>
        <v>BOCA DA MATA</v>
      </c>
      <c r="Y3073" t="str">
        <f>DBA[[#This Row],[End]] &amp;", N° " &amp; DBA[[#This Row],[Num]] &amp;", Bairro "&amp; DBA[[#This Row],[Bairro2]]</f>
        <v>DOMINGOS CONSTANCIO, N° 1, Bairro BOCA DA MATA</v>
      </c>
      <c r="Z3073" t="str">
        <f>DBA[[#This Row],[Cidade Responsável]] &amp; " - " &amp; DBA[[#This Row],[Estado Responsável]]</f>
        <v>CAJURU - SP</v>
      </c>
    </row>
    <row r="3074" spans="1:26" x14ac:dyDescent="0.25">
      <c r="A3074">
        <v>3078</v>
      </c>
      <c r="B3074" t="s">
        <v>14085</v>
      </c>
      <c r="C3074" s="1">
        <v>44784</v>
      </c>
      <c r="F3074" s="1">
        <v>38605</v>
      </c>
      <c r="G3074" t="s">
        <v>14086</v>
      </c>
      <c r="H3074">
        <v>970</v>
      </c>
      <c r="I3074" t="s">
        <v>2433</v>
      </c>
      <c r="J3074" t="s">
        <v>2223</v>
      </c>
      <c r="K3074" t="s">
        <v>1999</v>
      </c>
      <c r="L3074" t="s">
        <v>2224</v>
      </c>
      <c r="M3074" t="s">
        <v>14087</v>
      </c>
      <c r="N3074">
        <v>262011323</v>
      </c>
      <c r="O3074">
        <v>25346493883</v>
      </c>
      <c r="P3074" s="1">
        <v>27704</v>
      </c>
      <c r="Q3074" t="s">
        <v>14088</v>
      </c>
      <c r="R3074">
        <v>970</v>
      </c>
      <c r="S3074" t="s">
        <v>2433</v>
      </c>
      <c r="T3074" t="s">
        <v>2223</v>
      </c>
      <c r="U3074" t="s">
        <v>1999</v>
      </c>
      <c r="V3074" t="str">
        <f>TRIM(DBA[[#This Row],[Endereço Responsável]])</f>
        <v>RUA AMOPA</v>
      </c>
      <c r="W3074" t="str">
        <f>TRIM(DBA[[#This Row],[Nº Responsável]])</f>
        <v>970</v>
      </c>
      <c r="X3074" t="str">
        <f>TRIM(DBA[[#This Row],[Bairro Responsável]])</f>
        <v>CRUZ ALTA</v>
      </c>
      <c r="Y3074" t="str">
        <f>DBA[[#This Row],[End]] &amp;", N° " &amp; DBA[[#This Row],[Num]] &amp;", Bairro "&amp; DBA[[#This Row],[Bairro2]]</f>
        <v>RUA AMOPA, N° 970, Bairro CRUZ ALTA</v>
      </c>
      <c r="Z3074" t="str">
        <f>DBA[[#This Row],[Cidade Responsável]] &amp; " - " &amp; DBA[[#This Row],[Estado Responsável]]</f>
        <v>CAJURU - SP</v>
      </c>
    </row>
    <row r="3075" spans="1:26" x14ac:dyDescent="0.25">
      <c r="A3075">
        <v>3079</v>
      </c>
      <c r="B3075" t="s">
        <v>14089</v>
      </c>
      <c r="C3075" s="1">
        <v>44784</v>
      </c>
      <c r="D3075" t="s">
        <v>19464</v>
      </c>
      <c r="E3075" t="s">
        <v>19465</v>
      </c>
      <c r="F3075" s="1">
        <v>40354</v>
      </c>
      <c r="G3075" t="s">
        <v>1174</v>
      </c>
      <c r="H3075">
        <v>693</v>
      </c>
      <c r="I3075" t="s">
        <v>11613</v>
      </c>
      <c r="J3075" t="s">
        <v>2223</v>
      </c>
      <c r="K3075" t="s">
        <v>1999</v>
      </c>
      <c r="L3075" t="s">
        <v>2224</v>
      </c>
      <c r="M3075" t="s">
        <v>14090</v>
      </c>
      <c r="N3075">
        <v>47427037</v>
      </c>
      <c r="O3075">
        <v>39015570833</v>
      </c>
      <c r="P3075" s="1">
        <v>33374</v>
      </c>
      <c r="Q3075" t="s">
        <v>1174</v>
      </c>
      <c r="R3075">
        <v>693</v>
      </c>
      <c r="S3075" t="s">
        <v>512</v>
      </c>
      <c r="T3075" t="s">
        <v>2223</v>
      </c>
      <c r="U3075" t="s">
        <v>1999</v>
      </c>
      <c r="V3075" t="str">
        <f>TRIM(DBA[[#This Row],[Endereço Responsável]])</f>
        <v>RUA PARAGUAI</v>
      </c>
      <c r="W3075" t="str">
        <f>TRIM(DBA[[#This Row],[Nº Responsável]])</f>
        <v>693</v>
      </c>
      <c r="X3075" t="str">
        <f>TRIM(DBA[[#This Row],[Bairro Responsável]])</f>
        <v>COAB</v>
      </c>
      <c r="Y3075" t="str">
        <f>DBA[[#This Row],[End]] &amp;", N° " &amp; DBA[[#This Row],[Num]] &amp;", Bairro "&amp; DBA[[#This Row],[Bairro2]]</f>
        <v>RUA PARAGUAI, N° 693, Bairro COAB</v>
      </c>
      <c r="Z3075" t="str">
        <f>DBA[[#This Row],[Cidade Responsável]] &amp; " - " &amp; DBA[[#This Row],[Estado Responsável]]</f>
        <v>CAJURU - SP</v>
      </c>
    </row>
    <row r="3076" spans="1:26" x14ac:dyDescent="0.25">
      <c r="A3076">
        <v>3080</v>
      </c>
      <c r="B3076" t="s">
        <v>14091</v>
      </c>
      <c r="C3076" s="1">
        <v>44784</v>
      </c>
      <c r="F3076" s="1">
        <v>39944</v>
      </c>
      <c r="G3076" t="s">
        <v>6584</v>
      </c>
      <c r="H3076">
        <v>2781</v>
      </c>
      <c r="I3076" t="s">
        <v>6585</v>
      </c>
      <c r="J3076" t="s">
        <v>2223</v>
      </c>
      <c r="K3076" t="s">
        <v>1999</v>
      </c>
      <c r="L3076" t="s">
        <v>2224</v>
      </c>
      <c r="M3076" t="s">
        <v>14092</v>
      </c>
      <c r="N3076">
        <v>482966208</v>
      </c>
      <c r="O3076">
        <v>39307268827</v>
      </c>
      <c r="P3076" s="1">
        <v>33741</v>
      </c>
      <c r="Q3076" t="s">
        <v>6584</v>
      </c>
      <c r="R3076">
        <v>2481</v>
      </c>
      <c r="S3076" t="s">
        <v>6585</v>
      </c>
      <c r="T3076" t="s">
        <v>2223</v>
      </c>
      <c r="U3076" t="s">
        <v>1999</v>
      </c>
      <c r="V3076" t="str">
        <f>TRIM(DBA[[#This Row],[Endereço Responsável]])</f>
        <v>RUA BENEDITO MARQUES DE SOUZA</v>
      </c>
      <c r="W3076" t="str">
        <f>TRIM(DBA[[#This Row],[Nº Responsável]])</f>
        <v>2481</v>
      </c>
      <c r="X3076" t="str">
        <f>TRIM(DBA[[#This Row],[Bairro Responsável]])</f>
        <v>BALDINE</v>
      </c>
      <c r="Y3076" t="str">
        <f>DBA[[#This Row],[End]] &amp;", N° " &amp; DBA[[#This Row],[Num]] &amp;", Bairro "&amp; DBA[[#This Row],[Bairro2]]</f>
        <v>RUA BENEDITO MARQUES DE SOUZA, N° 2481, Bairro BALDINE</v>
      </c>
      <c r="Z3076" t="str">
        <f>DBA[[#This Row],[Cidade Responsável]] &amp; " - " &amp; DBA[[#This Row],[Estado Responsável]]</f>
        <v>CAJURU - SP</v>
      </c>
    </row>
    <row r="3077" spans="1:26" x14ac:dyDescent="0.25">
      <c r="A3077">
        <v>3081</v>
      </c>
      <c r="B3077" t="s">
        <v>14093</v>
      </c>
      <c r="C3077" s="1">
        <v>44784</v>
      </c>
      <c r="D3077" t="s">
        <v>19466</v>
      </c>
      <c r="E3077" t="s">
        <v>19467</v>
      </c>
      <c r="F3077" s="1">
        <v>38820</v>
      </c>
      <c r="G3077" t="s">
        <v>14094</v>
      </c>
      <c r="H3077">
        <v>12</v>
      </c>
      <c r="I3077" t="s">
        <v>2242</v>
      </c>
      <c r="J3077" t="s">
        <v>2223</v>
      </c>
      <c r="K3077" t="s">
        <v>1999</v>
      </c>
      <c r="L3077" t="s">
        <v>2224</v>
      </c>
      <c r="M3077" t="s">
        <v>14095</v>
      </c>
      <c r="N3077">
        <v>426051087</v>
      </c>
      <c r="O3077">
        <v>35532136807</v>
      </c>
      <c r="P3077" s="1">
        <v>30372</v>
      </c>
      <c r="Q3077" t="s">
        <v>14096</v>
      </c>
      <c r="R3077">
        <v>12</v>
      </c>
      <c r="S3077" t="s">
        <v>2242</v>
      </c>
      <c r="T3077" t="s">
        <v>2223</v>
      </c>
      <c r="U3077" t="s">
        <v>1999</v>
      </c>
      <c r="V3077" t="str">
        <f>TRIM(DBA[[#This Row],[Endereço Responsável]])</f>
        <v>RUA DR. MARIO ANTONIO TINCÔNIO JUNIOR</v>
      </c>
      <c r="W3077" t="str">
        <f>TRIM(DBA[[#This Row],[Nº Responsável]])</f>
        <v>12</v>
      </c>
      <c r="X3077" t="str">
        <f>TRIM(DBA[[#This Row],[Bairro Responsável]])</f>
        <v>DOM BOSCO</v>
      </c>
      <c r="Y3077" t="str">
        <f>DBA[[#This Row],[End]] &amp;", N° " &amp; DBA[[#This Row],[Num]] &amp;", Bairro "&amp; DBA[[#This Row],[Bairro2]]</f>
        <v>RUA DR. MARIO ANTONIO TINCÔNIO JUNIOR, N° 12, Bairro DOM BOSCO</v>
      </c>
      <c r="Z3077" t="str">
        <f>DBA[[#This Row],[Cidade Responsável]] &amp; " - " &amp; DBA[[#This Row],[Estado Responsável]]</f>
        <v>CAJURU - SP</v>
      </c>
    </row>
    <row r="3078" spans="1:26" x14ac:dyDescent="0.25">
      <c r="A3078">
        <v>3082</v>
      </c>
      <c r="B3078" t="s">
        <v>14097</v>
      </c>
      <c r="C3078" s="1">
        <v>44784</v>
      </c>
      <c r="F3078" s="1">
        <v>39713</v>
      </c>
      <c r="G3078" t="s">
        <v>14098</v>
      </c>
      <c r="H3078">
        <v>531</v>
      </c>
      <c r="I3078" t="s">
        <v>2299</v>
      </c>
      <c r="J3078" t="s">
        <v>2223</v>
      </c>
      <c r="K3078" t="s">
        <v>1999</v>
      </c>
      <c r="L3078" t="s">
        <v>2224</v>
      </c>
      <c r="M3078" t="s">
        <v>14099</v>
      </c>
      <c r="N3078">
        <v>325579489</v>
      </c>
      <c r="O3078">
        <v>30029482844</v>
      </c>
      <c r="P3078" s="1">
        <v>26482</v>
      </c>
      <c r="Q3078" t="s">
        <v>14098</v>
      </c>
      <c r="R3078">
        <v>531</v>
      </c>
      <c r="S3078" t="s">
        <v>2299</v>
      </c>
      <c r="T3078" t="s">
        <v>2223</v>
      </c>
      <c r="U3078" t="s">
        <v>1999</v>
      </c>
      <c r="V3078" t="str">
        <f>TRIM(DBA[[#This Row],[Endereço Responsável]])</f>
        <v>RUA CUSTÓDIO FERREIRA GUEDES</v>
      </c>
      <c r="W3078" t="str">
        <f>TRIM(DBA[[#This Row],[Nº Responsável]])</f>
        <v>531</v>
      </c>
      <c r="X3078" t="str">
        <f>TRIM(DBA[[#This Row],[Bairro Responsável]])</f>
        <v>VILA REAL</v>
      </c>
      <c r="Y3078" t="str">
        <f>DBA[[#This Row],[End]] &amp;", N° " &amp; DBA[[#This Row],[Num]] &amp;", Bairro "&amp; DBA[[#This Row],[Bairro2]]</f>
        <v>RUA CUSTÓDIO FERREIRA GUEDES, N° 531, Bairro VILA REAL</v>
      </c>
      <c r="Z3078" t="str">
        <f>DBA[[#This Row],[Cidade Responsável]] &amp; " - " &amp; DBA[[#This Row],[Estado Responsável]]</f>
        <v>CAJURU - SP</v>
      </c>
    </row>
    <row r="3079" spans="1:26" x14ac:dyDescent="0.25">
      <c r="A3079">
        <v>3083</v>
      </c>
      <c r="B3079" t="s">
        <v>14100</v>
      </c>
      <c r="C3079" s="1">
        <v>44784</v>
      </c>
      <c r="F3079" s="1">
        <v>38254</v>
      </c>
      <c r="G3079" t="s">
        <v>14101</v>
      </c>
      <c r="H3079">
        <v>245</v>
      </c>
      <c r="I3079" t="s">
        <v>14102</v>
      </c>
      <c r="J3079" t="s">
        <v>2223</v>
      </c>
      <c r="K3079" t="s">
        <v>1999</v>
      </c>
      <c r="L3079" t="s">
        <v>2224</v>
      </c>
      <c r="M3079" t="s">
        <v>14103</v>
      </c>
      <c r="N3079">
        <v>282828485</v>
      </c>
      <c r="O3079">
        <v>19545322888</v>
      </c>
      <c r="P3079" s="1">
        <v>27819</v>
      </c>
      <c r="Q3079" t="s">
        <v>14104</v>
      </c>
      <c r="R3079" t="s">
        <v>194</v>
      </c>
      <c r="S3079" t="s">
        <v>44</v>
      </c>
      <c r="T3079" t="s">
        <v>2223</v>
      </c>
      <c r="U3079" t="s">
        <v>1999</v>
      </c>
      <c r="V3079" t="str">
        <f>TRIM(DBA[[#This Row],[Endereço Responsável]])</f>
        <v>ESTANCIA OASSIS</v>
      </c>
      <c r="W3079" t="str">
        <f>TRIM(DBA[[#This Row],[Nº Responsável]])</f>
        <v>S/N</v>
      </c>
      <c r="X3079" t="str">
        <f>TRIM(DBA[[#This Row],[Bairro Responsável]])</f>
        <v>ZONA RURAL</v>
      </c>
      <c r="Y3079" t="str">
        <f>DBA[[#This Row],[End]] &amp;", N° " &amp; DBA[[#This Row],[Num]] &amp;", Bairro "&amp; DBA[[#This Row],[Bairro2]]</f>
        <v>ESTANCIA OASSIS, N° S/N, Bairro ZONA RURAL</v>
      </c>
      <c r="Z3079" t="str">
        <f>DBA[[#This Row],[Cidade Responsável]] &amp; " - " &amp; DBA[[#This Row],[Estado Responsável]]</f>
        <v>CAJURU - SP</v>
      </c>
    </row>
    <row r="3080" spans="1:26" x14ac:dyDescent="0.25">
      <c r="A3080">
        <v>3084</v>
      </c>
      <c r="B3080" t="s">
        <v>14105</v>
      </c>
      <c r="C3080" s="1">
        <v>44784</v>
      </c>
      <c r="F3080" s="1">
        <v>39740</v>
      </c>
      <c r="G3080" t="s">
        <v>14106</v>
      </c>
      <c r="H3080">
        <v>150</v>
      </c>
      <c r="I3080" t="s">
        <v>2249</v>
      </c>
      <c r="J3080" t="s">
        <v>2223</v>
      </c>
      <c r="K3080" t="s">
        <v>1999</v>
      </c>
      <c r="L3080" t="s">
        <v>2224</v>
      </c>
      <c r="M3080" t="s">
        <v>14107</v>
      </c>
      <c r="N3080">
        <v>464692787</v>
      </c>
      <c r="O3080">
        <v>37400102826</v>
      </c>
      <c r="P3080" s="1">
        <v>32704</v>
      </c>
      <c r="Q3080" t="s">
        <v>14108</v>
      </c>
      <c r="R3080">
        <v>471</v>
      </c>
      <c r="S3080" t="s">
        <v>2249</v>
      </c>
      <c r="T3080" t="s">
        <v>2223</v>
      </c>
      <c r="U3080" t="s">
        <v>1999</v>
      </c>
      <c r="V3080" t="str">
        <f>TRIM(DBA[[#This Row],[Endereço Responsável]])</f>
        <v>RUA PREFEITO NENE TINCONI</v>
      </c>
      <c r="W3080" t="str">
        <f>TRIM(DBA[[#This Row],[Nº Responsável]])</f>
        <v>471</v>
      </c>
      <c r="X3080" t="str">
        <f>TRIM(DBA[[#This Row],[Bairro Responsável]])</f>
        <v>JARDIM BELA VISTA</v>
      </c>
      <c r="Y3080" t="str">
        <f>DBA[[#This Row],[End]] &amp;", N° " &amp; DBA[[#This Row],[Num]] &amp;", Bairro "&amp; DBA[[#This Row],[Bairro2]]</f>
        <v>RUA PREFEITO NENE TINCONI, N° 471, Bairro JARDIM BELA VISTA</v>
      </c>
      <c r="Z3080" t="str">
        <f>DBA[[#This Row],[Cidade Responsável]] &amp; " - " &amp; DBA[[#This Row],[Estado Responsável]]</f>
        <v>CAJURU - SP</v>
      </c>
    </row>
    <row r="3081" spans="1:26" x14ac:dyDescent="0.25">
      <c r="A3081">
        <v>3085</v>
      </c>
      <c r="B3081" t="s">
        <v>14109</v>
      </c>
      <c r="C3081" s="1">
        <v>44784</v>
      </c>
      <c r="E3081" t="s">
        <v>19468</v>
      </c>
      <c r="F3081" s="1">
        <v>39989</v>
      </c>
      <c r="G3081" t="s">
        <v>14110</v>
      </c>
      <c r="H3081">
        <v>18</v>
      </c>
      <c r="I3081" t="s">
        <v>2148</v>
      </c>
      <c r="J3081" t="s">
        <v>2223</v>
      </c>
      <c r="K3081" t="s">
        <v>1999</v>
      </c>
      <c r="L3081" t="s">
        <v>2224</v>
      </c>
      <c r="M3081" t="s">
        <v>14111</v>
      </c>
      <c r="N3081">
        <v>426053850</v>
      </c>
      <c r="O3081">
        <v>34405911827</v>
      </c>
      <c r="P3081" s="1">
        <v>31696</v>
      </c>
      <c r="Q3081" t="s">
        <v>14112</v>
      </c>
      <c r="R3081" t="s">
        <v>119</v>
      </c>
      <c r="S3081" t="s">
        <v>14113</v>
      </c>
      <c r="T3081" t="s">
        <v>2223</v>
      </c>
      <c r="U3081" t="s">
        <v>1999</v>
      </c>
      <c r="V3081" t="str">
        <f>TRIM(DBA[[#This Row],[Endereço Responsável]])</f>
        <v>FAZENDA RESSACA DO MORRI VERMELHO</v>
      </c>
      <c r="W3081" t="str">
        <f>TRIM(DBA[[#This Row],[Nº Responsável]])</f>
        <v>s/n</v>
      </c>
      <c r="X3081" t="str">
        <f>TRIM(DBA[[#This Row],[Bairro Responsável]])</f>
        <v>MARATÁ</v>
      </c>
      <c r="Y3081" t="str">
        <f>DBA[[#This Row],[End]] &amp;", N° " &amp; DBA[[#This Row],[Num]] &amp;", Bairro "&amp; DBA[[#This Row],[Bairro2]]</f>
        <v>FAZENDA RESSACA DO MORRI VERMELHO, N° s/n, Bairro MARATÁ</v>
      </c>
      <c r="Z3081" t="str">
        <f>DBA[[#This Row],[Cidade Responsável]] &amp; " - " &amp; DBA[[#This Row],[Estado Responsável]]</f>
        <v>CAJURU - SP</v>
      </c>
    </row>
    <row r="3082" spans="1:26" x14ac:dyDescent="0.25">
      <c r="A3082">
        <v>3086</v>
      </c>
      <c r="B3082" t="s">
        <v>14114</v>
      </c>
      <c r="C3082" s="1">
        <v>44784</v>
      </c>
      <c r="F3082" s="1">
        <v>40008</v>
      </c>
      <c r="G3082" t="s">
        <v>14115</v>
      </c>
      <c r="H3082">
        <v>753</v>
      </c>
      <c r="I3082" t="s">
        <v>11613</v>
      </c>
      <c r="J3082" t="s">
        <v>2223</v>
      </c>
      <c r="K3082" t="s">
        <v>1999</v>
      </c>
      <c r="L3082" t="s">
        <v>2224</v>
      </c>
      <c r="M3082" t="s">
        <v>14116</v>
      </c>
      <c r="N3082">
        <v>446177465</v>
      </c>
      <c r="O3082">
        <v>36516886822</v>
      </c>
      <c r="P3082" s="1">
        <v>32550</v>
      </c>
      <c r="Q3082" t="s">
        <v>14115</v>
      </c>
      <c r="R3082">
        <v>753</v>
      </c>
      <c r="S3082" t="s">
        <v>512</v>
      </c>
      <c r="T3082" t="s">
        <v>2223</v>
      </c>
      <c r="U3082" t="s">
        <v>1999</v>
      </c>
      <c r="V3082" t="str">
        <f>TRIM(DBA[[#This Row],[Endereço Responsável]])</f>
        <v>RUA JAPÃO</v>
      </c>
      <c r="W3082" t="str">
        <f>TRIM(DBA[[#This Row],[Nº Responsável]])</f>
        <v>753</v>
      </c>
      <c r="X3082" t="str">
        <f>TRIM(DBA[[#This Row],[Bairro Responsável]])</f>
        <v>COAB</v>
      </c>
      <c r="Y3082" t="str">
        <f>DBA[[#This Row],[End]] &amp;", N° " &amp; DBA[[#This Row],[Num]] &amp;", Bairro "&amp; DBA[[#This Row],[Bairro2]]</f>
        <v>RUA JAPÃO, N° 753, Bairro COAB</v>
      </c>
      <c r="Z3082" t="str">
        <f>DBA[[#This Row],[Cidade Responsável]] &amp; " - " &amp; DBA[[#This Row],[Estado Responsável]]</f>
        <v>CAJURU - SP</v>
      </c>
    </row>
    <row r="3083" spans="1:26" x14ac:dyDescent="0.25">
      <c r="A3083">
        <v>3087</v>
      </c>
      <c r="B3083" t="s">
        <v>14117</v>
      </c>
      <c r="C3083" s="1">
        <v>44791</v>
      </c>
      <c r="F3083" s="1">
        <v>40125</v>
      </c>
      <c r="G3083" t="s">
        <v>14118</v>
      </c>
      <c r="H3083">
        <v>11</v>
      </c>
      <c r="I3083" t="s">
        <v>73</v>
      </c>
      <c r="J3083" t="s">
        <v>1998</v>
      </c>
      <c r="K3083" t="s">
        <v>1999</v>
      </c>
      <c r="L3083" t="s">
        <v>2000</v>
      </c>
      <c r="M3083" t="s">
        <v>14119</v>
      </c>
      <c r="N3083" t="s">
        <v>14120</v>
      </c>
      <c r="O3083" t="s">
        <v>14121</v>
      </c>
      <c r="P3083" s="1">
        <v>24783</v>
      </c>
      <c r="Q3083" t="s">
        <v>14118</v>
      </c>
      <c r="R3083">
        <v>11</v>
      </c>
      <c r="S3083" t="s">
        <v>73</v>
      </c>
      <c r="T3083" t="s">
        <v>1998</v>
      </c>
      <c r="U3083" t="s">
        <v>1999</v>
      </c>
      <c r="V3083" t="str">
        <f>TRIM(DBA[[#This Row],[Endereço Responsável]])</f>
        <v>RUA SEBASTIAO PIERRE</v>
      </c>
      <c r="W3083" t="str">
        <f>TRIM(DBA[[#This Row],[Nº Responsável]])</f>
        <v>11</v>
      </c>
      <c r="X3083" t="str">
        <f>TRIM(DBA[[#This Row],[Bairro Responsável]])</f>
        <v>CENTRO</v>
      </c>
      <c r="Y3083" t="str">
        <f>DBA[[#This Row],[End]] &amp;", N° " &amp; DBA[[#This Row],[Num]] &amp;", Bairro "&amp; DBA[[#This Row],[Bairro2]]</f>
        <v>RUA SEBASTIAO PIERRE, N° 11, Bairro CENTRO</v>
      </c>
      <c r="Z3083" t="str">
        <f>DBA[[#This Row],[Cidade Responsável]] &amp; " - " &amp; DBA[[#This Row],[Estado Responsável]]</f>
        <v>SANTO ANTONIO DA ALEGRIA - SP</v>
      </c>
    </row>
    <row r="3084" spans="1:26" x14ac:dyDescent="0.25">
      <c r="A3084">
        <v>3088</v>
      </c>
      <c r="B3084" t="s">
        <v>19469</v>
      </c>
      <c r="C3084" s="1">
        <v>44791</v>
      </c>
      <c r="D3084" t="s">
        <v>14122</v>
      </c>
      <c r="E3084" t="s">
        <v>14123</v>
      </c>
      <c r="F3084" s="1">
        <v>39948</v>
      </c>
      <c r="G3084" t="s">
        <v>14124</v>
      </c>
      <c r="H3084" t="s">
        <v>194</v>
      </c>
      <c r="I3084" t="s">
        <v>44</v>
      </c>
      <c r="J3084" t="s">
        <v>1998</v>
      </c>
      <c r="K3084" t="s">
        <v>1999</v>
      </c>
      <c r="L3084" t="s">
        <v>2000</v>
      </c>
      <c r="M3084" t="s">
        <v>14125</v>
      </c>
      <c r="N3084">
        <v>40008437</v>
      </c>
      <c r="O3084" t="s">
        <v>14126</v>
      </c>
      <c r="P3084" s="1">
        <v>29764</v>
      </c>
      <c r="Q3084" t="s">
        <v>14124</v>
      </c>
      <c r="R3084" t="s">
        <v>194</v>
      </c>
      <c r="S3084" t="s">
        <v>44</v>
      </c>
      <c r="T3084" t="s">
        <v>1998</v>
      </c>
      <c r="U3084" t="s">
        <v>1999</v>
      </c>
      <c r="V3084" t="str">
        <f>TRIM(DBA[[#This Row],[Endereço Responsável]])</f>
        <v>SITIO RESSACA</v>
      </c>
      <c r="W3084" t="str">
        <f>TRIM(DBA[[#This Row],[Nº Responsável]])</f>
        <v>S/N</v>
      </c>
      <c r="X3084" t="str">
        <f>TRIM(DBA[[#This Row],[Bairro Responsável]])</f>
        <v>ZONA RURAL</v>
      </c>
      <c r="Y3084" t="str">
        <f>DBA[[#This Row],[End]] &amp;", N° " &amp; DBA[[#This Row],[Num]] &amp;", Bairro "&amp; DBA[[#This Row],[Bairro2]]</f>
        <v>SITIO RESSACA, N° S/N, Bairro ZONA RURAL</v>
      </c>
      <c r="Z3084" t="str">
        <f>DBA[[#This Row],[Cidade Responsável]] &amp; " - " &amp; DBA[[#This Row],[Estado Responsável]]</f>
        <v>SANTO ANTONIO DA ALEGRIA - SP</v>
      </c>
    </row>
    <row r="3085" spans="1:26" x14ac:dyDescent="0.25">
      <c r="A3085">
        <v>3089</v>
      </c>
      <c r="B3085" t="s">
        <v>14127</v>
      </c>
      <c r="C3085" s="1">
        <v>44791</v>
      </c>
      <c r="F3085" s="1">
        <v>40341</v>
      </c>
      <c r="G3085" t="s">
        <v>2035</v>
      </c>
      <c r="H3085">
        <v>1030</v>
      </c>
      <c r="I3085" t="s">
        <v>73</v>
      </c>
      <c r="J3085" t="s">
        <v>1998</v>
      </c>
      <c r="K3085" t="s">
        <v>1999</v>
      </c>
      <c r="L3085" t="s">
        <v>2000</v>
      </c>
      <c r="M3085" t="s">
        <v>14128</v>
      </c>
      <c r="N3085">
        <v>455477127</v>
      </c>
      <c r="O3085" t="s">
        <v>14129</v>
      </c>
      <c r="P3085" s="1">
        <v>31358</v>
      </c>
      <c r="Q3085" t="s">
        <v>2035</v>
      </c>
      <c r="R3085">
        <v>1030</v>
      </c>
      <c r="S3085" t="s">
        <v>73</v>
      </c>
      <c r="T3085" t="s">
        <v>1998</v>
      </c>
      <c r="U3085" t="s">
        <v>1999</v>
      </c>
      <c r="V3085" t="str">
        <f>TRIM(DBA[[#This Row],[Endereço Responsável]])</f>
        <v>RUA ANTONIO JOAO</v>
      </c>
      <c r="W3085" t="str">
        <f>TRIM(DBA[[#This Row],[Nº Responsável]])</f>
        <v>1030</v>
      </c>
      <c r="X3085" t="str">
        <f>TRIM(DBA[[#This Row],[Bairro Responsável]])</f>
        <v>CENTRO</v>
      </c>
      <c r="Y3085" t="str">
        <f>DBA[[#This Row],[End]] &amp;", N° " &amp; DBA[[#This Row],[Num]] &amp;", Bairro "&amp; DBA[[#This Row],[Bairro2]]</f>
        <v>RUA ANTONIO JOAO, N° 1030, Bairro CENTRO</v>
      </c>
      <c r="Z3085" t="str">
        <f>DBA[[#This Row],[Cidade Responsável]] &amp; " - " &amp; DBA[[#This Row],[Estado Responsável]]</f>
        <v>SANTO ANTONIO DA ALEGRIA - SP</v>
      </c>
    </row>
    <row r="3086" spans="1:26" x14ac:dyDescent="0.25">
      <c r="A3086">
        <v>3090</v>
      </c>
      <c r="B3086" t="s">
        <v>14130</v>
      </c>
      <c r="C3086" s="1">
        <v>44791</v>
      </c>
      <c r="F3086" s="1">
        <v>40251</v>
      </c>
      <c r="G3086" t="s">
        <v>5499</v>
      </c>
      <c r="H3086">
        <v>781</v>
      </c>
      <c r="I3086" t="s">
        <v>73</v>
      </c>
      <c r="J3086" t="s">
        <v>1998</v>
      </c>
      <c r="K3086" t="s">
        <v>1999</v>
      </c>
      <c r="L3086" t="s">
        <v>14131</v>
      </c>
      <c r="M3086" t="s">
        <v>14132</v>
      </c>
      <c r="N3086" t="s">
        <v>14133</v>
      </c>
      <c r="O3086" t="s">
        <v>14134</v>
      </c>
      <c r="P3086" s="1">
        <v>33211</v>
      </c>
      <c r="Q3086" t="s">
        <v>5499</v>
      </c>
      <c r="R3086">
        <v>781</v>
      </c>
      <c r="S3086" t="s">
        <v>73</v>
      </c>
      <c r="T3086" t="s">
        <v>1998</v>
      </c>
      <c r="U3086" t="s">
        <v>1999</v>
      </c>
      <c r="V3086" t="str">
        <f>TRIM(DBA[[#This Row],[Endereço Responsável]])</f>
        <v>RUA EDUARDO BELUTTI</v>
      </c>
      <c r="W3086" t="str">
        <f>TRIM(DBA[[#This Row],[Nº Responsável]])</f>
        <v>781</v>
      </c>
      <c r="X3086" t="str">
        <f>TRIM(DBA[[#This Row],[Bairro Responsável]])</f>
        <v>CENTRO</v>
      </c>
      <c r="Y3086" t="str">
        <f>DBA[[#This Row],[End]] &amp;", N° " &amp; DBA[[#This Row],[Num]] &amp;", Bairro "&amp; DBA[[#This Row],[Bairro2]]</f>
        <v>RUA EDUARDO BELUTTI, N° 781, Bairro CENTRO</v>
      </c>
      <c r="Z3086" t="str">
        <f>DBA[[#This Row],[Cidade Responsável]] &amp; " - " &amp; DBA[[#This Row],[Estado Responsável]]</f>
        <v>SANTO ANTONIO DA ALEGRIA - SP</v>
      </c>
    </row>
    <row r="3087" spans="1:26" x14ac:dyDescent="0.25">
      <c r="A3087">
        <v>3091</v>
      </c>
      <c r="B3087" t="s">
        <v>19470</v>
      </c>
      <c r="C3087" s="1">
        <v>44791</v>
      </c>
      <c r="F3087" s="1">
        <v>40058</v>
      </c>
      <c r="G3087" t="s">
        <v>14135</v>
      </c>
      <c r="H3087" t="s">
        <v>194</v>
      </c>
      <c r="I3087" t="s">
        <v>14136</v>
      </c>
      <c r="J3087" t="s">
        <v>1998</v>
      </c>
      <c r="K3087" t="s">
        <v>1999</v>
      </c>
      <c r="L3087" t="s">
        <v>2000</v>
      </c>
      <c r="M3087" t="s">
        <v>14137</v>
      </c>
      <c r="N3087">
        <v>473988276</v>
      </c>
      <c r="O3087">
        <v>39622116833</v>
      </c>
      <c r="P3087" s="1">
        <v>33373</v>
      </c>
      <c r="Q3087" t="s">
        <v>14138</v>
      </c>
      <c r="R3087" t="s">
        <v>194</v>
      </c>
      <c r="S3087" t="s">
        <v>14136</v>
      </c>
      <c r="T3087" t="s">
        <v>1998</v>
      </c>
      <c r="U3087" t="s">
        <v>1999</v>
      </c>
      <c r="V3087" t="str">
        <f>TRIM(DBA[[#This Row],[Endereço Responsável]])</f>
        <v>SITIO GOIABEIRA</v>
      </c>
      <c r="W3087" t="str">
        <f>TRIM(DBA[[#This Row],[Nº Responsável]])</f>
        <v>S/N</v>
      </c>
      <c r="X3087" t="str">
        <f>TRIM(DBA[[#This Row],[Bairro Responsável]])</f>
        <v>LAGINHA</v>
      </c>
      <c r="Y3087" t="str">
        <f>DBA[[#This Row],[End]] &amp;", N° " &amp; DBA[[#This Row],[Num]] &amp;", Bairro "&amp; DBA[[#This Row],[Bairro2]]</f>
        <v>SITIO GOIABEIRA, N° S/N, Bairro LAGINHA</v>
      </c>
      <c r="Z3087" t="str">
        <f>DBA[[#This Row],[Cidade Responsável]] &amp; " - " &amp; DBA[[#This Row],[Estado Responsável]]</f>
        <v>SANTO ANTONIO DA ALEGRIA - SP</v>
      </c>
    </row>
    <row r="3088" spans="1:26" x14ac:dyDescent="0.25">
      <c r="A3088">
        <v>3092</v>
      </c>
      <c r="B3088" t="s">
        <v>14139</v>
      </c>
      <c r="C3088" s="1">
        <v>44791</v>
      </c>
      <c r="E3088" t="s">
        <v>14140</v>
      </c>
      <c r="F3088" s="1">
        <v>39916</v>
      </c>
      <c r="G3088" t="s">
        <v>2113</v>
      </c>
      <c r="H3088">
        <v>1510</v>
      </c>
      <c r="I3088" t="s">
        <v>11613</v>
      </c>
      <c r="J3088" t="s">
        <v>1998</v>
      </c>
      <c r="K3088" t="s">
        <v>1999</v>
      </c>
      <c r="L3088" t="s">
        <v>2000</v>
      </c>
      <c r="M3088" t="s">
        <v>14141</v>
      </c>
      <c r="N3088" t="s">
        <v>14142</v>
      </c>
      <c r="O3088" t="s">
        <v>14143</v>
      </c>
      <c r="P3088" s="1">
        <v>32471</v>
      </c>
      <c r="Q3088" t="s">
        <v>2113</v>
      </c>
      <c r="R3088">
        <v>1510</v>
      </c>
      <c r="S3088" t="s">
        <v>2148</v>
      </c>
      <c r="T3088" t="s">
        <v>1998</v>
      </c>
      <c r="U3088" t="s">
        <v>1999</v>
      </c>
      <c r="V3088" t="str">
        <f>TRIM(DBA[[#This Row],[Endereço Responsável]])</f>
        <v>RUA AMELIA ALFREDO CURY</v>
      </c>
      <c r="W3088" t="str">
        <f>TRIM(DBA[[#This Row],[Nº Responsável]])</f>
        <v>1510</v>
      </c>
      <c r="X3088" t="str">
        <f>TRIM(DBA[[#This Row],[Bairro Responsável]])</f>
        <v>CDHU</v>
      </c>
      <c r="Y3088" t="str">
        <f>DBA[[#This Row],[End]] &amp;", N° " &amp; DBA[[#This Row],[Num]] &amp;", Bairro "&amp; DBA[[#This Row],[Bairro2]]</f>
        <v>RUA AMELIA ALFREDO CURY, N° 1510, Bairro CDHU</v>
      </c>
      <c r="Z3088" t="str">
        <f>DBA[[#This Row],[Cidade Responsável]] &amp; " - " &amp; DBA[[#This Row],[Estado Responsável]]</f>
        <v>SANTO ANTONIO DA ALEGRIA - SP</v>
      </c>
    </row>
    <row r="3089" spans="1:26" x14ac:dyDescent="0.25">
      <c r="A3089">
        <v>3093</v>
      </c>
      <c r="B3089" t="s">
        <v>14144</v>
      </c>
      <c r="C3089" s="1">
        <v>44791</v>
      </c>
      <c r="F3089" s="1">
        <v>39525</v>
      </c>
      <c r="G3089" t="s">
        <v>14145</v>
      </c>
      <c r="H3089" t="s">
        <v>194</v>
      </c>
      <c r="I3089" t="s">
        <v>14146</v>
      </c>
      <c r="J3089" t="s">
        <v>1998</v>
      </c>
      <c r="K3089" t="s">
        <v>1999</v>
      </c>
      <c r="L3089" t="s">
        <v>2000</v>
      </c>
      <c r="M3089" t="s">
        <v>14147</v>
      </c>
      <c r="O3089" t="s">
        <v>14148</v>
      </c>
      <c r="P3089" s="1">
        <v>32156</v>
      </c>
      <c r="Q3089" t="s">
        <v>14145</v>
      </c>
      <c r="R3089" t="s">
        <v>194</v>
      </c>
      <c r="S3089" t="s">
        <v>14146</v>
      </c>
      <c r="T3089" t="s">
        <v>1998</v>
      </c>
      <c r="U3089" t="s">
        <v>1999</v>
      </c>
      <c r="V3089" t="str">
        <f>TRIM(DBA[[#This Row],[Endereço Responsável]])</f>
        <v>FAZENDA SAO SEBASTIAO</v>
      </c>
      <c r="W3089" t="str">
        <f>TRIM(DBA[[#This Row],[Nº Responsável]])</f>
        <v>S/N</v>
      </c>
      <c r="X3089" t="str">
        <f>TRIM(DBA[[#This Row],[Bairro Responsável]])</f>
        <v>BAÚ 1</v>
      </c>
      <c r="Y3089" t="str">
        <f>DBA[[#This Row],[End]] &amp;", N° " &amp; DBA[[#This Row],[Num]] &amp;", Bairro "&amp; DBA[[#This Row],[Bairro2]]</f>
        <v>FAZENDA SAO SEBASTIAO, N° S/N, Bairro BAÚ 1</v>
      </c>
      <c r="Z3089" t="str">
        <f>DBA[[#This Row],[Cidade Responsável]] &amp; " - " &amp; DBA[[#This Row],[Estado Responsável]]</f>
        <v>SANTO ANTONIO DA ALEGRIA - SP</v>
      </c>
    </row>
    <row r="3090" spans="1:26" x14ac:dyDescent="0.25">
      <c r="A3090">
        <v>3094</v>
      </c>
      <c r="B3090" t="s">
        <v>14149</v>
      </c>
      <c r="C3090" s="1">
        <v>44791</v>
      </c>
      <c r="D3090" t="s">
        <v>14150</v>
      </c>
      <c r="F3090" s="1">
        <v>39288</v>
      </c>
      <c r="G3090" t="s">
        <v>14151</v>
      </c>
      <c r="H3090">
        <v>1484</v>
      </c>
      <c r="I3090" t="s">
        <v>14152</v>
      </c>
      <c r="J3090" t="s">
        <v>1998</v>
      </c>
      <c r="K3090" t="s">
        <v>1999</v>
      </c>
      <c r="L3090" t="s">
        <v>2000</v>
      </c>
      <c r="M3090" t="s">
        <v>14153</v>
      </c>
      <c r="N3090" t="s">
        <v>14154</v>
      </c>
      <c r="O3090" t="s">
        <v>14155</v>
      </c>
      <c r="P3090" s="1">
        <v>30941</v>
      </c>
      <c r="Q3090" t="s">
        <v>14151</v>
      </c>
      <c r="R3090">
        <v>1484</v>
      </c>
      <c r="S3090" t="s">
        <v>14152</v>
      </c>
      <c r="T3090" t="s">
        <v>1998</v>
      </c>
      <c r="U3090" t="s">
        <v>1999</v>
      </c>
      <c r="V3090" t="str">
        <f>TRIM(DBA[[#This Row],[Endereço Responsável]])</f>
        <v>RUA JOSE BENJAMIM DA SILVA</v>
      </c>
      <c r="W3090" t="str">
        <f>TRIM(DBA[[#This Row],[Nº Responsável]])</f>
        <v>1484</v>
      </c>
      <c r="X3090" t="str">
        <f>TRIM(DBA[[#This Row],[Bairro Responsável]])</f>
        <v>COAB 9</v>
      </c>
      <c r="Y3090" t="str">
        <f>DBA[[#This Row],[End]] &amp;", N° " &amp; DBA[[#This Row],[Num]] &amp;", Bairro "&amp; DBA[[#This Row],[Bairro2]]</f>
        <v>RUA JOSE BENJAMIM DA SILVA, N° 1484, Bairro COAB 9</v>
      </c>
      <c r="Z3090" t="str">
        <f>DBA[[#This Row],[Cidade Responsável]] &amp; " - " &amp; DBA[[#This Row],[Estado Responsável]]</f>
        <v>SANTO ANTONIO DA ALEGRIA - SP</v>
      </c>
    </row>
    <row r="3091" spans="1:26" x14ac:dyDescent="0.25">
      <c r="A3091">
        <v>3095</v>
      </c>
      <c r="B3091" t="s">
        <v>14156</v>
      </c>
      <c r="C3091" s="1">
        <v>44791</v>
      </c>
      <c r="D3091" t="s">
        <v>14157</v>
      </c>
      <c r="E3091" t="s">
        <v>14158</v>
      </c>
      <c r="F3091" s="1">
        <v>39535</v>
      </c>
      <c r="G3091" t="s">
        <v>14159</v>
      </c>
      <c r="H3091" t="s">
        <v>194</v>
      </c>
      <c r="I3091" t="s">
        <v>44</v>
      </c>
      <c r="J3091" t="s">
        <v>1998</v>
      </c>
      <c r="K3091" t="s">
        <v>1999</v>
      </c>
      <c r="L3091" t="s">
        <v>2000</v>
      </c>
      <c r="M3091" t="s">
        <v>14160</v>
      </c>
      <c r="N3091" t="s">
        <v>14161</v>
      </c>
      <c r="O3091" t="s">
        <v>14162</v>
      </c>
      <c r="P3091" s="1">
        <v>21338</v>
      </c>
      <c r="Q3091" t="s">
        <v>14159</v>
      </c>
      <c r="R3091" t="s">
        <v>194</v>
      </c>
      <c r="S3091" t="s">
        <v>44</v>
      </c>
      <c r="T3091" t="s">
        <v>1998</v>
      </c>
      <c r="U3091" t="s">
        <v>1999</v>
      </c>
      <c r="V3091" t="str">
        <f>TRIM(DBA[[#This Row],[Endereço Responsável]])</f>
        <v>SITIO CAPÃO</v>
      </c>
      <c r="W3091" t="str">
        <f>TRIM(DBA[[#This Row],[Nº Responsável]])</f>
        <v>S/N</v>
      </c>
      <c r="X3091" t="str">
        <f>TRIM(DBA[[#This Row],[Bairro Responsável]])</f>
        <v>ZONA RURAL</v>
      </c>
      <c r="Y3091" t="str">
        <f>DBA[[#This Row],[End]] &amp;", N° " &amp; DBA[[#This Row],[Num]] &amp;", Bairro "&amp; DBA[[#This Row],[Bairro2]]</f>
        <v>SITIO CAPÃO, N° S/N, Bairro ZONA RURAL</v>
      </c>
      <c r="Z3091" t="str">
        <f>DBA[[#This Row],[Cidade Responsável]] &amp; " - " &amp; DBA[[#This Row],[Estado Responsável]]</f>
        <v>SANTO ANTONIO DA ALEGRIA - SP</v>
      </c>
    </row>
    <row r="3092" spans="1:26" x14ac:dyDescent="0.25">
      <c r="A3092">
        <v>3096</v>
      </c>
      <c r="B3092" t="s">
        <v>14163</v>
      </c>
      <c r="C3092" s="1">
        <v>44791</v>
      </c>
      <c r="D3092" t="s">
        <v>14164</v>
      </c>
      <c r="E3092" t="s">
        <v>14165</v>
      </c>
      <c r="F3092" s="1">
        <v>39341</v>
      </c>
      <c r="G3092" t="s">
        <v>14166</v>
      </c>
      <c r="H3092">
        <v>742</v>
      </c>
      <c r="I3092" t="s">
        <v>73</v>
      </c>
      <c r="J3092" t="s">
        <v>1998</v>
      </c>
      <c r="K3092" t="s">
        <v>1999</v>
      </c>
      <c r="L3092" t="s">
        <v>2000</v>
      </c>
      <c r="M3092" t="s">
        <v>14167</v>
      </c>
      <c r="N3092" t="s">
        <v>14168</v>
      </c>
      <c r="O3092" t="s">
        <v>14169</v>
      </c>
      <c r="P3092" s="1">
        <v>23316</v>
      </c>
      <c r="Q3092" t="s">
        <v>14166</v>
      </c>
      <c r="R3092">
        <v>742</v>
      </c>
      <c r="S3092" t="s">
        <v>73</v>
      </c>
      <c r="T3092" t="s">
        <v>1998</v>
      </c>
      <c r="U3092" t="s">
        <v>1999</v>
      </c>
      <c r="V3092" t="str">
        <f>TRIM(DBA[[#This Row],[Endereço Responsável]])</f>
        <v>RUA JOAO ROBERTO DA SILVA</v>
      </c>
      <c r="W3092" t="str">
        <f>TRIM(DBA[[#This Row],[Nº Responsável]])</f>
        <v>742</v>
      </c>
      <c r="X3092" t="str">
        <f>TRIM(DBA[[#This Row],[Bairro Responsável]])</f>
        <v>CENTRO</v>
      </c>
      <c r="Y3092" t="str">
        <f>DBA[[#This Row],[End]] &amp;", N° " &amp; DBA[[#This Row],[Num]] &amp;", Bairro "&amp; DBA[[#This Row],[Bairro2]]</f>
        <v>RUA JOAO ROBERTO DA SILVA, N° 742, Bairro CENTRO</v>
      </c>
      <c r="Z3092" t="str">
        <f>DBA[[#This Row],[Cidade Responsável]] &amp; " - " &amp; DBA[[#This Row],[Estado Responsável]]</f>
        <v>SANTO ANTONIO DA ALEGRIA - SP</v>
      </c>
    </row>
    <row r="3093" spans="1:26" x14ac:dyDescent="0.25">
      <c r="A3093">
        <v>3097</v>
      </c>
      <c r="B3093" t="s">
        <v>14170</v>
      </c>
      <c r="C3093" s="1">
        <v>44791</v>
      </c>
      <c r="F3093" s="1">
        <v>39933</v>
      </c>
      <c r="G3093" t="s">
        <v>11907</v>
      </c>
      <c r="H3093">
        <v>735</v>
      </c>
      <c r="I3093" t="s">
        <v>14171</v>
      </c>
      <c r="J3093" t="s">
        <v>1998</v>
      </c>
      <c r="K3093" t="s">
        <v>1999</v>
      </c>
      <c r="L3093" t="s">
        <v>2000</v>
      </c>
      <c r="M3093" t="s">
        <v>14172</v>
      </c>
      <c r="N3093">
        <v>13815065</v>
      </c>
      <c r="O3093" t="s">
        <v>14173</v>
      </c>
      <c r="P3093" s="1">
        <v>31723</v>
      </c>
      <c r="Q3093" t="s">
        <v>14174</v>
      </c>
      <c r="R3093" t="s">
        <v>194</v>
      </c>
      <c r="S3093" t="s">
        <v>14175</v>
      </c>
      <c r="T3093" t="s">
        <v>1998</v>
      </c>
      <c r="U3093" t="s">
        <v>1999</v>
      </c>
      <c r="V3093" t="str">
        <f>TRIM(DBA[[#This Row],[Endereço Responsável]])</f>
        <v>FAZENDA SANTA HELENA</v>
      </c>
      <c r="W3093" t="str">
        <f>TRIM(DBA[[#This Row],[Nº Responsável]])</f>
        <v>S/N</v>
      </c>
      <c r="X3093" t="str">
        <f>TRIM(DBA[[#This Row],[Bairro Responsável]])</f>
        <v>PINHEIROS</v>
      </c>
      <c r="Y3093" t="str">
        <f>DBA[[#This Row],[End]] &amp;", N° " &amp; DBA[[#This Row],[Num]] &amp;", Bairro "&amp; DBA[[#This Row],[Bairro2]]</f>
        <v>FAZENDA SANTA HELENA, N° S/N, Bairro PINHEIROS</v>
      </c>
      <c r="Z3093" t="str">
        <f>DBA[[#This Row],[Cidade Responsável]] &amp; " - " &amp; DBA[[#This Row],[Estado Responsável]]</f>
        <v>SANTO ANTONIO DA ALEGRIA - SP</v>
      </c>
    </row>
    <row r="3094" spans="1:26" x14ac:dyDescent="0.25">
      <c r="A3094">
        <v>3098</v>
      </c>
      <c r="B3094" t="s">
        <v>14176</v>
      </c>
      <c r="C3094" s="1">
        <v>44795</v>
      </c>
      <c r="D3094" t="s">
        <v>14177</v>
      </c>
      <c r="E3094" t="s">
        <v>14178</v>
      </c>
      <c r="F3094" s="1">
        <v>39083</v>
      </c>
      <c r="G3094" t="s">
        <v>1193</v>
      </c>
      <c r="H3094">
        <v>179</v>
      </c>
      <c r="I3094" t="s">
        <v>142</v>
      </c>
      <c r="J3094" t="s">
        <v>25</v>
      </c>
      <c r="K3094" t="s">
        <v>26</v>
      </c>
      <c r="L3094" t="s">
        <v>27</v>
      </c>
      <c r="M3094" t="s">
        <v>14179</v>
      </c>
      <c r="N3094" t="s">
        <v>14180</v>
      </c>
      <c r="O3094" t="s">
        <v>14181</v>
      </c>
      <c r="P3094" s="1">
        <v>28810</v>
      </c>
      <c r="Q3094" t="s">
        <v>1193</v>
      </c>
      <c r="R3094">
        <v>179</v>
      </c>
      <c r="S3094" t="s">
        <v>142</v>
      </c>
      <c r="T3094" t="s">
        <v>25</v>
      </c>
      <c r="U3094" t="s">
        <v>26</v>
      </c>
      <c r="V3094" t="str">
        <f>TRIM(DBA[[#This Row],[Endereço Responsável]])</f>
        <v>RUA DELFINOPOLIS</v>
      </c>
      <c r="W3094" t="str">
        <f>TRIM(DBA[[#This Row],[Nº Responsável]])</f>
        <v>179</v>
      </c>
      <c r="X3094" t="str">
        <f>TRIM(DBA[[#This Row],[Bairro Responsável]])</f>
        <v>SANTA RITA</v>
      </c>
      <c r="Y3094" t="str">
        <f>DBA[[#This Row],[End]] &amp;", N° " &amp; DBA[[#This Row],[Num]] &amp;", Bairro "&amp; DBA[[#This Row],[Bairro2]]</f>
        <v>RUA DELFINOPOLIS, N° 179, Bairro SANTA RITA</v>
      </c>
      <c r="Z3094" t="str">
        <f>DBA[[#This Row],[Cidade Responsável]] &amp; " - " &amp; DBA[[#This Row],[Estado Responsável]]</f>
        <v>CASSIA - MG</v>
      </c>
    </row>
    <row r="3095" spans="1:26" x14ac:dyDescent="0.25">
      <c r="A3095">
        <v>3099</v>
      </c>
      <c r="B3095" t="s">
        <v>14182</v>
      </c>
      <c r="C3095" s="1">
        <v>44795</v>
      </c>
      <c r="D3095" t="s">
        <v>14183</v>
      </c>
      <c r="E3095" t="s">
        <v>14184</v>
      </c>
      <c r="F3095" s="1">
        <v>39223</v>
      </c>
      <c r="G3095" t="s">
        <v>1193</v>
      </c>
      <c r="H3095">
        <v>323</v>
      </c>
      <c r="I3095" t="s">
        <v>142</v>
      </c>
      <c r="J3095" t="s">
        <v>25</v>
      </c>
      <c r="K3095" t="s">
        <v>26</v>
      </c>
      <c r="L3095" t="s">
        <v>27</v>
      </c>
      <c r="M3095" t="s">
        <v>14185</v>
      </c>
      <c r="N3095" t="s">
        <v>14186</v>
      </c>
      <c r="O3095">
        <v>4446435671</v>
      </c>
      <c r="P3095" s="1">
        <v>29747</v>
      </c>
      <c r="Q3095" t="s">
        <v>1193</v>
      </c>
      <c r="R3095">
        <v>323</v>
      </c>
      <c r="S3095" t="s">
        <v>142</v>
      </c>
      <c r="T3095" t="s">
        <v>25</v>
      </c>
      <c r="U3095" t="s">
        <v>26</v>
      </c>
      <c r="V3095" t="str">
        <f>TRIM(DBA[[#This Row],[Endereço Responsável]])</f>
        <v>RUA DELFINOPOLIS</v>
      </c>
      <c r="W3095" t="str">
        <f>TRIM(DBA[[#This Row],[Nº Responsável]])</f>
        <v>323</v>
      </c>
      <c r="X3095" t="str">
        <f>TRIM(DBA[[#This Row],[Bairro Responsável]])</f>
        <v>SANTA RITA</v>
      </c>
      <c r="Y3095" t="str">
        <f>DBA[[#This Row],[End]] &amp;", N° " &amp; DBA[[#This Row],[Num]] &amp;", Bairro "&amp; DBA[[#This Row],[Bairro2]]</f>
        <v>RUA DELFINOPOLIS, N° 323, Bairro SANTA RITA</v>
      </c>
      <c r="Z3095" t="str">
        <f>DBA[[#This Row],[Cidade Responsável]] &amp; " - " &amp; DBA[[#This Row],[Estado Responsável]]</f>
        <v>CASSIA - MG</v>
      </c>
    </row>
    <row r="3096" spans="1:26" x14ac:dyDescent="0.25">
      <c r="A3096">
        <v>3100</v>
      </c>
      <c r="B3096" t="s">
        <v>14187</v>
      </c>
      <c r="C3096" s="1">
        <v>44796</v>
      </c>
      <c r="E3096" t="s">
        <v>14188</v>
      </c>
      <c r="F3096" s="1">
        <v>40192</v>
      </c>
      <c r="G3096" t="s">
        <v>14189</v>
      </c>
      <c r="H3096">
        <v>346</v>
      </c>
      <c r="I3096" t="s">
        <v>280</v>
      </c>
      <c r="J3096" t="s">
        <v>25</v>
      </c>
      <c r="K3096" t="s">
        <v>26</v>
      </c>
      <c r="L3096" t="s">
        <v>27</v>
      </c>
      <c r="M3096" t="s">
        <v>14190</v>
      </c>
      <c r="N3096" t="s">
        <v>14191</v>
      </c>
      <c r="O3096">
        <v>99620553691</v>
      </c>
      <c r="P3096" s="1">
        <v>21006</v>
      </c>
      <c r="Q3096" t="s">
        <v>14189</v>
      </c>
      <c r="R3096">
        <v>346</v>
      </c>
      <c r="S3096" t="s">
        <v>280</v>
      </c>
      <c r="T3096" t="s">
        <v>25</v>
      </c>
      <c r="U3096" t="s">
        <v>26</v>
      </c>
      <c r="V3096" t="str">
        <f>TRIM(DBA[[#This Row],[Endereço Responsável]])</f>
        <v>RUA LA PAZ</v>
      </c>
      <c r="W3096" t="str">
        <f>TRIM(DBA[[#This Row],[Nº Responsável]])</f>
        <v>346</v>
      </c>
      <c r="X3096" t="str">
        <f>TRIM(DBA[[#This Row],[Bairro Responsável]])</f>
        <v>BELA VISTA</v>
      </c>
      <c r="Y3096" t="str">
        <f>DBA[[#This Row],[End]] &amp;", N° " &amp; DBA[[#This Row],[Num]] &amp;", Bairro "&amp; DBA[[#This Row],[Bairro2]]</f>
        <v>RUA LA PAZ, N° 346, Bairro BELA VISTA</v>
      </c>
      <c r="Z3096" t="str">
        <f>DBA[[#This Row],[Cidade Responsável]] &amp; " - " &amp; DBA[[#This Row],[Estado Responsável]]</f>
        <v>CASSIA - MG</v>
      </c>
    </row>
    <row r="3097" spans="1:26" x14ac:dyDescent="0.25">
      <c r="A3097">
        <v>3101</v>
      </c>
      <c r="B3097" t="s">
        <v>14192</v>
      </c>
      <c r="C3097" s="1">
        <v>44796</v>
      </c>
      <c r="E3097" t="s">
        <v>14193</v>
      </c>
      <c r="F3097" s="1">
        <v>39995</v>
      </c>
      <c r="G3097" t="s">
        <v>14194</v>
      </c>
      <c r="H3097">
        <v>181</v>
      </c>
      <c r="J3097" t="s">
        <v>25</v>
      </c>
      <c r="K3097" t="s">
        <v>26</v>
      </c>
      <c r="L3097" t="s">
        <v>27</v>
      </c>
      <c r="M3097" t="s">
        <v>14195</v>
      </c>
      <c r="N3097">
        <v>21022803</v>
      </c>
      <c r="O3097">
        <v>14168485684</v>
      </c>
      <c r="P3097" s="1">
        <v>35949</v>
      </c>
      <c r="Q3097" t="s">
        <v>14196</v>
      </c>
      <c r="R3097">
        <v>181</v>
      </c>
      <c r="S3097" t="s">
        <v>159</v>
      </c>
      <c r="T3097" t="s">
        <v>25</v>
      </c>
      <c r="U3097" t="s">
        <v>26</v>
      </c>
      <c r="V3097" t="str">
        <f>TRIM(DBA[[#This Row],[Endereço Responsável]])</f>
        <v>RUA CACILDO RODRIGUES PINTO</v>
      </c>
      <c r="W3097" t="str">
        <f>TRIM(DBA[[#This Row],[Nº Responsável]])</f>
        <v>181</v>
      </c>
      <c r="X3097" t="str">
        <f>TRIM(DBA[[#This Row],[Bairro Responsável]])</f>
        <v>CANTA GALO</v>
      </c>
      <c r="Y3097" t="str">
        <f>DBA[[#This Row],[End]] &amp;", N° " &amp; DBA[[#This Row],[Num]] &amp;", Bairro "&amp; DBA[[#This Row],[Bairro2]]</f>
        <v>RUA CACILDO RODRIGUES PINTO, N° 181, Bairro CANTA GALO</v>
      </c>
      <c r="Z3097" t="str">
        <f>DBA[[#This Row],[Cidade Responsável]] &amp; " - " &amp; DBA[[#This Row],[Estado Responsável]]</f>
        <v>CASSIA - MG</v>
      </c>
    </row>
    <row r="3098" spans="1:26" x14ac:dyDescent="0.25">
      <c r="A3098">
        <v>3102</v>
      </c>
      <c r="B3098" t="s">
        <v>14197</v>
      </c>
      <c r="C3098" s="1">
        <v>44796</v>
      </c>
      <c r="D3098" t="s">
        <v>14198</v>
      </c>
      <c r="E3098" t="s">
        <v>14199</v>
      </c>
      <c r="F3098" s="1">
        <v>38901</v>
      </c>
      <c r="G3098" t="s">
        <v>14200</v>
      </c>
      <c r="H3098">
        <v>487</v>
      </c>
      <c r="I3098" t="s">
        <v>5986</v>
      </c>
      <c r="J3098" t="s">
        <v>25</v>
      </c>
      <c r="K3098" t="s">
        <v>26</v>
      </c>
      <c r="L3098" t="s">
        <v>27</v>
      </c>
      <c r="M3098" t="s">
        <v>14201</v>
      </c>
      <c r="N3098">
        <v>9306581</v>
      </c>
      <c r="O3098">
        <v>90491670630</v>
      </c>
      <c r="P3098" s="1">
        <v>24645</v>
      </c>
      <c r="Q3098" t="s">
        <v>14202</v>
      </c>
      <c r="R3098">
        <v>487</v>
      </c>
      <c r="S3098" t="s">
        <v>5986</v>
      </c>
      <c r="T3098" t="s">
        <v>25</v>
      </c>
      <c r="U3098" t="s">
        <v>26</v>
      </c>
      <c r="V3098" t="str">
        <f>TRIM(DBA[[#This Row],[Endereço Responsável]])</f>
        <v>AVENIDA AFONSO DEL BIANCO</v>
      </c>
      <c r="W3098" t="str">
        <f>TRIM(DBA[[#This Row],[Nº Responsável]])</f>
        <v>487</v>
      </c>
      <c r="X3098" t="str">
        <f>TRIM(DBA[[#This Row],[Bairro Responsável]])</f>
        <v>JARDIM PLANALTO</v>
      </c>
      <c r="Y3098" t="str">
        <f>DBA[[#This Row],[End]] &amp;", N° " &amp; DBA[[#This Row],[Num]] &amp;", Bairro "&amp; DBA[[#This Row],[Bairro2]]</f>
        <v>AVENIDA AFONSO DEL BIANCO, N° 487, Bairro JARDIM PLANALTO</v>
      </c>
      <c r="Z3098" t="str">
        <f>DBA[[#This Row],[Cidade Responsável]] &amp; " - " &amp; DBA[[#This Row],[Estado Responsável]]</f>
        <v>CASSIA - MG</v>
      </c>
    </row>
    <row r="3099" spans="1:26" x14ac:dyDescent="0.25">
      <c r="A3099">
        <v>3103</v>
      </c>
      <c r="B3099" t="s">
        <v>14203</v>
      </c>
      <c r="C3099" s="1">
        <v>44796</v>
      </c>
      <c r="D3099" t="s">
        <v>14204</v>
      </c>
      <c r="E3099" t="s">
        <v>14205</v>
      </c>
      <c r="F3099" s="1">
        <v>38955</v>
      </c>
      <c r="G3099" t="s">
        <v>72</v>
      </c>
      <c r="H3099">
        <v>649</v>
      </c>
      <c r="J3099" t="s">
        <v>25</v>
      </c>
      <c r="K3099" t="s">
        <v>26</v>
      </c>
      <c r="L3099" t="s">
        <v>27</v>
      </c>
      <c r="M3099" t="s">
        <v>14206</v>
      </c>
      <c r="N3099">
        <v>354424312</v>
      </c>
      <c r="O3099">
        <v>4590487675</v>
      </c>
      <c r="P3099" s="1">
        <v>29500</v>
      </c>
      <c r="Q3099" t="s">
        <v>72</v>
      </c>
      <c r="R3099">
        <v>649</v>
      </c>
      <c r="S3099" t="s">
        <v>73</v>
      </c>
      <c r="T3099" t="s">
        <v>25</v>
      </c>
      <c r="U3099" t="s">
        <v>26</v>
      </c>
      <c r="V3099" t="str">
        <f>TRIM(DBA[[#This Row],[Endereço Responsável]])</f>
        <v>RUA PAULO GAMA</v>
      </c>
      <c r="W3099" t="str">
        <f>TRIM(DBA[[#This Row],[Nº Responsável]])</f>
        <v>649</v>
      </c>
      <c r="X3099" t="str">
        <f>TRIM(DBA[[#This Row],[Bairro Responsável]])</f>
        <v>CENTRO</v>
      </c>
      <c r="Y3099" t="str">
        <f>DBA[[#This Row],[End]] &amp;", N° " &amp; DBA[[#This Row],[Num]] &amp;", Bairro "&amp; DBA[[#This Row],[Bairro2]]</f>
        <v>RUA PAULO GAMA, N° 649, Bairro CENTRO</v>
      </c>
      <c r="Z3099" t="str">
        <f>DBA[[#This Row],[Cidade Responsável]] &amp; " - " &amp; DBA[[#This Row],[Estado Responsável]]</f>
        <v>CASSIA - MG</v>
      </c>
    </row>
    <row r="3100" spans="1:26" x14ac:dyDescent="0.25">
      <c r="A3100">
        <v>3104</v>
      </c>
      <c r="B3100" t="s">
        <v>14207</v>
      </c>
      <c r="C3100" s="1">
        <v>44796</v>
      </c>
      <c r="D3100" t="s">
        <v>14208</v>
      </c>
      <c r="E3100" t="s">
        <v>14209</v>
      </c>
      <c r="F3100" s="1">
        <v>39128</v>
      </c>
      <c r="G3100" t="s">
        <v>14210</v>
      </c>
      <c r="H3100">
        <v>161</v>
      </c>
      <c r="I3100" t="s">
        <v>1218</v>
      </c>
      <c r="J3100" t="s">
        <v>25</v>
      </c>
      <c r="K3100" t="s">
        <v>26</v>
      </c>
      <c r="L3100" t="s">
        <v>27</v>
      </c>
      <c r="M3100" t="s">
        <v>14211</v>
      </c>
      <c r="N3100">
        <v>276209345</v>
      </c>
      <c r="O3100">
        <v>98518658691</v>
      </c>
      <c r="P3100" s="1">
        <v>26946</v>
      </c>
      <c r="Q3100" t="s">
        <v>14210</v>
      </c>
      <c r="R3100">
        <v>161</v>
      </c>
      <c r="S3100" t="s">
        <v>1218</v>
      </c>
      <c r="T3100" t="s">
        <v>25</v>
      </c>
      <c r="U3100" t="s">
        <v>26</v>
      </c>
      <c r="V3100" t="str">
        <f>TRIM(DBA[[#This Row],[Endereço Responsável]])</f>
        <v>RUA AZARIAS AZEVEDO MELO</v>
      </c>
      <c r="W3100" t="str">
        <f>TRIM(DBA[[#This Row],[Nº Responsável]])</f>
        <v>161</v>
      </c>
      <c r="X3100" t="str">
        <f>TRIM(DBA[[#This Row],[Bairro Responsável]])</f>
        <v>JARDIM PRIMAVERA</v>
      </c>
      <c r="Y3100" t="str">
        <f>DBA[[#This Row],[End]] &amp;", N° " &amp; DBA[[#This Row],[Num]] &amp;", Bairro "&amp; DBA[[#This Row],[Bairro2]]</f>
        <v>RUA AZARIAS AZEVEDO MELO, N° 161, Bairro JARDIM PRIMAVERA</v>
      </c>
      <c r="Z3100" t="str">
        <f>DBA[[#This Row],[Cidade Responsável]] &amp; " - " &amp; DBA[[#This Row],[Estado Responsável]]</f>
        <v>CASSIA - MG</v>
      </c>
    </row>
    <row r="3101" spans="1:26" x14ac:dyDescent="0.25">
      <c r="A3101">
        <v>3105</v>
      </c>
      <c r="B3101" t="s">
        <v>14212</v>
      </c>
      <c r="C3101" s="1">
        <v>44796</v>
      </c>
      <c r="D3101" t="s">
        <v>14213</v>
      </c>
      <c r="E3101" t="s">
        <v>14214</v>
      </c>
      <c r="F3101" s="1">
        <v>38032</v>
      </c>
      <c r="G3101" t="s">
        <v>6031</v>
      </c>
      <c r="H3101">
        <v>128</v>
      </c>
      <c r="I3101" t="s">
        <v>142</v>
      </c>
      <c r="J3101" t="s">
        <v>25</v>
      </c>
      <c r="K3101" t="s">
        <v>26</v>
      </c>
      <c r="L3101" t="s">
        <v>27</v>
      </c>
      <c r="M3101" t="s">
        <v>14212</v>
      </c>
      <c r="N3101" t="s">
        <v>14213</v>
      </c>
      <c r="O3101" t="s">
        <v>14214</v>
      </c>
      <c r="P3101" s="1">
        <v>38032</v>
      </c>
      <c r="Q3101" t="s">
        <v>6031</v>
      </c>
      <c r="R3101">
        <v>128</v>
      </c>
      <c r="S3101" t="s">
        <v>142</v>
      </c>
      <c r="T3101" t="s">
        <v>25</v>
      </c>
      <c r="U3101" t="s">
        <v>26</v>
      </c>
      <c r="V3101" t="str">
        <f>TRIM(DBA[[#This Row],[Endereço Responsável]])</f>
        <v>RUA JACUI</v>
      </c>
      <c r="W3101" t="str">
        <f>TRIM(DBA[[#This Row],[Nº Responsável]])</f>
        <v>128</v>
      </c>
      <c r="X3101" t="str">
        <f>TRIM(DBA[[#This Row],[Bairro Responsável]])</f>
        <v>SANTA RITA</v>
      </c>
      <c r="Y3101" t="str">
        <f>DBA[[#This Row],[End]] &amp;", N° " &amp; DBA[[#This Row],[Num]] &amp;", Bairro "&amp; DBA[[#This Row],[Bairro2]]</f>
        <v>RUA JACUI, N° 128, Bairro SANTA RITA</v>
      </c>
      <c r="Z3101" t="str">
        <f>DBA[[#This Row],[Cidade Responsável]] &amp; " - " &amp; DBA[[#This Row],[Estado Responsável]]</f>
        <v>CASSIA - MG</v>
      </c>
    </row>
    <row r="3102" spans="1:26" x14ac:dyDescent="0.25">
      <c r="A3102">
        <v>3106</v>
      </c>
      <c r="B3102" t="s">
        <v>14215</v>
      </c>
      <c r="C3102" s="1">
        <v>44796</v>
      </c>
      <c r="F3102" s="1">
        <v>38884</v>
      </c>
      <c r="G3102" t="s">
        <v>14216</v>
      </c>
      <c r="H3102">
        <v>460</v>
      </c>
      <c r="I3102" t="s">
        <v>14217</v>
      </c>
      <c r="J3102" t="s">
        <v>25</v>
      </c>
      <c r="K3102" t="s">
        <v>26</v>
      </c>
      <c r="L3102" t="s">
        <v>27</v>
      </c>
      <c r="M3102" t="s">
        <v>14218</v>
      </c>
      <c r="N3102">
        <v>5155710900</v>
      </c>
      <c r="O3102">
        <v>7254479665</v>
      </c>
      <c r="P3102" s="1">
        <v>31100</v>
      </c>
      <c r="Q3102" t="s">
        <v>14219</v>
      </c>
      <c r="R3102">
        <v>460</v>
      </c>
      <c r="S3102" t="s">
        <v>14217</v>
      </c>
      <c r="T3102" t="s">
        <v>25</v>
      </c>
      <c r="U3102" t="s">
        <v>26</v>
      </c>
      <c r="V3102" t="str">
        <f>TRIM(DBA[[#This Row],[Endereço Responsável]])</f>
        <v>RUA HERCULANO CESARIO</v>
      </c>
      <c r="W3102" t="str">
        <f>TRIM(DBA[[#This Row],[Nº Responsável]])</f>
        <v>460</v>
      </c>
      <c r="X3102" t="str">
        <f>TRIM(DBA[[#This Row],[Bairro Responsável]])</f>
        <v>JARDIM DO SOL</v>
      </c>
      <c r="Y3102" t="str">
        <f>DBA[[#This Row],[End]] &amp;", N° " &amp; DBA[[#This Row],[Num]] &amp;", Bairro "&amp; DBA[[#This Row],[Bairro2]]</f>
        <v>RUA HERCULANO CESARIO, N° 460, Bairro JARDIM DO SOL</v>
      </c>
      <c r="Z3102" t="str">
        <f>DBA[[#This Row],[Cidade Responsável]] &amp; " - " &amp; DBA[[#This Row],[Estado Responsável]]</f>
        <v>CASSIA - MG</v>
      </c>
    </row>
    <row r="3103" spans="1:26" x14ac:dyDescent="0.25">
      <c r="A3103">
        <v>3107</v>
      </c>
      <c r="B3103" t="s">
        <v>14220</v>
      </c>
      <c r="C3103" s="1">
        <v>44796</v>
      </c>
      <c r="F3103" s="1">
        <v>40231</v>
      </c>
      <c r="G3103" t="s">
        <v>14221</v>
      </c>
      <c r="H3103">
        <v>19</v>
      </c>
      <c r="I3103" t="s">
        <v>14222</v>
      </c>
      <c r="J3103" t="s">
        <v>25</v>
      </c>
      <c r="K3103" t="s">
        <v>26</v>
      </c>
      <c r="L3103" t="s">
        <v>27</v>
      </c>
      <c r="M3103" t="s">
        <v>14223</v>
      </c>
      <c r="N3103" t="s">
        <v>14224</v>
      </c>
      <c r="O3103">
        <v>1494080648</v>
      </c>
      <c r="P3103" s="1">
        <v>30272</v>
      </c>
      <c r="Q3103" t="s">
        <v>14221</v>
      </c>
      <c r="R3103">
        <v>19</v>
      </c>
      <c r="S3103" t="s">
        <v>14222</v>
      </c>
      <c r="T3103" t="s">
        <v>25</v>
      </c>
      <c r="U3103" t="s">
        <v>26</v>
      </c>
      <c r="V3103" t="str">
        <f>TRIM(DBA[[#This Row],[Endereço Responsável]])</f>
        <v>RUA ROBERTO AZEVEDO</v>
      </c>
      <c r="W3103" t="str">
        <f>TRIM(DBA[[#This Row],[Nº Responsável]])</f>
        <v>19</v>
      </c>
      <c r="X3103" t="str">
        <f>TRIM(DBA[[#This Row],[Bairro Responsável]])</f>
        <v>CASSIALAR</v>
      </c>
      <c r="Y3103" t="str">
        <f>DBA[[#This Row],[End]] &amp;", N° " &amp; DBA[[#This Row],[Num]] &amp;", Bairro "&amp; DBA[[#This Row],[Bairro2]]</f>
        <v>RUA ROBERTO AZEVEDO, N° 19, Bairro CASSIALAR</v>
      </c>
      <c r="Z3103" t="str">
        <f>DBA[[#This Row],[Cidade Responsável]] &amp; " - " &amp; DBA[[#This Row],[Estado Responsável]]</f>
        <v>CASSIA - MG</v>
      </c>
    </row>
    <row r="3104" spans="1:26" x14ac:dyDescent="0.25">
      <c r="A3104">
        <v>3108</v>
      </c>
      <c r="B3104" t="s">
        <v>14225</v>
      </c>
      <c r="C3104" s="1">
        <v>44796</v>
      </c>
      <c r="F3104" s="1">
        <v>38331</v>
      </c>
      <c r="G3104" t="s">
        <v>14226</v>
      </c>
      <c r="H3104">
        <v>164</v>
      </c>
      <c r="I3104" t="s">
        <v>202</v>
      </c>
      <c r="J3104" t="s">
        <v>25</v>
      </c>
      <c r="K3104" t="s">
        <v>26</v>
      </c>
      <c r="L3104" t="s">
        <v>27</v>
      </c>
      <c r="M3104" t="s">
        <v>14227</v>
      </c>
      <c r="N3104">
        <v>7548336</v>
      </c>
      <c r="O3104">
        <v>31376665620</v>
      </c>
      <c r="P3104" s="1">
        <v>19063</v>
      </c>
      <c r="Q3104" t="s">
        <v>14226</v>
      </c>
      <c r="R3104">
        <v>164</v>
      </c>
      <c r="S3104" t="s">
        <v>202</v>
      </c>
      <c r="T3104" t="s">
        <v>25</v>
      </c>
      <c r="U3104" t="s">
        <v>26</v>
      </c>
      <c r="V3104" t="str">
        <f>TRIM(DBA[[#This Row],[Endereço Responsável]])</f>
        <v>RUA DOS BOIADEIROS</v>
      </c>
      <c r="W3104" t="str">
        <f>TRIM(DBA[[#This Row],[Nº Responsável]])</f>
        <v>164</v>
      </c>
      <c r="X3104" t="str">
        <f>TRIM(DBA[[#This Row],[Bairro Responsável]])</f>
        <v>SANTA MARIA 2</v>
      </c>
      <c r="Y3104" t="str">
        <f>DBA[[#This Row],[End]] &amp;", N° " &amp; DBA[[#This Row],[Num]] &amp;", Bairro "&amp; DBA[[#This Row],[Bairro2]]</f>
        <v>RUA DOS BOIADEIROS, N° 164, Bairro SANTA MARIA 2</v>
      </c>
      <c r="Z3104" t="str">
        <f>DBA[[#This Row],[Cidade Responsável]] &amp; " - " &amp; DBA[[#This Row],[Estado Responsável]]</f>
        <v>CASSIA - MG</v>
      </c>
    </row>
    <row r="3105" spans="1:26" x14ac:dyDescent="0.25">
      <c r="A3105">
        <v>3109</v>
      </c>
      <c r="B3105" t="s">
        <v>14228</v>
      </c>
      <c r="C3105" s="1">
        <v>44796</v>
      </c>
      <c r="D3105" t="s">
        <v>14229</v>
      </c>
      <c r="E3105" t="s">
        <v>14230</v>
      </c>
      <c r="F3105" s="1">
        <v>38772</v>
      </c>
      <c r="G3105" t="s">
        <v>14231</v>
      </c>
      <c r="H3105">
        <v>706</v>
      </c>
      <c r="I3105" t="s">
        <v>211</v>
      </c>
      <c r="J3105" t="s">
        <v>25</v>
      </c>
      <c r="K3105" t="s">
        <v>26</v>
      </c>
      <c r="L3105" t="s">
        <v>27</v>
      </c>
      <c r="M3105" t="s">
        <v>14232</v>
      </c>
      <c r="N3105">
        <v>7660553</v>
      </c>
      <c r="O3105">
        <v>99555220620</v>
      </c>
      <c r="P3105" s="1">
        <v>27149</v>
      </c>
      <c r="Q3105" t="s">
        <v>14233</v>
      </c>
      <c r="R3105">
        <v>706</v>
      </c>
      <c r="S3105" t="s">
        <v>211</v>
      </c>
      <c r="T3105" t="s">
        <v>25</v>
      </c>
      <c r="U3105" t="s">
        <v>26</v>
      </c>
      <c r="V3105" t="str">
        <f>TRIM(DBA[[#This Row],[Endereço Responsável]])</f>
        <v>RUA PRECILIANO DE BRITO</v>
      </c>
      <c r="W3105" t="str">
        <f>TRIM(DBA[[#This Row],[Nº Responsável]])</f>
        <v>706</v>
      </c>
      <c r="X3105" t="str">
        <f>TRIM(DBA[[#This Row],[Bairro Responsável]])</f>
        <v>PATRIMONIO</v>
      </c>
      <c r="Y3105" t="str">
        <f>DBA[[#This Row],[End]] &amp;", N° " &amp; DBA[[#This Row],[Num]] &amp;", Bairro "&amp; DBA[[#This Row],[Bairro2]]</f>
        <v>RUA PRECILIANO DE BRITO, N° 706, Bairro PATRIMONIO</v>
      </c>
      <c r="Z3105" t="str">
        <f>DBA[[#This Row],[Cidade Responsável]] &amp; " - " &amp; DBA[[#This Row],[Estado Responsável]]</f>
        <v>CASSIA - MG</v>
      </c>
    </row>
    <row r="3106" spans="1:26" x14ac:dyDescent="0.25">
      <c r="A3106">
        <v>3110</v>
      </c>
      <c r="B3106" t="s">
        <v>14234</v>
      </c>
      <c r="C3106" s="1">
        <v>44796</v>
      </c>
      <c r="F3106" s="1">
        <v>38750</v>
      </c>
      <c r="G3106" t="s">
        <v>14235</v>
      </c>
      <c r="H3106">
        <v>133</v>
      </c>
      <c r="I3106" t="s">
        <v>73</v>
      </c>
      <c r="J3106" t="s">
        <v>25</v>
      </c>
      <c r="K3106" t="s">
        <v>26</v>
      </c>
      <c r="L3106" t="s">
        <v>27</v>
      </c>
      <c r="M3106" t="s">
        <v>14236</v>
      </c>
      <c r="N3106" t="s">
        <v>14237</v>
      </c>
      <c r="O3106">
        <v>590254685</v>
      </c>
      <c r="P3106" s="1">
        <v>26609</v>
      </c>
      <c r="Q3106" t="s">
        <v>14238</v>
      </c>
      <c r="R3106">
        <v>133</v>
      </c>
      <c r="S3106" t="s">
        <v>73</v>
      </c>
      <c r="T3106" t="s">
        <v>25</v>
      </c>
      <c r="U3106" t="s">
        <v>26</v>
      </c>
      <c r="V3106" t="str">
        <f>TRIM(DBA[[#This Row],[Endereço Responsável]])</f>
        <v>RUA SENHOR GERALDO</v>
      </c>
      <c r="W3106" t="str">
        <f>TRIM(DBA[[#This Row],[Nº Responsável]])</f>
        <v>133</v>
      </c>
      <c r="X3106" t="str">
        <f>TRIM(DBA[[#This Row],[Bairro Responsável]])</f>
        <v>CENTRO</v>
      </c>
      <c r="Y3106" t="str">
        <f>DBA[[#This Row],[End]] &amp;", N° " &amp; DBA[[#This Row],[Num]] &amp;", Bairro "&amp; DBA[[#This Row],[Bairro2]]</f>
        <v>RUA SENHOR GERALDO, N° 133, Bairro CENTRO</v>
      </c>
      <c r="Z3106" t="str">
        <f>DBA[[#This Row],[Cidade Responsável]] &amp; " - " &amp; DBA[[#This Row],[Estado Responsável]]</f>
        <v>CASSIA - MG</v>
      </c>
    </row>
    <row r="3107" spans="1:26" x14ac:dyDescent="0.25">
      <c r="A3107">
        <v>3111</v>
      </c>
      <c r="B3107" t="s">
        <v>14239</v>
      </c>
      <c r="C3107" s="1">
        <v>44796</v>
      </c>
      <c r="F3107" s="1">
        <v>39153</v>
      </c>
      <c r="G3107" t="s">
        <v>14196</v>
      </c>
      <c r="H3107">
        <v>231</v>
      </c>
      <c r="I3107" t="s">
        <v>36</v>
      </c>
      <c r="J3107" t="s">
        <v>25</v>
      </c>
      <c r="K3107" t="s">
        <v>26</v>
      </c>
      <c r="L3107" t="s">
        <v>27</v>
      </c>
      <c r="M3107" t="s">
        <v>14240</v>
      </c>
      <c r="N3107">
        <v>302678992</v>
      </c>
      <c r="O3107">
        <v>4554218627</v>
      </c>
      <c r="P3107" s="1">
        <v>28020</v>
      </c>
      <c r="Q3107" t="s">
        <v>14196</v>
      </c>
      <c r="R3107">
        <v>231</v>
      </c>
      <c r="S3107" t="s">
        <v>36</v>
      </c>
      <c r="T3107" t="s">
        <v>25</v>
      </c>
      <c r="U3107" t="s">
        <v>26</v>
      </c>
      <c r="V3107" t="str">
        <f>TRIM(DBA[[#This Row],[Endereço Responsável]])</f>
        <v>RUA CACILDO RODRIGUES PINTO</v>
      </c>
      <c r="W3107" t="str">
        <f>TRIM(DBA[[#This Row],[Nº Responsável]])</f>
        <v>231</v>
      </c>
      <c r="X3107" t="str">
        <f>TRIM(DBA[[#This Row],[Bairro Responsável]])</f>
        <v>SAGRADA FAMILIA</v>
      </c>
      <c r="Y3107" t="str">
        <f>DBA[[#This Row],[End]] &amp;", N° " &amp; DBA[[#This Row],[Num]] &amp;", Bairro "&amp; DBA[[#This Row],[Bairro2]]</f>
        <v>RUA CACILDO RODRIGUES PINTO, N° 231, Bairro SAGRADA FAMILIA</v>
      </c>
      <c r="Z3107" t="str">
        <f>DBA[[#This Row],[Cidade Responsável]] &amp; " - " &amp; DBA[[#This Row],[Estado Responsável]]</f>
        <v>CASSIA - MG</v>
      </c>
    </row>
    <row r="3108" spans="1:26" x14ac:dyDescent="0.25">
      <c r="A3108">
        <v>3112</v>
      </c>
      <c r="B3108" t="s">
        <v>14241</v>
      </c>
      <c r="C3108" s="1">
        <v>44796</v>
      </c>
      <c r="D3108" t="s">
        <v>14242</v>
      </c>
      <c r="E3108" t="s">
        <v>14243</v>
      </c>
      <c r="F3108" s="1">
        <v>38601</v>
      </c>
      <c r="G3108" t="s">
        <v>6031</v>
      </c>
      <c r="H3108">
        <v>128</v>
      </c>
      <c r="I3108" t="s">
        <v>142</v>
      </c>
      <c r="J3108" t="s">
        <v>25</v>
      </c>
      <c r="K3108" t="s">
        <v>26</v>
      </c>
      <c r="L3108" t="s">
        <v>27</v>
      </c>
      <c r="M3108" t="s">
        <v>14212</v>
      </c>
      <c r="N3108" t="s">
        <v>14213</v>
      </c>
      <c r="O3108">
        <v>14298186628</v>
      </c>
      <c r="P3108" s="1">
        <v>38032</v>
      </c>
      <c r="Q3108" t="s">
        <v>6031</v>
      </c>
      <c r="R3108">
        <v>128</v>
      </c>
      <c r="S3108" t="s">
        <v>142</v>
      </c>
      <c r="T3108" t="s">
        <v>25</v>
      </c>
      <c r="U3108" t="s">
        <v>26</v>
      </c>
      <c r="V3108" t="str">
        <f>TRIM(DBA[[#This Row],[Endereço Responsável]])</f>
        <v>RUA JACUI</v>
      </c>
      <c r="W3108" t="str">
        <f>TRIM(DBA[[#This Row],[Nº Responsável]])</f>
        <v>128</v>
      </c>
      <c r="X3108" t="str">
        <f>TRIM(DBA[[#This Row],[Bairro Responsável]])</f>
        <v>SANTA RITA</v>
      </c>
      <c r="Y3108" t="str">
        <f>DBA[[#This Row],[End]] &amp;", N° " &amp; DBA[[#This Row],[Num]] &amp;", Bairro "&amp; DBA[[#This Row],[Bairro2]]</f>
        <v>RUA JACUI, N° 128, Bairro SANTA RITA</v>
      </c>
      <c r="Z3108" t="str">
        <f>DBA[[#This Row],[Cidade Responsável]] &amp; " - " &amp; DBA[[#This Row],[Estado Responsável]]</f>
        <v>CASSIA - MG</v>
      </c>
    </row>
    <row r="3109" spans="1:26" x14ac:dyDescent="0.25">
      <c r="A3109">
        <v>3113</v>
      </c>
      <c r="B3109" t="s">
        <v>14244</v>
      </c>
      <c r="C3109" s="1">
        <v>44796</v>
      </c>
      <c r="E3109" t="s">
        <v>14245</v>
      </c>
      <c r="F3109" s="1">
        <v>39267</v>
      </c>
      <c r="G3109" t="s">
        <v>14246</v>
      </c>
      <c r="H3109">
        <v>199</v>
      </c>
      <c r="I3109" t="s">
        <v>5652</v>
      </c>
      <c r="J3109" t="s">
        <v>25</v>
      </c>
      <c r="K3109" t="s">
        <v>26</v>
      </c>
      <c r="L3109" t="s">
        <v>27</v>
      </c>
      <c r="M3109" t="s">
        <v>14247</v>
      </c>
      <c r="N3109" t="s">
        <v>14248</v>
      </c>
      <c r="O3109">
        <v>4488053670</v>
      </c>
      <c r="P3109" s="1">
        <v>29710</v>
      </c>
      <c r="Q3109" t="s">
        <v>14246</v>
      </c>
      <c r="R3109">
        <v>199</v>
      </c>
      <c r="S3109" t="s">
        <v>5652</v>
      </c>
      <c r="T3109" t="s">
        <v>25</v>
      </c>
      <c r="U3109" t="s">
        <v>26</v>
      </c>
      <c r="V3109" t="str">
        <f>TRIM(DBA[[#This Row],[Endereço Responsável]])</f>
        <v>RUA QUITO</v>
      </c>
      <c r="W3109" t="str">
        <f>TRIM(DBA[[#This Row],[Nº Responsável]])</f>
        <v>199</v>
      </c>
      <c r="X3109" t="str">
        <f>TRIM(DBA[[#This Row],[Bairro Responsável]])</f>
        <v>JARDIM ALVORADA</v>
      </c>
      <c r="Y3109" t="str">
        <f>DBA[[#This Row],[End]] &amp;", N° " &amp; DBA[[#This Row],[Num]] &amp;", Bairro "&amp; DBA[[#This Row],[Bairro2]]</f>
        <v>RUA QUITO, N° 199, Bairro JARDIM ALVORADA</v>
      </c>
      <c r="Z3109" t="str">
        <f>DBA[[#This Row],[Cidade Responsável]] &amp; " - " &amp; DBA[[#This Row],[Estado Responsável]]</f>
        <v>CASSIA - MG</v>
      </c>
    </row>
    <row r="3110" spans="1:26" x14ac:dyDescent="0.25">
      <c r="A3110">
        <v>3114</v>
      </c>
      <c r="B3110" t="s">
        <v>14249</v>
      </c>
      <c r="C3110" s="1">
        <v>44796</v>
      </c>
      <c r="D3110" t="s">
        <v>14250</v>
      </c>
      <c r="E3110" t="s">
        <v>14251</v>
      </c>
      <c r="F3110" s="1">
        <v>38367</v>
      </c>
      <c r="G3110" t="s">
        <v>14252</v>
      </c>
      <c r="H3110">
        <v>288</v>
      </c>
      <c r="I3110" t="s">
        <v>179</v>
      </c>
      <c r="J3110" t="s">
        <v>25</v>
      </c>
      <c r="K3110" t="s">
        <v>26</v>
      </c>
      <c r="L3110" t="s">
        <v>27</v>
      </c>
      <c r="M3110" t="s">
        <v>14253</v>
      </c>
      <c r="N3110" t="s">
        <v>14254</v>
      </c>
      <c r="O3110">
        <v>4429916659</v>
      </c>
      <c r="P3110" s="1">
        <v>28555</v>
      </c>
      <c r="Q3110" t="s">
        <v>14252</v>
      </c>
      <c r="R3110">
        <v>288</v>
      </c>
      <c r="S3110" t="s">
        <v>179</v>
      </c>
      <c r="T3110" t="s">
        <v>25</v>
      </c>
      <c r="U3110" t="s">
        <v>26</v>
      </c>
      <c r="V3110" t="str">
        <f>TRIM(DBA[[#This Row],[Endereço Responsável]])</f>
        <v>RUA OLINDA</v>
      </c>
      <c r="W3110" t="str">
        <f>TRIM(DBA[[#This Row],[Nº Responsável]])</f>
        <v>288</v>
      </c>
      <c r="X3110" t="str">
        <f>TRIM(DBA[[#This Row],[Bairro Responsável]])</f>
        <v>JARDIM PARAISO</v>
      </c>
      <c r="Y3110" t="str">
        <f>DBA[[#This Row],[End]] &amp;", N° " &amp; DBA[[#This Row],[Num]] &amp;", Bairro "&amp; DBA[[#This Row],[Bairro2]]</f>
        <v>RUA OLINDA, N° 288, Bairro JARDIM PARAISO</v>
      </c>
      <c r="Z3110" t="str">
        <f>DBA[[#This Row],[Cidade Responsável]] &amp; " - " &amp; DBA[[#This Row],[Estado Responsável]]</f>
        <v>CASSIA - MG</v>
      </c>
    </row>
    <row r="3111" spans="1:26" x14ac:dyDescent="0.25">
      <c r="A3111">
        <v>3115</v>
      </c>
      <c r="B3111" t="s">
        <v>14255</v>
      </c>
      <c r="C3111" s="1">
        <v>44796</v>
      </c>
      <c r="D3111" t="s">
        <v>14256</v>
      </c>
      <c r="E3111" t="s">
        <v>14257</v>
      </c>
      <c r="F3111" s="1">
        <v>38984</v>
      </c>
      <c r="G3111" t="s">
        <v>14258</v>
      </c>
      <c r="H3111">
        <v>33</v>
      </c>
      <c r="I3111" t="s">
        <v>236</v>
      </c>
      <c r="J3111" t="s">
        <v>25</v>
      </c>
      <c r="K3111" t="s">
        <v>26</v>
      </c>
      <c r="L3111" t="s">
        <v>27</v>
      </c>
      <c r="M3111" t="s">
        <v>14259</v>
      </c>
      <c r="N3111">
        <v>311941720069</v>
      </c>
      <c r="O3111">
        <v>2246714303</v>
      </c>
      <c r="P3111" s="1">
        <v>30885</v>
      </c>
      <c r="Q3111" t="s">
        <v>14258</v>
      </c>
      <c r="R3111">
        <v>33</v>
      </c>
      <c r="S3111" t="s">
        <v>236</v>
      </c>
      <c r="T3111" t="s">
        <v>25</v>
      </c>
      <c r="U3111" t="s">
        <v>26</v>
      </c>
      <c r="V3111" t="str">
        <f>TRIM(DBA[[#This Row],[Endereço Responsável]])</f>
        <v>RUA SAO JOSE</v>
      </c>
      <c r="W3111" t="str">
        <f>TRIM(DBA[[#This Row],[Nº Responsável]])</f>
        <v>33</v>
      </c>
      <c r="X3111" t="str">
        <f>TRIM(DBA[[#This Row],[Bairro Responsável]])</f>
        <v>AGUA LIMPA</v>
      </c>
      <c r="Y3111" t="str">
        <f>DBA[[#This Row],[End]] &amp;", N° " &amp; DBA[[#This Row],[Num]] &amp;", Bairro "&amp; DBA[[#This Row],[Bairro2]]</f>
        <v>RUA SAO JOSE, N° 33, Bairro AGUA LIMPA</v>
      </c>
      <c r="Z3111" t="str">
        <f>DBA[[#This Row],[Cidade Responsável]] &amp; " - " &amp; DBA[[#This Row],[Estado Responsável]]</f>
        <v>CASSIA - MG</v>
      </c>
    </row>
    <row r="3112" spans="1:26" x14ac:dyDescent="0.25">
      <c r="A3112">
        <v>3116</v>
      </c>
      <c r="B3112" t="s">
        <v>14260</v>
      </c>
      <c r="C3112" s="1">
        <v>44796</v>
      </c>
      <c r="D3112" t="s">
        <v>14261</v>
      </c>
      <c r="E3112" t="s">
        <v>14262</v>
      </c>
      <c r="F3112" s="1">
        <v>39469</v>
      </c>
      <c r="G3112" t="s">
        <v>14263</v>
      </c>
      <c r="H3112">
        <v>120</v>
      </c>
      <c r="I3112" t="s">
        <v>211</v>
      </c>
      <c r="J3112" t="s">
        <v>25</v>
      </c>
      <c r="K3112" t="s">
        <v>26</v>
      </c>
      <c r="L3112" t="s">
        <v>27</v>
      </c>
      <c r="M3112" t="s">
        <v>14264</v>
      </c>
      <c r="N3112" t="s">
        <v>14265</v>
      </c>
      <c r="O3112">
        <v>85349232649</v>
      </c>
      <c r="P3112" s="1">
        <v>25172</v>
      </c>
      <c r="Q3112" t="s">
        <v>14263</v>
      </c>
      <c r="R3112">
        <v>120</v>
      </c>
      <c r="S3112" t="s">
        <v>211</v>
      </c>
      <c r="T3112" t="s">
        <v>25</v>
      </c>
      <c r="U3112" t="s">
        <v>26</v>
      </c>
      <c r="V3112" t="str">
        <f>TRIM(DBA[[#This Row],[Endereço Responsável]])</f>
        <v>PRAÇA SANTA EFIGENIA</v>
      </c>
      <c r="W3112" t="str">
        <f>TRIM(DBA[[#This Row],[Nº Responsável]])</f>
        <v>120</v>
      </c>
      <c r="X3112" t="str">
        <f>TRIM(DBA[[#This Row],[Bairro Responsável]])</f>
        <v>PATRIMONIO</v>
      </c>
      <c r="Y3112" t="str">
        <f>DBA[[#This Row],[End]] &amp;", N° " &amp; DBA[[#This Row],[Num]] &amp;", Bairro "&amp; DBA[[#This Row],[Bairro2]]</f>
        <v>PRAÇA SANTA EFIGENIA, N° 120, Bairro PATRIMONIO</v>
      </c>
      <c r="Z3112" t="str">
        <f>DBA[[#This Row],[Cidade Responsável]] &amp; " - " &amp; DBA[[#This Row],[Estado Responsável]]</f>
        <v>CASSIA - MG</v>
      </c>
    </row>
    <row r="3113" spans="1:26" x14ac:dyDescent="0.25">
      <c r="A3113">
        <v>3117</v>
      </c>
      <c r="B3113" t="s">
        <v>14266</v>
      </c>
      <c r="C3113" s="1">
        <v>44796</v>
      </c>
      <c r="D3113" t="s">
        <v>14267</v>
      </c>
      <c r="E3113" t="s">
        <v>14268</v>
      </c>
      <c r="F3113" s="1">
        <v>38646</v>
      </c>
      <c r="G3113" t="s">
        <v>72</v>
      </c>
      <c r="H3113">
        <v>580</v>
      </c>
      <c r="I3113" t="s">
        <v>73</v>
      </c>
      <c r="J3113" t="s">
        <v>25</v>
      </c>
      <c r="K3113" t="s">
        <v>26</v>
      </c>
      <c r="L3113" t="s">
        <v>27</v>
      </c>
      <c r="M3113" t="s">
        <v>14269</v>
      </c>
      <c r="N3113" t="s">
        <v>14270</v>
      </c>
      <c r="O3113">
        <v>4362584633</v>
      </c>
      <c r="P3113" s="1">
        <v>28686</v>
      </c>
      <c r="Q3113" t="s">
        <v>72</v>
      </c>
      <c r="R3113">
        <v>580</v>
      </c>
      <c r="S3113" t="s">
        <v>73</v>
      </c>
      <c r="T3113" t="s">
        <v>25</v>
      </c>
      <c r="U3113" t="s">
        <v>26</v>
      </c>
      <c r="V3113" t="str">
        <f>TRIM(DBA[[#This Row],[Endereço Responsável]])</f>
        <v>RUA PAULO GAMA</v>
      </c>
      <c r="W3113" t="str">
        <f>TRIM(DBA[[#This Row],[Nº Responsável]])</f>
        <v>580</v>
      </c>
      <c r="X3113" t="str">
        <f>TRIM(DBA[[#This Row],[Bairro Responsável]])</f>
        <v>CENTRO</v>
      </c>
      <c r="Y3113" t="str">
        <f>DBA[[#This Row],[End]] &amp;", N° " &amp; DBA[[#This Row],[Num]] &amp;", Bairro "&amp; DBA[[#This Row],[Bairro2]]</f>
        <v>RUA PAULO GAMA, N° 580, Bairro CENTRO</v>
      </c>
      <c r="Z3113" t="str">
        <f>DBA[[#This Row],[Cidade Responsável]] &amp; " - " &amp; DBA[[#This Row],[Estado Responsável]]</f>
        <v>CASSIA - MG</v>
      </c>
    </row>
    <row r="3114" spans="1:26" x14ac:dyDescent="0.25">
      <c r="A3114">
        <v>3118</v>
      </c>
      <c r="B3114" t="s">
        <v>14271</v>
      </c>
      <c r="C3114" s="1">
        <v>44796</v>
      </c>
      <c r="E3114" t="s">
        <v>14272</v>
      </c>
      <c r="F3114" s="1">
        <v>39733</v>
      </c>
      <c r="G3114" t="s">
        <v>14273</v>
      </c>
      <c r="H3114">
        <v>442</v>
      </c>
      <c r="I3114" t="s">
        <v>54</v>
      </c>
      <c r="J3114" t="s">
        <v>25</v>
      </c>
      <c r="K3114" t="s">
        <v>26</v>
      </c>
      <c r="L3114" t="s">
        <v>27</v>
      </c>
      <c r="M3114" t="s">
        <v>14274</v>
      </c>
      <c r="N3114">
        <v>6797570</v>
      </c>
      <c r="O3114">
        <v>1566981298</v>
      </c>
      <c r="P3114" s="1">
        <v>33854</v>
      </c>
      <c r="Q3114" t="s">
        <v>14273</v>
      </c>
      <c r="R3114">
        <v>442</v>
      </c>
      <c r="S3114" t="s">
        <v>54</v>
      </c>
      <c r="T3114" t="s">
        <v>25</v>
      </c>
      <c r="U3114" t="s">
        <v>26</v>
      </c>
      <c r="V3114" t="str">
        <f>TRIM(DBA[[#This Row],[Endereço Responsável]])</f>
        <v>RUA DELSON SCARANO</v>
      </c>
      <c r="W3114" t="str">
        <f>TRIM(DBA[[#This Row],[Nº Responsável]])</f>
        <v>442</v>
      </c>
      <c r="X3114" t="str">
        <f>TRIM(DBA[[#This Row],[Bairro Responsável]])</f>
        <v>PEIXOTO</v>
      </c>
      <c r="Y3114" t="str">
        <f>DBA[[#This Row],[End]] &amp;", N° " &amp; DBA[[#This Row],[Num]] &amp;", Bairro "&amp; DBA[[#This Row],[Bairro2]]</f>
        <v>RUA DELSON SCARANO, N° 442, Bairro PEIXOTO</v>
      </c>
      <c r="Z3114" t="str">
        <f>DBA[[#This Row],[Cidade Responsável]] &amp; " - " &amp; DBA[[#This Row],[Estado Responsável]]</f>
        <v>CASSIA - MG</v>
      </c>
    </row>
    <row r="3115" spans="1:26" x14ac:dyDescent="0.25">
      <c r="A3115">
        <v>3119</v>
      </c>
      <c r="B3115" t="s">
        <v>14275</v>
      </c>
      <c r="C3115" s="1">
        <v>44796</v>
      </c>
      <c r="E3115" t="s">
        <v>14276</v>
      </c>
      <c r="F3115" s="1">
        <v>38402</v>
      </c>
      <c r="G3115" t="s">
        <v>14277</v>
      </c>
      <c r="H3115">
        <v>418</v>
      </c>
      <c r="I3115" t="s">
        <v>54</v>
      </c>
      <c r="J3115" t="s">
        <v>25</v>
      </c>
      <c r="K3115" t="s">
        <v>26</v>
      </c>
      <c r="L3115" t="s">
        <v>27</v>
      </c>
      <c r="M3115" t="s">
        <v>14274</v>
      </c>
      <c r="N3115">
        <v>6797570</v>
      </c>
      <c r="O3115">
        <v>1566981298</v>
      </c>
      <c r="P3115" s="1">
        <v>33854</v>
      </c>
      <c r="Q3115" t="s">
        <v>3933</v>
      </c>
      <c r="R3115">
        <v>32</v>
      </c>
      <c r="S3115" t="s">
        <v>229</v>
      </c>
      <c r="T3115" t="s">
        <v>25</v>
      </c>
      <c r="U3115" t="s">
        <v>26</v>
      </c>
      <c r="V3115" t="str">
        <f>TRIM(DBA[[#This Row],[Endereço Responsável]])</f>
        <v>RUA DO OURO</v>
      </c>
      <c r="W3115" t="str">
        <f>TRIM(DBA[[#This Row],[Nº Responsável]])</f>
        <v>32</v>
      </c>
      <c r="X3115" t="str">
        <f>TRIM(DBA[[#This Row],[Bairro Responsável]])</f>
        <v>SAO GABRIEL</v>
      </c>
      <c r="Y3115" t="str">
        <f>DBA[[#This Row],[End]] &amp;", N° " &amp; DBA[[#This Row],[Num]] &amp;", Bairro "&amp; DBA[[#This Row],[Bairro2]]</f>
        <v>RUA DO OURO, N° 32, Bairro SAO GABRIEL</v>
      </c>
      <c r="Z3115" t="str">
        <f>DBA[[#This Row],[Cidade Responsável]] &amp; " - " &amp; DBA[[#This Row],[Estado Responsável]]</f>
        <v>CASSIA - MG</v>
      </c>
    </row>
    <row r="3116" spans="1:26" x14ac:dyDescent="0.25">
      <c r="A3116">
        <v>3120</v>
      </c>
      <c r="B3116" t="s">
        <v>14278</v>
      </c>
      <c r="C3116" s="1">
        <v>44796</v>
      </c>
      <c r="E3116" t="s">
        <v>14279</v>
      </c>
      <c r="F3116" s="1">
        <v>39824</v>
      </c>
      <c r="G3116" t="s">
        <v>3933</v>
      </c>
      <c r="H3116">
        <v>32</v>
      </c>
      <c r="I3116" t="s">
        <v>229</v>
      </c>
      <c r="J3116" t="s">
        <v>25</v>
      </c>
      <c r="K3116" t="s">
        <v>26</v>
      </c>
      <c r="L3116" t="s">
        <v>27</v>
      </c>
      <c r="M3116" t="s">
        <v>14274</v>
      </c>
      <c r="N3116">
        <v>6797570</v>
      </c>
      <c r="O3116">
        <v>1566981298</v>
      </c>
      <c r="P3116" s="1">
        <v>33854</v>
      </c>
      <c r="Q3116" t="s">
        <v>3933</v>
      </c>
      <c r="R3116">
        <v>32</v>
      </c>
      <c r="S3116" t="s">
        <v>229</v>
      </c>
      <c r="T3116" t="s">
        <v>25</v>
      </c>
      <c r="U3116" t="s">
        <v>26</v>
      </c>
      <c r="V3116" t="str">
        <f>TRIM(DBA[[#This Row],[Endereço Responsável]])</f>
        <v>RUA DO OURO</v>
      </c>
      <c r="W3116" t="str">
        <f>TRIM(DBA[[#This Row],[Nº Responsável]])</f>
        <v>32</v>
      </c>
      <c r="X3116" t="str">
        <f>TRIM(DBA[[#This Row],[Bairro Responsável]])</f>
        <v>SAO GABRIEL</v>
      </c>
      <c r="Y3116" t="str">
        <f>DBA[[#This Row],[End]] &amp;", N° " &amp; DBA[[#This Row],[Num]] &amp;", Bairro "&amp; DBA[[#This Row],[Bairro2]]</f>
        <v>RUA DO OURO, N° 32, Bairro SAO GABRIEL</v>
      </c>
      <c r="Z3116" t="str">
        <f>DBA[[#This Row],[Cidade Responsável]] &amp; " - " &amp; DBA[[#This Row],[Estado Responsável]]</f>
        <v>CASSIA - MG</v>
      </c>
    </row>
    <row r="3117" spans="1:26" x14ac:dyDescent="0.25">
      <c r="A3117">
        <v>3121</v>
      </c>
      <c r="B3117" t="s">
        <v>14280</v>
      </c>
      <c r="C3117" s="1">
        <v>44796</v>
      </c>
      <c r="D3117" t="s">
        <v>14281</v>
      </c>
      <c r="E3117" t="s">
        <v>14282</v>
      </c>
      <c r="F3117" s="1">
        <v>39344</v>
      </c>
      <c r="G3117" t="s">
        <v>12938</v>
      </c>
      <c r="H3117">
        <v>190</v>
      </c>
      <c r="I3117" t="s">
        <v>211</v>
      </c>
      <c r="J3117" t="s">
        <v>25</v>
      </c>
      <c r="K3117" t="s">
        <v>26</v>
      </c>
      <c r="L3117" t="s">
        <v>27</v>
      </c>
      <c r="M3117" t="s">
        <v>14283</v>
      </c>
      <c r="N3117">
        <v>16540491</v>
      </c>
      <c r="O3117">
        <v>9910661624</v>
      </c>
      <c r="P3117" s="1">
        <v>33821</v>
      </c>
      <c r="Q3117" t="s">
        <v>12938</v>
      </c>
      <c r="R3117">
        <v>190</v>
      </c>
      <c r="S3117" t="s">
        <v>211</v>
      </c>
      <c r="T3117" t="s">
        <v>25</v>
      </c>
      <c r="U3117" t="s">
        <v>26</v>
      </c>
      <c r="V3117" t="str">
        <f>TRIM(DBA[[#This Row],[Endereço Responsável]])</f>
        <v>RUA SANTA EFIGENIA</v>
      </c>
      <c r="W3117" t="str">
        <f>TRIM(DBA[[#This Row],[Nº Responsável]])</f>
        <v>190</v>
      </c>
      <c r="X3117" t="str">
        <f>TRIM(DBA[[#This Row],[Bairro Responsável]])</f>
        <v>PATRIMONIO</v>
      </c>
      <c r="Y3117" t="str">
        <f>DBA[[#This Row],[End]] &amp;", N° " &amp; DBA[[#This Row],[Num]] &amp;", Bairro "&amp; DBA[[#This Row],[Bairro2]]</f>
        <v>RUA SANTA EFIGENIA, N° 190, Bairro PATRIMONIO</v>
      </c>
      <c r="Z3117" t="str">
        <f>DBA[[#This Row],[Cidade Responsável]] &amp; " - " &amp; DBA[[#This Row],[Estado Responsável]]</f>
        <v>CASSIA - MG</v>
      </c>
    </row>
    <row r="3118" spans="1:26" x14ac:dyDescent="0.25">
      <c r="A3118">
        <v>3122</v>
      </c>
      <c r="B3118" t="s">
        <v>14284</v>
      </c>
      <c r="C3118" s="1">
        <v>44796</v>
      </c>
      <c r="F3118" s="1">
        <v>38994</v>
      </c>
      <c r="G3118" t="s">
        <v>14285</v>
      </c>
      <c r="H3118">
        <v>85</v>
      </c>
      <c r="I3118" t="s">
        <v>14286</v>
      </c>
      <c r="J3118" t="s">
        <v>25</v>
      </c>
      <c r="K3118" t="s">
        <v>26</v>
      </c>
      <c r="L3118" t="s">
        <v>27</v>
      </c>
      <c r="M3118" t="s">
        <v>14287</v>
      </c>
      <c r="N3118">
        <v>4605946604</v>
      </c>
      <c r="O3118">
        <v>6467213645</v>
      </c>
      <c r="P3118" s="1">
        <v>30296</v>
      </c>
      <c r="Q3118" t="s">
        <v>14288</v>
      </c>
      <c r="R3118" t="s">
        <v>194</v>
      </c>
      <c r="S3118" t="s">
        <v>44</v>
      </c>
      <c r="T3118" t="s">
        <v>25</v>
      </c>
      <c r="U3118" t="s">
        <v>26</v>
      </c>
      <c r="V3118" t="str">
        <f>TRIM(DBA[[#This Row],[Endereço Responsável]])</f>
        <v>FAZENDA NOSSA SENHORA DA GUIA</v>
      </c>
      <c r="W3118" t="str">
        <f>TRIM(DBA[[#This Row],[Nº Responsável]])</f>
        <v>S/N</v>
      </c>
      <c r="X3118" t="str">
        <f>TRIM(DBA[[#This Row],[Bairro Responsável]])</f>
        <v>ZONA RURAL</v>
      </c>
      <c r="Y3118" t="str">
        <f>DBA[[#This Row],[End]] &amp;", N° " &amp; DBA[[#This Row],[Num]] &amp;", Bairro "&amp; DBA[[#This Row],[Bairro2]]</f>
        <v>FAZENDA NOSSA SENHORA DA GUIA, N° S/N, Bairro ZONA RURAL</v>
      </c>
      <c r="Z3118" t="str">
        <f>DBA[[#This Row],[Cidade Responsável]] &amp; " - " &amp; DBA[[#This Row],[Estado Responsável]]</f>
        <v>CASSIA - MG</v>
      </c>
    </row>
    <row r="3119" spans="1:26" x14ac:dyDescent="0.25">
      <c r="A3119">
        <v>3123</v>
      </c>
      <c r="B3119" t="s">
        <v>14289</v>
      </c>
      <c r="C3119" s="1">
        <v>44796</v>
      </c>
      <c r="F3119" s="1">
        <v>40126</v>
      </c>
      <c r="G3119" t="s">
        <v>14290</v>
      </c>
      <c r="H3119">
        <v>430</v>
      </c>
      <c r="I3119" t="s">
        <v>674</v>
      </c>
      <c r="J3119" t="s">
        <v>25</v>
      </c>
      <c r="K3119" t="s">
        <v>26</v>
      </c>
      <c r="L3119" t="s">
        <v>27</v>
      </c>
      <c r="M3119" t="s">
        <v>14291</v>
      </c>
      <c r="N3119" t="s">
        <v>14292</v>
      </c>
      <c r="O3119">
        <v>3811351605</v>
      </c>
      <c r="P3119" s="1">
        <v>28075</v>
      </c>
      <c r="Q3119" t="s">
        <v>14290</v>
      </c>
      <c r="R3119">
        <v>430</v>
      </c>
      <c r="S3119" t="s">
        <v>674</v>
      </c>
      <c r="T3119" t="s">
        <v>25</v>
      </c>
      <c r="U3119" t="s">
        <v>26</v>
      </c>
      <c r="V3119" t="str">
        <f>TRIM(DBA[[#This Row],[Endereço Responsável]])</f>
        <v>AV MONSENHOR SILVIO PONTEL</v>
      </c>
      <c r="W3119" t="str">
        <f>TRIM(DBA[[#This Row],[Nº Responsável]])</f>
        <v>430</v>
      </c>
      <c r="X3119" t="str">
        <f>TRIM(DBA[[#This Row],[Bairro Responsável]])</f>
        <v>MORADA DO SOL</v>
      </c>
      <c r="Y3119" t="str">
        <f>DBA[[#This Row],[End]] &amp;", N° " &amp; DBA[[#This Row],[Num]] &amp;", Bairro "&amp; DBA[[#This Row],[Bairro2]]</f>
        <v>AV MONSENHOR SILVIO PONTEL, N° 430, Bairro MORADA DO SOL</v>
      </c>
      <c r="Z3119" t="str">
        <f>DBA[[#This Row],[Cidade Responsável]] &amp; " - " &amp; DBA[[#This Row],[Estado Responsável]]</f>
        <v>CASSIA - MG</v>
      </c>
    </row>
    <row r="3120" spans="1:26" x14ac:dyDescent="0.25">
      <c r="A3120">
        <v>3124</v>
      </c>
      <c r="B3120" t="s">
        <v>14293</v>
      </c>
      <c r="C3120" s="1">
        <v>44796</v>
      </c>
      <c r="F3120" s="1">
        <v>39349</v>
      </c>
      <c r="G3120" t="s">
        <v>14294</v>
      </c>
      <c r="H3120">
        <v>429</v>
      </c>
      <c r="I3120" t="s">
        <v>14295</v>
      </c>
      <c r="J3120" t="s">
        <v>25</v>
      </c>
      <c r="K3120" t="s">
        <v>26</v>
      </c>
      <c r="L3120" t="s">
        <v>27</v>
      </c>
      <c r="M3120" t="s">
        <v>14296</v>
      </c>
      <c r="N3120">
        <v>853528337</v>
      </c>
      <c r="O3120">
        <v>87311666600</v>
      </c>
      <c r="P3120" s="1">
        <v>26566</v>
      </c>
      <c r="Q3120" t="s">
        <v>14294</v>
      </c>
      <c r="R3120">
        <v>429</v>
      </c>
      <c r="S3120" t="s">
        <v>14295</v>
      </c>
      <c r="T3120" t="s">
        <v>25</v>
      </c>
      <c r="U3120" t="s">
        <v>26</v>
      </c>
      <c r="V3120" t="str">
        <f>TRIM(DBA[[#This Row],[Endereço Responsável]])</f>
        <v>RUA LAUDELINA ALVARENGA</v>
      </c>
      <c r="W3120" t="str">
        <f>TRIM(DBA[[#This Row],[Nº Responsável]])</f>
        <v>429</v>
      </c>
      <c r="X3120" t="str">
        <f>TRIM(DBA[[#This Row],[Bairro Responsável]])</f>
        <v>SANTA MARIA 3</v>
      </c>
      <c r="Y3120" t="str">
        <f>DBA[[#This Row],[End]] &amp;", N° " &amp; DBA[[#This Row],[Num]] &amp;", Bairro "&amp; DBA[[#This Row],[Bairro2]]</f>
        <v>RUA LAUDELINA ALVARENGA, N° 429, Bairro SANTA MARIA 3</v>
      </c>
      <c r="Z3120" t="str">
        <f>DBA[[#This Row],[Cidade Responsável]] &amp; " - " &amp; DBA[[#This Row],[Estado Responsável]]</f>
        <v>CASSIA - MG</v>
      </c>
    </row>
    <row r="3121" spans="1:26" x14ac:dyDescent="0.25">
      <c r="A3121">
        <v>3125</v>
      </c>
      <c r="B3121" t="s">
        <v>14297</v>
      </c>
      <c r="C3121" s="1">
        <v>44796</v>
      </c>
      <c r="F3121" s="1">
        <v>38886</v>
      </c>
      <c r="G3121" t="s">
        <v>14298</v>
      </c>
      <c r="H3121">
        <v>80</v>
      </c>
      <c r="I3121" t="s">
        <v>14217</v>
      </c>
      <c r="J3121" t="s">
        <v>25</v>
      </c>
      <c r="K3121" t="s">
        <v>26</v>
      </c>
      <c r="L3121" t="s">
        <v>27</v>
      </c>
      <c r="M3121" t="s">
        <v>14299</v>
      </c>
      <c r="N3121">
        <v>413759088</v>
      </c>
      <c r="O3121">
        <v>32519452897</v>
      </c>
      <c r="P3121" s="1">
        <v>31222</v>
      </c>
      <c r="Q3121" t="s">
        <v>14300</v>
      </c>
      <c r="R3121">
        <v>80</v>
      </c>
      <c r="S3121" t="s">
        <v>14217</v>
      </c>
      <c r="T3121" t="s">
        <v>25</v>
      </c>
      <c r="U3121" t="s">
        <v>26</v>
      </c>
      <c r="V3121" t="str">
        <f>TRIM(DBA[[#This Row],[Endereço Responsável]])</f>
        <v>RUA PAPOLAS</v>
      </c>
      <c r="W3121" t="str">
        <f>TRIM(DBA[[#This Row],[Nº Responsável]])</f>
        <v>80</v>
      </c>
      <c r="X3121" t="str">
        <f>TRIM(DBA[[#This Row],[Bairro Responsável]])</f>
        <v>JARDIM DO SOL</v>
      </c>
      <c r="Y3121" t="str">
        <f>DBA[[#This Row],[End]] &amp;", N° " &amp; DBA[[#This Row],[Num]] &amp;", Bairro "&amp; DBA[[#This Row],[Bairro2]]</f>
        <v>RUA PAPOLAS, N° 80, Bairro JARDIM DO SOL</v>
      </c>
      <c r="Z3121" t="str">
        <f>DBA[[#This Row],[Cidade Responsável]] &amp; " - " &amp; DBA[[#This Row],[Estado Responsável]]</f>
        <v>CASSIA - MG</v>
      </c>
    </row>
    <row r="3122" spans="1:26" x14ac:dyDescent="0.25">
      <c r="A3122">
        <v>3126</v>
      </c>
      <c r="B3122" t="s">
        <v>14301</v>
      </c>
      <c r="C3122" s="1">
        <v>44796</v>
      </c>
      <c r="F3122" s="1">
        <v>38713</v>
      </c>
      <c r="G3122" t="s">
        <v>14231</v>
      </c>
      <c r="H3122">
        <v>289</v>
      </c>
      <c r="I3122" t="s">
        <v>211</v>
      </c>
      <c r="J3122" t="s">
        <v>25</v>
      </c>
      <c r="K3122" t="s">
        <v>26</v>
      </c>
      <c r="L3122" t="s">
        <v>27</v>
      </c>
      <c r="M3122" t="s">
        <v>14302</v>
      </c>
      <c r="N3122" t="s">
        <v>14303</v>
      </c>
      <c r="O3122">
        <v>8292577645</v>
      </c>
      <c r="P3122" s="1">
        <v>30344</v>
      </c>
      <c r="Q3122" t="s">
        <v>14233</v>
      </c>
      <c r="R3122">
        <v>289</v>
      </c>
      <c r="S3122" t="s">
        <v>211</v>
      </c>
      <c r="T3122" t="s">
        <v>25</v>
      </c>
      <c r="U3122" t="s">
        <v>26</v>
      </c>
      <c r="V3122" t="str">
        <f>TRIM(DBA[[#This Row],[Endereço Responsável]])</f>
        <v>RUA PRECILIANO DE BRITO</v>
      </c>
      <c r="W3122" t="str">
        <f>TRIM(DBA[[#This Row],[Nº Responsável]])</f>
        <v>289</v>
      </c>
      <c r="X3122" t="str">
        <f>TRIM(DBA[[#This Row],[Bairro Responsável]])</f>
        <v>PATRIMONIO</v>
      </c>
      <c r="Y3122" t="str">
        <f>DBA[[#This Row],[End]] &amp;", N° " &amp; DBA[[#This Row],[Num]] &amp;", Bairro "&amp; DBA[[#This Row],[Bairro2]]</f>
        <v>RUA PRECILIANO DE BRITO, N° 289, Bairro PATRIMONIO</v>
      </c>
      <c r="Z3122" t="str">
        <f>DBA[[#This Row],[Cidade Responsável]] &amp; " - " &amp; DBA[[#This Row],[Estado Responsável]]</f>
        <v>CASSIA - MG</v>
      </c>
    </row>
    <row r="3123" spans="1:26" x14ac:dyDescent="0.25">
      <c r="A3123">
        <v>3127</v>
      </c>
      <c r="B3123" t="s">
        <v>14304</v>
      </c>
      <c r="C3123" s="1">
        <v>44796</v>
      </c>
      <c r="F3123" s="1">
        <v>39272</v>
      </c>
      <c r="G3123" t="s">
        <v>14305</v>
      </c>
      <c r="H3123">
        <v>55</v>
      </c>
      <c r="I3123" t="s">
        <v>14306</v>
      </c>
      <c r="J3123" t="s">
        <v>25</v>
      </c>
      <c r="K3123" t="s">
        <v>26</v>
      </c>
      <c r="L3123" t="s">
        <v>27</v>
      </c>
      <c r="M3123" t="s">
        <v>14307</v>
      </c>
      <c r="N3123" t="s">
        <v>14308</v>
      </c>
      <c r="O3123">
        <v>8232003618</v>
      </c>
      <c r="P3123" s="1">
        <v>31278</v>
      </c>
      <c r="Q3123" t="s">
        <v>14305</v>
      </c>
      <c r="R3123">
        <v>55</v>
      </c>
      <c r="S3123" t="s">
        <v>850</v>
      </c>
      <c r="T3123" t="s">
        <v>25</v>
      </c>
      <c r="U3123" t="s">
        <v>26</v>
      </c>
      <c r="V3123" t="str">
        <f>TRIM(DBA[[#This Row],[Endereço Responsável]])</f>
        <v>RUA RIO BRANCO</v>
      </c>
      <c r="W3123" t="str">
        <f>TRIM(DBA[[#This Row],[Nº Responsável]])</f>
        <v>55</v>
      </c>
      <c r="X3123" t="str">
        <f>TRIM(DBA[[#This Row],[Bairro Responsável]])</f>
        <v>SAO JOSE</v>
      </c>
      <c r="Y3123" t="str">
        <f>DBA[[#This Row],[End]] &amp;", N° " &amp; DBA[[#This Row],[Num]] &amp;", Bairro "&amp; DBA[[#This Row],[Bairro2]]</f>
        <v>RUA RIO BRANCO, N° 55, Bairro SAO JOSE</v>
      </c>
      <c r="Z3123" t="str">
        <f>DBA[[#This Row],[Cidade Responsável]] &amp; " - " &amp; DBA[[#This Row],[Estado Responsável]]</f>
        <v>CASSIA - MG</v>
      </c>
    </row>
    <row r="3124" spans="1:26" x14ac:dyDescent="0.25">
      <c r="A3124">
        <v>3128</v>
      </c>
      <c r="B3124" t="s">
        <v>14309</v>
      </c>
      <c r="C3124" s="1">
        <v>44796</v>
      </c>
      <c r="F3124" s="1">
        <v>39350</v>
      </c>
      <c r="G3124" t="s">
        <v>14310</v>
      </c>
      <c r="H3124">
        <v>367</v>
      </c>
      <c r="I3124" t="s">
        <v>211</v>
      </c>
      <c r="J3124" t="s">
        <v>25</v>
      </c>
      <c r="K3124" t="s">
        <v>26</v>
      </c>
      <c r="L3124" t="s">
        <v>27</v>
      </c>
      <c r="M3124" t="s">
        <v>14311</v>
      </c>
      <c r="N3124" t="s">
        <v>14312</v>
      </c>
      <c r="O3124">
        <v>8250314603</v>
      </c>
      <c r="P3124" s="1">
        <v>31516</v>
      </c>
      <c r="Q3124" t="s">
        <v>14310</v>
      </c>
      <c r="R3124">
        <v>240</v>
      </c>
      <c r="S3124" t="s">
        <v>211</v>
      </c>
      <c r="T3124" t="s">
        <v>25</v>
      </c>
      <c r="U3124" t="s">
        <v>26</v>
      </c>
      <c r="V3124" t="str">
        <f>TRIM(DBA[[#This Row],[Endereço Responsável]])</f>
        <v>RUA QUINTINO BOCAIUVA</v>
      </c>
      <c r="W3124" t="str">
        <f>TRIM(DBA[[#This Row],[Nº Responsável]])</f>
        <v>240</v>
      </c>
      <c r="X3124" t="str">
        <f>TRIM(DBA[[#This Row],[Bairro Responsável]])</f>
        <v>PATRIMONIO</v>
      </c>
      <c r="Y3124" t="str">
        <f>DBA[[#This Row],[End]] &amp;", N° " &amp; DBA[[#This Row],[Num]] &amp;", Bairro "&amp; DBA[[#This Row],[Bairro2]]</f>
        <v>RUA QUINTINO BOCAIUVA, N° 240, Bairro PATRIMONIO</v>
      </c>
      <c r="Z3124" t="str">
        <f>DBA[[#This Row],[Cidade Responsável]] &amp; " - " &amp; DBA[[#This Row],[Estado Responsável]]</f>
        <v>CASSIA - MG</v>
      </c>
    </row>
    <row r="3125" spans="1:26" x14ac:dyDescent="0.25">
      <c r="A3125">
        <v>3129</v>
      </c>
      <c r="B3125" t="s">
        <v>14313</v>
      </c>
      <c r="C3125" s="1">
        <v>44796</v>
      </c>
      <c r="F3125" s="1">
        <v>40259</v>
      </c>
      <c r="G3125" t="s">
        <v>14314</v>
      </c>
      <c r="H3125">
        <v>70</v>
      </c>
      <c r="I3125" t="s">
        <v>14217</v>
      </c>
      <c r="J3125" t="s">
        <v>25</v>
      </c>
      <c r="K3125" t="s">
        <v>26</v>
      </c>
      <c r="L3125" t="s">
        <v>27</v>
      </c>
      <c r="M3125" t="s">
        <v>14315</v>
      </c>
      <c r="N3125">
        <v>431855638</v>
      </c>
      <c r="O3125">
        <v>36232162838</v>
      </c>
      <c r="P3125" s="1">
        <v>32447</v>
      </c>
      <c r="Q3125" t="s">
        <v>14314</v>
      </c>
      <c r="R3125">
        <v>70</v>
      </c>
      <c r="S3125" t="s">
        <v>14217</v>
      </c>
      <c r="T3125" t="s">
        <v>25</v>
      </c>
      <c r="U3125" t="s">
        <v>26</v>
      </c>
      <c r="V3125" t="str">
        <f>TRIM(DBA[[#This Row],[Endereço Responsável]])</f>
        <v>RUA JASMIM</v>
      </c>
      <c r="W3125" t="str">
        <f>TRIM(DBA[[#This Row],[Nº Responsável]])</f>
        <v>70</v>
      </c>
      <c r="X3125" t="str">
        <f>TRIM(DBA[[#This Row],[Bairro Responsável]])</f>
        <v>JARDIM DO SOL</v>
      </c>
      <c r="Y3125" t="str">
        <f>DBA[[#This Row],[End]] &amp;", N° " &amp; DBA[[#This Row],[Num]] &amp;", Bairro "&amp; DBA[[#This Row],[Bairro2]]</f>
        <v>RUA JASMIM, N° 70, Bairro JARDIM DO SOL</v>
      </c>
      <c r="Z3125" t="str">
        <f>DBA[[#This Row],[Cidade Responsável]] &amp; " - " &amp; DBA[[#This Row],[Estado Responsável]]</f>
        <v>CASSIA - MG</v>
      </c>
    </row>
    <row r="3126" spans="1:26" x14ac:dyDescent="0.25">
      <c r="A3126">
        <v>3130</v>
      </c>
      <c r="B3126" t="s">
        <v>14316</v>
      </c>
      <c r="C3126" s="1">
        <v>44796</v>
      </c>
      <c r="F3126" s="1">
        <v>39333</v>
      </c>
      <c r="G3126" t="s">
        <v>58</v>
      </c>
      <c r="H3126">
        <v>32</v>
      </c>
      <c r="I3126" t="s">
        <v>179</v>
      </c>
      <c r="J3126" t="s">
        <v>25</v>
      </c>
      <c r="K3126" t="s">
        <v>26</v>
      </c>
      <c r="L3126" t="s">
        <v>27</v>
      </c>
      <c r="M3126" t="s">
        <v>14317</v>
      </c>
      <c r="N3126">
        <v>276787412</v>
      </c>
      <c r="O3126">
        <v>6048270674</v>
      </c>
      <c r="P3126" s="1">
        <v>30334</v>
      </c>
      <c r="Q3126" t="s">
        <v>58</v>
      </c>
      <c r="R3126">
        <v>32</v>
      </c>
      <c r="S3126" t="s">
        <v>179</v>
      </c>
      <c r="T3126" t="s">
        <v>25</v>
      </c>
      <c r="U3126" t="s">
        <v>26</v>
      </c>
      <c r="V3126" t="str">
        <f>TRIM(DBA[[#This Row],[Endereço Responsável]])</f>
        <v>RUA BELEM</v>
      </c>
      <c r="W3126" t="str">
        <f>TRIM(DBA[[#This Row],[Nº Responsável]])</f>
        <v>32</v>
      </c>
      <c r="X3126" t="str">
        <f>TRIM(DBA[[#This Row],[Bairro Responsável]])</f>
        <v>JARDIM PARAISO</v>
      </c>
      <c r="Y3126" t="str">
        <f>DBA[[#This Row],[End]] &amp;", N° " &amp; DBA[[#This Row],[Num]] &amp;", Bairro "&amp; DBA[[#This Row],[Bairro2]]</f>
        <v>RUA BELEM, N° 32, Bairro JARDIM PARAISO</v>
      </c>
      <c r="Z3126" t="str">
        <f>DBA[[#This Row],[Cidade Responsável]] &amp; " - " &amp; DBA[[#This Row],[Estado Responsável]]</f>
        <v>CASSIA - MG</v>
      </c>
    </row>
    <row r="3127" spans="1:26" x14ac:dyDescent="0.25">
      <c r="A3127">
        <v>3131</v>
      </c>
      <c r="B3127" t="s">
        <v>14318</v>
      </c>
      <c r="C3127" s="1">
        <v>44796</v>
      </c>
      <c r="D3127" t="s">
        <v>14319</v>
      </c>
      <c r="E3127" t="s">
        <v>14320</v>
      </c>
      <c r="F3127" s="1">
        <v>39010</v>
      </c>
      <c r="G3127" t="s">
        <v>14321</v>
      </c>
      <c r="H3127" t="s">
        <v>194</v>
      </c>
      <c r="I3127" t="s">
        <v>14322</v>
      </c>
      <c r="J3127" t="s">
        <v>25</v>
      </c>
      <c r="K3127" t="s">
        <v>26</v>
      </c>
      <c r="L3127" t="s">
        <v>27</v>
      </c>
      <c r="M3127" t="s">
        <v>14323</v>
      </c>
      <c r="N3127" t="s">
        <v>14324</v>
      </c>
      <c r="O3127" t="s">
        <v>14325</v>
      </c>
      <c r="P3127" s="1">
        <v>30315</v>
      </c>
      <c r="Q3127" t="s">
        <v>14321</v>
      </c>
      <c r="R3127" t="s">
        <v>194</v>
      </c>
      <c r="S3127" t="s">
        <v>14322</v>
      </c>
      <c r="T3127" t="s">
        <v>25</v>
      </c>
      <c r="U3127" t="s">
        <v>26</v>
      </c>
      <c r="V3127" t="str">
        <f>TRIM(DBA[[#This Row],[Endereço Responsável]])</f>
        <v>LANCHONETE DO PORTO - RODOVIA 856 KM 22</v>
      </c>
      <c r="W3127" t="str">
        <f>TRIM(DBA[[#This Row],[Nº Responsável]])</f>
        <v>S/N</v>
      </c>
      <c r="X3127" t="str">
        <f>TRIM(DBA[[#This Row],[Bairro Responsável]])</f>
        <v>RODOVIA 856 KM 22</v>
      </c>
      <c r="Y3127" t="str">
        <f>DBA[[#This Row],[End]] &amp;", N° " &amp; DBA[[#This Row],[Num]] &amp;", Bairro "&amp; DBA[[#This Row],[Bairro2]]</f>
        <v>LANCHONETE DO PORTO - RODOVIA 856 KM 22, N° S/N, Bairro RODOVIA 856 KM 22</v>
      </c>
      <c r="Z3127" t="str">
        <f>DBA[[#This Row],[Cidade Responsável]] &amp; " - " &amp; DBA[[#This Row],[Estado Responsável]]</f>
        <v>CASSIA - MG</v>
      </c>
    </row>
    <row r="3128" spans="1:26" x14ac:dyDescent="0.25">
      <c r="A3128">
        <v>3132</v>
      </c>
      <c r="B3128" t="s">
        <v>14326</v>
      </c>
      <c r="C3128" s="1">
        <v>44796</v>
      </c>
      <c r="D3128" t="s">
        <v>14327</v>
      </c>
      <c r="E3128" t="s">
        <v>14328</v>
      </c>
      <c r="F3128" s="1">
        <v>39433</v>
      </c>
      <c r="G3128" t="s">
        <v>14329</v>
      </c>
      <c r="H3128">
        <v>461</v>
      </c>
      <c r="I3128" t="s">
        <v>861</v>
      </c>
      <c r="J3128" t="s">
        <v>5766</v>
      </c>
      <c r="K3128" t="s">
        <v>26</v>
      </c>
      <c r="L3128" t="s">
        <v>5767</v>
      </c>
      <c r="M3128" t="s">
        <v>14330</v>
      </c>
      <c r="N3128" t="s">
        <v>14331</v>
      </c>
      <c r="O3128">
        <v>3181532622</v>
      </c>
      <c r="P3128" s="1">
        <v>26941</v>
      </c>
      <c r="Q3128" t="s">
        <v>14329</v>
      </c>
      <c r="R3128">
        <v>461</v>
      </c>
      <c r="S3128" t="s">
        <v>861</v>
      </c>
      <c r="T3128" t="s">
        <v>5766</v>
      </c>
      <c r="U3128" t="s">
        <v>26</v>
      </c>
      <c r="V3128" t="str">
        <f>TRIM(DBA[[#This Row],[Endereço Responsável]])</f>
        <v>RUA LOURDES RODRIGUES</v>
      </c>
      <c r="W3128" t="str">
        <f>TRIM(DBA[[#This Row],[Nº Responsável]])</f>
        <v>461</v>
      </c>
      <c r="X3128" t="str">
        <f>TRIM(DBA[[#This Row],[Bairro Responsável]])</f>
        <v>NOVO HORIZONTE</v>
      </c>
      <c r="Y3128" t="str">
        <f>DBA[[#This Row],[End]] &amp;", N° " &amp; DBA[[#This Row],[Num]] &amp;", Bairro "&amp; DBA[[#This Row],[Bairro2]]</f>
        <v>RUA LOURDES RODRIGUES, N° 461, Bairro NOVO HORIZONTE</v>
      </c>
      <c r="Z3128" t="str">
        <f>DBA[[#This Row],[Cidade Responsável]] &amp; " - " &amp; DBA[[#This Row],[Estado Responsável]]</f>
        <v>FORMIGA - MG</v>
      </c>
    </row>
    <row r="3129" spans="1:26" x14ac:dyDescent="0.25">
      <c r="A3129">
        <v>3133</v>
      </c>
      <c r="B3129" t="s">
        <v>14332</v>
      </c>
      <c r="C3129" s="1">
        <v>44796</v>
      </c>
      <c r="D3129" t="s">
        <v>14333</v>
      </c>
      <c r="E3129" t="s">
        <v>14334</v>
      </c>
      <c r="F3129" s="1">
        <v>38710</v>
      </c>
      <c r="G3129" t="s">
        <v>14335</v>
      </c>
      <c r="H3129">
        <v>429</v>
      </c>
      <c r="I3129" t="s">
        <v>1516</v>
      </c>
      <c r="J3129" t="s">
        <v>5766</v>
      </c>
      <c r="K3129" t="s">
        <v>26</v>
      </c>
      <c r="L3129" t="s">
        <v>5767</v>
      </c>
      <c r="M3129" t="s">
        <v>14336</v>
      </c>
      <c r="N3129" t="s">
        <v>14337</v>
      </c>
      <c r="O3129">
        <v>98535463615</v>
      </c>
      <c r="P3129" s="1">
        <v>27039</v>
      </c>
      <c r="Q3129" t="s">
        <v>14335</v>
      </c>
      <c r="R3129">
        <v>429</v>
      </c>
      <c r="S3129" t="s">
        <v>1516</v>
      </c>
      <c r="T3129" t="s">
        <v>5766</v>
      </c>
      <c r="U3129" t="s">
        <v>26</v>
      </c>
      <c r="V3129" t="str">
        <f>TRIM(DBA[[#This Row],[Endereço Responsável]])</f>
        <v>RUA GERALDO ROBERTO DE OLIVEIRA</v>
      </c>
      <c r="W3129" t="str">
        <f>TRIM(DBA[[#This Row],[Nº Responsável]])</f>
        <v>429</v>
      </c>
      <c r="X3129" t="str">
        <f>TRIM(DBA[[#This Row],[Bairro Responsável]])</f>
        <v>OURO VERDE</v>
      </c>
      <c r="Y3129" t="str">
        <f>DBA[[#This Row],[End]] &amp;", N° " &amp; DBA[[#This Row],[Num]] &amp;", Bairro "&amp; DBA[[#This Row],[Bairro2]]</f>
        <v>RUA GERALDO ROBERTO DE OLIVEIRA, N° 429, Bairro OURO VERDE</v>
      </c>
      <c r="Z3129" t="str">
        <f>DBA[[#This Row],[Cidade Responsável]] &amp; " - " &amp; DBA[[#This Row],[Estado Responsável]]</f>
        <v>FORMIGA - MG</v>
      </c>
    </row>
    <row r="3130" spans="1:26" x14ac:dyDescent="0.25">
      <c r="A3130">
        <v>3134</v>
      </c>
      <c r="B3130" t="s">
        <v>14338</v>
      </c>
      <c r="C3130" s="1">
        <v>44796</v>
      </c>
      <c r="D3130" t="s">
        <v>14339</v>
      </c>
      <c r="E3130" t="s">
        <v>14340</v>
      </c>
      <c r="F3130" s="1">
        <v>40009</v>
      </c>
      <c r="G3130" t="s">
        <v>14341</v>
      </c>
      <c r="H3130">
        <v>868</v>
      </c>
      <c r="I3130" t="s">
        <v>14342</v>
      </c>
      <c r="J3130" t="s">
        <v>5766</v>
      </c>
      <c r="K3130" t="s">
        <v>26</v>
      </c>
      <c r="L3130" t="s">
        <v>5767</v>
      </c>
      <c r="M3130" t="s">
        <v>14343</v>
      </c>
      <c r="N3130" t="s">
        <v>14344</v>
      </c>
      <c r="O3130">
        <v>81750633</v>
      </c>
      <c r="P3130" s="1">
        <v>26050</v>
      </c>
      <c r="Q3130" t="s">
        <v>14341</v>
      </c>
      <c r="R3130">
        <v>868</v>
      </c>
      <c r="S3130" t="s">
        <v>14342</v>
      </c>
      <c r="T3130" t="s">
        <v>5766</v>
      </c>
      <c r="U3130" t="s">
        <v>26</v>
      </c>
      <c r="V3130" t="str">
        <f>TRIM(DBA[[#This Row],[Endereço Responsável]])</f>
        <v>RUA AGOSTINHO TELES CASTRO</v>
      </c>
      <c r="W3130" t="str">
        <f>TRIM(DBA[[#This Row],[Nº Responsável]])</f>
        <v>868</v>
      </c>
      <c r="X3130" t="str">
        <f>TRIM(DBA[[#This Row],[Bairro Responsável]])</f>
        <v>NOSSA SENHORA LOURDES</v>
      </c>
      <c r="Y3130" t="str">
        <f>DBA[[#This Row],[End]] &amp;", N° " &amp; DBA[[#This Row],[Num]] &amp;", Bairro "&amp; DBA[[#This Row],[Bairro2]]</f>
        <v>RUA AGOSTINHO TELES CASTRO, N° 868, Bairro NOSSA SENHORA LOURDES</v>
      </c>
      <c r="Z3130" t="str">
        <f>DBA[[#This Row],[Cidade Responsável]] &amp; " - " &amp; DBA[[#This Row],[Estado Responsável]]</f>
        <v>FORMIGA - MG</v>
      </c>
    </row>
    <row r="3131" spans="1:26" x14ac:dyDescent="0.25">
      <c r="A3131">
        <v>3135</v>
      </c>
      <c r="B3131" t="s">
        <v>14345</v>
      </c>
      <c r="C3131" s="1">
        <v>44796</v>
      </c>
      <c r="D3131" t="s">
        <v>14346</v>
      </c>
      <c r="E3131" t="s">
        <v>14347</v>
      </c>
      <c r="F3131" s="1">
        <v>39360</v>
      </c>
      <c r="G3131" t="s">
        <v>14348</v>
      </c>
      <c r="H3131">
        <v>194</v>
      </c>
      <c r="I3131" t="s">
        <v>14349</v>
      </c>
      <c r="J3131" t="s">
        <v>5766</v>
      </c>
      <c r="K3131" t="s">
        <v>26</v>
      </c>
      <c r="L3131" t="s">
        <v>5767</v>
      </c>
      <c r="M3131" t="s">
        <v>14350</v>
      </c>
      <c r="N3131" t="s">
        <v>14351</v>
      </c>
      <c r="O3131">
        <v>3254264657</v>
      </c>
      <c r="P3131" s="1">
        <v>28083</v>
      </c>
      <c r="Q3131" t="s">
        <v>1594</v>
      </c>
      <c r="R3131">
        <v>254</v>
      </c>
      <c r="S3131" t="s">
        <v>14352</v>
      </c>
      <c r="T3131" t="s">
        <v>5766</v>
      </c>
      <c r="U3131" t="s">
        <v>26</v>
      </c>
      <c r="V3131" t="str">
        <f>TRIM(DBA[[#This Row],[Endereço Responsável]])</f>
        <v>RUA EXPEDICIONARIOS</v>
      </c>
      <c r="W3131" t="str">
        <f>TRIM(DBA[[#This Row],[Nº Responsável]])</f>
        <v>254</v>
      </c>
      <c r="X3131" t="str">
        <f>TRIM(DBA[[#This Row],[Bairro Responsável]])</f>
        <v>QUARTEIS</v>
      </c>
      <c r="Y3131" t="str">
        <f>DBA[[#This Row],[End]] &amp;", N° " &amp; DBA[[#This Row],[Num]] &amp;", Bairro "&amp; DBA[[#This Row],[Bairro2]]</f>
        <v>RUA EXPEDICIONARIOS, N° 254, Bairro QUARTEIS</v>
      </c>
      <c r="Z3131" t="str">
        <f>DBA[[#This Row],[Cidade Responsável]] &amp; " - " &amp; DBA[[#This Row],[Estado Responsável]]</f>
        <v>FORMIGA - MG</v>
      </c>
    </row>
    <row r="3132" spans="1:26" x14ac:dyDescent="0.25">
      <c r="A3132">
        <v>3136</v>
      </c>
      <c r="B3132" t="s">
        <v>14353</v>
      </c>
      <c r="C3132" s="1">
        <v>44796</v>
      </c>
      <c r="D3132" t="s">
        <v>14354</v>
      </c>
      <c r="E3132" t="s">
        <v>14355</v>
      </c>
      <c r="F3132" s="1">
        <v>39906</v>
      </c>
      <c r="G3132" t="s">
        <v>14356</v>
      </c>
      <c r="H3132">
        <v>95</v>
      </c>
      <c r="I3132" t="s">
        <v>14357</v>
      </c>
      <c r="J3132" t="s">
        <v>5766</v>
      </c>
      <c r="K3132" t="s">
        <v>26</v>
      </c>
      <c r="L3132" t="s">
        <v>5767</v>
      </c>
      <c r="M3132" t="s">
        <v>14358</v>
      </c>
      <c r="N3132">
        <v>16342131</v>
      </c>
      <c r="O3132">
        <v>11212432665</v>
      </c>
      <c r="P3132" s="1">
        <v>33064</v>
      </c>
      <c r="Q3132" t="s">
        <v>14356</v>
      </c>
      <c r="R3132">
        <v>95</v>
      </c>
      <c r="S3132" t="s">
        <v>14359</v>
      </c>
      <c r="T3132" t="s">
        <v>5766</v>
      </c>
      <c r="U3132" t="s">
        <v>26</v>
      </c>
      <c r="V3132" t="str">
        <f>TRIM(DBA[[#This Row],[Endereço Responsável]])</f>
        <v>RUA MARIA FERREIRA DA SILVA</v>
      </c>
      <c r="W3132" t="str">
        <f>TRIM(DBA[[#This Row],[Nº Responsável]])</f>
        <v>95</v>
      </c>
      <c r="X3132" t="str">
        <f>TRIM(DBA[[#This Row],[Bairro Responsável]])</f>
        <v>ECIO ROCHA</v>
      </c>
      <c r="Y3132" t="str">
        <f>DBA[[#This Row],[End]] &amp;", N° " &amp; DBA[[#This Row],[Num]] &amp;", Bairro "&amp; DBA[[#This Row],[Bairro2]]</f>
        <v>RUA MARIA FERREIRA DA SILVA, N° 95, Bairro ECIO ROCHA</v>
      </c>
      <c r="Z3132" t="str">
        <f>DBA[[#This Row],[Cidade Responsável]] &amp; " - " &amp; DBA[[#This Row],[Estado Responsável]]</f>
        <v>FORMIGA - MG</v>
      </c>
    </row>
    <row r="3133" spans="1:26" x14ac:dyDescent="0.25">
      <c r="A3133">
        <v>3137</v>
      </c>
      <c r="B3133" t="s">
        <v>14360</v>
      </c>
      <c r="C3133" s="1">
        <v>44796</v>
      </c>
      <c r="E3133" t="s">
        <v>14361</v>
      </c>
      <c r="F3133" s="1">
        <v>38716</v>
      </c>
      <c r="G3133" t="s">
        <v>5816</v>
      </c>
      <c r="H3133" t="s">
        <v>14362</v>
      </c>
      <c r="I3133" t="s">
        <v>1516</v>
      </c>
      <c r="J3133" t="s">
        <v>5766</v>
      </c>
      <c r="K3133" t="s">
        <v>26</v>
      </c>
      <c r="L3133" t="s">
        <v>5767</v>
      </c>
      <c r="M3133" t="s">
        <v>14363</v>
      </c>
      <c r="N3133">
        <v>13639135</v>
      </c>
      <c r="O3133">
        <v>79886639687</v>
      </c>
      <c r="P3133" s="1">
        <v>23400</v>
      </c>
      <c r="Q3133" t="s">
        <v>14364</v>
      </c>
      <c r="R3133">
        <v>273</v>
      </c>
      <c r="S3133" t="s">
        <v>1516</v>
      </c>
      <c r="T3133" t="s">
        <v>5766</v>
      </c>
      <c r="U3133" t="s">
        <v>26</v>
      </c>
      <c r="V3133" t="str">
        <f>TRIM(DBA[[#This Row],[Endereço Responsável]])</f>
        <v>RUA VEREADOR CELSO FERNANDES</v>
      </c>
      <c r="W3133" t="str">
        <f>TRIM(DBA[[#This Row],[Nº Responsável]])</f>
        <v>273</v>
      </c>
      <c r="X3133" t="str">
        <f>TRIM(DBA[[#This Row],[Bairro Responsável]])</f>
        <v>OURO VERDE</v>
      </c>
      <c r="Y3133" t="str">
        <f>DBA[[#This Row],[End]] &amp;", N° " &amp; DBA[[#This Row],[Num]] &amp;", Bairro "&amp; DBA[[#This Row],[Bairro2]]</f>
        <v>RUA VEREADOR CELSO FERNANDES, N° 273, Bairro OURO VERDE</v>
      </c>
      <c r="Z3133" t="str">
        <f>DBA[[#This Row],[Cidade Responsável]] &amp; " - " &amp; DBA[[#This Row],[Estado Responsável]]</f>
        <v>FORMIGA - MG</v>
      </c>
    </row>
    <row r="3134" spans="1:26" x14ac:dyDescent="0.25">
      <c r="A3134">
        <v>3138</v>
      </c>
      <c r="B3134" t="s">
        <v>14365</v>
      </c>
      <c r="C3134" s="1">
        <v>44796</v>
      </c>
      <c r="D3134" t="s">
        <v>14366</v>
      </c>
      <c r="E3134" t="s">
        <v>14367</v>
      </c>
      <c r="F3134" s="1">
        <v>40064</v>
      </c>
      <c r="G3134" t="s">
        <v>14368</v>
      </c>
      <c r="H3134">
        <v>31</v>
      </c>
      <c r="I3134" t="s">
        <v>14369</v>
      </c>
      <c r="J3134" t="s">
        <v>5766</v>
      </c>
      <c r="K3134" t="s">
        <v>26</v>
      </c>
      <c r="L3134" t="s">
        <v>5767</v>
      </c>
      <c r="M3134" t="s">
        <v>14370</v>
      </c>
      <c r="N3134" t="s">
        <v>14371</v>
      </c>
      <c r="O3134">
        <v>7216261658</v>
      </c>
      <c r="P3134" s="1">
        <v>33455</v>
      </c>
      <c r="Q3134" t="s">
        <v>14368</v>
      </c>
      <c r="R3134">
        <v>31</v>
      </c>
      <c r="S3134" t="s">
        <v>14369</v>
      </c>
      <c r="T3134" t="s">
        <v>5766</v>
      </c>
      <c r="U3134" t="s">
        <v>26</v>
      </c>
      <c r="V3134" t="str">
        <f>TRIM(DBA[[#This Row],[Endereço Responsável]])</f>
        <v>RUA PARIS</v>
      </c>
      <c r="W3134" t="str">
        <f>TRIM(DBA[[#This Row],[Nº Responsável]])</f>
        <v>31</v>
      </c>
      <c r="X3134" t="str">
        <f>TRIM(DBA[[#This Row],[Bairro Responsável]])</f>
        <v>VILA IMPERIAL</v>
      </c>
      <c r="Y3134" t="str">
        <f>DBA[[#This Row],[End]] &amp;", N° " &amp; DBA[[#This Row],[Num]] &amp;", Bairro "&amp; DBA[[#This Row],[Bairro2]]</f>
        <v>RUA PARIS, N° 31, Bairro VILA IMPERIAL</v>
      </c>
      <c r="Z3134" t="str">
        <f>DBA[[#This Row],[Cidade Responsável]] &amp; " - " &amp; DBA[[#This Row],[Estado Responsável]]</f>
        <v>FORMIGA - MG</v>
      </c>
    </row>
    <row r="3135" spans="1:26" x14ac:dyDescent="0.25">
      <c r="A3135">
        <v>3139</v>
      </c>
      <c r="B3135" t="s">
        <v>14372</v>
      </c>
      <c r="C3135" s="1">
        <v>44796</v>
      </c>
      <c r="D3135" t="s">
        <v>14373</v>
      </c>
      <c r="E3135" t="s">
        <v>14374</v>
      </c>
      <c r="F3135" s="1">
        <v>40014</v>
      </c>
      <c r="G3135" t="s">
        <v>14375</v>
      </c>
      <c r="H3135">
        <v>35</v>
      </c>
      <c r="I3135" t="s">
        <v>9198</v>
      </c>
      <c r="J3135" t="s">
        <v>5766</v>
      </c>
      <c r="K3135" t="s">
        <v>26</v>
      </c>
      <c r="L3135" t="s">
        <v>5767</v>
      </c>
      <c r="M3135" t="s">
        <v>14376</v>
      </c>
      <c r="N3135" t="s">
        <v>14377</v>
      </c>
      <c r="O3135">
        <v>11112473661</v>
      </c>
      <c r="P3135" s="1">
        <v>33659</v>
      </c>
      <c r="Q3135" t="s">
        <v>14378</v>
      </c>
      <c r="R3135">
        <v>35</v>
      </c>
      <c r="S3135" t="s">
        <v>9198</v>
      </c>
      <c r="T3135" t="s">
        <v>5766</v>
      </c>
      <c r="U3135" t="s">
        <v>26</v>
      </c>
      <c r="V3135" t="str">
        <f>TRIM(DBA[[#This Row],[Endereço Responsável]])</f>
        <v>RIA ANTONIO EVARISTO DE SOUZA</v>
      </c>
      <c r="W3135" t="str">
        <f>TRIM(DBA[[#This Row],[Nº Responsável]])</f>
        <v>35</v>
      </c>
      <c r="X3135" t="str">
        <f>TRIM(DBA[[#This Row],[Bairro Responsável]])</f>
        <v>VISTA ALEGRE</v>
      </c>
      <c r="Y3135" t="str">
        <f>DBA[[#This Row],[End]] &amp;", N° " &amp; DBA[[#This Row],[Num]] &amp;", Bairro "&amp; DBA[[#This Row],[Bairro2]]</f>
        <v>RIA ANTONIO EVARISTO DE SOUZA, N° 35, Bairro VISTA ALEGRE</v>
      </c>
      <c r="Z3135" t="str">
        <f>DBA[[#This Row],[Cidade Responsável]] &amp; " - " &amp; DBA[[#This Row],[Estado Responsável]]</f>
        <v>FORMIGA - MG</v>
      </c>
    </row>
    <row r="3136" spans="1:26" x14ac:dyDescent="0.25">
      <c r="A3136">
        <v>3140</v>
      </c>
      <c r="B3136" t="s">
        <v>14379</v>
      </c>
      <c r="C3136" s="1">
        <v>44796</v>
      </c>
      <c r="D3136" t="s">
        <v>14380</v>
      </c>
      <c r="E3136" t="s">
        <v>14381</v>
      </c>
      <c r="F3136" s="1">
        <v>39976</v>
      </c>
      <c r="G3136" t="s">
        <v>14382</v>
      </c>
      <c r="H3136">
        <v>475</v>
      </c>
      <c r="I3136" t="s">
        <v>14383</v>
      </c>
      <c r="J3136" t="s">
        <v>5766</v>
      </c>
      <c r="K3136" t="s">
        <v>26</v>
      </c>
      <c r="L3136" t="s">
        <v>5767</v>
      </c>
      <c r="M3136" t="s">
        <v>14384</v>
      </c>
      <c r="N3136" t="s">
        <v>14385</v>
      </c>
      <c r="O3136" t="s">
        <v>14386</v>
      </c>
      <c r="P3136" s="1">
        <v>29666</v>
      </c>
      <c r="Q3136" t="s">
        <v>14382</v>
      </c>
      <c r="R3136">
        <v>475</v>
      </c>
      <c r="S3136" t="s">
        <v>14383</v>
      </c>
      <c r="T3136" t="s">
        <v>5766</v>
      </c>
      <c r="U3136" t="s">
        <v>26</v>
      </c>
      <c r="V3136" t="str">
        <f>TRIM(DBA[[#This Row],[Endereço Responsável]])</f>
        <v>RUA CONTORNO DOS PAMARES</v>
      </c>
      <c r="W3136" t="str">
        <f>TRIM(DBA[[#This Row],[Nº Responsável]])</f>
        <v>475</v>
      </c>
      <c r="X3136" t="str">
        <f>TRIM(DBA[[#This Row],[Bairro Responsável]])</f>
        <v>GERALDO VELOZO</v>
      </c>
      <c r="Y3136" t="str">
        <f>DBA[[#This Row],[End]] &amp;", N° " &amp; DBA[[#This Row],[Num]] &amp;", Bairro "&amp; DBA[[#This Row],[Bairro2]]</f>
        <v>RUA CONTORNO DOS PAMARES, N° 475, Bairro GERALDO VELOZO</v>
      </c>
      <c r="Z3136" t="str">
        <f>DBA[[#This Row],[Cidade Responsável]] &amp; " - " &amp; DBA[[#This Row],[Estado Responsável]]</f>
        <v>FORMIGA - MG</v>
      </c>
    </row>
    <row r="3137" spans="1:26" x14ac:dyDescent="0.25">
      <c r="A3137">
        <v>3141</v>
      </c>
      <c r="B3137" t="s">
        <v>14387</v>
      </c>
      <c r="C3137" s="1">
        <v>44796</v>
      </c>
      <c r="F3137" s="1">
        <v>39896</v>
      </c>
      <c r="G3137" t="s">
        <v>14388</v>
      </c>
      <c r="H3137">
        <v>100</v>
      </c>
      <c r="I3137" t="s">
        <v>422</v>
      </c>
      <c r="J3137" t="s">
        <v>5766</v>
      </c>
      <c r="K3137" t="s">
        <v>26</v>
      </c>
      <c r="L3137" t="s">
        <v>5767</v>
      </c>
      <c r="M3137" t="s">
        <v>14389</v>
      </c>
      <c r="N3137" t="s">
        <v>14390</v>
      </c>
      <c r="O3137">
        <v>82139300610</v>
      </c>
      <c r="P3137" s="1">
        <v>25612</v>
      </c>
      <c r="Q3137" t="s">
        <v>14388</v>
      </c>
      <c r="R3137">
        <v>100</v>
      </c>
      <c r="S3137" t="s">
        <v>422</v>
      </c>
      <c r="T3137" t="s">
        <v>5766</v>
      </c>
      <c r="U3137" t="s">
        <v>26</v>
      </c>
      <c r="V3137" t="str">
        <f>TRIM(DBA[[#This Row],[Endereço Responsável]])</f>
        <v>RUA CARLOS GOMES</v>
      </c>
      <c r="W3137" t="str">
        <f>TRIM(DBA[[#This Row],[Nº Responsável]])</f>
        <v>100</v>
      </c>
      <c r="X3137" t="str">
        <f>TRIM(DBA[[#This Row],[Bairro Responsável]])</f>
        <v>SANTO ANTONIO</v>
      </c>
      <c r="Y3137" t="str">
        <f>DBA[[#This Row],[End]] &amp;", N° " &amp; DBA[[#This Row],[Num]] &amp;", Bairro "&amp; DBA[[#This Row],[Bairro2]]</f>
        <v>RUA CARLOS GOMES, N° 100, Bairro SANTO ANTONIO</v>
      </c>
      <c r="Z3137" t="str">
        <f>DBA[[#This Row],[Cidade Responsável]] &amp; " - " &amp; DBA[[#This Row],[Estado Responsável]]</f>
        <v>FORMIGA - MG</v>
      </c>
    </row>
    <row r="3138" spans="1:26" x14ac:dyDescent="0.25">
      <c r="A3138">
        <v>3142</v>
      </c>
      <c r="B3138" t="s">
        <v>14391</v>
      </c>
      <c r="C3138" s="1">
        <v>44796</v>
      </c>
      <c r="D3138" t="s">
        <v>14392</v>
      </c>
      <c r="E3138" t="s">
        <v>14393</v>
      </c>
      <c r="F3138" s="1">
        <v>39907</v>
      </c>
      <c r="G3138" t="s">
        <v>14394</v>
      </c>
      <c r="H3138">
        <v>110</v>
      </c>
      <c r="I3138" t="s">
        <v>14395</v>
      </c>
      <c r="J3138" t="s">
        <v>5766</v>
      </c>
      <c r="K3138" t="s">
        <v>26</v>
      </c>
      <c r="L3138" t="s">
        <v>5767</v>
      </c>
      <c r="M3138" t="s">
        <v>14396</v>
      </c>
      <c r="N3138" t="s">
        <v>14397</v>
      </c>
      <c r="O3138">
        <v>58990267668</v>
      </c>
      <c r="P3138" s="1">
        <v>24809</v>
      </c>
      <c r="Q3138" t="s">
        <v>14394</v>
      </c>
      <c r="R3138">
        <v>998</v>
      </c>
      <c r="S3138" t="s">
        <v>14395</v>
      </c>
      <c r="T3138" t="s">
        <v>5766</v>
      </c>
      <c r="U3138" t="s">
        <v>26</v>
      </c>
      <c r="V3138" t="str">
        <f>TRIM(DBA[[#This Row],[Endereço Responsável]])</f>
        <v>RUA ELIAS GERALDO DE CASTRO</v>
      </c>
      <c r="W3138" t="str">
        <f>TRIM(DBA[[#This Row],[Nº Responsável]])</f>
        <v>998</v>
      </c>
      <c r="X3138" t="str">
        <f>TRIM(DBA[[#This Row],[Bairro Responsável]])</f>
        <v>NOVO SANTO ANTONIO</v>
      </c>
      <c r="Y3138" t="str">
        <f>DBA[[#This Row],[End]] &amp;", N° " &amp; DBA[[#This Row],[Num]] &amp;", Bairro "&amp; DBA[[#This Row],[Bairro2]]</f>
        <v>RUA ELIAS GERALDO DE CASTRO, N° 998, Bairro NOVO SANTO ANTONIO</v>
      </c>
      <c r="Z3138" t="str">
        <f>DBA[[#This Row],[Cidade Responsável]] &amp; " - " &amp; DBA[[#This Row],[Estado Responsável]]</f>
        <v>FORMIGA - MG</v>
      </c>
    </row>
    <row r="3139" spans="1:26" x14ac:dyDescent="0.25">
      <c r="A3139">
        <v>3143</v>
      </c>
      <c r="B3139" t="s">
        <v>14398</v>
      </c>
      <c r="C3139" s="1">
        <v>44796</v>
      </c>
      <c r="F3139" s="1">
        <v>39242</v>
      </c>
      <c r="G3139" t="s">
        <v>14399</v>
      </c>
      <c r="H3139">
        <v>721</v>
      </c>
      <c r="I3139" t="s">
        <v>5781</v>
      </c>
      <c r="J3139" t="s">
        <v>5766</v>
      </c>
      <c r="K3139" t="s">
        <v>26</v>
      </c>
      <c r="L3139" t="s">
        <v>5767</v>
      </c>
      <c r="M3139" t="s">
        <v>14400</v>
      </c>
      <c r="N3139" t="s">
        <v>14401</v>
      </c>
      <c r="O3139">
        <v>11387987623</v>
      </c>
      <c r="P3139" s="1">
        <v>33657</v>
      </c>
      <c r="Q3139" t="s">
        <v>14399</v>
      </c>
      <c r="R3139">
        <v>721</v>
      </c>
      <c r="S3139" t="s">
        <v>5781</v>
      </c>
      <c r="T3139" t="s">
        <v>5766</v>
      </c>
      <c r="U3139" t="s">
        <v>26</v>
      </c>
      <c r="V3139" t="str">
        <f>TRIM(DBA[[#This Row],[Endereço Responsável]])</f>
        <v>RUA AGOSTINHO TELES DE CASTRO</v>
      </c>
      <c r="W3139" t="str">
        <f>TRIM(DBA[[#This Row],[Nº Responsável]])</f>
        <v>721</v>
      </c>
      <c r="X3139" t="str">
        <f>TRIM(DBA[[#This Row],[Bairro Responsável]])</f>
        <v>NOSSA SENHORA DE LOURDES</v>
      </c>
      <c r="Y3139" t="str">
        <f>DBA[[#This Row],[End]] &amp;", N° " &amp; DBA[[#This Row],[Num]] &amp;", Bairro "&amp; DBA[[#This Row],[Bairro2]]</f>
        <v>RUA AGOSTINHO TELES DE CASTRO, N° 721, Bairro NOSSA SENHORA DE LOURDES</v>
      </c>
      <c r="Z3139" t="str">
        <f>DBA[[#This Row],[Cidade Responsável]] &amp; " - " &amp; DBA[[#This Row],[Estado Responsável]]</f>
        <v>FORMIGA - MG</v>
      </c>
    </row>
    <row r="3140" spans="1:26" x14ac:dyDescent="0.25">
      <c r="A3140">
        <v>3144</v>
      </c>
      <c r="B3140" t="s">
        <v>14402</v>
      </c>
      <c r="C3140" s="1">
        <v>44796</v>
      </c>
      <c r="D3140" t="s">
        <v>14403</v>
      </c>
      <c r="E3140" t="s">
        <v>14404</v>
      </c>
      <c r="F3140" s="1">
        <v>39623</v>
      </c>
      <c r="G3140" t="s">
        <v>14405</v>
      </c>
      <c r="H3140">
        <v>336</v>
      </c>
      <c r="I3140" t="s">
        <v>861</v>
      </c>
      <c r="J3140" t="s">
        <v>5766</v>
      </c>
      <c r="K3140" t="s">
        <v>26</v>
      </c>
      <c r="L3140" t="s">
        <v>14406</v>
      </c>
      <c r="M3140" t="s">
        <v>14407</v>
      </c>
      <c r="N3140" t="s">
        <v>14408</v>
      </c>
      <c r="O3140">
        <v>5478130664</v>
      </c>
      <c r="P3140" s="1">
        <v>26895</v>
      </c>
      <c r="Q3140" t="s">
        <v>14405</v>
      </c>
      <c r="R3140">
        <v>336</v>
      </c>
      <c r="S3140" t="s">
        <v>861</v>
      </c>
      <c r="T3140" t="s">
        <v>5766</v>
      </c>
      <c r="U3140" t="s">
        <v>26</v>
      </c>
      <c r="V3140" t="str">
        <f>TRIM(DBA[[#This Row],[Endereço Responsável]])</f>
        <v>RUA JUCA NECA</v>
      </c>
      <c r="W3140" t="str">
        <f>TRIM(DBA[[#This Row],[Nº Responsável]])</f>
        <v>336</v>
      </c>
      <c r="X3140" t="str">
        <f>TRIM(DBA[[#This Row],[Bairro Responsável]])</f>
        <v>NOVO HORIZONTE</v>
      </c>
      <c r="Y3140" t="str">
        <f>DBA[[#This Row],[End]] &amp;", N° " &amp; DBA[[#This Row],[Num]] &amp;", Bairro "&amp; DBA[[#This Row],[Bairro2]]</f>
        <v>RUA JUCA NECA, N° 336, Bairro NOVO HORIZONTE</v>
      </c>
      <c r="Z3140" t="str">
        <f>DBA[[#This Row],[Cidade Responsável]] &amp; " - " &amp; DBA[[#This Row],[Estado Responsável]]</f>
        <v>FORMIGA - MG</v>
      </c>
    </row>
    <row r="3141" spans="1:26" x14ac:dyDescent="0.25">
      <c r="A3141">
        <v>3145</v>
      </c>
      <c r="B3141" t="s">
        <v>14409</v>
      </c>
      <c r="C3141" s="1">
        <v>44796</v>
      </c>
      <c r="F3141" s="1">
        <v>40239</v>
      </c>
      <c r="G3141" t="s">
        <v>14410</v>
      </c>
      <c r="H3141">
        <v>680</v>
      </c>
      <c r="I3141" t="s">
        <v>73</v>
      </c>
      <c r="J3141" t="s">
        <v>14411</v>
      </c>
      <c r="K3141" t="s">
        <v>26</v>
      </c>
      <c r="L3141" t="s">
        <v>5767</v>
      </c>
      <c r="M3141" t="s">
        <v>14412</v>
      </c>
      <c r="N3141" t="s">
        <v>14413</v>
      </c>
      <c r="O3141">
        <v>7376751602</v>
      </c>
      <c r="P3141" s="1">
        <v>30568</v>
      </c>
      <c r="Q3141" t="s">
        <v>14414</v>
      </c>
      <c r="R3141">
        <v>457</v>
      </c>
      <c r="S3141" t="s">
        <v>280</v>
      </c>
      <c r="T3141" t="s">
        <v>5766</v>
      </c>
      <c r="U3141" t="s">
        <v>26</v>
      </c>
      <c r="V3141" t="str">
        <f>TRIM(DBA[[#This Row],[Endereço Responsável]])</f>
        <v>RUA DEOLINDA NOGUEIRA DA COSTA</v>
      </c>
      <c r="W3141" t="str">
        <f>TRIM(DBA[[#This Row],[Nº Responsável]])</f>
        <v>457</v>
      </c>
      <c r="X3141" t="str">
        <f>TRIM(DBA[[#This Row],[Bairro Responsável]])</f>
        <v>BELA VISTA</v>
      </c>
      <c r="Y3141" t="str">
        <f>DBA[[#This Row],[End]] &amp;", N° " &amp; DBA[[#This Row],[Num]] &amp;", Bairro "&amp; DBA[[#This Row],[Bairro2]]</f>
        <v>RUA DEOLINDA NOGUEIRA DA COSTA, N° 457, Bairro BELA VISTA</v>
      </c>
      <c r="Z3141" t="str">
        <f>DBA[[#This Row],[Cidade Responsável]] &amp; " - " &amp; DBA[[#This Row],[Estado Responsável]]</f>
        <v>FORMIGA - MG</v>
      </c>
    </row>
    <row r="3142" spans="1:26" x14ac:dyDescent="0.25">
      <c r="A3142">
        <v>3146</v>
      </c>
      <c r="B3142" t="s">
        <v>14415</v>
      </c>
      <c r="C3142" s="1">
        <v>44796</v>
      </c>
      <c r="F3142" s="1">
        <v>39811</v>
      </c>
      <c r="G3142" t="s">
        <v>14416</v>
      </c>
      <c r="H3142">
        <v>220</v>
      </c>
      <c r="I3142" t="s">
        <v>14417</v>
      </c>
      <c r="J3142" t="s">
        <v>5766</v>
      </c>
      <c r="K3142" t="s">
        <v>26</v>
      </c>
      <c r="L3142" t="s">
        <v>5767</v>
      </c>
      <c r="M3142" t="s">
        <v>14418</v>
      </c>
      <c r="N3142" t="s">
        <v>14419</v>
      </c>
      <c r="O3142">
        <v>4094279695</v>
      </c>
      <c r="P3142" s="1">
        <v>25606</v>
      </c>
      <c r="Q3142" t="s">
        <v>14416</v>
      </c>
      <c r="R3142">
        <v>220</v>
      </c>
      <c r="S3142" t="s">
        <v>14417</v>
      </c>
      <c r="T3142" t="s">
        <v>5766</v>
      </c>
      <c r="U3142" t="s">
        <v>26</v>
      </c>
      <c r="V3142" t="str">
        <f>TRIM(DBA[[#This Row],[Endereço Responsável]])</f>
        <v>RUA PADRE DANIEL NASCIMENTO LIMA</v>
      </c>
      <c r="W3142" t="str">
        <f>TRIM(DBA[[#This Row],[Nº Responsável]])</f>
        <v>220</v>
      </c>
      <c r="X3142" t="str">
        <f>TRIM(DBA[[#This Row],[Bairro Responsável]])</f>
        <v>ROSA MISTICA</v>
      </c>
      <c r="Y3142" t="str">
        <f>DBA[[#This Row],[End]] &amp;", N° " &amp; DBA[[#This Row],[Num]] &amp;", Bairro "&amp; DBA[[#This Row],[Bairro2]]</f>
        <v>RUA PADRE DANIEL NASCIMENTO LIMA, N° 220, Bairro ROSA MISTICA</v>
      </c>
      <c r="Z3142" t="str">
        <f>DBA[[#This Row],[Cidade Responsável]] &amp; " - " &amp; DBA[[#This Row],[Estado Responsável]]</f>
        <v>FORMIGA - MG</v>
      </c>
    </row>
    <row r="3143" spans="1:26" x14ac:dyDescent="0.25">
      <c r="A3143">
        <v>3147</v>
      </c>
      <c r="B3143" t="s">
        <v>14420</v>
      </c>
      <c r="C3143" s="1">
        <v>44796</v>
      </c>
      <c r="F3143" s="1">
        <v>38784</v>
      </c>
      <c r="G3143" t="s">
        <v>14421</v>
      </c>
      <c r="H3143">
        <v>19</v>
      </c>
      <c r="I3143" t="s">
        <v>5781</v>
      </c>
      <c r="J3143" t="s">
        <v>5766</v>
      </c>
      <c r="K3143" t="s">
        <v>26</v>
      </c>
      <c r="L3143" t="s">
        <v>5767</v>
      </c>
      <c r="M3143" t="s">
        <v>14422</v>
      </c>
      <c r="N3143" t="s">
        <v>14423</v>
      </c>
      <c r="O3143">
        <v>2511717603</v>
      </c>
      <c r="P3143" s="1">
        <v>26831</v>
      </c>
      <c r="Q3143" t="s">
        <v>14421</v>
      </c>
      <c r="R3143">
        <v>19</v>
      </c>
      <c r="S3143" t="s">
        <v>5781</v>
      </c>
      <c r="T3143" t="s">
        <v>5766</v>
      </c>
      <c r="U3143" t="s">
        <v>26</v>
      </c>
      <c r="V3143" t="str">
        <f>TRIM(DBA[[#This Row],[Endereço Responsável]])</f>
        <v>RUA EVA DE MOURA MARIANO</v>
      </c>
      <c r="W3143" t="str">
        <f>TRIM(DBA[[#This Row],[Nº Responsável]])</f>
        <v>19</v>
      </c>
      <c r="X3143" t="str">
        <f>TRIM(DBA[[#This Row],[Bairro Responsável]])</f>
        <v>NOSSA SENHORA DE LOURDES</v>
      </c>
      <c r="Y3143" t="str">
        <f>DBA[[#This Row],[End]] &amp;", N° " &amp; DBA[[#This Row],[Num]] &amp;", Bairro "&amp; DBA[[#This Row],[Bairro2]]</f>
        <v>RUA EVA DE MOURA MARIANO, N° 19, Bairro NOSSA SENHORA DE LOURDES</v>
      </c>
      <c r="Z3143" t="str">
        <f>DBA[[#This Row],[Cidade Responsável]] &amp; " - " &amp; DBA[[#This Row],[Estado Responsável]]</f>
        <v>FORMIGA - MG</v>
      </c>
    </row>
    <row r="3144" spans="1:26" x14ac:dyDescent="0.25">
      <c r="A3144">
        <v>3148</v>
      </c>
      <c r="B3144" t="s">
        <v>14424</v>
      </c>
      <c r="C3144" s="1">
        <v>44796</v>
      </c>
      <c r="D3144" t="s">
        <v>14425</v>
      </c>
      <c r="E3144" t="s">
        <v>14426</v>
      </c>
      <c r="F3144" s="1">
        <v>39680</v>
      </c>
      <c r="G3144" t="s">
        <v>14427</v>
      </c>
      <c r="H3144">
        <v>354</v>
      </c>
      <c r="I3144" t="s">
        <v>5772</v>
      </c>
      <c r="J3144" t="s">
        <v>5766</v>
      </c>
      <c r="K3144" t="s">
        <v>26</v>
      </c>
      <c r="L3144" t="s">
        <v>5767</v>
      </c>
      <c r="M3144" t="s">
        <v>14428</v>
      </c>
      <c r="N3144" t="s">
        <v>14429</v>
      </c>
      <c r="O3144">
        <v>96944196620</v>
      </c>
      <c r="P3144" s="1">
        <v>26699</v>
      </c>
      <c r="Q3144" t="s">
        <v>14430</v>
      </c>
      <c r="R3144">
        <v>354</v>
      </c>
      <c r="S3144" t="s">
        <v>5772</v>
      </c>
      <c r="T3144" t="s">
        <v>5766</v>
      </c>
      <c r="U3144" t="s">
        <v>26</v>
      </c>
      <c r="V3144" t="str">
        <f>TRIM(DBA[[#This Row],[Endereço Responsável]])</f>
        <v>RUA INOCENCIA GONDIN</v>
      </c>
      <c r="W3144" t="str">
        <f>TRIM(DBA[[#This Row],[Nº Responsável]])</f>
        <v>354</v>
      </c>
      <c r="X3144" t="str">
        <f>TRIM(DBA[[#This Row],[Bairro Responsável]])</f>
        <v>VILA JOSE BRANCO</v>
      </c>
      <c r="Y3144" t="str">
        <f>DBA[[#This Row],[End]] &amp;", N° " &amp; DBA[[#This Row],[Num]] &amp;", Bairro "&amp; DBA[[#This Row],[Bairro2]]</f>
        <v>RUA INOCENCIA GONDIN, N° 354, Bairro VILA JOSE BRANCO</v>
      </c>
      <c r="Z3144" t="str">
        <f>DBA[[#This Row],[Cidade Responsável]] &amp; " - " &amp; DBA[[#This Row],[Estado Responsável]]</f>
        <v>FORMIGA - MG</v>
      </c>
    </row>
    <row r="3145" spans="1:26" x14ac:dyDescent="0.25">
      <c r="A3145">
        <v>3149</v>
      </c>
      <c r="B3145" t="s">
        <v>14431</v>
      </c>
      <c r="C3145" s="1">
        <v>44796</v>
      </c>
      <c r="F3145" s="1">
        <v>39162</v>
      </c>
      <c r="G3145" t="s">
        <v>14432</v>
      </c>
      <c r="H3145">
        <v>335</v>
      </c>
      <c r="I3145" t="s">
        <v>7086</v>
      </c>
      <c r="J3145" t="s">
        <v>5766</v>
      </c>
      <c r="K3145" t="s">
        <v>26</v>
      </c>
      <c r="L3145" t="s">
        <v>5767</v>
      </c>
      <c r="M3145" t="s">
        <v>14433</v>
      </c>
      <c r="N3145" t="s">
        <v>14434</v>
      </c>
      <c r="O3145">
        <v>7555586690</v>
      </c>
      <c r="P3145" s="1">
        <v>31628</v>
      </c>
      <c r="Q3145" t="s">
        <v>14432</v>
      </c>
      <c r="R3145">
        <v>335</v>
      </c>
      <c r="S3145" t="s">
        <v>7086</v>
      </c>
      <c r="T3145" t="s">
        <v>5766</v>
      </c>
      <c r="U3145" t="s">
        <v>26</v>
      </c>
      <c r="V3145" t="str">
        <f>TRIM(DBA[[#This Row],[Endereço Responsável]])</f>
        <v>RUA ROSALINA GEORGINA DE OLIVEIRA</v>
      </c>
      <c r="W3145" t="str">
        <f>TRIM(DBA[[#This Row],[Nº Responsável]])</f>
        <v>335</v>
      </c>
      <c r="X3145" t="str">
        <f>TRIM(DBA[[#This Row],[Bairro Responsável]])</f>
        <v>SANTA LUZIA</v>
      </c>
      <c r="Y3145" t="str">
        <f>DBA[[#This Row],[End]] &amp;", N° " &amp; DBA[[#This Row],[Num]] &amp;", Bairro "&amp; DBA[[#This Row],[Bairro2]]</f>
        <v>RUA ROSALINA GEORGINA DE OLIVEIRA, N° 335, Bairro SANTA LUZIA</v>
      </c>
      <c r="Z3145" t="str">
        <f>DBA[[#This Row],[Cidade Responsável]] &amp; " - " &amp; DBA[[#This Row],[Estado Responsável]]</f>
        <v>FORMIGA - MG</v>
      </c>
    </row>
    <row r="3146" spans="1:26" x14ac:dyDescent="0.25">
      <c r="A3146">
        <v>3150</v>
      </c>
      <c r="B3146" t="s">
        <v>14435</v>
      </c>
      <c r="C3146" s="1">
        <v>44796</v>
      </c>
      <c r="E3146" t="s">
        <v>14436</v>
      </c>
      <c r="F3146" s="1">
        <v>40095</v>
      </c>
      <c r="G3146" t="s">
        <v>14437</v>
      </c>
      <c r="H3146">
        <v>87</v>
      </c>
      <c r="I3146" t="s">
        <v>5807</v>
      </c>
      <c r="J3146" t="s">
        <v>5766</v>
      </c>
      <c r="K3146" t="s">
        <v>26</v>
      </c>
      <c r="L3146" t="s">
        <v>5767</v>
      </c>
      <c r="M3146" t="s">
        <v>14438</v>
      </c>
      <c r="N3146" t="s">
        <v>14439</v>
      </c>
      <c r="O3146">
        <v>7473711644</v>
      </c>
      <c r="P3146" s="1">
        <v>29291</v>
      </c>
      <c r="Q3146" t="s">
        <v>14437</v>
      </c>
      <c r="R3146">
        <v>87</v>
      </c>
      <c r="S3146" t="s">
        <v>5807</v>
      </c>
      <c r="T3146" t="s">
        <v>5766</v>
      </c>
      <c r="U3146" t="s">
        <v>26</v>
      </c>
      <c r="V3146" t="str">
        <f>TRIM(DBA[[#This Row],[Endereço Responsável]])</f>
        <v>RUA ADOLFO PEREIRA</v>
      </c>
      <c r="W3146" t="str">
        <f>TRIM(DBA[[#This Row],[Nº Responsável]])</f>
        <v>87</v>
      </c>
      <c r="X3146" t="str">
        <f>TRIM(DBA[[#This Row],[Bairro Responsável]])</f>
        <v>ENGENHO DE SERRA</v>
      </c>
      <c r="Y3146" t="str">
        <f>DBA[[#This Row],[End]] &amp;", N° " &amp; DBA[[#This Row],[Num]] &amp;", Bairro "&amp; DBA[[#This Row],[Bairro2]]</f>
        <v>RUA ADOLFO PEREIRA, N° 87, Bairro ENGENHO DE SERRA</v>
      </c>
      <c r="Z3146" t="str">
        <f>DBA[[#This Row],[Cidade Responsável]] &amp; " - " &amp; DBA[[#This Row],[Estado Responsável]]</f>
        <v>FORMIGA - MG</v>
      </c>
    </row>
    <row r="3147" spans="1:26" x14ac:dyDescent="0.25">
      <c r="A3147">
        <v>3151</v>
      </c>
      <c r="B3147" t="s">
        <v>14440</v>
      </c>
      <c r="C3147" s="1">
        <v>44796</v>
      </c>
      <c r="D3147" t="s">
        <v>14441</v>
      </c>
      <c r="E3147" t="s">
        <v>14442</v>
      </c>
      <c r="F3147" s="1">
        <v>38301</v>
      </c>
      <c r="G3147" t="s">
        <v>14443</v>
      </c>
      <c r="H3147">
        <v>670</v>
      </c>
      <c r="I3147" t="s">
        <v>14444</v>
      </c>
      <c r="J3147" t="s">
        <v>5766</v>
      </c>
      <c r="K3147" t="s">
        <v>26</v>
      </c>
      <c r="L3147" t="s">
        <v>5767</v>
      </c>
      <c r="M3147" t="s">
        <v>14445</v>
      </c>
      <c r="N3147" t="s">
        <v>14446</v>
      </c>
      <c r="O3147">
        <v>5861880611</v>
      </c>
      <c r="P3147" s="1">
        <v>28273</v>
      </c>
      <c r="Q3147" t="s">
        <v>14443</v>
      </c>
      <c r="R3147">
        <v>630</v>
      </c>
      <c r="S3147" t="s">
        <v>14444</v>
      </c>
      <c r="T3147" t="s">
        <v>5766</v>
      </c>
      <c r="U3147" t="s">
        <v>26</v>
      </c>
      <c r="V3147" t="str">
        <f>TRIM(DBA[[#This Row],[Endereço Responsável]])</f>
        <v>AV ABILHO MACHADO</v>
      </c>
      <c r="W3147" t="str">
        <f>TRIM(DBA[[#This Row],[Nº Responsável]])</f>
        <v>630</v>
      </c>
      <c r="X3147" t="str">
        <f>TRIM(DBA[[#This Row],[Bairro Responsável]])</f>
        <v>SAGRADO CORAÇÃO</v>
      </c>
      <c r="Y3147" t="str">
        <f>DBA[[#This Row],[End]] &amp;", N° " &amp; DBA[[#This Row],[Num]] &amp;", Bairro "&amp; DBA[[#This Row],[Bairro2]]</f>
        <v>AV ABILHO MACHADO, N° 630, Bairro SAGRADO CORAÇÃO</v>
      </c>
      <c r="Z3147" t="str">
        <f>DBA[[#This Row],[Cidade Responsável]] &amp; " - " &amp; DBA[[#This Row],[Estado Responsável]]</f>
        <v>FORMIGA - MG</v>
      </c>
    </row>
    <row r="3148" spans="1:26" x14ac:dyDescent="0.25">
      <c r="A3148">
        <v>3152</v>
      </c>
      <c r="B3148" t="s">
        <v>14447</v>
      </c>
      <c r="C3148" s="1">
        <v>44796</v>
      </c>
      <c r="E3148" t="s">
        <v>14448</v>
      </c>
      <c r="F3148" s="1">
        <v>40252</v>
      </c>
      <c r="G3148" t="s">
        <v>14449</v>
      </c>
      <c r="H3148">
        <v>33</v>
      </c>
      <c r="I3148" t="s">
        <v>2139</v>
      </c>
      <c r="J3148" t="s">
        <v>5766</v>
      </c>
      <c r="K3148" t="s">
        <v>26</v>
      </c>
      <c r="L3148" t="s">
        <v>5767</v>
      </c>
      <c r="M3148" t="s">
        <v>14450</v>
      </c>
      <c r="N3148" t="s">
        <v>14451</v>
      </c>
      <c r="O3148" t="s">
        <v>14452</v>
      </c>
      <c r="P3148" s="1">
        <v>33117</v>
      </c>
      <c r="Q3148" t="s">
        <v>14453</v>
      </c>
      <c r="R3148">
        <v>33</v>
      </c>
      <c r="S3148" t="s">
        <v>14136</v>
      </c>
      <c r="T3148" t="s">
        <v>5766</v>
      </c>
      <c r="U3148" t="s">
        <v>26</v>
      </c>
      <c r="V3148" t="str">
        <f>TRIM(DBA[[#This Row],[Endereço Responsável]])</f>
        <v>RUA MANOEL RODRIGUES SOUZA</v>
      </c>
      <c r="W3148" t="str">
        <f>TRIM(DBA[[#This Row],[Nº Responsável]])</f>
        <v>33</v>
      </c>
      <c r="X3148" t="str">
        <f>TRIM(DBA[[#This Row],[Bairro Responsável]])</f>
        <v>LAGINHA</v>
      </c>
      <c r="Y3148" t="str">
        <f>DBA[[#This Row],[End]] &amp;", N° " &amp; DBA[[#This Row],[Num]] &amp;", Bairro "&amp; DBA[[#This Row],[Bairro2]]</f>
        <v>RUA MANOEL RODRIGUES SOUZA, N° 33, Bairro LAGINHA</v>
      </c>
      <c r="Z3148" t="str">
        <f>DBA[[#This Row],[Cidade Responsável]] &amp; " - " &amp; DBA[[#This Row],[Estado Responsável]]</f>
        <v>FORMIGA - MG</v>
      </c>
    </row>
    <row r="3149" spans="1:26" x14ac:dyDescent="0.25">
      <c r="A3149">
        <v>3153</v>
      </c>
      <c r="B3149" t="s">
        <v>14454</v>
      </c>
      <c r="C3149" s="1">
        <v>44796</v>
      </c>
      <c r="F3149" s="1">
        <v>39712</v>
      </c>
      <c r="G3149" t="s">
        <v>14455</v>
      </c>
      <c r="H3149">
        <v>123</v>
      </c>
      <c r="I3149" t="s">
        <v>14456</v>
      </c>
      <c r="J3149" t="s">
        <v>5766</v>
      </c>
      <c r="K3149" t="s">
        <v>26</v>
      </c>
      <c r="L3149" t="s">
        <v>5767</v>
      </c>
      <c r="M3149" t="s">
        <v>14457</v>
      </c>
      <c r="N3149" t="s">
        <v>14458</v>
      </c>
      <c r="O3149">
        <v>3562056656</v>
      </c>
      <c r="P3149" s="1">
        <v>28431</v>
      </c>
      <c r="Q3149" t="s">
        <v>14455</v>
      </c>
      <c r="R3149">
        <v>123</v>
      </c>
      <c r="S3149" t="s">
        <v>14456</v>
      </c>
      <c r="T3149" t="s">
        <v>5766</v>
      </c>
      <c r="U3149" t="s">
        <v>26</v>
      </c>
      <c r="V3149" t="str">
        <f>TRIM(DBA[[#This Row],[Endereço Responsável]])</f>
        <v>RUA JOSE CANDIDO LOPES</v>
      </c>
      <c r="W3149" t="str">
        <f>TRIM(DBA[[#This Row],[Nº Responsável]])</f>
        <v>123</v>
      </c>
      <c r="X3149" t="str">
        <f>TRIM(DBA[[#This Row],[Bairro Responsável]])</f>
        <v>RESIDENCIAL DOS LAGOS</v>
      </c>
      <c r="Y3149" t="str">
        <f>DBA[[#This Row],[End]] &amp;", N° " &amp; DBA[[#This Row],[Num]] &amp;", Bairro "&amp; DBA[[#This Row],[Bairro2]]</f>
        <v>RUA JOSE CANDIDO LOPES, N° 123, Bairro RESIDENCIAL DOS LAGOS</v>
      </c>
      <c r="Z3149" t="str">
        <f>DBA[[#This Row],[Cidade Responsável]] &amp; " - " &amp; DBA[[#This Row],[Estado Responsável]]</f>
        <v>FORMIGA - MG</v>
      </c>
    </row>
    <row r="3150" spans="1:26" x14ac:dyDescent="0.25">
      <c r="A3150">
        <v>3154</v>
      </c>
      <c r="B3150" t="s">
        <v>14459</v>
      </c>
      <c r="C3150" s="1">
        <v>44796</v>
      </c>
      <c r="F3150" s="1">
        <v>39875</v>
      </c>
      <c r="G3150" t="s">
        <v>14460</v>
      </c>
      <c r="H3150">
        <v>470</v>
      </c>
      <c r="I3150" t="s">
        <v>422</v>
      </c>
      <c r="J3150" t="s">
        <v>5766</v>
      </c>
      <c r="K3150" t="s">
        <v>26</v>
      </c>
      <c r="L3150" t="s">
        <v>5767</v>
      </c>
      <c r="M3150" t="s">
        <v>14461</v>
      </c>
      <c r="N3150" t="s">
        <v>14462</v>
      </c>
      <c r="O3150">
        <v>7157172607</v>
      </c>
      <c r="P3150" s="1">
        <v>30518</v>
      </c>
      <c r="Q3150" t="s">
        <v>14460</v>
      </c>
      <c r="R3150">
        <v>470</v>
      </c>
      <c r="S3150" t="s">
        <v>422</v>
      </c>
      <c r="T3150" t="s">
        <v>5766</v>
      </c>
      <c r="U3150" t="s">
        <v>26</v>
      </c>
      <c r="V3150" t="str">
        <f>TRIM(DBA[[#This Row],[Endereço Responsável]])</f>
        <v>RUA PASCHOALINO NATALI</v>
      </c>
      <c r="W3150" t="str">
        <f>TRIM(DBA[[#This Row],[Nº Responsável]])</f>
        <v>470</v>
      </c>
      <c r="X3150" t="str">
        <f>TRIM(DBA[[#This Row],[Bairro Responsável]])</f>
        <v>SANTO ANTONIO</v>
      </c>
      <c r="Y3150" t="str">
        <f>DBA[[#This Row],[End]] &amp;", N° " &amp; DBA[[#This Row],[Num]] &amp;", Bairro "&amp; DBA[[#This Row],[Bairro2]]</f>
        <v>RUA PASCHOALINO NATALI, N° 470, Bairro SANTO ANTONIO</v>
      </c>
      <c r="Z3150" t="str">
        <f>DBA[[#This Row],[Cidade Responsável]] &amp; " - " &amp; DBA[[#This Row],[Estado Responsável]]</f>
        <v>FORMIGA - MG</v>
      </c>
    </row>
    <row r="3151" spans="1:26" x14ac:dyDescent="0.25">
      <c r="A3151">
        <v>3155</v>
      </c>
      <c r="B3151" t="s">
        <v>14463</v>
      </c>
      <c r="C3151" s="1">
        <v>44797</v>
      </c>
      <c r="D3151" t="s">
        <v>14464</v>
      </c>
      <c r="E3151" t="s">
        <v>14465</v>
      </c>
      <c r="F3151" s="1">
        <v>38434</v>
      </c>
      <c r="G3151" t="s">
        <v>14466</v>
      </c>
      <c r="H3151">
        <v>102</v>
      </c>
      <c r="I3151" t="s">
        <v>5867</v>
      </c>
      <c r="J3151" t="s">
        <v>25</v>
      </c>
      <c r="K3151" t="s">
        <v>26</v>
      </c>
      <c r="L3151" t="s">
        <v>27</v>
      </c>
      <c r="M3151" t="s">
        <v>14467</v>
      </c>
      <c r="N3151" t="s">
        <v>14468</v>
      </c>
      <c r="O3151">
        <v>7241126696</v>
      </c>
      <c r="P3151" s="1">
        <v>31064</v>
      </c>
      <c r="Q3151" t="s">
        <v>14466</v>
      </c>
      <c r="R3151">
        <v>102</v>
      </c>
      <c r="S3151" t="s">
        <v>5867</v>
      </c>
      <c r="T3151" t="s">
        <v>25</v>
      </c>
      <c r="U3151" t="s">
        <v>26</v>
      </c>
      <c r="V3151" t="str">
        <f>TRIM(DBA[[#This Row],[Endereço Responsável]])</f>
        <v>RUA CERRADO</v>
      </c>
      <c r="W3151" t="str">
        <f>TRIM(DBA[[#This Row],[Nº Responsável]])</f>
        <v>102</v>
      </c>
      <c r="X3151" t="str">
        <f>TRIM(DBA[[#This Row],[Bairro Responsável]])</f>
        <v>SAO FRANCISCO</v>
      </c>
      <c r="Y3151" t="str">
        <f>DBA[[#This Row],[End]] &amp;", N° " &amp; DBA[[#This Row],[Num]] &amp;", Bairro "&amp; DBA[[#This Row],[Bairro2]]</f>
        <v>RUA CERRADO, N° 102, Bairro SAO FRANCISCO</v>
      </c>
      <c r="Z3151" t="str">
        <f>DBA[[#This Row],[Cidade Responsável]] &amp; " - " &amp; DBA[[#This Row],[Estado Responsável]]</f>
        <v>CASSIA - MG</v>
      </c>
    </row>
    <row r="3152" spans="1:26" x14ac:dyDescent="0.25">
      <c r="A3152">
        <v>3156</v>
      </c>
      <c r="B3152" t="s">
        <v>14469</v>
      </c>
      <c r="C3152" s="1">
        <v>44798</v>
      </c>
      <c r="E3152" t="s">
        <v>14470</v>
      </c>
      <c r="F3152" s="1">
        <v>39478</v>
      </c>
      <c r="G3152" t="s">
        <v>14471</v>
      </c>
      <c r="H3152">
        <v>123</v>
      </c>
      <c r="I3152" t="s">
        <v>14472</v>
      </c>
      <c r="J3152" t="s">
        <v>5766</v>
      </c>
      <c r="K3152" t="s">
        <v>26</v>
      </c>
      <c r="L3152" t="s">
        <v>14473</v>
      </c>
      <c r="M3152" t="s">
        <v>14474</v>
      </c>
      <c r="N3152" t="s">
        <v>14475</v>
      </c>
      <c r="O3152">
        <v>3630793606</v>
      </c>
      <c r="P3152" s="1">
        <v>27296</v>
      </c>
      <c r="Q3152" t="s">
        <v>14471</v>
      </c>
      <c r="R3152">
        <v>149</v>
      </c>
      <c r="S3152" t="s">
        <v>14476</v>
      </c>
      <c r="T3152" t="s">
        <v>5766</v>
      </c>
      <c r="U3152" t="s">
        <v>26</v>
      </c>
      <c r="V3152" t="str">
        <f>TRIM(DBA[[#This Row],[Endereço Responsável]])</f>
        <v>RUA BOLIVIA</v>
      </c>
      <c r="W3152" t="str">
        <f>TRIM(DBA[[#This Row],[Nº Responsável]])</f>
        <v>149</v>
      </c>
      <c r="X3152" t="str">
        <f>TRIM(DBA[[#This Row],[Bairro Responsável]])</f>
        <v>VILA NIRMATELE</v>
      </c>
      <c r="Y3152" t="str">
        <f>DBA[[#This Row],[End]] &amp;", N° " &amp; DBA[[#This Row],[Num]] &amp;", Bairro "&amp; DBA[[#This Row],[Bairro2]]</f>
        <v>RUA BOLIVIA, N° 149, Bairro VILA NIRMATELE</v>
      </c>
      <c r="Z3152" t="str">
        <f>DBA[[#This Row],[Cidade Responsável]] &amp; " - " &amp; DBA[[#This Row],[Estado Responsável]]</f>
        <v>FORMIGA - MG</v>
      </c>
    </row>
    <row r="3153" spans="1:26" x14ac:dyDescent="0.25">
      <c r="A3153">
        <v>3157</v>
      </c>
      <c r="B3153" t="s">
        <v>14477</v>
      </c>
      <c r="C3153" s="1">
        <v>44798</v>
      </c>
      <c r="D3153" t="s">
        <v>14478</v>
      </c>
      <c r="E3153" t="s">
        <v>14479</v>
      </c>
      <c r="F3153" s="1">
        <v>39163</v>
      </c>
      <c r="G3153" t="s">
        <v>14480</v>
      </c>
      <c r="H3153">
        <v>619</v>
      </c>
      <c r="I3153" t="s">
        <v>7086</v>
      </c>
      <c r="J3153" t="s">
        <v>5766</v>
      </c>
      <c r="K3153" t="s">
        <v>26</v>
      </c>
      <c r="L3153" t="s">
        <v>14481</v>
      </c>
      <c r="M3153" t="s">
        <v>14482</v>
      </c>
      <c r="N3153" t="s">
        <v>14483</v>
      </c>
      <c r="O3153">
        <v>3520912660</v>
      </c>
      <c r="P3153" s="1">
        <v>28772</v>
      </c>
      <c r="Q3153" t="s">
        <v>14480</v>
      </c>
      <c r="R3153">
        <v>619</v>
      </c>
      <c r="S3153" t="s">
        <v>7086</v>
      </c>
      <c r="T3153" t="s">
        <v>5766</v>
      </c>
      <c r="U3153" t="s">
        <v>26</v>
      </c>
      <c r="V3153" t="str">
        <f>TRIM(DBA[[#This Row],[Endereço Responsável]])</f>
        <v>ROSALINA GEORGINA DE OLIVEIRA</v>
      </c>
      <c r="W3153" t="str">
        <f>TRIM(DBA[[#This Row],[Nº Responsável]])</f>
        <v>619</v>
      </c>
      <c r="X3153" t="str">
        <f>TRIM(DBA[[#This Row],[Bairro Responsável]])</f>
        <v>SANTA LUZIA</v>
      </c>
      <c r="Y3153" t="str">
        <f>DBA[[#This Row],[End]] &amp;", N° " &amp; DBA[[#This Row],[Num]] &amp;", Bairro "&amp; DBA[[#This Row],[Bairro2]]</f>
        <v>ROSALINA GEORGINA DE OLIVEIRA, N° 619, Bairro SANTA LUZIA</v>
      </c>
      <c r="Z3153" t="str">
        <f>DBA[[#This Row],[Cidade Responsável]] &amp; " - " &amp; DBA[[#This Row],[Estado Responsável]]</f>
        <v>FORMIGA - MG</v>
      </c>
    </row>
    <row r="3154" spans="1:26" x14ac:dyDescent="0.25">
      <c r="A3154">
        <v>3158</v>
      </c>
      <c r="B3154" t="s">
        <v>14484</v>
      </c>
      <c r="C3154" s="1">
        <v>44798</v>
      </c>
      <c r="D3154" t="s">
        <v>14485</v>
      </c>
      <c r="E3154" t="s">
        <v>14486</v>
      </c>
      <c r="F3154" s="1">
        <v>39398</v>
      </c>
      <c r="G3154" t="s">
        <v>14487</v>
      </c>
      <c r="H3154">
        <v>485</v>
      </c>
      <c r="I3154" t="s">
        <v>7086</v>
      </c>
      <c r="J3154" t="s">
        <v>5766</v>
      </c>
      <c r="K3154" t="s">
        <v>26</v>
      </c>
      <c r="L3154" t="s">
        <v>14488</v>
      </c>
      <c r="M3154" t="s">
        <v>14489</v>
      </c>
      <c r="N3154" t="s">
        <v>14490</v>
      </c>
      <c r="O3154">
        <v>2586262670</v>
      </c>
      <c r="P3154" s="1">
        <v>27616</v>
      </c>
      <c r="Q3154" t="s">
        <v>14487</v>
      </c>
      <c r="R3154" t="s">
        <v>194</v>
      </c>
      <c r="S3154" t="s">
        <v>7086</v>
      </c>
      <c r="T3154" t="s">
        <v>5766</v>
      </c>
      <c r="U3154" t="s">
        <v>26</v>
      </c>
      <c r="V3154" t="str">
        <f>TRIM(DBA[[#This Row],[Endereço Responsável]])</f>
        <v>RUA FIDELIS MARINHO DA COSTA</v>
      </c>
      <c r="W3154" t="str">
        <f>TRIM(DBA[[#This Row],[Nº Responsável]])</f>
        <v>S/N</v>
      </c>
      <c r="X3154" t="str">
        <f>TRIM(DBA[[#This Row],[Bairro Responsável]])</f>
        <v>SANTA LUZIA</v>
      </c>
      <c r="Y3154" t="str">
        <f>DBA[[#This Row],[End]] &amp;", N° " &amp; DBA[[#This Row],[Num]] &amp;", Bairro "&amp; DBA[[#This Row],[Bairro2]]</f>
        <v>RUA FIDELIS MARINHO DA COSTA, N° S/N, Bairro SANTA LUZIA</v>
      </c>
      <c r="Z3154" t="str">
        <f>DBA[[#This Row],[Cidade Responsável]] &amp; " - " &amp; DBA[[#This Row],[Estado Responsável]]</f>
        <v>FORMIGA - MG</v>
      </c>
    </row>
    <row r="3155" spans="1:26" x14ac:dyDescent="0.25">
      <c r="A3155">
        <v>3159</v>
      </c>
      <c r="B3155" t="s">
        <v>14491</v>
      </c>
      <c r="C3155" s="1">
        <v>44798</v>
      </c>
      <c r="D3155" t="s">
        <v>14492</v>
      </c>
      <c r="E3155" t="s">
        <v>14493</v>
      </c>
      <c r="F3155" s="1">
        <v>39561</v>
      </c>
      <c r="G3155" t="s">
        <v>14494</v>
      </c>
      <c r="H3155">
        <v>80</v>
      </c>
      <c r="I3155" t="s">
        <v>14495</v>
      </c>
      <c r="J3155" t="s">
        <v>5766</v>
      </c>
      <c r="K3155" t="s">
        <v>26</v>
      </c>
      <c r="L3155" t="s">
        <v>14496</v>
      </c>
      <c r="M3155" t="s">
        <v>14497</v>
      </c>
      <c r="N3155" t="s">
        <v>14498</v>
      </c>
      <c r="O3155">
        <v>6878352673</v>
      </c>
      <c r="P3155" s="1">
        <v>31234</v>
      </c>
      <c r="Q3155" t="s">
        <v>14494</v>
      </c>
      <c r="R3155">
        <v>80</v>
      </c>
      <c r="S3155" t="s">
        <v>14495</v>
      </c>
      <c r="T3155" t="s">
        <v>5766</v>
      </c>
      <c r="U3155" t="s">
        <v>26</v>
      </c>
      <c r="V3155" t="str">
        <f>TRIM(DBA[[#This Row],[Endereço Responsável]])</f>
        <v>RUA AMOREIRAS</v>
      </c>
      <c r="W3155" t="str">
        <f>TRIM(DBA[[#This Row],[Nº Responsável]])</f>
        <v>80</v>
      </c>
      <c r="X3155" t="str">
        <f>TRIM(DBA[[#This Row],[Bairro Responsável]])</f>
        <v>GERALDO VELOSO</v>
      </c>
      <c r="Y3155" t="str">
        <f>DBA[[#This Row],[End]] &amp;", N° " &amp; DBA[[#This Row],[Num]] &amp;", Bairro "&amp; DBA[[#This Row],[Bairro2]]</f>
        <v>RUA AMOREIRAS, N° 80, Bairro GERALDO VELOSO</v>
      </c>
      <c r="Z3155" t="str">
        <f>DBA[[#This Row],[Cidade Responsável]] &amp; " - " &amp; DBA[[#This Row],[Estado Responsável]]</f>
        <v>FORMIGA - MG</v>
      </c>
    </row>
    <row r="3156" spans="1:26" x14ac:dyDescent="0.25">
      <c r="A3156">
        <v>3160</v>
      </c>
      <c r="B3156" t="s">
        <v>14499</v>
      </c>
      <c r="C3156" s="1">
        <v>44798</v>
      </c>
      <c r="D3156" t="s">
        <v>14500</v>
      </c>
      <c r="E3156" t="s">
        <v>14501</v>
      </c>
      <c r="F3156" s="1">
        <v>39097</v>
      </c>
      <c r="G3156" t="s">
        <v>14502</v>
      </c>
      <c r="H3156">
        <v>25</v>
      </c>
      <c r="I3156" t="s">
        <v>73</v>
      </c>
      <c r="J3156" t="s">
        <v>5766</v>
      </c>
      <c r="K3156" t="s">
        <v>26</v>
      </c>
      <c r="L3156" t="s">
        <v>14503</v>
      </c>
      <c r="M3156" t="s">
        <v>14504</v>
      </c>
      <c r="N3156" t="s">
        <v>14505</v>
      </c>
      <c r="O3156">
        <v>5140438658</v>
      </c>
      <c r="P3156" s="1">
        <v>29639</v>
      </c>
      <c r="Q3156" t="s">
        <v>14502</v>
      </c>
      <c r="R3156">
        <v>25</v>
      </c>
      <c r="S3156" t="s">
        <v>73</v>
      </c>
      <c r="T3156" t="s">
        <v>5766</v>
      </c>
      <c r="U3156" t="s">
        <v>26</v>
      </c>
      <c r="V3156" t="str">
        <f>TRIM(DBA[[#This Row],[Endereço Responsável]])</f>
        <v>RUA VEREADORA MARIA HILDA</v>
      </c>
      <c r="W3156" t="str">
        <f>TRIM(DBA[[#This Row],[Nº Responsável]])</f>
        <v>25</v>
      </c>
      <c r="X3156" t="str">
        <f>TRIM(DBA[[#This Row],[Bairro Responsável]])</f>
        <v>CENTRO</v>
      </c>
      <c r="Y3156" t="str">
        <f>DBA[[#This Row],[End]] &amp;", N° " &amp; DBA[[#This Row],[Num]] &amp;", Bairro "&amp; DBA[[#This Row],[Bairro2]]</f>
        <v>RUA VEREADORA MARIA HILDA, N° 25, Bairro CENTRO</v>
      </c>
      <c r="Z3156" t="str">
        <f>DBA[[#This Row],[Cidade Responsável]] &amp; " - " &amp; DBA[[#This Row],[Estado Responsável]]</f>
        <v>FORMIGA - MG</v>
      </c>
    </row>
    <row r="3157" spans="1:26" x14ac:dyDescent="0.25">
      <c r="A3157">
        <v>3161</v>
      </c>
      <c r="B3157" t="s">
        <v>14506</v>
      </c>
      <c r="C3157" s="1">
        <v>44798</v>
      </c>
      <c r="D3157" t="s">
        <v>14507</v>
      </c>
      <c r="E3157" t="s">
        <v>14508</v>
      </c>
      <c r="F3157" s="1">
        <v>37899</v>
      </c>
      <c r="G3157" t="s">
        <v>14509</v>
      </c>
      <c r="H3157" t="s">
        <v>194</v>
      </c>
      <c r="I3157" t="s">
        <v>5696</v>
      </c>
      <c r="J3157" t="s">
        <v>5766</v>
      </c>
      <c r="K3157" t="s">
        <v>26</v>
      </c>
      <c r="L3157" t="s">
        <v>5767</v>
      </c>
      <c r="M3157" t="s">
        <v>14506</v>
      </c>
      <c r="N3157" t="s">
        <v>14507</v>
      </c>
      <c r="O3157" t="s">
        <v>14508</v>
      </c>
      <c r="P3157" s="1">
        <v>37899</v>
      </c>
      <c r="Q3157" t="s">
        <v>14509</v>
      </c>
      <c r="R3157" t="s">
        <v>194</v>
      </c>
      <c r="S3157" t="s">
        <v>5696</v>
      </c>
      <c r="T3157" t="s">
        <v>5766</v>
      </c>
      <c r="U3157" t="s">
        <v>26</v>
      </c>
      <c r="V3157" t="str">
        <f>TRIM(DBA[[#This Row],[Endereço Responsável]])</f>
        <v>RUA MARIA CONCEIÇAO DE CASTRO BARBOSA</v>
      </c>
      <c r="W3157" t="str">
        <f>TRIM(DBA[[#This Row],[Nº Responsável]])</f>
        <v>S/N</v>
      </c>
      <c r="X3157" t="str">
        <f>TRIM(DBA[[#This Row],[Bairro Responsável]])</f>
        <v>SANTA TEREZA</v>
      </c>
      <c r="Y3157" t="str">
        <f>DBA[[#This Row],[End]] &amp;", N° " &amp; DBA[[#This Row],[Num]] &amp;", Bairro "&amp; DBA[[#This Row],[Bairro2]]</f>
        <v>RUA MARIA CONCEIÇAO DE CASTRO BARBOSA, N° S/N, Bairro SANTA TEREZA</v>
      </c>
      <c r="Z3157" t="str">
        <f>DBA[[#This Row],[Cidade Responsável]] &amp; " - " &amp; DBA[[#This Row],[Estado Responsável]]</f>
        <v>FORMIGA - MG</v>
      </c>
    </row>
    <row r="3158" spans="1:26" x14ac:dyDescent="0.25">
      <c r="A3158">
        <v>3162</v>
      </c>
      <c r="B3158" t="s">
        <v>14510</v>
      </c>
      <c r="C3158" s="1">
        <v>44798</v>
      </c>
      <c r="D3158" t="s">
        <v>14511</v>
      </c>
      <c r="E3158" t="s">
        <v>14512</v>
      </c>
      <c r="F3158" s="1">
        <v>40290</v>
      </c>
      <c r="G3158" t="s">
        <v>14513</v>
      </c>
      <c r="H3158">
        <v>197</v>
      </c>
      <c r="I3158" t="s">
        <v>1516</v>
      </c>
      <c r="J3158" t="s">
        <v>5766</v>
      </c>
      <c r="K3158" t="s">
        <v>26</v>
      </c>
      <c r="L3158" t="s">
        <v>14514</v>
      </c>
      <c r="M3158" t="s">
        <v>14515</v>
      </c>
      <c r="N3158" t="s">
        <v>14516</v>
      </c>
      <c r="O3158">
        <v>11440894680</v>
      </c>
      <c r="P3158" s="1">
        <v>33849</v>
      </c>
      <c r="Q3158" t="s">
        <v>14513</v>
      </c>
      <c r="R3158">
        <v>197</v>
      </c>
      <c r="S3158" t="s">
        <v>1516</v>
      </c>
      <c r="T3158" t="s">
        <v>5766</v>
      </c>
      <c r="U3158" t="s">
        <v>26</v>
      </c>
      <c r="V3158" t="str">
        <f>TRIM(DBA[[#This Row],[Endereço Responsável]])</f>
        <v>PADRE TEODORO ANTONIO BECKER</v>
      </c>
      <c r="W3158" t="str">
        <f>TRIM(DBA[[#This Row],[Nº Responsável]])</f>
        <v>197</v>
      </c>
      <c r="X3158" t="str">
        <f>TRIM(DBA[[#This Row],[Bairro Responsável]])</f>
        <v>OURO VERDE</v>
      </c>
      <c r="Y3158" t="str">
        <f>DBA[[#This Row],[End]] &amp;", N° " &amp; DBA[[#This Row],[Num]] &amp;", Bairro "&amp; DBA[[#This Row],[Bairro2]]</f>
        <v>PADRE TEODORO ANTONIO BECKER, N° 197, Bairro OURO VERDE</v>
      </c>
      <c r="Z3158" t="str">
        <f>DBA[[#This Row],[Cidade Responsável]] &amp; " - " &amp; DBA[[#This Row],[Estado Responsável]]</f>
        <v>FORMIGA - MG</v>
      </c>
    </row>
    <row r="3159" spans="1:26" x14ac:dyDescent="0.25">
      <c r="A3159">
        <v>3163</v>
      </c>
      <c r="B3159" t="s">
        <v>14517</v>
      </c>
      <c r="C3159" s="1">
        <v>44798</v>
      </c>
      <c r="D3159" t="s">
        <v>14518</v>
      </c>
      <c r="E3159" t="s">
        <v>14519</v>
      </c>
      <c r="F3159" s="1">
        <v>39457</v>
      </c>
      <c r="G3159" t="s">
        <v>14520</v>
      </c>
      <c r="H3159">
        <v>246</v>
      </c>
      <c r="I3159" t="s">
        <v>14521</v>
      </c>
      <c r="J3159" t="s">
        <v>5766</v>
      </c>
      <c r="K3159" t="s">
        <v>26</v>
      </c>
      <c r="L3159" t="s">
        <v>14522</v>
      </c>
      <c r="M3159" t="s">
        <v>14523</v>
      </c>
      <c r="N3159" t="s">
        <v>14524</v>
      </c>
      <c r="O3159">
        <v>1560838680</v>
      </c>
      <c r="P3159" s="1">
        <v>31488</v>
      </c>
      <c r="Q3159" t="s">
        <v>14520</v>
      </c>
      <c r="R3159">
        <v>246</v>
      </c>
      <c r="S3159" t="s">
        <v>14521</v>
      </c>
      <c r="T3159" t="s">
        <v>5766</v>
      </c>
      <c r="U3159" t="s">
        <v>26</v>
      </c>
      <c r="V3159" t="str">
        <f>TRIM(DBA[[#This Row],[Endereço Responsável]])</f>
        <v>RUA CALADIO</v>
      </c>
      <c r="W3159" t="str">
        <f>TRIM(DBA[[#This Row],[Nº Responsável]])</f>
        <v>246</v>
      </c>
      <c r="X3159" t="str">
        <f>TRIM(DBA[[#This Row],[Bairro Responsável]])</f>
        <v>BALBINO RIBEIRO</v>
      </c>
      <c r="Y3159" t="str">
        <f>DBA[[#This Row],[End]] &amp;", N° " &amp; DBA[[#This Row],[Num]] &amp;", Bairro "&amp; DBA[[#This Row],[Bairro2]]</f>
        <v>RUA CALADIO, N° 246, Bairro BALBINO RIBEIRO</v>
      </c>
      <c r="Z3159" t="str">
        <f>DBA[[#This Row],[Cidade Responsável]] &amp; " - " &amp; DBA[[#This Row],[Estado Responsável]]</f>
        <v>FORMIGA - MG</v>
      </c>
    </row>
    <row r="3160" spans="1:26" x14ac:dyDescent="0.25">
      <c r="A3160">
        <v>3164</v>
      </c>
      <c r="B3160" t="s">
        <v>14525</v>
      </c>
      <c r="C3160" s="1">
        <v>44798</v>
      </c>
      <c r="F3160" s="1">
        <v>38503</v>
      </c>
      <c r="G3160" t="s">
        <v>14526</v>
      </c>
      <c r="H3160" t="s">
        <v>194</v>
      </c>
      <c r="I3160" t="s">
        <v>14521</v>
      </c>
      <c r="J3160" t="s">
        <v>5766</v>
      </c>
      <c r="K3160" t="s">
        <v>26</v>
      </c>
      <c r="L3160" t="s">
        <v>14527</v>
      </c>
      <c r="M3160" t="s">
        <v>14528</v>
      </c>
      <c r="N3160">
        <v>42815296</v>
      </c>
      <c r="O3160">
        <v>30265251893</v>
      </c>
      <c r="P3160" s="1">
        <v>28664</v>
      </c>
      <c r="Q3160" t="s">
        <v>14526</v>
      </c>
      <c r="R3160" t="s">
        <v>194</v>
      </c>
      <c r="S3160" t="s">
        <v>14521</v>
      </c>
      <c r="T3160" t="s">
        <v>5766</v>
      </c>
      <c r="U3160" t="s">
        <v>26</v>
      </c>
      <c r="V3160" t="str">
        <f>TRIM(DBA[[#This Row],[Endereço Responsável]])</f>
        <v>CIPO DE SAO JOAO</v>
      </c>
      <c r="W3160" t="str">
        <f>TRIM(DBA[[#This Row],[Nº Responsável]])</f>
        <v>S/N</v>
      </c>
      <c r="X3160" t="str">
        <f>TRIM(DBA[[#This Row],[Bairro Responsável]])</f>
        <v>BALBINO RIBEIRO</v>
      </c>
      <c r="Y3160" t="str">
        <f>DBA[[#This Row],[End]] &amp;", N° " &amp; DBA[[#This Row],[Num]] &amp;", Bairro "&amp; DBA[[#This Row],[Bairro2]]</f>
        <v>CIPO DE SAO JOAO, N° S/N, Bairro BALBINO RIBEIRO</v>
      </c>
      <c r="Z3160" t="str">
        <f>DBA[[#This Row],[Cidade Responsável]] &amp; " - " &amp; DBA[[#This Row],[Estado Responsável]]</f>
        <v>FORMIGA - MG</v>
      </c>
    </row>
    <row r="3161" spans="1:26" x14ac:dyDescent="0.25">
      <c r="A3161">
        <v>3165</v>
      </c>
      <c r="B3161" t="s">
        <v>14529</v>
      </c>
      <c r="C3161" s="1">
        <v>44798</v>
      </c>
      <c r="D3161" t="s">
        <v>14530</v>
      </c>
      <c r="E3161" t="s">
        <v>14531</v>
      </c>
      <c r="F3161" s="1">
        <v>40111</v>
      </c>
      <c r="G3161" t="s">
        <v>14532</v>
      </c>
      <c r="H3161">
        <v>366</v>
      </c>
      <c r="I3161" t="s">
        <v>5696</v>
      </c>
      <c r="J3161" t="s">
        <v>5766</v>
      </c>
      <c r="K3161" t="s">
        <v>26</v>
      </c>
      <c r="L3161" t="s">
        <v>5767</v>
      </c>
      <c r="M3161" t="s">
        <v>14533</v>
      </c>
      <c r="N3161" t="s">
        <v>14534</v>
      </c>
      <c r="O3161">
        <v>6399102626</v>
      </c>
      <c r="P3161" s="1">
        <v>29539</v>
      </c>
      <c r="Q3161" t="s">
        <v>14535</v>
      </c>
      <c r="R3161" t="s">
        <v>194</v>
      </c>
      <c r="S3161" t="s">
        <v>5696</v>
      </c>
      <c r="T3161" t="s">
        <v>5766</v>
      </c>
      <c r="U3161" t="s">
        <v>26</v>
      </c>
      <c r="V3161" t="str">
        <f>TRIM(DBA[[#This Row],[Endereço Responsável]])</f>
        <v>MARIA CONCEICAO CASTRO BARBOSA</v>
      </c>
      <c r="W3161" t="str">
        <f>TRIM(DBA[[#This Row],[Nº Responsável]])</f>
        <v>S/N</v>
      </c>
      <c r="X3161" t="str">
        <f>TRIM(DBA[[#This Row],[Bairro Responsável]])</f>
        <v>SANTA TEREZA</v>
      </c>
      <c r="Y3161" t="str">
        <f>DBA[[#This Row],[End]] &amp;", N° " &amp; DBA[[#This Row],[Num]] &amp;", Bairro "&amp; DBA[[#This Row],[Bairro2]]</f>
        <v>MARIA CONCEICAO CASTRO BARBOSA, N° S/N, Bairro SANTA TEREZA</v>
      </c>
      <c r="Z3161" t="str">
        <f>DBA[[#This Row],[Cidade Responsável]] &amp; " - " &amp; DBA[[#This Row],[Estado Responsável]]</f>
        <v>FORMIGA - MG</v>
      </c>
    </row>
    <row r="3162" spans="1:26" x14ac:dyDescent="0.25">
      <c r="A3162">
        <v>3166</v>
      </c>
      <c r="B3162" t="s">
        <v>14536</v>
      </c>
      <c r="C3162" s="1">
        <v>44798</v>
      </c>
      <c r="E3162" t="s">
        <v>14537</v>
      </c>
      <c r="F3162" s="1">
        <v>39605</v>
      </c>
      <c r="G3162" t="s">
        <v>14538</v>
      </c>
      <c r="H3162">
        <v>161</v>
      </c>
      <c r="I3162" t="s">
        <v>5696</v>
      </c>
      <c r="J3162" t="s">
        <v>5766</v>
      </c>
      <c r="K3162" t="s">
        <v>26</v>
      </c>
      <c r="L3162" t="s">
        <v>5767</v>
      </c>
      <c r="M3162" t="s">
        <v>14539</v>
      </c>
      <c r="N3162">
        <v>16118806</v>
      </c>
      <c r="O3162">
        <v>9380596618</v>
      </c>
      <c r="P3162" s="1">
        <v>32613</v>
      </c>
      <c r="Q3162" t="s">
        <v>14538</v>
      </c>
      <c r="R3162">
        <v>161</v>
      </c>
      <c r="S3162" t="s">
        <v>5696</v>
      </c>
      <c r="T3162" t="s">
        <v>5766</v>
      </c>
      <c r="U3162" t="s">
        <v>26</v>
      </c>
      <c r="V3162" t="str">
        <f>TRIM(DBA[[#This Row],[Endereço Responsável]])</f>
        <v>RUA JOSE AUGUSTO DE SOUZA</v>
      </c>
      <c r="W3162" t="str">
        <f>TRIM(DBA[[#This Row],[Nº Responsável]])</f>
        <v>161</v>
      </c>
      <c r="X3162" t="str">
        <f>TRIM(DBA[[#This Row],[Bairro Responsável]])</f>
        <v>SANTA TEREZA</v>
      </c>
      <c r="Y3162" t="str">
        <f>DBA[[#This Row],[End]] &amp;", N° " &amp; DBA[[#This Row],[Num]] &amp;", Bairro "&amp; DBA[[#This Row],[Bairro2]]</f>
        <v>RUA JOSE AUGUSTO DE SOUZA, N° 161, Bairro SANTA TEREZA</v>
      </c>
      <c r="Z3162" t="str">
        <f>DBA[[#This Row],[Cidade Responsável]] &amp; " - " &amp; DBA[[#This Row],[Estado Responsável]]</f>
        <v>FORMIGA - MG</v>
      </c>
    </row>
    <row r="3163" spans="1:26" x14ac:dyDescent="0.25">
      <c r="A3163">
        <v>3167</v>
      </c>
      <c r="B3163" t="s">
        <v>14540</v>
      </c>
      <c r="C3163" s="1">
        <v>44799</v>
      </c>
      <c r="D3163" t="s">
        <v>14541</v>
      </c>
      <c r="E3163" t="s">
        <v>14542</v>
      </c>
      <c r="F3163" s="1">
        <v>38685</v>
      </c>
      <c r="G3163" t="s">
        <v>14543</v>
      </c>
      <c r="H3163">
        <v>194</v>
      </c>
      <c r="I3163" t="s">
        <v>14544</v>
      </c>
      <c r="J3163" t="s">
        <v>404</v>
      </c>
      <c r="K3163" t="s">
        <v>26</v>
      </c>
      <c r="L3163" t="s">
        <v>4883</v>
      </c>
      <c r="M3163" t="s">
        <v>14545</v>
      </c>
      <c r="N3163" t="s">
        <v>14546</v>
      </c>
      <c r="P3163" s="1">
        <v>30682</v>
      </c>
      <c r="Q3163" t="s">
        <v>14547</v>
      </c>
      <c r="R3163" t="s">
        <v>194</v>
      </c>
      <c r="S3163" t="s">
        <v>2049</v>
      </c>
      <c r="T3163" t="s">
        <v>404</v>
      </c>
      <c r="U3163" t="s">
        <v>26</v>
      </c>
      <c r="V3163" t="str">
        <f>TRIM(DBA[[#This Row],[Endereço Responsável]])</f>
        <v>RUA FRANCISCO CAMPOS GONSALVES</v>
      </c>
      <c r="W3163" t="str">
        <f>TRIM(DBA[[#This Row],[Nº Responsável]])</f>
        <v>S/N</v>
      </c>
      <c r="X3163" t="str">
        <f>TRIM(DBA[[#This Row],[Bairro Responsável]])</f>
        <v>COAB 3</v>
      </c>
      <c r="Y3163" t="str">
        <f>DBA[[#This Row],[End]] &amp;", N° " &amp; DBA[[#This Row],[Num]] &amp;", Bairro "&amp; DBA[[#This Row],[Bairro2]]</f>
        <v>RUA FRANCISCO CAMPOS GONSALVES, N° S/N, Bairro COAB 3</v>
      </c>
      <c r="Z3163" t="str">
        <f>DBA[[#This Row],[Cidade Responsável]] &amp; " - " &amp; DBA[[#This Row],[Estado Responsável]]</f>
        <v>CAMPESTRE - MG</v>
      </c>
    </row>
    <row r="3164" spans="1:26" x14ac:dyDescent="0.25">
      <c r="A3164">
        <v>3168</v>
      </c>
      <c r="B3164" t="s">
        <v>14548</v>
      </c>
      <c r="C3164" s="1">
        <v>44799</v>
      </c>
      <c r="E3164" t="s">
        <v>14549</v>
      </c>
      <c r="F3164" s="1">
        <v>40176</v>
      </c>
      <c r="G3164" t="s">
        <v>14550</v>
      </c>
      <c r="H3164">
        <v>1260</v>
      </c>
      <c r="I3164" t="s">
        <v>73</v>
      </c>
      <c r="J3164" t="s">
        <v>404</v>
      </c>
      <c r="K3164" t="s">
        <v>26</v>
      </c>
      <c r="L3164" t="s">
        <v>4883</v>
      </c>
      <c r="M3164" t="s">
        <v>14551</v>
      </c>
      <c r="N3164" t="s">
        <v>14552</v>
      </c>
      <c r="O3164">
        <v>10771552637</v>
      </c>
      <c r="P3164" s="1">
        <v>30682</v>
      </c>
      <c r="Q3164" t="s">
        <v>14553</v>
      </c>
      <c r="R3164">
        <v>1260</v>
      </c>
      <c r="S3164" t="s">
        <v>73</v>
      </c>
      <c r="T3164" t="s">
        <v>404</v>
      </c>
      <c r="U3164" t="s">
        <v>26</v>
      </c>
      <c r="V3164" t="str">
        <f>TRIM(DBA[[#This Row],[Endereço Responsável]])</f>
        <v>RUA ISAQUE SIMAO</v>
      </c>
      <c r="W3164" t="str">
        <f>TRIM(DBA[[#This Row],[Nº Responsável]])</f>
        <v>1260</v>
      </c>
      <c r="X3164" t="str">
        <f>TRIM(DBA[[#This Row],[Bairro Responsável]])</f>
        <v>CENTRO</v>
      </c>
      <c r="Y3164" t="str">
        <f>DBA[[#This Row],[End]] &amp;", N° " &amp; DBA[[#This Row],[Num]] &amp;", Bairro "&amp; DBA[[#This Row],[Bairro2]]</f>
        <v>RUA ISAQUE SIMAO, N° 1260, Bairro CENTRO</v>
      </c>
      <c r="Z3164" t="str">
        <f>DBA[[#This Row],[Cidade Responsável]] &amp; " - " &amp; DBA[[#This Row],[Estado Responsável]]</f>
        <v>CAMPESTRE - MG</v>
      </c>
    </row>
    <row r="3165" spans="1:26" x14ac:dyDescent="0.25">
      <c r="A3165">
        <v>3169</v>
      </c>
      <c r="B3165" t="s">
        <v>14554</v>
      </c>
      <c r="C3165" s="1">
        <v>44799</v>
      </c>
      <c r="D3165" t="s">
        <v>14555</v>
      </c>
      <c r="E3165" t="s">
        <v>14556</v>
      </c>
      <c r="F3165" s="1">
        <v>39757</v>
      </c>
      <c r="G3165" t="s">
        <v>14557</v>
      </c>
      <c r="H3165">
        <v>26</v>
      </c>
      <c r="I3165" t="s">
        <v>14558</v>
      </c>
      <c r="J3165" t="s">
        <v>404</v>
      </c>
      <c r="K3165" t="s">
        <v>26</v>
      </c>
      <c r="L3165" t="s">
        <v>4883</v>
      </c>
      <c r="M3165" t="s">
        <v>14559</v>
      </c>
      <c r="N3165">
        <v>17274553</v>
      </c>
      <c r="O3165" t="s">
        <v>14560</v>
      </c>
      <c r="P3165" s="1">
        <v>30682</v>
      </c>
      <c r="Q3165" t="s">
        <v>14557</v>
      </c>
      <c r="R3165" t="s">
        <v>194</v>
      </c>
      <c r="S3165" t="s">
        <v>14561</v>
      </c>
      <c r="T3165" t="s">
        <v>404</v>
      </c>
      <c r="U3165" t="s">
        <v>26</v>
      </c>
      <c r="V3165" t="str">
        <f>TRIM(DBA[[#This Row],[Endereço Responsável]])</f>
        <v>RUA BENEDITO OLIVEIRA DE PADUA</v>
      </c>
      <c r="W3165" t="str">
        <f>TRIM(DBA[[#This Row],[Nº Responsável]])</f>
        <v>S/N</v>
      </c>
      <c r="X3165" t="str">
        <f>TRIM(DBA[[#This Row],[Bairro Responsável]])</f>
        <v>SANTA AMELIA</v>
      </c>
      <c r="Y3165" t="str">
        <f>DBA[[#This Row],[End]] &amp;", N° " &amp; DBA[[#This Row],[Num]] &amp;", Bairro "&amp; DBA[[#This Row],[Bairro2]]</f>
        <v>RUA BENEDITO OLIVEIRA DE PADUA, N° S/N, Bairro SANTA AMELIA</v>
      </c>
      <c r="Z3165" t="str">
        <f>DBA[[#This Row],[Cidade Responsável]] &amp; " - " &amp; DBA[[#This Row],[Estado Responsável]]</f>
        <v>CAMPESTRE - MG</v>
      </c>
    </row>
    <row r="3166" spans="1:26" x14ac:dyDescent="0.25">
      <c r="A3166">
        <v>3170</v>
      </c>
      <c r="B3166" t="s">
        <v>14562</v>
      </c>
      <c r="C3166" s="1">
        <v>44799</v>
      </c>
      <c r="D3166" t="s">
        <v>14563</v>
      </c>
      <c r="E3166" t="s">
        <v>14564</v>
      </c>
      <c r="F3166" s="1">
        <v>40161</v>
      </c>
      <c r="G3166" t="s">
        <v>14565</v>
      </c>
      <c r="H3166">
        <v>94</v>
      </c>
      <c r="I3166" t="s">
        <v>73</v>
      </c>
      <c r="J3166" t="s">
        <v>404</v>
      </c>
      <c r="K3166" t="s">
        <v>26</v>
      </c>
      <c r="L3166" t="s">
        <v>4883</v>
      </c>
      <c r="M3166" t="s">
        <v>14566</v>
      </c>
      <c r="N3166">
        <v>8281841</v>
      </c>
      <c r="O3166">
        <v>7556204618</v>
      </c>
      <c r="P3166" s="1">
        <v>30929</v>
      </c>
      <c r="Q3166" t="s">
        <v>14565</v>
      </c>
      <c r="R3166">
        <v>94</v>
      </c>
      <c r="S3166" t="s">
        <v>73</v>
      </c>
      <c r="T3166" t="s">
        <v>404</v>
      </c>
      <c r="U3166" t="s">
        <v>26</v>
      </c>
      <c r="V3166" t="str">
        <f>TRIM(DBA[[#This Row],[Endereço Responsável]])</f>
        <v>RUA FELIPE TOLEDO</v>
      </c>
      <c r="W3166" t="str">
        <f>TRIM(DBA[[#This Row],[Nº Responsável]])</f>
        <v>94</v>
      </c>
      <c r="X3166" t="str">
        <f>TRIM(DBA[[#This Row],[Bairro Responsável]])</f>
        <v>CENTRO</v>
      </c>
      <c r="Y3166" t="str">
        <f>DBA[[#This Row],[End]] &amp;", N° " &amp; DBA[[#This Row],[Num]] &amp;", Bairro "&amp; DBA[[#This Row],[Bairro2]]</f>
        <v>RUA FELIPE TOLEDO, N° 94, Bairro CENTRO</v>
      </c>
      <c r="Z3166" t="str">
        <f>DBA[[#This Row],[Cidade Responsável]] &amp; " - " &amp; DBA[[#This Row],[Estado Responsável]]</f>
        <v>CAMPESTRE - MG</v>
      </c>
    </row>
    <row r="3167" spans="1:26" x14ac:dyDescent="0.25">
      <c r="A3167">
        <v>3171</v>
      </c>
      <c r="B3167" t="s">
        <v>14567</v>
      </c>
      <c r="C3167" s="1">
        <v>44799</v>
      </c>
      <c r="D3167" t="s">
        <v>14568</v>
      </c>
      <c r="E3167" t="s">
        <v>14569</v>
      </c>
      <c r="F3167" s="1">
        <v>40267</v>
      </c>
      <c r="G3167" t="s">
        <v>14570</v>
      </c>
      <c r="H3167">
        <v>68</v>
      </c>
      <c r="I3167" t="s">
        <v>73</v>
      </c>
      <c r="J3167" t="s">
        <v>404</v>
      </c>
      <c r="K3167" t="s">
        <v>26</v>
      </c>
      <c r="L3167" t="s">
        <v>4883</v>
      </c>
      <c r="M3167" t="s">
        <v>14571</v>
      </c>
      <c r="N3167" t="s">
        <v>14572</v>
      </c>
      <c r="O3167" t="s">
        <v>14573</v>
      </c>
      <c r="P3167" s="1">
        <v>33269</v>
      </c>
      <c r="Q3167" t="s">
        <v>14570</v>
      </c>
      <c r="R3167">
        <v>68</v>
      </c>
      <c r="S3167" t="s">
        <v>73</v>
      </c>
      <c r="T3167" t="s">
        <v>404</v>
      </c>
      <c r="U3167" t="s">
        <v>26</v>
      </c>
      <c r="V3167" t="str">
        <f>TRIM(DBA[[#This Row],[Endereço Responsável]])</f>
        <v>RUA JOAO LUIS GARCIA</v>
      </c>
      <c r="W3167" t="str">
        <f>TRIM(DBA[[#This Row],[Nº Responsável]])</f>
        <v>68</v>
      </c>
      <c r="X3167" t="str">
        <f>TRIM(DBA[[#This Row],[Bairro Responsável]])</f>
        <v>CENTRO</v>
      </c>
      <c r="Y3167" t="str">
        <f>DBA[[#This Row],[End]] &amp;", N° " &amp; DBA[[#This Row],[Num]] &amp;", Bairro "&amp; DBA[[#This Row],[Bairro2]]</f>
        <v>RUA JOAO LUIS GARCIA, N° 68, Bairro CENTRO</v>
      </c>
      <c r="Z3167" t="str">
        <f>DBA[[#This Row],[Cidade Responsável]] &amp; " - " &amp; DBA[[#This Row],[Estado Responsável]]</f>
        <v>CAMPESTRE - MG</v>
      </c>
    </row>
    <row r="3168" spans="1:26" x14ac:dyDescent="0.25">
      <c r="A3168">
        <v>3172</v>
      </c>
      <c r="B3168" t="s">
        <v>14574</v>
      </c>
      <c r="C3168" s="1">
        <v>44799</v>
      </c>
      <c r="F3168" s="1">
        <v>38190</v>
      </c>
      <c r="G3168" t="s">
        <v>14575</v>
      </c>
      <c r="H3168">
        <v>30</v>
      </c>
      <c r="I3168" t="s">
        <v>14576</v>
      </c>
      <c r="J3168" t="s">
        <v>404</v>
      </c>
      <c r="K3168" t="s">
        <v>26</v>
      </c>
      <c r="L3168" t="s">
        <v>4883</v>
      </c>
      <c r="M3168" t="s">
        <v>14577</v>
      </c>
      <c r="N3168" t="s">
        <v>14578</v>
      </c>
      <c r="O3168">
        <v>70066738601</v>
      </c>
      <c r="P3168" s="1">
        <v>30682</v>
      </c>
      <c r="Q3168" t="s">
        <v>14575</v>
      </c>
      <c r="R3168">
        <v>30</v>
      </c>
      <c r="S3168" t="s">
        <v>14576</v>
      </c>
      <c r="T3168" t="s">
        <v>404</v>
      </c>
      <c r="U3168" t="s">
        <v>26</v>
      </c>
      <c r="V3168" t="str">
        <f>TRIM(DBA[[#This Row],[Endereço Responsável]])</f>
        <v>RUA CANAA</v>
      </c>
      <c r="W3168" t="str">
        <f>TRIM(DBA[[#This Row],[Nº Responsável]])</f>
        <v>30</v>
      </c>
      <c r="X3168" t="str">
        <f>TRIM(DBA[[#This Row],[Bairro Responsável]])</f>
        <v>NOVA CANAA</v>
      </c>
      <c r="Y3168" t="str">
        <f>DBA[[#This Row],[End]] &amp;", N° " &amp; DBA[[#This Row],[Num]] &amp;", Bairro "&amp; DBA[[#This Row],[Bairro2]]</f>
        <v>RUA CANAA, N° 30, Bairro NOVA CANAA</v>
      </c>
      <c r="Z3168" t="str">
        <f>DBA[[#This Row],[Cidade Responsável]] &amp; " - " &amp; DBA[[#This Row],[Estado Responsável]]</f>
        <v>CAMPESTRE - MG</v>
      </c>
    </row>
    <row r="3169" spans="1:26" x14ac:dyDescent="0.25">
      <c r="A3169">
        <v>3173</v>
      </c>
      <c r="B3169" t="s">
        <v>14579</v>
      </c>
      <c r="C3169" s="1">
        <v>44799</v>
      </c>
      <c r="E3169" t="s">
        <v>14580</v>
      </c>
      <c r="F3169" s="1">
        <v>40079</v>
      </c>
      <c r="G3169" t="s">
        <v>14581</v>
      </c>
      <c r="H3169" t="s">
        <v>194</v>
      </c>
      <c r="I3169" t="s">
        <v>14582</v>
      </c>
      <c r="J3169" t="s">
        <v>404</v>
      </c>
      <c r="K3169" t="s">
        <v>26</v>
      </c>
      <c r="L3169" t="s">
        <v>4883</v>
      </c>
      <c r="M3169" t="s">
        <v>14583</v>
      </c>
      <c r="N3169">
        <v>37917019</v>
      </c>
      <c r="O3169">
        <v>12558337696</v>
      </c>
      <c r="P3169" s="1">
        <v>30682</v>
      </c>
      <c r="Q3169" t="s">
        <v>14584</v>
      </c>
      <c r="R3169" t="s">
        <v>194</v>
      </c>
      <c r="S3169" t="s">
        <v>14582</v>
      </c>
      <c r="T3169" t="s">
        <v>404</v>
      </c>
      <c r="U3169" t="s">
        <v>26</v>
      </c>
      <c r="V3169" t="str">
        <f>TRIM(DBA[[#This Row],[Endereço Responsável]])</f>
        <v>RUA SEBASTIAO FERREIRA DE OLIVEIRA</v>
      </c>
      <c r="W3169" t="str">
        <f>TRIM(DBA[[#This Row],[Nº Responsável]])</f>
        <v>S/N</v>
      </c>
      <c r="X3169" t="str">
        <f>TRIM(DBA[[#This Row],[Bairro Responsável]])</f>
        <v>CHACARA IEMES RUGANI</v>
      </c>
      <c r="Y3169" t="str">
        <f>DBA[[#This Row],[End]] &amp;", N° " &amp; DBA[[#This Row],[Num]] &amp;", Bairro "&amp; DBA[[#This Row],[Bairro2]]</f>
        <v>RUA SEBASTIAO FERREIRA DE OLIVEIRA, N° S/N, Bairro CHACARA IEMES RUGANI</v>
      </c>
      <c r="Z3169" t="str">
        <f>DBA[[#This Row],[Cidade Responsável]] &amp; " - " &amp; DBA[[#This Row],[Estado Responsável]]</f>
        <v>CAMPESTRE - MG</v>
      </c>
    </row>
    <row r="3170" spans="1:26" x14ac:dyDescent="0.25">
      <c r="A3170">
        <v>3174</v>
      </c>
      <c r="B3170" t="s">
        <v>14585</v>
      </c>
      <c r="C3170" s="1">
        <v>44799</v>
      </c>
      <c r="D3170" t="s">
        <v>14586</v>
      </c>
      <c r="E3170" t="s">
        <v>14587</v>
      </c>
      <c r="F3170" s="1">
        <v>37937</v>
      </c>
      <c r="G3170" t="s">
        <v>14588</v>
      </c>
      <c r="H3170" t="s">
        <v>194</v>
      </c>
      <c r="I3170" t="s">
        <v>14589</v>
      </c>
      <c r="J3170" t="s">
        <v>404</v>
      </c>
      <c r="K3170" t="s">
        <v>26</v>
      </c>
      <c r="L3170" t="s">
        <v>4883</v>
      </c>
      <c r="M3170" t="s">
        <v>14590</v>
      </c>
      <c r="P3170" s="1">
        <v>30682</v>
      </c>
      <c r="Q3170" t="s">
        <v>14588</v>
      </c>
      <c r="R3170" t="s">
        <v>194</v>
      </c>
      <c r="S3170" t="s">
        <v>14588</v>
      </c>
      <c r="T3170" t="s">
        <v>404</v>
      </c>
      <c r="U3170" t="s">
        <v>26</v>
      </c>
      <c r="V3170" t="str">
        <f>TRIM(DBA[[#This Row],[Endereço Responsável]])</f>
        <v>BREJO</v>
      </c>
      <c r="W3170" t="str">
        <f>TRIM(DBA[[#This Row],[Nº Responsável]])</f>
        <v>S/N</v>
      </c>
      <c r="X3170" t="str">
        <f>TRIM(DBA[[#This Row],[Bairro Responsável]])</f>
        <v>BREJO</v>
      </c>
      <c r="Y3170" t="str">
        <f>DBA[[#This Row],[End]] &amp;", N° " &amp; DBA[[#This Row],[Num]] &amp;", Bairro "&amp; DBA[[#This Row],[Bairro2]]</f>
        <v>BREJO, N° S/N, Bairro BREJO</v>
      </c>
      <c r="Z3170" t="str">
        <f>DBA[[#This Row],[Cidade Responsável]] &amp; " - " &amp; DBA[[#This Row],[Estado Responsável]]</f>
        <v>CAMPESTRE - MG</v>
      </c>
    </row>
    <row r="3171" spans="1:26" x14ac:dyDescent="0.25">
      <c r="A3171">
        <v>3175</v>
      </c>
      <c r="B3171" t="s">
        <v>14591</v>
      </c>
      <c r="C3171" s="1">
        <v>44799</v>
      </c>
      <c r="F3171" s="1">
        <v>39104</v>
      </c>
      <c r="G3171" t="s">
        <v>14592</v>
      </c>
      <c r="H3171">
        <v>506</v>
      </c>
      <c r="I3171" t="s">
        <v>73</v>
      </c>
      <c r="J3171" t="s">
        <v>404</v>
      </c>
      <c r="K3171" t="s">
        <v>26</v>
      </c>
      <c r="L3171" t="s">
        <v>4883</v>
      </c>
      <c r="M3171" t="s">
        <v>14593</v>
      </c>
      <c r="N3171">
        <v>405212264</v>
      </c>
      <c r="O3171">
        <v>22879247870</v>
      </c>
      <c r="P3171" s="1">
        <v>30753</v>
      </c>
      <c r="Q3171" t="s">
        <v>14592</v>
      </c>
      <c r="R3171">
        <v>506</v>
      </c>
      <c r="S3171" t="s">
        <v>73</v>
      </c>
      <c r="T3171" t="s">
        <v>404</v>
      </c>
      <c r="U3171" t="s">
        <v>26</v>
      </c>
      <c r="V3171" t="str">
        <f>TRIM(DBA[[#This Row],[Endereço Responsável]])</f>
        <v>RUA ANTONIO CARLOS</v>
      </c>
      <c r="W3171" t="str">
        <f>TRIM(DBA[[#This Row],[Nº Responsável]])</f>
        <v>506</v>
      </c>
      <c r="X3171" t="str">
        <f>TRIM(DBA[[#This Row],[Bairro Responsável]])</f>
        <v>CENTRO</v>
      </c>
      <c r="Y3171" t="str">
        <f>DBA[[#This Row],[End]] &amp;", N° " &amp; DBA[[#This Row],[Num]] &amp;", Bairro "&amp; DBA[[#This Row],[Bairro2]]</f>
        <v>RUA ANTONIO CARLOS, N° 506, Bairro CENTRO</v>
      </c>
      <c r="Z3171" t="str">
        <f>DBA[[#This Row],[Cidade Responsável]] &amp; " - " &amp; DBA[[#This Row],[Estado Responsável]]</f>
        <v>CAMPESTRE - MG</v>
      </c>
    </row>
    <row r="3172" spans="1:26" x14ac:dyDescent="0.25">
      <c r="A3172">
        <v>3176</v>
      </c>
      <c r="B3172" t="s">
        <v>14594</v>
      </c>
      <c r="C3172" s="1">
        <v>44799</v>
      </c>
      <c r="F3172" s="1">
        <v>40110</v>
      </c>
      <c r="G3172" t="s">
        <v>14595</v>
      </c>
      <c r="H3172" t="s">
        <v>194</v>
      </c>
      <c r="I3172" t="s">
        <v>10370</v>
      </c>
      <c r="J3172" t="s">
        <v>404</v>
      </c>
      <c r="K3172" t="s">
        <v>26</v>
      </c>
      <c r="L3172" t="s">
        <v>4883</v>
      </c>
      <c r="M3172" t="s">
        <v>14596</v>
      </c>
      <c r="N3172">
        <v>17782170</v>
      </c>
      <c r="O3172">
        <v>9100307661</v>
      </c>
      <c r="P3172" s="1">
        <v>30682</v>
      </c>
      <c r="Q3172" t="s">
        <v>14595</v>
      </c>
      <c r="R3172" t="s">
        <v>194</v>
      </c>
      <c r="S3172" t="s">
        <v>10370</v>
      </c>
      <c r="T3172" t="s">
        <v>404</v>
      </c>
      <c r="U3172" t="s">
        <v>26</v>
      </c>
      <c r="V3172" t="str">
        <f>TRIM(DBA[[#This Row],[Endereço Responsável]])</f>
        <v>DOUTOR ZE LUIS</v>
      </c>
      <c r="W3172" t="str">
        <f>TRIM(DBA[[#This Row],[Nº Responsável]])</f>
        <v>S/N</v>
      </c>
      <c r="X3172" t="str">
        <f>TRIM(DBA[[#This Row],[Bairro Responsável]])</f>
        <v>APARECIDA</v>
      </c>
      <c r="Y3172" t="str">
        <f>DBA[[#This Row],[End]] &amp;", N° " &amp; DBA[[#This Row],[Num]] &amp;", Bairro "&amp; DBA[[#This Row],[Bairro2]]</f>
        <v>DOUTOR ZE LUIS, N° S/N, Bairro APARECIDA</v>
      </c>
      <c r="Z3172" t="str">
        <f>DBA[[#This Row],[Cidade Responsável]] &amp; " - " &amp; DBA[[#This Row],[Estado Responsável]]</f>
        <v>CAMPESTRE - MG</v>
      </c>
    </row>
    <row r="3173" spans="1:26" x14ac:dyDescent="0.25">
      <c r="A3173">
        <v>3177</v>
      </c>
      <c r="B3173" t="s">
        <v>14597</v>
      </c>
      <c r="C3173" s="1">
        <v>44799</v>
      </c>
      <c r="F3173" s="1">
        <v>39477</v>
      </c>
      <c r="G3173" t="s">
        <v>14598</v>
      </c>
      <c r="H3173">
        <v>14</v>
      </c>
      <c r="I3173" t="s">
        <v>14599</v>
      </c>
      <c r="J3173" t="s">
        <v>404</v>
      </c>
      <c r="K3173" t="s">
        <v>26</v>
      </c>
      <c r="L3173" t="s">
        <v>4883</v>
      </c>
      <c r="M3173" t="s">
        <v>14600</v>
      </c>
      <c r="N3173">
        <v>15858208</v>
      </c>
      <c r="O3173">
        <v>8518219604</v>
      </c>
      <c r="P3173" s="1">
        <v>30682</v>
      </c>
      <c r="Q3173" t="s">
        <v>14601</v>
      </c>
      <c r="R3173" t="s">
        <v>194</v>
      </c>
      <c r="S3173" t="s">
        <v>14601</v>
      </c>
      <c r="T3173" t="s">
        <v>404</v>
      </c>
      <c r="U3173" t="s">
        <v>26</v>
      </c>
      <c r="V3173" t="str">
        <f>TRIM(DBA[[#This Row],[Endereço Responsável]])</f>
        <v>COQUEIROS</v>
      </c>
      <c r="W3173" t="str">
        <f>TRIM(DBA[[#This Row],[Nº Responsável]])</f>
        <v>S/N</v>
      </c>
      <c r="X3173" t="str">
        <f>TRIM(DBA[[#This Row],[Bairro Responsável]])</f>
        <v>COQUEIROS</v>
      </c>
      <c r="Y3173" t="str">
        <f>DBA[[#This Row],[End]] &amp;", N° " &amp; DBA[[#This Row],[Num]] &amp;", Bairro "&amp; DBA[[#This Row],[Bairro2]]</f>
        <v>COQUEIROS, N° S/N, Bairro COQUEIROS</v>
      </c>
      <c r="Z3173" t="str">
        <f>DBA[[#This Row],[Cidade Responsável]] &amp; " - " &amp; DBA[[#This Row],[Estado Responsável]]</f>
        <v>CAMPESTRE - MG</v>
      </c>
    </row>
    <row r="3174" spans="1:26" x14ac:dyDescent="0.25">
      <c r="A3174">
        <v>3178</v>
      </c>
      <c r="B3174" t="s">
        <v>14602</v>
      </c>
      <c r="C3174" s="1">
        <v>44799</v>
      </c>
      <c r="D3174" t="s">
        <v>14603</v>
      </c>
      <c r="E3174" t="s">
        <v>14604</v>
      </c>
      <c r="F3174" s="1">
        <v>38943</v>
      </c>
      <c r="G3174" t="s">
        <v>4987</v>
      </c>
      <c r="H3174" t="s">
        <v>194</v>
      </c>
      <c r="I3174" t="s">
        <v>4987</v>
      </c>
      <c r="J3174" t="s">
        <v>404</v>
      </c>
      <c r="K3174" t="s">
        <v>26</v>
      </c>
      <c r="L3174" t="s">
        <v>4883</v>
      </c>
      <c r="M3174" t="s">
        <v>14605</v>
      </c>
      <c r="N3174" t="s">
        <v>14606</v>
      </c>
      <c r="O3174">
        <v>4974925636</v>
      </c>
      <c r="P3174" s="1">
        <v>30682</v>
      </c>
      <c r="Q3174" t="s">
        <v>4987</v>
      </c>
      <c r="R3174" t="s">
        <v>194</v>
      </c>
      <c r="S3174" t="s">
        <v>14607</v>
      </c>
      <c r="T3174" t="s">
        <v>404</v>
      </c>
      <c r="U3174" t="s">
        <v>26</v>
      </c>
      <c r="V3174" t="str">
        <f>TRIM(DBA[[#This Row],[Endereço Responsável]])</f>
        <v>RIO DO PEIXE</v>
      </c>
      <c r="W3174" t="str">
        <f>TRIM(DBA[[#This Row],[Nº Responsável]])</f>
        <v>S/N</v>
      </c>
      <c r="X3174" t="str">
        <f>TRIM(DBA[[#This Row],[Bairro Responsável]])</f>
        <v>RIO DO PEIXW</v>
      </c>
      <c r="Y3174" t="str">
        <f>DBA[[#This Row],[End]] &amp;", N° " &amp; DBA[[#This Row],[Num]] &amp;", Bairro "&amp; DBA[[#This Row],[Bairro2]]</f>
        <v>RIO DO PEIXE, N° S/N, Bairro RIO DO PEIXW</v>
      </c>
      <c r="Z3174" t="str">
        <f>DBA[[#This Row],[Cidade Responsável]] &amp; " - " &amp; DBA[[#This Row],[Estado Responsável]]</f>
        <v>CAMPESTRE - MG</v>
      </c>
    </row>
    <row r="3175" spans="1:26" x14ac:dyDescent="0.25">
      <c r="A3175">
        <v>3179</v>
      </c>
      <c r="B3175" t="s">
        <v>14608</v>
      </c>
      <c r="C3175" s="1">
        <v>44802</v>
      </c>
      <c r="E3175" t="s">
        <v>14609</v>
      </c>
      <c r="F3175" s="1">
        <v>39191</v>
      </c>
      <c r="G3175" t="s">
        <v>44</v>
      </c>
      <c r="H3175" t="s">
        <v>194</v>
      </c>
      <c r="I3175" t="s">
        <v>14610</v>
      </c>
      <c r="J3175" t="s">
        <v>404</v>
      </c>
      <c r="K3175" t="s">
        <v>26</v>
      </c>
      <c r="L3175" t="s">
        <v>14611</v>
      </c>
      <c r="M3175" t="s">
        <v>14612</v>
      </c>
      <c r="O3175">
        <v>8024239655</v>
      </c>
      <c r="P3175" s="1">
        <v>31600</v>
      </c>
      <c r="Q3175" t="s">
        <v>44</v>
      </c>
      <c r="R3175" t="s">
        <v>194</v>
      </c>
      <c r="S3175" t="s">
        <v>14610</v>
      </c>
      <c r="T3175" t="s">
        <v>404</v>
      </c>
      <c r="U3175" t="s">
        <v>26</v>
      </c>
      <c r="V3175" t="str">
        <f>TRIM(DBA[[#This Row],[Endereço Responsável]])</f>
        <v>ZONA RURAL</v>
      </c>
      <c r="W3175" t="str">
        <f>TRIM(DBA[[#This Row],[Nº Responsável]])</f>
        <v>S/N</v>
      </c>
      <c r="X3175" t="str">
        <f>TRIM(DBA[[#This Row],[Bairro Responsável]])</f>
        <v>CAMBUI</v>
      </c>
      <c r="Y3175" t="str">
        <f>DBA[[#This Row],[End]] &amp;", N° " &amp; DBA[[#This Row],[Num]] &amp;", Bairro "&amp; DBA[[#This Row],[Bairro2]]</f>
        <v>ZONA RURAL, N° S/N, Bairro CAMBUI</v>
      </c>
      <c r="Z3175" t="str">
        <f>DBA[[#This Row],[Cidade Responsável]] &amp; " - " &amp; DBA[[#This Row],[Estado Responsável]]</f>
        <v>CAMPESTRE - MG</v>
      </c>
    </row>
    <row r="3176" spans="1:26" x14ac:dyDescent="0.25">
      <c r="A3176">
        <v>3180</v>
      </c>
      <c r="B3176" t="s">
        <v>14613</v>
      </c>
      <c r="C3176" s="1">
        <v>44802</v>
      </c>
      <c r="F3176" s="1">
        <v>39515</v>
      </c>
      <c r="G3176" t="s">
        <v>14614</v>
      </c>
      <c r="H3176">
        <v>502</v>
      </c>
      <c r="I3176" t="s">
        <v>14615</v>
      </c>
      <c r="J3176" t="s">
        <v>7659</v>
      </c>
      <c r="K3176" t="s">
        <v>26</v>
      </c>
      <c r="L3176" t="s">
        <v>7675</v>
      </c>
      <c r="M3176" t="s">
        <v>14616</v>
      </c>
      <c r="N3176" t="s">
        <v>14617</v>
      </c>
      <c r="O3176">
        <v>1278839674</v>
      </c>
      <c r="P3176" s="1">
        <v>29552</v>
      </c>
      <c r="Q3176" t="s">
        <v>14614</v>
      </c>
      <c r="R3176">
        <v>502</v>
      </c>
      <c r="S3176" t="s">
        <v>14615</v>
      </c>
      <c r="T3176" t="s">
        <v>7659</v>
      </c>
      <c r="U3176" t="s">
        <v>26</v>
      </c>
      <c r="V3176" t="str">
        <f>TRIM(DBA[[#This Row],[Endereço Responsável]])</f>
        <v>RUA ARTHUR PILO</v>
      </c>
      <c r="W3176" t="str">
        <f>TRIM(DBA[[#This Row],[Nº Responsável]])</f>
        <v>502</v>
      </c>
      <c r="X3176" t="str">
        <f>TRIM(DBA[[#This Row],[Bairro Responsável]])</f>
        <v>BERNARDO SOARES DE FARIA</v>
      </c>
      <c r="Y3176" t="str">
        <f>DBA[[#This Row],[End]] &amp;", N° " &amp; DBA[[#This Row],[Num]] &amp;", Bairro "&amp; DBA[[#This Row],[Bairro2]]</f>
        <v>RUA ARTHUR PILO, N° 502, Bairro BERNARDO SOARES DE FARIA</v>
      </c>
      <c r="Z3176" t="str">
        <f>DBA[[#This Row],[Cidade Responsável]] &amp; " - " &amp; DBA[[#This Row],[Estado Responsável]]</f>
        <v>ABAETÉ - MG</v>
      </c>
    </row>
    <row r="3177" spans="1:26" x14ac:dyDescent="0.25">
      <c r="A3177">
        <v>3181</v>
      </c>
      <c r="B3177" t="s">
        <v>14618</v>
      </c>
      <c r="C3177" s="1">
        <v>44802</v>
      </c>
      <c r="F3177" s="1">
        <v>37307</v>
      </c>
      <c r="G3177" t="s">
        <v>14619</v>
      </c>
      <c r="H3177">
        <v>121</v>
      </c>
      <c r="I3177" t="s">
        <v>3554</v>
      </c>
      <c r="J3177" t="s">
        <v>7659</v>
      </c>
      <c r="K3177" t="s">
        <v>26</v>
      </c>
      <c r="L3177" t="s">
        <v>7675</v>
      </c>
      <c r="M3177" t="s">
        <v>14618</v>
      </c>
      <c r="P3177" s="1">
        <v>37307</v>
      </c>
      <c r="Q3177" t="s">
        <v>14619</v>
      </c>
      <c r="R3177">
        <v>121</v>
      </c>
      <c r="S3177" t="s">
        <v>3554</v>
      </c>
      <c r="T3177" t="s">
        <v>7659</v>
      </c>
      <c r="U3177" t="s">
        <v>26</v>
      </c>
      <c r="V3177" t="str">
        <f>TRIM(DBA[[#This Row],[Endereço Responsável]])</f>
        <v>RUA ANTONIO MARIA</v>
      </c>
      <c r="W3177" t="str">
        <f>TRIM(DBA[[#This Row],[Nº Responsável]])</f>
        <v>121</v>
      </c>
      <c r="X3177" t="str">
        <f>TRIM(DBA[[#This Row],[Bairro Responsável]])</f>
        <v>SAO PEDRO</v>
      </c>
      <c r="Y3177" t="str">
        <f>DBA[[#This Row],[End]] &amp;", N° " &amp; DBA[[#This Row],[Num]] &amp;", Bairro "&amp; DBA[[#This Row],[Bairro2]]</f>
        <v>RUA ANTONIO MARIA, N° 121, Bairro SAO PEDRO</v>
      </c>
      <c r="Z3177" t="str">
        <f>DBA[[#This Row],[Cidade Responsável]] &amp; " - " &amp; DBA[[#This Row],[Estado Responsável]]</f>
        <v>ABAETÉ - MG</v>
      </c>
    </row>
    <row r="3178" spans="1:26" x14ac:dyDescent="0.25">
      <c r="A3178">
        <v>3182</v>
      </c>
      <c r="B3178" t="s">
        <v>14620</v>
      </c>
      <c r="C3178" s="1">
        <v>44802</v>
      </c>
      <c r="D3178" t="s">
        <v>14621</v>
      </c>
      <c r="E3178" t="s">
        <v>14622</v>
      </c>
      <c r="F3178" s="1">
        <v>39078</v>
      </c>
      <c r="G3178" t="s">
        <v>5919</v>
      </c>
      <c r="H3178">
        <v>1360</v>
      </c>
      <c r="I3178" t="s">
        <v>9799</v>
      </c>
      <c r="J3178" t="s">
        <v>7659</v>
      </c>
      <c r="K3178" t="s">
        <v>26</v>
      </c>
      <c r="L3178" t="s">
        <v>7675</v>
      </c>
      <c r="M3178" t="s">
        <v>14623</v>
      </c>
      <c r="N3178" t="s">
        <v>14624</v>
      </c>
      <c r="O3178">
        <v>60276312600</v>
      </c>
      <c r="P3178" s="1">
        <v>21453</v>
      </c>
      <c r="Q3178" t="s">
        <v>6904</v>
      </c>
      <c r="R3178">
        <v>151</v>
      </c>
      <c r="S3178" t="s">
        <v>73</v>
      </c>
      <c r="T3178" t="s">
        <v>7659</v>
      </c>
      <c r="U3178" t="s">
        <v>26</v>
      </c>
      <c r="V3178" t="str">
        <f>TRIM(DBA[[#This Row],[Endereço Responsável]])</f>
        <v>RUA 21 DE ABRIL</v>
      </c>
      <c r="W3178" t="str">
        <f>TRIM(DBA[[#This Row],[Nº Responsável]])</f>
        <v>151</v>
      </c>
      <c r="X3178" t="str">
        <f>TRIM(DBA[[#This Row],[Bairro Responsável]])</f>
        <v>CENTRO</v>
      </c>
      <c r="Y3178" t="str">
        <f>DBA[[#This Row],[End]] &amp;", N° " &amp; DBA[[#This Row],[Num]] &amp;", Bairro "&amp; DBA[[#This Row],[Bairro2]]</f>
        <v>RUA 21 DE ABRIL, N° 151, Bairro CENTRO</v>
      </c>
      <c r="Z3178" t="str">
        <f>DBA[[#This Row],[Cidade Responsável]] &amp; " - " &amp; DBA[[#This Row],[Estado Responsável]]</f>
        <v>ABAETÉ - MG</v>
      </c>
    </row>
    <row r="3179" spans="1:26" x14ac:dyDescent="0.25">
      <c r="A3179">
        <v>3183</v>
      </c>
      <c r="B3179" t="s">
        <v>14625</v>
      </c>
      <c r="C3179" s="1">
        <v>44802</v>
      </c>
      <c r="D3179" t="s">
        <v>14626</v>
      </c>
      <c r="E3179" t="s">
        <v>14627</v>
      </c>
      <c r="F3179" s="1">
        <v>38848</v>
      </c>
      <c r="G3179" t="s">
        <v>14628</v>
      </c>
      <c r="H3179">
        <v>675</v>
      </c>
      <c r="I3179" t="s">
        <v>289</v>
      </c>
      <c r="J3179" t="s">
        <v>7659</v>
      </c>
      <c r="K3179" t="s">
        <v>26</v>
      </c>
      <c r="L3179" t="s">
        <v>7675</v>
      </c>
      <c r="M3179" t="s">
        <v>14629</v>
      </c>
      <c r="N3179" t="s">
        <v>14630</v>
      </c>
      <c r="O3179">
        <v>60318813653</v>
      </c>
      <c r="P3179" s="1">
        <v>24396</v>
      </c>
      <c r="Q3179" t="s">
        <v>14628</v>
      </c>
      <c r="R3179">
        <v>675</v>
      </c>
      <c r="S3179" t="s">
        <v>289</v>
      </c>
      <c r="T3179" t="s">
        <v>7659</v>
      </c>
      <c r="U3179" t="s">
        <v>26</v>
      </c>
      <c r="V3179" t="str">
        <f>TRIM(DBA[[#This Row],[Endereço Responsável]])</f>
        <v>RUA TEODORO DE JANEIRO</v>
      </c>
      <c r="W3179" t="str">
        <f>TRIM(DBA[[#This Row],[Nº Responsável]])</f>
        <v>675</v>
      </c>
      <c r="X3179" t="str">
        <f>TRIM(DBA[[#This Row],[Bairro Responsável]])</f>
        <v>SANTA TEREZINHA</v>
      </c>
      <c r="Y3179" t="str">
        <f>DBA[[#This Row],[End]] &amp;", N° " &amp; DBA[[#This Row],[Num]] &amp;", Bairro "&amp; DBA[[#This Row],[Bairro2]]</f>
        <v>RUA TEODORO DE JANEIRO, N° 675, Bairro SANTA TEREZINHA</v>
      </c>
      <c r="Z3179" t="str">
        <f>DBA[[#This Row],[Cidade Responsável]] &amp; " - " &amp; DBA[[#This Row],[Estado Responsável]]</f>
        <v>ABAETÉ - MG</v>
      </c>
    </row>
    <row r="3180" spans="1:26" x14ac:dyDescent="0.25">
      <c r="A3180">
        <v>3184</v>
      </c>
      <c r="B3180" t="s">
        <v>14631</v>
      </c>
      <c r="C3180" s="1">
        <v>44802</v>
      </c>
      <c r="D3180" t="s">
        <v>14632</v>
      </c>
      <c r="E3180" t="s">
        <v>14633</v>
      </c>
      <c r="F3180" s="1">
        <v>39827</v>
      </c>
      <c r="G3180" t="s">
        <v>14634</v>
      </c>
      <c r="H3180">
        <v>146</v>
      </c>
      <c r="I3180" t="s">
        <v>14635</v>
      </c>
      <c r="J3180" t="s">
        <v>7659</v>
      </c>
      <c r="K3180" t="s">
        <v>26</v>
      </c>
      <c r="L3180" t="s">
        <v>7675</v>
      </c>
      <c r="M3180" t="s">
        <v>14636</v>
      </c>
      <c r="N3180" t="s">
        <v>14637</v>
      </c>
      <c r="O3180">
        <v>5802248645</v>
      </c>
      <c r="P3180" s="1">
        <v>30124</v>
      </c>
      <c r="Q3180" t="s">
        <v>14634</v>
      </c>
      <c r="R3180">
        <v>146</v>
      </c>
      <c r="S3180" t="s">
        <v>14635</v>
      </c>
      <c r="T3180" t="s">
        <v>7659</v>
      </c>
      <c r="U3180" t="s">
        <v>26</v>
      </c>
      <c r="V3180" t="str">
        <f>TRIM(DBA[[#This Row],[Endereço Responsável]])</f>
        <v>RUA GABRIEL ROSA BOTELHO</v>
      </c>
      <c r="W3180" t="str">
        <f>TRIM(DBA[[#This Row],[Nº Responsável]])</f>
        <v>146</v>
      </c>
      <c r="X3180" t="str">
        <f>TRIM(DBA[[#This Row],[Bairro Responsável]])</f>
        <v>SIMAO DA CUNHA</v>
      </c>
      <c r="Y3180" t="str">
        <f>DBA[[#This Row],[End]] &amp;", N° " &amp; DBA[[#This Row],[Num]] &amp;", Bairro "&amp; DBA[[#This Row],[Bairro2]]</f>
        <v>RUA GABRIEL ROSA BOTELHO, N° 146, Bairro SIMAO DA CUNHA</v>
      </c>
      <c r="Z3180" t="str">
        <f>DBA[[#This Row],[Cidade Responsável]] &amp; " - " &amp; DBA[[#This Row],[Estado Responsável]]</f>
        <v>ABAETÉ - MG</v>
      </c>
    </row>
    <row r="3181" spans="1:26" x14ac:dyDescent="0.25">
      <c r="A3181">
        <v>3185</v>
      </c>
      <c r="B3181" t="s">
        <v>14638</v>
      </c>
      <c r="C3181" s="1">
        <v>44802</v>
      </c>
      <c r="D3181" t="s">
        <v>14639</v>
      </c>
      <c r="E3181" t="s">
        <v>14640</v>
      </c>
      <c r="F3181" s="1">
        <v>38468</v>
      </c>
      <c r="G3181" t="s">
        <v>14641</v>
      </c>
      <c r="H3181">
        <v>235</v>
      </c>
      <c r="I3181" t="s">
        <v>14642</v>
      </c>
      <c r="J3181" t="s">
        <v>7659</v>
      </c>
      <c r="K3181" t="s">
        <v>26</v>
      </c>
      <c r="L3181" t="s">
        <v>7675</v>
      </c>
      <c r="M3181" t="s">
        <v>14643</v>
      </c>
      <c r="N3181" t="s">
        <v>14644</v>
      </c>
      <c r="O3181">
        <v>77830970653</v>
      </c>
      <c r="P3181" s="1">
        <v>25080</v>
      </c>
      <c r="Q3181" t="s">
        <v>14641</v>
      </c>
      <c r="R3181">
        <v>235</v>
      </c>
      <c r="S3181" t="s">
        <v>14642</v>
      </c>
      <c r="T3181" t="s">
        <v>7659</v>
      </c>
      <c r="U3181" t="s">
        <v>26</v>
      </c>
      <c r="V3181" t="str">
        <f>TRIM(DBA[[#This Row],[Endereço Responsável]])</f>
        <v>RUA OSWALDO FERREIRA</v>
      </c>
      <c r="W3181" t="str">
        <f>TRIM(DBA[[#This Row],[Nº Responsável]])</f>
        <v>235</v>
      </c>
      <c r="X3181" t="str">
        <f>TRIM(DBA[[#This Row],[Bairro Responsável]])</f>
        <v>NERYS</v>
      </c>
      <c r="Y3181" t="str">
        <f>DBA[[#This Row],[End]] &amp;", N° " &amp; DBA[[#This Row],[Num]] &amp;", Bairro "&amp; DBA[[#This Row],[Bairro2]]</f>
        <v>RUA OSWALDO FERREIRA, N° 235, Bairro NERYS</v>
      </c>
      <c r="Z3181" t="str">
        <f>DBA[[#This Row],[Cidade Responsável]] &amp; " - " &amp; DBA[[#This Row],[Estado Responsável]]</f>
        <v>ABAETÉ - MG</v>
      </c>
    </row>
    <row r="3182" spans="1:26" x14ac:dyDescent="0.25">
      <c r="A3182">
        <v>3186</v>
      </c>
      <c r="B3182" t="s">
        <v>14645</v>
      </c>
      <c r="C3182" s="1">
        <v>44802</v>
      </c>
      <c r="D3182" t="s">
        <v>14646</v>
      </c>
      <c r="E3182" t="s">
        <v>14647</v>
      </c>
      <c r="F3182" s="1">
        <v>39174</v>
      </c>
      <c r="G3182" t="s">
        <v>14648</v>
      </c>
      <c r="H3182">
        <v>20</v>
      </c>
      <c r="I3182" t="s">
        <v>73</v>
      </c>
      <c r="J3182" t="s">
        <v>7659</v>
      </c>
      <c r="K3182" t="s">
        <v>26</v>
      </c>
      <c r="L3182" t="s">
        <v>7675</v>
      </c>
      <c r="M3182" t="s">
        <v>14649</v>
      </c>
      <c r="N3182" t="s">
        <v>14650</v>
      </c>
      <c r="O3182">
        <v>84036613634</v>
      </c>
      <c r="P3182" s="1">
        <v>26630</v>
      </c>
      <c r="Q3182" t="s">
        <v>14651</v>
      </c>
      <c r="R3182">
        <v>1008</v>
      </c>
      <c r="S3182" t="s">
        <v>73</v>
      </c>
      <c r="T3182" t="s">
        <v>7659</v>
      </c>
      <c r="U3182" t="s">
        <v>26</v>
      </c>
      <c r="V3182" t="str">
        <f>TRIM(DBA[[#This Row],[Endereço Responsável]])</f>
        <v>RUA ANTONIO AMADOR</v>
      </c>
      <c r="W3182" t="str">
        <f>TRIM(DBA[[#This Row],[Nº Responsável]])</f>
        <v>1008</v>
      </c>
      <c r="X3182" t="str">
        <f>TRIM(DBA[[#This Row],[Bairro Responsável]])</f>
        <v>CENTRO</v>
      </c>
      <c r="Y3182" t="str">
        <f>DBA[[#This Row],[End]] &amp;", N° " &amp; DBA[[#This Row],[Num]] &amp;", Bairro "&amp; DBA[[#This Row],[Bairro2]]</f>
        <v>RUA ANTONIO AMADOR, N° 1008, Bairro CENTRO</v>
      </c>
      <c r="Z3182" t="str">
        <f>DBA[[#This Row],[Cidade Responsável]] &amp; " - " &amp; DBA[[#This Row],[Estado Responsável]]</f>
        <v>ABAETÉ - MG</v>
      </c>
    </row>
    <row r="3183" spans="1:26" x14ac:dyDescent="0.25">
      <c r="A3183">
        <v>3187</v>
      </c>
      <c r="B3183" t="s">
        <v>14652</v>
      </c>
      <c r="C3183" s="1">
        <v>44802</v>
      </c>
      <c r="F3183" s="1">
        <v>33626</v>
      </c>
      <c r="G3183" t="s">
        <v>14653</v>
      </c>
      <c r="H3183">
        <v>65</v>
      </c>
      <c r="I3183" t="s">
        <v>12793</v>
      </c>
      <c r="J3183" t="s">
        <v>7659</v>
      </c>
      <c r="K3183" t="s">
        <v>26</v>
      </c>
      <c r="L3183" t="s">
        <v>7675</v>
      </c>
      <c r="M3183" t="s">
        <v>14652</v>
      </c>
      <c r="P3183" s="1">
        <v>33626</v>
      </c>
      <c r="Q3183" t="s">
        <v>14653</v>
      </c>
      <c r="R3183">
        <v>65</v>
      </c>
      <c r="S3183" t="s">
        <v>12793</v>
      </c>
      <c r="T3183" t="s">
        <v>7659</v>
      </c>
      <c r="U3183" t="s">
        <v>26</v>
      </c>
      <c r="V3183" t="str">
        <f>TRIM(DBA[[#This Row],[Endereço Responsável]])</f>
        <v>RUA VALDEMAR ALVES DE SOUSA</v>
      </c>
      <c r="W3183" t="str">
        <f>TRIM(DBA[[#This Row],[Nº Responsável]])</f>
        <v>65</v>
      </c>
      <c r="X3183" t="str">
        <f>TRIM(DBA[[#This Row],[Bairro Responsável]])</f>
        <v>SAO LUCAS</v>
      </c>
      <c r="Y3183" t="str">
        <f>DBA[[#This Row],[End]] &amp;", N° " &amp; DBA[[#This Row],[Num]] &amp;", Bairro "&amp; DBA[[#This Row],[Bairro2]]</f>
        <v>RUA VALDEMAR ALVES DE SOUSA, N° 65, Bairro SAO LUCAS</v>
      </c>
      <c r="Z3183" t="str">
        <f>DBA[[#This Row],[Cidade Responsável]] &amp; " - " &amp; DBA[[#This Row],[Estado Responsável]]</f>
        <v>ABAETÉ - MG</v>
      </c>
    </row>
    <row r="3184" spans="1:26" x14ac:dyDescent="0.25">
      <c r="A3184">
        <v>3188</v>
      </c>
      <c r="B3184" t="s">
        <v>14654</v>
      </c>
      <c r="C3184" s="1">
        <v>44802</v>
      </c>
      <c r="D3184" t="s">
        <v>14655</v>
      </c>
      <c r="E3184" t="s">
        <v>14656</v>
      </c>
      <c r="F3184" s="1">
        <v>38634</v>
      </c>
      <c r="G3184" t="s">
        <v>14657</v>
      </c>
      <c r="H3184">
        <v>763</v>
      </c>
      <c r="I3184" t="s">
        <v>73</v>
      </c>
      <c r="J3184" t="s">
        <v>7659</v>
      </c>
      <c r="K3184" t="s">
        <v>26</v>
      </c>
      <c r="L3184" t="s">
        <v>7675</v>
      </c>
      <c r="M3184" t="s">
        <v>14658</v>
      </c>
      <c r="N3184" t="s">
        <v>14659</v>
      </c>
      <c r="O3184">
        <v>10110108604</v>
      </c>
      <c r="P3184" s="1">
        <v>31897</v>
      </c>
      <c r="Q3184" t="s">
        <v>14657</v>
      </c>
      <c r="R3184">
        <v>763</v>
      </c>
      <c r="S3184" t="s">
        <v>73</v>
      </c>
      <c r="T3184" t="s">
        <v>7659</v>
      </c>
      <c r="U3184" t="s">
        <v>26</v>
      </c>
      <c r="V3184" t="str">
        <f>TRIM(DBA[[#This Row],[Endereço Responsável]])</f>
        <v>JADER MOURA</v>
      </c>
      <c r="W3184" t="str">
        <f>TRIM(DBA[[#This Row],[Nº Responsável]])</f>
        <v>763</v>
      </c>
      <c r="X3184" t="str">
        <f>TRIM(DBA[[#This Row],[Bairro Responsável]])</f>
        <v>CENTRO</v>
      </c>
      <c r="Y3184" t="str">
        <f>DBA[[#This Row],[End]] &amp;", N° " &amp; DBA[[#This Row],[Num]] &amp;", Bairro "&amp; DBA[[#This Row],[Bairro2]]</f>
        <v>JADER MOURA, N° 763, Bairro CENTRO</v>
      </c>
      <c r="Z3184" t="str">
        <f>DBA[[#This Row],[Cidade Responsável]] &amp; " - " &amp; DBA[[#This Row],[Estado Responsável]]</f>
        <v>ABAETÉ - MG</v>
      </c>
    </row>
    <row r="3185" spans="1:26" x14ac:dyDescent="0.25">
      <c r="A3185">
        <v>3189</v>
      </c>
      <c r="B3185" t="s">
        <v>14660</v>
      </c>
      <c r="C3185" s="1">
        <v>44802</v>
      </c>
      <c r="D3185" t="s">
        <v>14661</v>
      </c>
      <c r="E3185" t="s">
        <v>14662</v>
      </c>
      <c r="F3185" s="1">
        <v>38242</v>
      </c>
      <c r="G3185" t="s">
        <v>14663</v>
      </c>
      <c r="H3185">
        <v>196</v>
      </c>
      <c r="I3185" t="s">
        <v>280</v>
      </c>
      <c r="J3185" t="s">
        <v>7659</v>
      </c>
      <c r="K3185" t="s">
        <v>26</v>
      </c>
      <c r="L3185" t="s">
        <v>7675</v>
      </c>
      <c r="M3185" t="s">
        <v>14664</v>
      </c>
      <c r="N3185">
        <v>1150735</v>
      </c>
      <c r="O3185">
        <v>46811443120</v>
      </c>
      <c r="P3185" s="1">
        <v>25233</v>
      </c>
      <c r="Q3185" t="s">
        <v>14665</v>
      </c>
      <c r="R3185">
        <v>196</v>
      </c>
      <c r="S3185" t="s">
        <v>280</v>
      </c>
      <c r="T3185" t="s">
        <v>7659</v>
      </c>
      <c r="U3185" t="s">
        <v>26</v>
      </c>
      <c r="V3185" t="str">
        <f>TRIM(DBA[[#This Row],[Endereço Responsável]])</f>
        <v>AVENIDA JOAQUIM DO POMPEU</v>
      </c>
      <c r="W3185" t="str">
        <f>TRIM(DBA[[#This Row],[Nº Responsável]])</f>
        <v>196</v>
      </c>
      <c r="X3185" t="str">
        <f>TRIM(DBA[[#This Row],[Bairro Responsável]])</f>
        <v>BELA VISTA</v>
      </c>
      <c r="Y3185" t="str">
        <f>DBA[[#This Row],[End]] &amp;", N° " &amp; DBA[[#This Row],[Num]] &amp;", Bairro "&amp; DBA[[#This Row],[Bairro2]]</f>
        <v>AVENIDA JOAQUIM DO POMPEU, N° 196, Bairro BELA VISTA</v>
      </c>
      <c r="Z3185" t="str">
        <f>DBA[[#This Row],[Cidade Responsável]] &amp; " - " &amp; DBA[[#This Row],[Estado Responsável]]</f>
        <v>ABAETÉ - MG</v>
      </c>
    </row>
    <row r="3186" spans="1:26" x14ac:dyDescent="0.25">
      <c r="A3186">
        <v>3190</v>
      </c>
      <c r="B3186" t="s">
        <v>14666</v>
      </c>
      <c r="C3186" s="1">
        <v>44802</v>
      </c>
      <c r="F3186" s="1">
        <v>39184</v>
      </c>
      <c r="G3186" t="s">
        <v>14667</v>
      </c>
      <c r="H3186">
        <v>1045</v>
      </c>
      <c r="I3186" t="s">
        <v>3554</v>
      </c>
      <c r="J3186" t="s">
        <v>7659</v>
      </c>
      <c r="K3186" t="s">
        <v>26</v>
      </c>
      <c r="L3186" t="s">
        <v>7675</v>
      </c>
      <c r="M3186" t="s">
        <v>14668</v>
      </c>
      <c r="N3186">
        <v>10417803</v>
      </c>
      <c r="O3186">
        <v>3283252602</v>
      </c>
      <c r="P3186" s="1">
        <v>26272</v>
      </c>
      <c r="Q3186" t="s">
        <v>14669</v>
      </c>
      <c r="R3186">
        <v>1045</v>
      </c>
      <c r="S3186" t="s">
        <v>3554</v>
      </c>
      <c r="T3186" t="s">
        <v>7659</v>
      </c>
      <c r="U3186" t="s">
        <v>26</v>
      </c>
      <c r="V3186" t="str">
        <f>TRIM(DBA[[#This Row],[Endereço Responsável]])</f>
        <v>RUA OZORINHO ALVES</v>
      </c>
      <c r="W3186" t="str">
        <f>TRIM(DBA[[#This Row],[Nº Responsável]])</f>
        <v>1045</v>
      </c>
      <c r="X3186" t="str">
        <f>TRIM(DBA[[#This Row],[Bairro Responsável]])</f>
        <v>SAO PEDRO</v>
      </c>
      <c r="Y3186" t="str">
        <f>DBA[[#This Row],[End]] &amp;", N° " &amp; DBA[[#This Row],[Num]] &amp;", Bairro "&amp; DBA[[#This Row],[Bairro2]]</f>
        <v>RUA OZORINHO ALVES, N° 1045, Bairro SAO PEDRO</v>
      </c>
      <c r="Z3186" t="str">
        <f>DBA[[#This Row],[Cidade Responsável]] &amp; " - " &amp; DBA[[#This Row],[Estado Responsável]]</f>
        <v>ABAETÉ - MG</v>
      </c>
    </row>
    <row r="3187" spans="1:26" x14ac:dyDescent="0.25">
      <c r="A3187">
        <v>3191</v>
      </c>
      <c r="B3187" t="s">
        <v>14670</v>
      </c>
      <c r="C3187" s="1">
        <v>44802</v>
      </c>
      <c r="E3187" t="s">
        <v>14671</v>
      </c>
      <c r="F3187" s="1">
        <v>39986</v>
      </c>
      <c r="G3187" t="s">
        <v>14305</v>
      </c>
      <c r="H3187">
        <v>401</v>
      </c>
      <c r="I3187" t="s">
        <v>14642</v>
      </c>
      <c r="J3187" t="s">
        <v>7659</v>
      </c>
      <c r="K3187" t="s">
        <v>26</v>
      </c>
      <c r="L3187" t="s">
        <v>7675</v>
      </c>
      <c r="M3187" t="s">
        <v>14672</v>
      </c>
      <c r="N3187" t="s">
        <v>14673</v>
      </c>
      <c r="O3187">
        <v>8673628636</v>
      </c>
      <c r="P3187" s="1">
        <v>32680</v>
      </c>
      <c r="Q3187" t="s">
        <v>14305</v>
      </c>
      <c r="R3187">
        <v>401</v>
      </c>
      <c r="S3187" t="s">
        <v>14642</v>
      </c>
      <c r="T3187" t="s">
        <v>7659</v>
      </c>
      <c r="U3187" t="s">
        <v>26</v>
      </c>
      <c r="V3187" t="str">
        <f>TRIM(DBA[[#This Row],[Endereço Responsável]])</f>
        <v>RUA RIO BRANCO</v>
      </c>
      <c r="W3187" t="str">
        <f>TRIM(DBA[[#This Row],[Nº Responsável]])</f>
        <v>401</v>
      </c>
      <c r="X3187" t="str">
        <f>TRIM(DBA[[#This Row],[Bairro Responsável]])</f>
        <v>NERYS</v>
      </c>
      <c r="Y3187" t="str">
        <f>DBA[[#This Row],[End]] &amp;", N° " &amp; DBA[[#This Row],[Num]] &amp;", Bairro "&amp; DBA[[#This Row],[Bairro2]]</f>
        <v>RUA RIO BRANCO, N° 401, Bairro NERYS</v>
      </c>
      <c r="Z3187" t="str">
        <f>DBA[[#This Row],[Cidade Responsável]] &amp; " - " &amp; DBA[[#This Row],[Estado Responsável]]</f>
        <v>ABAETÉ - MG</v>
      </c>
    </row>
    <row r="3188" spans="1:26" x14ac:dyDescent="0.25">
      <c r="A3188">
        <v>3192</v>
      </c>
      <c r="B3188" t="s">
        <v>14674</v>
      </c>
      <c r="C3188" s="1">
        <v>44802</v>
      </c>
      <c r="D3188" t="s">
        <v>14675</v>
      </c>
      <c r="E3188" t="s">
        <v>14676</v>
      </c>
      <c r="F3188" s="1">
        <v>39685</v>
      </c>
      <c r="G3188" t="s">
        <v>14677</v>
      </c>
      <c r="H3188">
        <v>690</v>
      </c>
      <c r="I3188" t="s">
        <v>280</v>
      </c>
      <c r="J3188" t="s">
        <v>7659</v>
      </c>
      <c r="K3188" t="s">
        <v>26</v>
      </c>
      <c r="L3188" t="s">
        <v>7675</v>
      </c>
      <c r="M3188" t="s">
        <v>14678</v>
      </c>
      <c r="N3188" t="s">
        <v>14679</v>
      </c>
      <c r="O3188">
        <v>8624079667</v>
      </c>
      <c r="P3188" s="1">
        <v>33834</v>
      </c>
      <c r="Q3188" t="s">
        <v>14677</v>
      </c>
      <c r="R3188">
        <v>690</v>
      </c>
      <c r="S3188" t="s">
        <v>280</v>
      </c>
      <c r="T3188" t="s">
        <v>7659</v>
      </c>
      <c r="U3188" t="s">
        <v>26</v>
      </c>
      <c r="V3188" t="str">
        <f>TRIM(DBA[[#This Row],[Endereço Responsável]])</f>
        <v>RUA INCONFIDENTES</v>
      </c>
      <c r="W3188" t="str">
        <f>TRIM(DBA[[#This Row],[Nº Responsável]])</f>
        <v>690</v>
      </c>
      <c r="X3188" t="str">
        <f>TRIM(DBA[[#This Row],[Bairro Responsável]])</f>
        <v>BELA VISTA</v>
      </c>
      <c r="Y3188" t="str">
        <f>DBA[[#This Row],[End]] &amp;", N° " &amp; DBA[[#This Row],[Num]] &amp;", Bairro "&amp; DBA[[#This Row],[Bairro2]]</f>
        <v>RUA INCONFIDENTES, N° 690, Bairro BELA VISTA</v>
      </c>
      <c r="Z3188" t="str">
        <f>DBA[[#This Row],[Cidade Responsável]] &amp; " - " &amp; DBA[[#This Row],[Estado Responsável]]</f>
        <v>ABAETÉ - MG</v>
      </c>
    </row>
    <row r="3189" spans="1:26" x14ac:dyDescent="0.25">
      <c r="A3189">
        <v>3193</v>
      </c>
      <c r="B3189" t="s">
        <v>14680</v>
      </c>
      <c r="C3189" s="1">
        <v>44802</v>
      </c>
      <c r="D3189" t="s">
        <v>14681</v>
      </c>
      <c r="E3189" t="s">
        <v>14682</v>
      </c>
      <c r="F3189" s="1">
        <v>38813</v>
      </c>
      <c r="G3189" t="s">
        <v>14683</v>
      </c>
      <c r="H3189">
        <v>397</v>
      </c>
      <c r="I3189" t="s">
        <v>14684</v>
      </c>
      <c r="J3189" t="s">
        <v>7659</v>
      </c>
      <c r="K3189" t="s">
        <v>26</v>
      </c>
      <c r="L3189" t="s">
        <v>7675</v>
      </c>
      <c r="M3189" t="s">
        <v>14685</v>
      </c>
      <c r="N3189" t="s">
        <v>14686</v>
      </c>
      <c r="O3189">
        <v>4612006607</v>
      </c>
      <c r="P3189" s="1">
        <v>29147</v>
      </c>
      <c r="Q3189" t="s">
        <v>14683</v>
      </c>
      <c r="R3189">
        <v>397</v>
      </c>
      <c r="S3189" t="s">
        <v>14684</v>
      </c>
      <c r="T3189" t="s">
        <v>7659</v>
      </c>
      <c r="U3189" t="s">
        <v>26</v>
      </c>
      <c r="V3189" t="str">
        <f>TRIM(DBA[[#This Row],[Endereço Responsável]])</f>
        <v>RUA CORONEL ANTONIO NORBERTO DOS SANTOS</v>
      </c>
      <c r="W3189" t="str">
        <f>TRIM(DBA[[#This Row],[Nº Responsável]])</f>
        <v>397</v>
      </c>
      <c r="X3189" t="str">
        <f>TRIM(DBA[[#This Row],[Bairro Responsável]])</f>
        <v>JARDINS</v>
      </c>
      <c r="Y3189" t="str">
        <f>DBA[[#This Row],[End]] &amp;", N° " &amp; DBA[[#This Row],[Num]] &amp;", Bairro "&amp; DBA[[#This Row],[Bairro2]]</f>
        <v>RUA CORONEL ANTONIO NORBERTO DOS SANTOS, N° 397, Bairro JARDINS</v>
      </c>
      <c r="Z3189" t="str">
        <f>DBA[[#This Row],[Cidade Responsável]] &amp; " - " &amp; DBA[[#This Row],[Estado Responsável]]</f>
        <v>ABAETÉ - MG</v>
      </c>
    </row>
    <row r="3190" spans="1:26" x14ac:dyDescent="0.25">
      <c r="A3190">
        <v>3194</v>
      </c>
      <c r="B3190" t="s">
        <v>14687</v>
      </c>
      <c r="C3190" s="1">
        <v>44802</v>
      </c>
      <c r="D3190" t="s">
        <v>14688</v>
      </c>
      <c r="E3190" t="s">
        <v>14689</v>
      </c>
      <c r="F3190" s="1">
        <v>38782</v>
      </c>
      <c r="G3190" t="s">
        <v>14305</v>
      </c>
      <c r="H3190">
        <v>767</v>
      </c>
      <c r="I3190" t="s">
        <v>6321</v>
      </c>
      <c r="J3190" t="s">
        <v>7659</v>
      </c>
      <c r="K3190" t="s">
        <v>26</v>
      </c>
      <c r="L3190" t="s">
        <v>7675</v>
      </c>
      <c r="M3190" t="s">
        <v>14690</v>
      </c>
      <c r="N3190" t="s">
        <v>14691</v>
      </c>
      <c r="O3190">
        <v>4901426648</v>
      </c>
      <c r="P3190" s="1">
        <v>25242</v>
      </c>
      <c r="Q3190" t="s">
        <v>14305</v>
      </c>
      <c r="R3190">
        <v>767</v>
      </c>
      <c r="S3190" t="s">
        <v>6321</v>
      </c>
      <c r="T3190" t="s">
        <v>7659</v>
      </c>
      <c r="U3190" t="s">
        <v>26</v>
      </c>
      <c r="V3190" t="str">
        <f>TRIM(DBA[[#This Row],[Endereço Responsável]])</f>
        <v>RUA RIO BRANCO</v>
      </c>
      <c r="W3190" t="str">
        <f>TRIM(DBA[[#This Row],[Nº Responsável]])</f>
        <v>767</v>
      </c>
      <c r="X3190" t="str">
        <f>TRIM(DBA[[#This Row],[Bairro Responsável]])</f>
        <v>SAO JOAO</v>
      </c>
      <c r="Y3190" t="str">
        <f>DBA[[#This Row],[End]] &amp;", N° " &amp; DBA[[#This Row],[Num]] &amp;", Bairro "&amp; DBA[[#This Row],[Bairro2]]</f>
        <v>RUA RIO BRANCO, N° 767, Bairro SAO JOAO</v>
      </c>
      <c r="Z3190" t="str">
        <f>DBA[[#This Row],[Cidade Responsável]] &amp; " - " &amp; DBA[[#This Row],[Estado Responsável]]</f>
        <v>ABAETÉ - MG</v>
      </c>
    </row>
    <row r="3191" spans="1:26" x14ac:dyDescent="0.25">
      <c r="A3191">
        <v>3195</v>
      </c>
      <c r="B3191" t="s">
        <v>14692</v>
      </c>
      <c r="C3191" s="1">
        <v>44802</v>
      </c>
      <c r="D3191" t="s">
        <v>14693</v>
      </c>
      <c r="E3191" t="s">
        <v>14694</v>
      </c>
      <c r="F3191" s="1">
        <v>39265</v>
      </c>
      <c r="G3191" t="s">
        <v>1742</v>
      </c>
      <c r="H3191">
        <v>1204</v>
      </c>
      <c r="I3191" t="s">
        <v>7086</v>
      </c>
      <c r="J3191" t="s">
        <v>7659</v>
      </c>
      <c r="K3191" t="s">
        <v>26</v>
      </c>
      <c r="L3191" t="s">
        <v>7675</v>
      </c>
      <c r="M3191" t="s">
        <v>14695</v>
      </c>
      <c r="N3191" t="s">
        <v>14696</v>
      </c>
      <c r="O3191">
        <v>3901642676</v>
      </c>
      <c r="P3191" s="1">
        <v>27922</v>
      </c>
      <c r="Q3191" t="s">
        <v>1742</v>
      </c>
      <c r="R3191">
        <v>1204</v>
      </c>
      <c r="S3191" t="s">
        <v>7086</v>
      </c>
      <c r="T3191" t="s">
        <v>7659</v>
      </c>
      <c r="U3191" t="s">
        <v>26</v>
      </c>
      <c r="V3191" t="str">
        <f>TRIM(DBA[[#This Row],[Endereço Responsável]])</f>
        <v>RUA C</v>
      </c>
      <c r="W3191" t="str">
        <f>TRIM(DBA[[#This Row],[Nº Responsável]])</f>
        <v>1204</v>
      </c>
      <c r="X3191" t="str">
        <f>TRIM(DBA[[#This Row],[Bairro Responsável]])</f>
        <v>SANTA LUZIA</v>
      </c>
      <c r="Y3191" t="str">
        <f>DBA[[#This Row],[End]] &amp;", N° " &amp; DBA[[#This Row],[Num]] &amp;", Bairro "&amp; DBA[[#This Row],[Bairro2]]</f>
        <v>RUA C, N° 1204, Bairro SANTA LUZIA</v>
      </c>
      <c r="Z3191" t="str">
        <f>DBA[[#This Row],[Cidade Responsável]] &amp; " - " &amp; DBA[[#This Row],[Estado Responsável]]</f>
        <v>ABAETÉ - MG</v>
      </c>
    </row>
    <row r="3192" spans="1:26" x14ac:dyDescent="0.25">
      <c r="A3192">
        <v>3196</v>
      </c>
      <c r="B3192" t="s">
        <v>14697</v>
      </c>
      <c r="C3192" s="1">
        <v>44802</v>
      </c>
      <c r="D3192" t="s">
        <v>14698</v>
      </c>
      <c r="F3192" s="1">
        <v>39124</v>
      </c>
      <c r="G3192" t="s">
        <v>14699</v>
      </c>
      <c r="H3192">
        <v>140</v>
      </c>
      <c r="I3192" t="s">
        <v>5867</v>
      </c>
      <c r="J3192" t="s">
        <v>7659</v>
      </c>
      <c r="K3192" t="s">
        <v>26</v>
      </c>
      <c r="L3192" t="s">
        <v>7675</v>
      </c>
      <c r="M3192" t="s">
        <v>14700</v>
      </c>
      <c r="N3192" t="s">
        <v>14701</v>
      </c>
      <c r="O3192">
        <v>8190449621</v>
      </c>
      <c r="P3192" s="1">
        <v>31824</v>
      </c>
      <c r="Q3192" t="s">
        <v>14699</v>
      </c>
      <c r="R3192">
        <v>140</v>
      </c>
      <c r="S3192" t="s">
        <v>5867</v>
      </c>
      <c r="T3192" t="s">
        <v>7659</v>
      </c>
      <c r="U3192" t="s">
        <v>26</v>
      </c>
      <c r="V3192" t="str">
        <f>TRIM(DBA[[#This Row],[Endereço Responsável]])</f>
        <v>RUA GERALDO FERREIRA DA CRUZ</v>
      </c>
      <c r="W3192" t="str">
        <f>TRIM(DBA[[#This Row],[Nº Responsável]])</f>
        <v>140</v>
      </c>
      <c r="X3192" t="str">
        <f>TRIM(DBA[[#This Row],[Bairro Responsável]])</f>
        <v>SAO FRANCISCO</v>
      </c>
      <c r="Y3192" t="str">
        <f>DBA[[#This Row],[End]] &amp;", N° " &amp; DBA[[#This Row],[Num]] &amp;", Bairro "&amp; DBA[[#This Row],[Bairro2]]</f>
        <v>RUA GERALDO FERREIRA DA CRUZ, N° 140, Bairro SAO FRANCISCO</v>
      </c>
      <c r="Z3192" t="str">
        <f>DBA[[#This Row],[Cidade Responsável]] &amp; " - " &amp; DBA[[#This Row],[Estado Responsável]]</f>
        <v>ABAETÉ - MG</v>
      </c>
    </row>
    <row r="3193" spans="1:26" x14ac:dyDescent="0.25">
      <c r="A3193">
        <v>3197</v>
      </c>
      <c r="B3193" t="s">
        <v>14702</v>
      </c>
      <c r="C3193" s="1">
        <v>44802</v>
      </c>
      <c r="F3193" s="1">
        <v>38708</v>
      </c>
      <c r="G3193" t="s">
        <v>14703</v>
      </c>
      <c r="H3193">
        <v>154</v>
      </c>
      <c r="I3193" t="s">
        <v>289</v>
      </c>
      <c r="J3193" t="s">
        <v>7659</v>
      </c>
      <c r="K3193" t="s">
        <v>26</v>
      </c>
      <c r="L3193" t="s">
        <v>7675</v>
      </c>
      <c r="M3193" t="s">
        <v>14704</v>
      </c>
      <c r="N3193" t="s">
        <v>14705</v>
      </c>
      <c r="O3193">
        <v>77944577691</v>
      </c>
      <c r="P3193" s="1">
        <v>24901</v>
      </c>
      <c r="Q3193" t="s">
        <v>14703</v>
      </c>
      <c r="R3193">
        <v>154</v>
      </c>
      <c r="S3193" t="s">
        <v>289</v>
      </c>
      <c r="T3193" t="s">
        <v>7659</v>
      </c>
      <c r="U3193" t="s">
        <v>26</v>
      </c>
      <c r="V3193" t="str">
        <f>TRIM(DBA[[#This Row],[Endereço Responsável]])</f>
        <v>RUA ANTONIO F RODRIGUES</v>
      </c>
      <c r="W3193" t="str">
        <f>TRIM(DBA[[#This Row],[Nº Responsável]])</f>
        <v>154</v>
      </c>
      <c r="X3193" t="str">
        <f>TRIM(DBA[[#This Row],[Bairro Responsável]])</f>
        <v>SANTA TEREZINHA</v>
      </c>
      <c r="Y3193" t="str">
        <f>DBA[[#This Row],[End]] &amp;", N° " &amp; DBA[[#This Row],[Num]] &amp;", Bairro "&amp; DBA[[#This Row],[Bairro2]]</f>
        <v>RUA ANTONIO F RODRIGUES, N° 154, Bairro SANTA TEREZINHA</v>
      </c>
      <c r="Z3193" t="str">
        <f>DBA[[#This Row],[Cidade Responsável]] &amp; " - " &amp; DBA[[#This Row],[Estado Responsável]]</f>
        <v>ABAETÉ - MG</v>
      </c>
    </row>
    <row r="3194" spans="1:26" x14ac:dyDescent="0.25">
      <c r="A3194">
        <v>3198</v>
      </c>
      <c r="B3194" t="s">
        <v>14706</v>
      </c>
      <c r="C3194" s="1">
        <v>44802</v>
      </c>
      <c r="F3194" s="1">
        <v>38750</v>
      </c>
      <c r="G3194" t="s">
        <v>14707</v>
      </c>
      <c r="H3194">
        <v>929</v>
      </c>
      <c r="I3194" t="s">
        <v>422</v>
      </c>
      <c r="J3194" t="s">
        <v>7659</v>
      </c>
      <c r="K3194" t="s">
        <v>26</v>
      </c>
      <c r="L3194" t="s">
        <v>7675</v>
      </c>
      <c r="M3194" t="s">
        <v>14708</v>
      </c>
      <c r="N3194" t="s">
        <v>14709</v>
      </c>
      <c r="O3194">
        <v>72502703620</v>
      </c>
      <c r="P3194" s="1">
        <v>24101</v>
      </c>
      <c r="Q3194" t="s">
        <v>14707</v>
      </c>
      <c r="R3194">
        <v>929</v>
      </c>
      <c r="S3194" t="s">
        <v>422</v>
      </c>
      <c r="T3194" t="s">
        <v>7659</v>
      </c>
      <c r="U3194" t="s">
        <v>26</v>
      </c>
      <c r="V3194" t="str">
        <f>TRIM(DBA[[#This Row],[Endereço Responsável]])</f>
        <v>AV JOAQUIM DO POMPEU</v>
      </c>
      <c r="W3194" t="str">
        <f>TRIM(DBA[[#This Row],[Nº Responsável]])</f>
        <v>929</v>
      </c>
      <c r="X3194" t="str">
        <f>TRIM(DBA[[#This Row],[Bairro Responsável]])</f>
        <v>SANTO ANTONIO</v>
      </c>
      <c r="Y3194" t="str">
        <f>DBA[[#This Row],[End]] &amp;", N° " &amp; DBA[[#This Row],[Num]] &amp;", Bairro "&amp; DBA[[#This Row],[Bairro2]]</f>
        <v>AV JOAQUIM DO POMPEU, N° 929, Bairro SANTO ANTONIO</v>
      </c>
      <c r="Z3194" t="str">
        <f>DBA[[#This Row],[Cidade Responsável]] &amp; " - " &amp; DBA[[#This Row],[Estado Responsável]]</f>
        <v>ABAETÉ - MG</v>
      </c>
    </row>
    <row r="3195" spans="1:26" x14ac:dyDescent="0.25">
      <c r="A3195">
        <v>3199</v>
      </c>
      <c r="B3195" t="s">
        <v>14710</v>
      </c>
      <c r="C3195" s="1">
        <v>44802</v>
      </c>
      <c r="F3195" s="1">
        <v>39112</v>
      </c>
      <c r="G3195" t="s">
        <v>14711</v>
      </c>
      <c r="H3195">
        <v>490</v>
      </c>
      <c r="I3195" t="s">
        <v>14712</v>
      </c>
      <c r="J3195" t="s">
        <v>7659</v>
      </c>
      <c r="K3195" t="s">
        <v>26</v>
      </c>
      <c r="L3195" t="s">
        <v>7675</v>
      </c>
      <c r="M3195" t="s">
        <v>14713</v>
      </c>
      <c r="N3195" t="s">
        <v>14714</v>
      </c>
      <c r="O3195">
        <v>3424585661</v>
      </c>
      <c r="P3195" s="1">
        <v>28882</v>
      </c>
      <c r="Q3195" t="s">
        <v>14711</v>
      </c>
      <c r="R3195">
        <v>490</v>
      </c>
      <c r="S3195" t="s">
        <v>14712</v>
      </c>
      <c r="T3195" t="s">
        <v>7659</v>
      </c>
      <c r="U3195" t="s">
        <v>26</v>
      </c>
      <c r="V3195" t="str">
        <f>TRIM(DBA[[#This Row],[Endereço Responsável]])</f>
        <v>RUA JOAO GONCALVES</v>
      </c>
      <c r="W3195" t="str">
        <f>TRIM(DBA[[#This Row],[Nº Responsável]])</f>
        <v>490</v>
      </c>
      <c r="X3195" t="str">
        <f>TRIM(DBA[[#This Row],[Bairro Responsável]])</f>
        <v>AMAZONAS</v>
      </c>
      <c r="Y3195" t="str">
        <f>DBA[[#This Row],[End]] &amp;", N° " &amp; DBA[[#This Row],[Num]] &amp;", Bairro "&amp; DBA[[#This Row],[Bairro2]]</f>
        <v>RUA JOAO GONCALVES, N° 490, Bairro AMAZONAS</v>
      </c>
      <c r="Z3195" t="str">
        <f>DBA[[#This Row],[Cidade Responsável]] &amp; " - " &amp; DBA[[#This Row],[Estado Responsável]]</f>
        <v>ABAETÉ - MG</v>
      </c>
    </row>
    <row r="3196" spans="1:26" x14ac:dyDescent="0.25">
      <c r="A3196">
        <v>3200</v>
      </c>
      <c r="B3196" t="s">
        <v>14715</v>
      </c>
      <c r="C3196" s="1">
        <v>44802</v>
      </c>
      <c r="E3196" t="s">
        <v>14716</v>
      </c>
      <c r="F3196" s="1">
        <v>38203</v>
      </c>
      <c r="G3196" t="s">
        <v>14717</v>
      </c>
      <c r="H3196" t="s">
        <v>194</v>
      </c>
      <c r="I3196" t="s">
        <v>44</v>
      </c>
      <c r="J3196" t="s">
        <v>7659</v>
      </c>
      <c r="K3196" t="s">
        <v>26</v>
      </c>
      <c r="L3196" t="s">
        <v>7675</v>
      </c>
      <c r="M3196" t="s">
        <v>14718</v>
      </c>
      <c r="N3196" t="s">
        <v>14719</v>
      </c>
      <c r="O3196">
        <v>2913210627</v>
      </c>
      <c r="P3196" s="1">
        <v>27866</v>
      </c>
      <c r="Q3196" t="s">
        <v>14717</v>
      </c>
      <c r="R3196" t="s">
        <v>194</v>
      </c>
      <c r="S3196" t="s">
        <v>44</v>
      </c>
      <c r="T3196" t="s">
        <v>7659</v>
      </c>
      <c r="U3196" t="s">
        <v>26</v>
      </c>
      <c r="V3196" t="str">
        <f>TRIM(DBA[[#This Row],[Endereço Responsável]])</f>
        <v>FAZENDA RETIRO DA SAUDADE</v>
      </c>
      <c r="W3196" t="str">
        <f>TRIM(DBA[[#This Row],[Nº Responsável]])</f>
        <v>S/N</v>
      </c>
      <c r="X3196" t="str">
        <f>TRIM(DBA[[#This Row],[Bairro Responsável]])</f>
        <v>ZONA RURAL</v>
      </c>
      <c r="Y3196" t="str">
        <f>DBA[[#This Row],[End]] &amp;", N° " &amp; DBA[[#This Row],[Num]] &amp;", Bairro "&amp; DBA[[#This Row],[Bairro2]]</f>
        <v>FAZENDA RETIRO DA SAUDADE, N° S/N, Bairro ZONA RURAL</v>
      </c>
      <c r="Z3196" t="str">
        <f>DBA[[#This Row],[Cidade Responsável]] &amp; " - " &amp; DBA[[#This Row],[Estado Responsável]]</f>
        <v>ABAETÉ - MG</v>
      </c>
    </row>
    <row r="3197" spans="1:26" x14ac:dyDescent="0.25">
      <c r="A3197">
        <v>3201</v>
      </c>
      <c r="B3197" t="s">
        <v>14720</v>
      </c>
      <c r="C3197" s="1">
        <v>44802</v>
      </c>
      <c r="D3197" t="s">
        <v>14721</v>
      </c>
      <c r="E3197" t="s">
        <v>14722</v>
      </c>
      <c r="F3197" s="1">
        <v>38861</v>
      </c>
      <c r="G3197" t="s">
        <v>14723</v>
      </c>
      <c r="H3197">
        <v>350</v>
      </c>
      <c r="I3197" t="s">
        <v>14684</v>
      </c>
      <c r="J3197" t="s">
        <v>7659</v>
      </c>
      <c r="K3197" t="s">
        <v>26</v>
      </c>
      <c r="L3197" t="s">
        <v>7675</v>
      </c>
      <c r="M3197" t="s">
        <v>5773</v>
      </c>
      <c r="N3197" t="s">
        <v>14724</v>
      </c>
      <c r="O3197">
        <v>7199751664</v>
      </c>
      <c r="P3197" s="1">
        <v>30701</v>
      </c>
      <c r="Q3197" t="s">
        <v>14723</v>
      </c>
      <c r="R3197">
        <v>350</v>
      </c>
      <c r="S3197" t="s">
        <v>14684</v>
      </c>
      <c r="T3197" t="s">
        <v>7659</v>
      </c>
      <c r="U3197" t="s">
        <v>26</v>
      </c>
      <c r="V3197" t="str">
        <f>TRIM(DBA[[#This Row],[Endereço Responsável]])</f>
        <v>RUA JOAO JOSE TAVARES DA SILVA</v>
      </c>
      <c r="W3197" t="str">
        <f>TRIM(DBA[[#This Row],[Nº Responsável]])</f>
        <v>350</v>
      </c>
      <c r="X3197" t="str">
        <f>TRIM(DBA[[#This Row],[Bairro Responsável]])</f>
        <v>JARDINS</v>
      </c>
      <c r="Y3197" t="str">
        <f>DBA[[#This Row],[End]] &amp;", N° " &amp; DBA[[#This Row],[Num]] &amp;", Bairro "&amp; DBA[[#This Row],[Bairro2]]</f>
        <v>RUA JOAO JOSE TAVARES DA SILVA, N° 350, Bairro JARDINS</v>
      </c>
      <c r="Z3197" t="str">
        <f>DBA[[#This Row],[Cidade Responsável]] &amp; " - " &amp; DBA[[#This Row],[Estado Responsável]]</f>
        <v>ABAETÉ - MG</v>
      </c>
    </row>
    <row r="3198" spans="1:26" x14ac:dyDescent="0.25">
      <c r="A3198">
        <v>3202</v>
      </c>
      <c r="B3198" t="s">
        <v>14725</v>
      </c>
      <c r="C3198" s="1">
        <v>44802</v>
      </c>
      <c r="D3198" t="s">
        <v>14726</v>
      </c>
      <c r="E3198" t="s">
        <v>14727</v>
      </c>
      <c r="F3198" s="1">
        <v>39712</v>
      </c>
      <c r="G3198" t="s">
        <v>14728</v>
      </c>
      <c r="H3198">
        <v>492</v>
      </c>
      <c r="I3198" t="s">
        <v>14635</v>
      </c>
      <c r="J3198" t="s">
        <v>7659</v>
      </c>
      <c r="K3198" t="s">
        <v>26</v>
      </c>
      <c r="L3198" t="s">
        <v>7675</v>
      </c>
      <c r="M3198" t="s">
        <v>14729</v>
      </c>
      <c r="N3198" t="s">
        <v>14730</v>
      </c>
      <c r="O3198">
        <v>4485643603</v>
      </c>
      <c r="P3198" s="1">
        <v>28025</v>
      </c>
      <c r="Q3198" t="s">
        <v>14728</v>
      </c>
      <c r="R3198">
        <v>492</v>
      </c>
      <c r="S3198" t="s">
        <v>14635</v>
      </c>
      <c r="T3198" t="s">
        <v>7659</v>
      </c>
      <c r="U3198" t="s">
        <v>26</v>
      </c>
      <c r="V3198" t="str">
        <f>TRIM(DBA[[#This Row],[Endereço Responsável]])</f>
        <v>RUA TEODORETO DE PAIVA</v>
      </c>
      <c r="W3198" t="str">
        <f>TRIM(DBA[[#This Row],[Nº Responsável]])</f>
        <v>492</v>
      </c>
      <c r="X3198" t="str">
        <f>TRIM(DBA[[#This Row],[Bairro Responsável]])</f>
        <v>SIMAO DA CUNHA</v>
      </c>
      <c r="Y3198" t="str">
        <f>DBA[[#This Row],[End]] &amp;", N° " &amp; DBA[[#This Row],[Num]] &amp;", Bairro "&amp; DBA[[#This Row],[Bairro2]]</f>
        <v>RUA TEODORETO DE PAIVA, N° 492, Bairro SIMAO DA CUNHA</v>
      </c>
      <c r="Z3198" t="str">
        <f>DBA[[#This Row],[Cidade Responsável]] &amp; " - " &amp; DBA[[#This Row],[Estado Responsável]]</f>
        <v>ABAETÉ - MG</v>
      </c>
    </row>
    <row r="3199" spans="1:26" x14ac:dyDescent="0.25">
      <c r="A3199">
        <v>3203</v>
      </c>
      <c r="B3199" t="s">
        <v>14731</v>
      </c>
      <c r="C3199" s="1">
        <v>44802</v>
      </c>
      <c r="E3199" t="s">
        <v>14732</v>
      </c>
      <c r="F3199" s="1">
        <v>39632</v>
      </c>
      <c r="G3199" t="s">
        <v>14305</v>
      </c>
      <c r="H3199">
        <v>904</v>
      </c>
      <c r="I3199" t="s">
        <v>6321</v>
      </c>
      <c r="J3199" t="s">
        <v>7659</v>
      </c>
      <c r="K3199" t="s">
        <v>26</v>
      </c>
      <c r="L3199" t="s">
        <v>7675</v>
      </c>
      <c r="M3199" t="s">
        <v>14733</v>
      </c>
      <c r="N3199" t="s">
        <v>14734</v>
      </c>
      <c r="O3199">
        <v>2720144193</v>
      </c>
      <c r="P3199" s="1">
        <v>32456</v>
      </c>
      <c r="Q3199" t="s">
        <v>14305</v>
      </c>
      <c r="R3199">
        <v>904</v>
      </c>
      <c r="S3199" t="s">
        <v>6321</v>
      </c>
      <c r="T3199" t="s">
        <v>7659</v>
      </c>
      <c r="U3199" t="s">
        <v>26</v>
      </c>
      <c r="V3199" t="str">
        <f>TRIM(DBA[[#This Row],[Endereço Responsável]])</f>
        <v>RUA RIO BRANCO</v>
      </c>
      <c r="W3199" t="str">
        <f>TRIM(DBA[[#This Row],[Nº Responsável]])</f>
        <v>904</v>
      </c>
      <c r="X3199" t="str">
        <f>TRIM(DBA[[#This Row],[Bairro Responsável]])</f>
        <v>SAO JOAO</v>
      </c>
      <c r="Y3199" t="str">
        <f>DBA[[#This Row],[End]] &amp;", N° " &amp; DBA[[#This Row],[Num]] &amp;", Bairro "&amp; DBA[[#This Row],[Bairro2]]</f>
        <v>RUA RIO BRANCO, N° 904, Bairro SAO JOAO</v>
      </c>
      <c r="Z3199" t="str">
        <f>DBA[[#This Row],[Cidade Responsável]] &amp; " - " &amp; DBA[[#This Row],[Estado Responsável]]</f>
        <v>ABAETÉ - MG</v>
      </c>
    </row>
    <row r="3200" spans="1:26" x14ac:dyDescent="0.25">
      <c r="A3200">
        <v>3204</v>
      </c>
      <c r="B3200" t="s">
        <v>14735</v>
      </c>
      <c r="C3200" s="1">
        <v>44802</v>
      </c>
      <c r="D3200" t="s">
        <v>14736</v>
      </c>
      <c r="E3200" t="s">
        <v>14737</v>
      </c>
      <c r="F3200" s="1">
        <v>38985</v>
      </c>
      <c r="G3200" t="s">
        <v>14738</v>
      </c>
      <c r="H3200">
        <v>299</v>
      </c>
      <c r="I3200" t="s">
        <v>14712</v>
      </c>
      <c r="J3200" t="s">
        <v>7659</v>
      </c>
      <c r="K3200" t="s">
        <v>26</v>
      </c>
      <c r="L3200" t="s">
        <v>7675</v>
      </c>
      <c r="M3200" t="s">
        <v>14739</v>
      </c>
      <c r="N3200" t="s">
        <v>14740</v>
      </c>
      <c r="O3200">
        <v>69772886634</v>
      </c>
      <c r="P3200" s="1">
        <v>24740</v>
      </c>
      <c r="Q3200" t="s">
        <v>14738</v>
      </c>
      <c r="R3200">
        <v>299</v>
      </c>
      <c r="S3200" t="s">
        <v>14712</v>
      </c>
      <c r="T3200" t="s">
        <v>7659</v>
      </c>
      <c r="U3200" t="s">
        <v>26</v>
      </c>
      <c r="V3200" t="str">
        <f>TRIM(DBA[[#This Row],[Endereço Responsável]])</f>
        <v>RUA VEREADOR JOAQUIM CESAR DA SILVA</v>
      </c>
      <c r="W3200" t="str">
        <f>TRIM(DBA[[#This Row],[Nº Responsável]])</f>
        <v>299</v>
      </c>
      <c r="X3200" t="str">
        <f>TRIM(DBA[[#This Row],[Bairro Responsável]])</f>
        <v>AMAZONAS</v>
      </c>
      <c r="Y3200" t="str">
        <f>DBA[[#This Row],[End]] &amp;", N° " &amp; DBA[[#This Row],[Num]] &amp;", Bairro "&amp; DBA[[#This Row],[Bairro2]]</f>
        <v>RUA VEREADOR JOAQUIM CESAR DA SILVA, N° 299, Bairro AMAZONAS</v>
      </c>
      <c r="Z3200" t="str">
        <f>DBA[[#This Row],[Cidade Responsável]] &amp; " - " &amp; DBA[[#This Row],[Estado Responsável]]</f>
        <v>ABAETÉ - MG</v>
      </c>
    </row>
    <row r="3201" spans="1:26" x14ac:dyDescent="0.25">
      <c r="A3201">
        <v>3205</v>
      </c>
      <c r="B3201" t="s">
        <v>14741</v>
      </c>
      <c r="C3201" s="1">
        <v>44802</v>
      </c>
      <c r="D3201" t="s">
        <v>14742</v>
      </c>
      <c r="E3201" t="s">
        <v>14743</v>
      </c>
      <c r="F3201" s="1">
        <v>39132</v>
      </c>
      <c r="G3201" t="s">
        <v>14744</v>
      </c>
      <c r="H3201">
        <v>156</v>
      </c>
      <c r="I3201" t="s">
        <v>14745</v>
      </c>
      <c r="J3201" t="s">
        <v>7659</v>
      </c>
      <c r="K3201" t="s">
        <v>26</v>
      </c>
      <c r="L3201" t="s">
        <v>7675</v>
      </c>
      <c r="M3201" t="s">
        <v>14746</v>
      </c>
      <c r="N3201" t="s">
        <v>14747</v>
      </c>
      <c r="O3201">
        <v>9336795643</v>
      </c>
      <c r="P3201" s="1">
        <v>32742</v>
      </c>
      <c r="Q3201" t="s">
        <v>14744</v>
      </c>
      <c r="R3201">
        <v>156</v>
      </c>
      <c r="S3201" t="s">
        <v>14745</v>
      </c>
      <c r="T3201" t="s">
        <v>7659</v>
      </c>
      <c r="U3201" t="s">
        <v>26</v>
      </c>
      <c r="V3201" t="str">
        <f>TRIM(DBA[[#This Row],[Endereço Responsável]])</f>
        <v>RUA LUIZ ARRUDA RABELO</v>
      </c>
      <c r="W3201" t="str">
        <f>TRIM(DBA[[#This Row],[Nº Responsável]])</f>
        <v>156</v>
      </c>
      <c r="X3201" t="str">
        <f>TRIM(DBA[[#This Row],[Bairro Responsável]])</f>
        <v>ABAETEZINHO</v>
      </c>
      <c r="Y3201" t="str">
        <f>DBA[[#This Row],[End]] &amp;", N° " &amp; DBA[[#This Row],[Num]] &amp;", Bairro "&amp; DBA[[#This Row],[Bairro2]]</f>
        <v>RUA LUIZ ARRUDA RABELO, N° 156, Bairro ABAETEZINHO</v>
      </c>
      <c r="Z3201" t="str">
        <f>DBA[[#This Row],[Cidade Responsável]] &amp; " - " &amp; DBA[[#This Row],[Estado Responsável]]</f>
        <v>ABAETÉ - MG</v>
      </c>
    </row>
    <row r="3202" spans="1:26" x14ac:dyDescent="0.25">
      <c r="A3202">
        <v>3206</v>
      </c>
      <c r="B3202" t="s">
        <v>14748</v>
      </c>
      <c r="C3202" s="1">
        <v>44802</v>
      </c>
      <c r="D3202" t="s">
        <v>14749</v>
      </c>
      <c r="E3202" t="s">
        <v>14750</v>
      </c>
      <c r="F3202" s="1">
        <v>40087</v>
      </c>
      <c r="G3202" t="s">
        <v>14751</v>
      </c>
      <c r="H3202">
        <v>741</v>
      </c>
      <c r="I3202" t="s">
        <v>73</v>
      </c>
      <c r="J3202" t="s">
        <v>7659</v>
      </c>
      <c r="K3202" t="s">
        <v>26</v>
      </c>
      <c r="L3202" t="s">
        <v>7675</v>
      </c>
      <c r="M3202" t="s">
        <v>14752</v>
      </c>
      <c r="N3202" t="s">
        <v>14753</v>
      </c>
      <c r="O3202">
        <v>60627271634</v>
      </c>
      <c r="P3202" s="1">
        <v>24830</v>
      </c>
      <c r="Q3202" t="s">
        <v>14751</v>
      </c>
      <c r="R3202">
        <v>741</v>
      </c>
      <c r="S3202" t="s">
        <v>73</v>
      </c>
      <c r="T3202" t="s">
        <v>7659</v>
      </c>
      <c r="U3202" t="s">
        <v>26</v>
      </c>
      <c r="V3202" t="str">
        <f>TRIM(DBA[[#This Row],[Endereço Responsável]])</f>
        <v>AVENIDA BARAO DO INDAIA</v>
      </c>
      <c r="W3202" t="str">
        <f>TRIM(DBA[[#This Row],[Nº Responsável]])</f>
        <v>741</v>
      </c>
      <c r="X3202" t="str">
        <f>TRIM(DBA[[#This Row],[Bairro Responsável]])</f>
        <v>CENTRO</v>
      </c>
      <c r="Y3202" t="str">
        <f>DBA[[#This Row],[End]] &amp;", N° " &amp; DBA[[#This Row],[Num]] &amp;", Bairro "&amp; DBA[[#This Row],[Bairro2]]</f>
        <v>AVENIDA BARAO DO INDAIA, N° 741, Bairro CENTRO</v>
      </c>
      <c r="Z3202" t="str">
        <f>DBA[[#This Row],[Cidade Responsável]] &amp; " - " &amp; DBA[[#This Row],[Estado Responsável]]</f>
        <v>ABAETÉ - MG</v>
      </c>
    </row>
    <row r="3203" spans="1:26" x14ac:dyDescent="0.25">
      <c r="A3203">
        <v>3207</v>
      </c>
      <c r="B3203" t="s">
        <v>14754</v>
      </c>
      <c r="C3203" s="1">
        <v>44802</v>
      </c>
      <c r="E3203" t="s">
        <v>14755</v>
      </c>
      <c r="F3203" s="1">
        <v>39964</v>
      </c>
      <c r="G3203" t="s">
        <v>14756</v>
      </c>
      <c r="H3203">
        <v>915</v>
      </c>
      <c r="I3203" t="s">
        <v>14757</v>
      </c>
      <c r="J3203" t="s">
        <v>7659</v>
      </c>
      <c r="K3203" t="s">
        <v>26</v>
      </c>
      <c r="L3203" t="s">
        <v>7675</v>
      </c>
      <c r="M3203" t="s">
        <v>14758</v>
      </c>
      <c r="N3203" t="s">
        <v>14759</v>
      </c>
      <c r="O3203">
        <v>12759461602</v>
      </c>
      <c r="P3203" s="1">
        <v>33867</v>
      </c>
      <c r="Q3203" t="s">
        <v>14756</v>
      </c>
      <c r="R3203">
        <v>915</v>
      </c>
      <c r="S3203" t="s">
        <v>14757</v>
      </c>
      <c r="T3203" t="s">
        <v>7659</v>
      </c>
      <c r="U3203" t="s">
        <v>26</v>
      </c>
      <c r="V3203" t="str">
        <f>TRIM(DBA[[#This Row],[Endereço Responsável]])</f>
        <v>AVENIDA MILTON CAMPOS</v>
      </c>
      <c r="W3203" t="str">
        <f>TRIM(DBA[[#This Row],[Nº Responsável]])</f>
        <v>915</v>
      </c>
      <c r="X3203" t="str">
        <f>TRIM(DBA[[#This Row],[Bairro Responsável]])</f>
        <v>RENASCENCIA</v>
      </c>
      <c r="Y3203" t="str">
        <f>DBA[[#This Row],[End]] &amp;", N° " &amp; DBA[[#This Row],[Num]] &amp;", Bairro "&amp; DBA[[#This Row],[Bairro2]]</f>
        <v>AVENIDA MILTON CAMPOS, N° 915, Bairro RENASCENCIA</v>
      </c>
      <c r="Z3203" t="str">
        <f>DBA[[#This Row],[Cidade Responsável]] &amp; " - " &amp; DBA[[#This Row],[Estado Responsável]]</f>
        <v>ABAETÉ - MG</v>
      </c>
    </row>
    <row r="3204" spans="1:26" x14ac:dyDescent="0.25">
      <c r="A3204">
        <v>3208</v>
      </c>
      <c r="B3204" t="s">
        <v>14760</v>
      </c>
      <c r="C3204" s="1">
        <v>44802</v>
      </c>
      <c r="D3204" t="s">
        <v>14761</v>
      </c>
      <c r="E3204" t="s">
        <v>14762</v>
      </c>
      <c r="F3204" s="1">
        <v>38687</v>
      </c>
      <c r="G3204" t="s">
        <v>14763</v>
      </c>
      <c r="H3204">
        <v>317</v>
      </c>
      <c r="I3204" t="s">
        <v>14712</v>
      </c>
      <c r="J3204" t="s">
        <v>7659</v>
      </c>
      <c r="K3204" t="s">
        <v>26</v>
      </c>
      <c r="L3204" t="s">
        <v>14764</v>
      </c>
      <c r="M3204" t="s">
        <v>14765</v>
      </c>
      <c r="N3204" t="s">
        <v>14766</v>
      </c>
      <c r="O3204">
        <v>99659883668</v>
      </c>
      <c r="P3204" s="1">
        <v>26899</v>
      </c>
      <c r="Q3204" t="s">
        <v>14763</v>
      </c>
      <c r="R3204">
        <v>317</v>
      </c>
      <c r="S3204" t="s">
        <v>14712</v>
      </c>
      <c r="T3204" t="s">
        <v>7659</v>
      </c>
      <c r="U3204" t="s">
        <v>26</v>
      </c>
      <c r="V3204" t="str">
        <f>TRIM(DBA[[#This Row],[Endereço Responsável]])</f>
        <v>RUA JOAO GONCALVES</v>
      </c>
      <c r="W3204" t="str">
        <f>TRIM(DBA[[#This Row],[Nº Responsável]])</f>
        <v>317</v>
      </c>
      <c r="X3204" t="str">
        <f>TRIM(DBA[[#This Row],[Bairro Responsável]])</f>
        <v>AMAZONAS</v>
      </c>
      <c r="Y3204" t="str">
        <f>DBA[[#This Row],[End]] &amp;", N° " &amp; DBA[[#This Row],[Num]] &amp;", Bairro "&amp; DBA[[#This Row],[Bairro2]]</f>
        <v>RUA JOAO GONCALVES, N° 317, Bairro AMAZONAS</v>
      </c>
      <c r="Z3204" t="str">
        <f>DBA[[#This Row],[Cidade Responsável]] &amp; " - " &amp; DBA[[#This Row],[Estado Responsável]]</f>
        <v>ABAETÉ - MG</v>
      </c>
    </row>
    <row r="3205" spans="1:26" x14ac:dyDescent="0.25">
      <c r="A3205">
        <v>3209</v>
      </c>
      <c r="B3205" t="s">
        <v>14767</v>
      </c>
      <c r="C3205" s="1">
        <v>44802</v>
      </c>
      <c r="F3205" s="1">
        <v>38448</v>
      </c>
      <c r="G3205" t="s">
        <v>14768</v>
      </c>
      <c r="H3205">
        <v>863</v>
      </c>
      <c r="I3205" t="s">
        <v>6321</v>
      </c>
      <c r="J3205" t="s">
        <v>7659</v>
      </c>
      <c r="K3205" t="s">
        <v>26</v>
      </c>
      <c r="L3205" t="s">
        <v>7675</v>
      </c>
      <c r="M3205" t="s">
        <v>14769</v>
      </c>
      <c r="N3205">
        <v>3710517</v>
      </c>
      <c r="O3205">
        <v>1622529600</v>
      </c>
      <c r="P3205" s="1">
        <v>28495</v>
      </c>
      <c r="Q3205" t="s">
        <v>14768</v>
      </c>
      <c r="R3205">
        <v>863</v>
      </c>
      <c r="S3205" t="s">
        <v>6321</v>
      </c>
      <c r="T3205" t="s">
        <v>7659</v>
      </c>
      <c r="U3205" t="s">
        <v>26</v>
      </c>
      <c r="V3205" t="str">
        <f>TRIM(DBA[[#This Row],[Endereço Responsável]])</f>
        <v>RUA DIMAS FERNANDES</v>
      </c>
      <c r="W3205" t="str">
        <f>TRIM(DBA[[#This Row],[Nº Responsável]])</f>
        <v>863</v>
      </c>
      <c r="X3205" t="str">
        <f>TRIM(DBA[[#This Row],[Bairro Responsável]])</f>
        <v>SAO JOAO</v>
      </c>
      <c r="Y3205" t="str">
        <f>DBA[[#This Row],[End]] &amp;", N° " &amp; DBA[[#This Row],[Num]] &amp;", Bairro "&amp; DBA[[#This Row],[Bairro2]]</f>
        <v>RUA DIMAS FERNANDES, N° 863, Bairro SAO JOAO</v>
      </c>
      <c r="Z3205" t="str">
        <f>DBA[[#This Row],[Cidade Responsável]] &amp; " - " &amp; DBA[[#This Row],[Estado Responsável]]</f>
        <v>ABAETÉ - MG</v>
      </c>
    </row>
    <row r="3206" spans="1:26" x14ac:dyDescent="0.25">
      <c r="A3206">
        <v>3210</v>
      </c>
      <c r="B3206" t="s">
        <v>14770</v>
      </c>
      <c r="C3206" s="1">
        <v>44802</v>
      </c>
      <c r="D3206" t="s">
        <v>14771</v>
      </c>
      <c r="E3206" t="s">
        <v>14772</v>
      </c>
      <c r="F3206" s="1">
        <v>39630</v>
      </c>
      <c r="G3206" t="s">
        <v>14773</v>
      </c>
      <c r="H3206">
        <v>177</v>
      </c>
      <c r="I3206" t="s">
        <v>14712</v>
      </c>
      <c r="J3206" t="s">
        <v>7659</v>
      </c>
      <c r="K3206" t="s">
        <v>26</v>
      </c>
      <c r="L3206" t="s">
        <v>14764</v>
      </c>
      <c r="M3206" t="s">
        <v>14774</v>
      </c>
      <c r="N3206" t="s">
        <v>14775</v>
      </c>
      <c r="O3206">
        <v>94239940672</v>
      </c>
      <c r="P3206" s="1">
        <v>26113</v>
      </c>
      <c r="Q3206" t="s">
        <v>14773</v>
      </c>
      <c r="R3206">
        <v>177</v>
      </c>
      <c r="S3206" t="s">
        <v>14712</v>
      </c>
      <c r="T3206" t="s">
        <v>7659</v>
      </c>
      <c r="U3206" t="s">
        <v>26</v>
      </c>
      <c r="V3206" t="str">
        <f>TRIM(DBA[[#This Row],[Endereço Responsável]])</f>
        <v>RUA INACIO DE OLIVEIRA CAMPOS</v>
      </c>
      <c r="W3206" t="str">
        <f>TRIM(DBA[[#This Row],[Nº Responsável]])</f>
        <v>177</v>
      </c>
      <c r="X3206" t="str">
        <f>TRIM(DBA[[#This Row],[Bairro Responsável]])</f>
        <v>AMAZONAS</v>
      </c>
      <c r="Y3206" t="str">
        <f>DBA[[#This Row],[End]] &amp;", N° " &amp; DBA[[#This Row],[Num]] &amp;", Bairro "&amp; DBA[[#This Row],[Bairro2]]</f>
        <v>RUA INACIO DE OLIVEIRA CAMPOS, N° 177, Bairro AMAZONAS</v>
      </c>
      <c r="Z3206" t="str">
        <f>DBA[[#This Row],[Cidade Responsável]] &amp; " - " &amp; DBA[[#This Row],[Estado Responsável]]</f>
        <v>ABAETÉ - MG</v>
      </c>
    </row>
    <row r="3207" spans="1:26" x14ac:dyDescent="0.25">
      <c r="A3207">
        <v>3211</v>
      </c>
      <c r="B3207" t="s">
        <v>14776</v>
      </c>
      <c r="C3207" s="1">
        <v>44802</v>
      </c>
      <c r="E3207" t="s">
        <v>14777</v>
      </c>
      <c r="F3207" s="1">
        <v>39832</v>
      </c>
      <c r="G3207" t="s">
        <v>14768</v>
      </c>
      <c r="H3207">
        <v>832</v>
      </c>
      <c r="I3207" t="s">
        <v>6321</v>
      </c>
      <c r="J3207" t="s">
        <v>7659</v>
      </c>
      <c r="K3207" t="s">
        <v>26</v>
      </c>
      <c r="L3207" t="s">
        <v>7675</v>
      </c>
      <c r="M3207" t="s">
        <v>14778</v>
      </c>
      <c r="N3207" t="s">
        <v>14779</v>
      </c>
      <c r="O3207">
        <v>10019085621</v>
      </c>
      <c r="P3207" s="1">
        <v>32033</v>
      </c>
      <c r="Q3207" t="s">
        <v>14768</v>
      </c>
      <c r="R3207">
        <v>832</v>
      </c>
      <c r="S3207" t="s">
        <v>6321</v>
      </c>
      <c r="T3207" t="s">
        <v>7659</v>
      </c>
      <c r="U3207" t="s">
        <v>26</v>
      </c>
      <c r="V3207" t="str">
        <f>TRIM(DBA[[#This Row],[Endereço Responsável]])</f>
        <v>RUA DIMAS FERNANDES</v>
      </c>
      <c r="W3207" t="str">
        <f>TRIM(DBA[[#This Row],[Nº Responsável]])</f>
        <v>832</v>
      </c>
      <c r="X3207" t="str">
        <f>TRIM(DBA[[#This Row],[Bairro Responsável]])</f>
        <v>SAO JOAO</v>
      </c>
      <c r="Y3207" t="str">
        <f>DBA[[#This Row],[End]] &amp;", N° " &amp; DBA[[#This Row],[Num]] &amp;", Bairro "&amp; DBA[[#This Row],[Bairro2]]</f>
        <v>RUA DIMAS FERNANDES, N° 832, Bairro SAO JOAO</v>
      </c>
      <c r="Z3207" t="str">
        <f>DBA[[#This Row],[Cidade Responsável]] &amp; " - " &amp; DBA[[#This Row],[Estado Responsável]]</f>
        <v>ABAETÉ - MG</v>
      </c>
    </row>
    <row r="3208" spans="1:26" x14ac:dyDescent="0.25">
      <c r="A3208">
        <v>3212</v>
      </c>
      <c r="B3208" t="s">
        <v>14780</v>
      </c>
      <c r="C3208" s="1">
        <v>44802</v>
      </c>
      <c r="D3208" t="s">
        <v>14781</v>
      </c>
      <c r="E3208" t="s">
        <v>14782</v>
      </c>
      <c r="F3208" s="1">
        <v>38642</v>
      </c>
      <c r="G3208" t="s">
        <v>14783</v>
      </c>
      <c r="H3208">
        <v>74</v>
      </c>
      <c r="I3208" t="s">
        <v>14784</v>
      </c>
      <c r="J3208" t="s">
        <v>7659</v>
      </c>
      <c r="K3208" t="s">
        <v>26</v>
      </c>
      <c r="L3208" t="s">
        <v>7675</v>
      </c>
      <c r="M3208" t="s">
        <v>14785</v>
      </c>
      <c r="N3208" t="s">
        <v>14786</v>
      </c>
      <c r="O3208">
        <v>89414730630</v>
      </c>
      <c r="P3208" s="1">
        <v>26645</v>
      </c>
      <c r="Q3208" t="s">
        <v>14783</v>
      </c>
      <c r="R3208">
        <v>74</v>
      </c>
      <c r="S3208" t="s">
        <v>14784</v>
      </c>
      <c r="T3208" t="s">
        <v>7659</v>
      </c>
      <c r="U3208" t="s">
        <v>26</v>
      </c>
      <c r="V3208" t="str">
        <f>TRIM(DBA[[#This Row],[Endereço Responsável]])</f>
        <v>RUA JUCA DA CUNHA</v>
      </c>
      <c r="W3208" t="str">
        <f>TRIM(DBA[[#This Row],[Nº Responsável]])</f>
        <v>74</v>
      </c>
      <c r="X3208" t="str">
        <f>TRIM(DBA[[#This Row],[Bairro Responsável]])</f>
        <v>AMAZONAS</v>
      </c>
      <c r="Y3208" t="str">
        <f>DBA[[#This Row],[End]] &amp;", N° " &amp; DBA[[#This Row],[Num]] &amp;", Bairro "&amp; DBA[[#This Row],[Bairro2]]</f>
        <v>RUA JUCA DA CUNHA, N° 74, Bairro AMAZONAS</v>
      </c>
      <c r="Z3208" t="str">
        <f>DBA[[#This Row],[Cidade Responsável]] &amp; " - " &amp; DBA[[#This Row],[Estado Responsável]]</f>
        <v>ABAETÉ - MG</v>
      </c>
    </row>
    <row r="3209" spans="1:26" x14ac:dyDescent="0.25">
      <c r="A3209">
        <v>3213</v>
      </c>
      <c r="B3209" t="s">
        <v>14787</v>
      </c>
      <c r="C3209" s="1">
        <v>44802</v>
      </c>
      <c r="F3209" s="1">
        <v>39575</v>
      </c>
      <c r="G3209" t="s">
        <v>14788</v>
      </c>
      <c r="H3209">
        <v>551</v>
      </c>
      <c r="I3209" t="s">
        <v>73</v>
      </c>
      <c r="J3209" t="s">
        <v>7659</v>
      </c>
      <c r="K3209" t="s">
        <v>26</v>
      </c>
      <c r="L3209" t="s">
        <v>7675</v>
      </c>
      <c r="M3209" t="s">
        <v>14789</v>
      </c>
      <c r="N3209" t="s">
        <v>14790</v>
      </c>
      <c r="O3209">
        <v>60277025672</v>
      </c>
      <c r="P3209" s="1">
        <v>20296</v>
      </c>
      <c r="Q3209" t="s">
        <v>14788</v>
      </c>
      <c r="R3209">
        <v>551</v>
      </c>
      <c r="S3209" t="s">
        <v>73</v>
      </c>
      <c r="T3209" t="s">
        <v>7659</v>
      </c>
      <c r="U3209" t="s">
        <v>26</v>
      </c>
      <c r="V3209" t="str">
        <f>TRIM(DBA[[#This Row],[Endereço Responsável]])</f>
        <v>AV DR GUIDO</v>
      </c>
      <c r="W3209" t="str">
        <f>TRIM(DBA[[#This Row],[Nº Responsável]])</f>
        <v>551</v>
      </c>
      <c r="X3209" t="str">
        <f>TRIM(DBA[[#This Row],[Bairro Responsável]])</f>
        <v>CENTRO</v>
      </c>
      <c r="Y3209" t="str">
        <f>DBA[[#This Row],[End]] &amp;", N° " &amp; DBA[[#This Row],[Num]] &amp;", Bairro "&amp; DBA[[#This Row],[Bairro2]]</f>
        <v>AV DR GUIDO, N° 551, Bairro CENTRO</v>
      </c>
      <c r="Z3209" t="str">
        <f>DBA[[#This Row],[Cidade Responsável]] &amp; " - " &amp; DBA[[#This Row],[Estado Responsável]]</f>
        <v>ABAETÉ - MG</v>
      </c>
    </row>
    <row r="3210" spans="1:26" x14ac:dyDescent="0.25">
      <c r="A3210">
        <v>3214</v>
      </c>
      <c r="B3210" t="s">
        <v>14791</v>
      </c>
      <c r="C3210" s="1">
        <v>44802</v>
      </c>
      <c r="F3210" s="1">
        <v>39787</v>
      </c>
      <c r="G3210" t="s">
        <v>14792</v>
      </c>
      <c r="H3210">
        <v>243</v>
      </c>
      <c r="I3210" t="s">
        <v>73</v>
      </c>
      <c r="J3210" t="s">
        <v>7659</v>
      </c>
      <c r="K3210" t="s">
        <v>26</v>
      </c>
      <c r="L3210" t="s">
        <v>7675</v>
      </c>
      <c r="M3210" t="s">
        <v>14789</v>
      </c>
      <c r="N3210" t="s">
        <v>14790</v>
      </c>
      <c r="O3210">
        <v>60277025672</v>
      </c>
      <c r="P3210" s="1">
        <v>20205</v>
      </c>
      <c r="Q3210" t="s">
        <v>14792</v>
      </c>
      <c r="R3210">
        <v>243</v>
      </c>
      <c r="S3210" t="s">
        <v>73</v>
      </c>
      <c r="T3210" t="s">
        <v>7659</v>
      </c>
      <c r="U3210" t="s">
        <v>26</v>
      </c>
      <c r="V3210" t="str">
        <f>TRIM(DBA[[#This Row],[Endereço Responsável]])</f>
        <v>RUA 3 DE MAIO</v>
      </c>
      <c r="W3210" t="str">
        <f>TRIM(DBA[[#This Row],[Nº Responsável]])</f>
        <v>243</v>
      </c>
      <c r="X3210" t="str">
        <f>TRIM(DBA[[#This Row],[Bairro Responsável]])</f>
        <v>CENTRO</v>
      </c>
      <c r="Y3210" t="str">
        <f>DBA[[#This Row],[End]] &amp;", N° " &amp; DBA[[#This Row],[Num]] &amp;", Bairro "&amp; DBA[[#This Row],[Bairro2]]</f>
        <v>RUA 3 DE MAIO, N° 243, Bairro CENTRO</v>
      </c>
      <c r="Z3210" t="str">
        <f>DBA[[#This Row],[Cidade Responsável]] &amp; " - " &amp; DBA[[#This Row],[Estado Responsável]]</f>
        <v>ABAETÉ - MG</v>
      </c>
    </row>
    <row r="3211" spans="1:26" x14ac:dyDescent="0.25">
      <c r="A3211">
        <v>3215</v>
      </c>
      <c r="B3211" t="s">
        <v>14793</v>
      </c>
      <c r="C3211" s="1">
        <v>44802</v>
      </c>
      <c r="D3211" t="s">
        <v>14794</v>
      </c>
      <c r="E3211" t="s">
        <v>14795</v>
      </c>
      <c r="F3211" s="1">
        <v>39329</v>
      </c>
      <c r="G3211" t="s">
        <v>14796</v>
      </c>
      <c r="H3211">
        <v>256</v>
      </c>
      <c r="I3211" t="s">
        <v>73</v>
      </c>
      <c r="J3211" t="s">
        <v>7659</v>
      </c>
      <c r="K3211" t="s">
        <v>26</v>
      </c>
      <c r="L3211" t="s">
        <v>7675</v>
      </c>
      <c r="M3211" t="s">
        <v>14797</v>
      </c>
      <c r="N3211" t="s">
        <v>14798</v>
      </c>
      <c r="O3211">
        <v>5626738657</v>
      </c>
      <c r="P3211" s="1">
        <v>28768</v>
      </c>
      <c r="Q3211" t="s">
        <v>14796</v>
      </c>
      <c r="R3211">
        <v>256</v>
      </c>
      <c r="S3211" t="s">
        <v>73</v>
      </c>
      <c r="T3211" t="s">
        <v>7659</v>
      </c>
      <c r="U3211" t="s">
        <v>26</v>
      </c>
      <c r="V3211" t="str">
        <f>TRIM(DBA[[#This Row],[Endereço Responsável]])</f>
        <v>RUA 21 DE ABRIL</v>
      </c>
      <c r="W3211" t="str">
        <f>TRIM(DBA[[#This Row],[Nº Responsável]])</f>
        <v>256</v>
      </c>
      <c r="X3211" t="str">
        <f>TRIM(DBA[[#This Row],[Bairro Responsável]])</f>
        <v>CENTRO</v>
      </c>
      <c r="Y3211" t="str">
        <f>DBA[[#This Row],[End]] &amp;", N° " &amp; DBA[[#This Row],[Num]] &amp;", Bairro "&amp; DBA[[#This Row],[Bairro2]]</f>
        <v>RUA 21 DE ABRIL, N° 256, Bairro CENTRO</v>
      </c>
      <c r="Z3211" t="str">
        <f>DBA[[#This Row],[Cidade Responsável]] &amp; " - " &amp; DBA[[#This Row],[Estado Responsável]]</f>
        <v>ABAETÉ - MG</v>
      </c>
    </row>
    <row r="3212" spans="1:26" x14ac:dyDescent="0.25">
      <c r="A3212">
        <v>3216</v>
      </c>
      <c r="B3212" t="s">
        <v>14799</v>
      </c>
      <c r="C3212" s="1">
        <v>44802</v>
      </c>
      <c r="D3212" t="s">
        <v>14800</v>
      </c>
      <c r="E3212" t="s">
        <v>14801</v>
      </c>
      <c r="F3212" s="1">
        <v>38187</v>
      </c>
      <c r="G3212" t="s">
        <v>14802</v>
      </c>
      <c r="H3212" t="s">
        <v>194</v>
      </c>
      <c r="I3212" t="s">
        <v>22</v>
      </c>
      <c r="J3212" t="s">
        <v>7659</v>
      </c>
      <c r="K3212" t="s">
        <v>26</v>
      </c>
      <c r="L3212" t="s">
        <v>7675</v>
      </c>
      <c r="M3212" t="s">
        <v>14803</v>
      </c>
      <c r="N3212" t="s">
        <v>14804</v>
      </c>
      <c r="O3212">
        <v>7900971688</v>
      </c>
      <c r="P3212" s="1">
        <v>36338</v>
      </c>
      <c r="Q3212" t="s">
        <v>14802</v>
      </c>
      <c r="R3212" t="s">
        <v>194</v>
      </c>
      <c r="S3212" t="s">
        <v>22</v>
      </c>
      <c r="T3212" t="s">
        <v>7659</v>
      </c>
      <c r="U3212" t="s">
        <v>26</v>
      </c>
      <c r="V3212" t="str">
        <f>TRIM(DBA[[#This Row],[Endereço Responsável]])</f>
        <v>FAZENDA SACO FECHADO</v>
      </c>
      <c r="W3212" t="str">
        <f>TRIM(DBA[[#This Row],[Nº Responsável]])</f>
        <v>S/N</v>
      </c>
      <c r="X3212" t="str">
        <f>TRIM(DBA[[#This Row],[Bairro Responsável]])</f>
        <v>ZONA RURAL</v>
      </c>
      <c r="Y3212" t="str">
        <f>DBA[[#This Row],[End]] &amp;", N° " &amp; DBA[[#This Row],[Num]] &amp;", Bairro "&amp; DBA[[#This Row],[Bairro2]]</f>
        <v>FAZENDA SACO FECHADO, N° S/N, Bairro ZONA RURAL</v>
      </c>
      <c r="Z3212" t="str">
        <f>DBA[[#This Row],[Cidade Responsável]] &amp; " - " &amp; DBA[[#This Row],[Estado Responsável]]</f>
        <v>ABAETÉ - MG</v>
      </c>
    </row>
    <row r="3213" spans="1:26" x14ac:dyDescent="0.25">
      <c r="A3213">
        <v>3217</v>
      </c>
      <c r="B3213" t="s">
        <v>14805</v>
      </c>
      <c r="C3213" s="1">
        <v>44802</v>
      </c>
      <c r="D3213" t="s">
        <v>14806</v>
      </c>
      <c r="E3213" t="s">
        <v>14807</v>
      </c>
      <c r="F3213" s="1">
        <v>38898</v>
      </c>
      <c r="G3213" t="s">
        <v>14808</v>
      </c>
      <c r="H3213">
        <v>705</v>
      </c>
      <c r="I3213" t="s">
        <v>6321</v>
      </c>
      <c r="J3213" t="s">
        <v>7659</v>
      </c>
      <c r="K3213" t="s">
        <v>26</v>
      </c>
      <c r="L3213" t="s">
        <v>7675</v>
      </c>
      <c r="M3213" t="s">
        <v>14809</v>
      </c>
      <c r="N3213" t="s">
        <v>14705</v>
      </c>
      <c r="O3213">
        <v>1234567890</v>
      </c>
      <c r="P3213" s="1">
        <v>24901</v>
      </c>
      <c r="Q3213" t="s">
        <v>14808</v>
      </c>
      <c r="R3213">
        <v>705</v>
      </c>
      <c r="S3213" t="s">
        <v>6321</v>
      </c>
      <c r="T3213" t="s">
        <v>7659</v>
      </c>
      <c r="U3213" t="s">
        <v>26</v>
      </c>
      <c r="V3213" t="str">
        <f>TRIM(DBA[[#This Row],[Endereço Responsável]])</f>
        <v>RUA BARAO DO RIO BRANCO</v>
      </c>
      <c r="W3213" t="str">
        <f>TRIM(DBA[[#This Row],[Nº Responsável]])</f>
        <v>705</v>
      </c>
      <c r="X3213" t="str">
        <f>TRIM(DBA[[#This Row],[Bairro Responsável]])</f>
        <v>SAO JOAO</v>
      </c>
      <c r="Y3213" t="str">
        <f>DBA[[#This Row],[End]] &amp;", N° " &amp; DBA[[#This Row],[Num]] &amp;", Bairro "&amp; DBA[[#This Row],[Bairro2]]</f>
        <v>RUA BARAO DO RIO BRANCO, N° 705, Bairro SAO JOAO</v>
      </c>
      <c r="Z3213" t="str">
        <f>DBA[[#This Row],[Cidade Responsável]] &amp; " - " &amp; DBA[[#This Row],[Estado Responsável]]</f>
        <v>ABAETÉ - MG</v>
      </c>
    </row>
    <row r="3214" spans="1:26" x14ac:dyDescent="0.25">
      <c r="A3214">
        <v>3218</v>
      </c>
      <c r="B3214" t="s">
        <v>14810</v>
      </c>
      <c r="C3214" s="1">
        <v>44802</v>
      </c>
      <c r="F3214" s="1">
        <v>38844</v>
      </c>
      <c r="G3214" t="s">
        <v>14811</v>
      </c>
      <c r="H3214">
        <v>73</v>
      </c>
      <c r="I3214" t="s">
        <v>14812</v>
      </c>
      <c r="J3214" t="s">
        <v>7659</v>
      </c>
      <c r="K3214" t="s">
        <v>26</v>
      </c>
      <c r="L3214" t="s">
        <v>7675</v>
      </c>
      <c r="M3214" t="s">
        <v>14813</v>
      </c>
      <c r="N3214" t="s">
        <v>14814</v>
      </c>
      <c r="O3214">
        <v>57872449668</v>
      </c>
      <c r="P3214" s="1">
        <v>17119</v>
      </c>
      <c r="Q3214" t="s">
        <v>14815</v>
      </c>
      <c r="R3214">
        <v>73</v>
      </c>
      <c r="S3214" t="s">
        <v>14812</v>
      </c>
      <c r="T3214" t="s">
        <v>7659</v>
      </c>
      <c r="U3214" t="s">
        <v>26</v>
      </c>
      <c r="V3214" t="str">
        <f>TRIM(DBA[[#This Row],[Endereço Responsável]])</f>
        <v>PRAÇA DA DARIO SILVESTRE DOS SANTOS</v>
      </c>
      <c r="W3214" t="str">
        <f>TRIM(DBA[[#This Row],[Nº Responsável]])</f>
        <v>73</v>
      </c>
      <c r="X3214" t="str">
        <f>TRIM(DBA[[#This Row],[Bairro Responsável]])</f>
        <v>MARMELADA</v>
      </c>
      <c r="Y3214" t="str">
        <f>DBA[[#This Row],[End]] &amp;", N° " &amp; DBA[[#This Row],[Num]] &amp;", Bairro "&amp; DBA[[#This Row],[Bairro2]]</f>
        <v>PRAÇA DA DARIO SILVESTRE DOS SANTOS, N° 73, Bairro MARMELADA</v>
      </c>
      <c r="Z3214" t="str">
        <f>DBA[[#This Row],[Cidade Responsável]] &amp; " - " &amp; DBA[[#This Row],[Estado Responsável]]</f>
        <v>ABAETÉ - MG</v>
      </c>
    </row>
    <row r="3215" spans="1:26" x14ac:dyDescent="0.25">
      <c r="A3215">
        <v>3219</v>
      </c>
      <c r="B3215" t="s">
        <v>14816</v>
      </c>
      <c r="C3215" s="1">
        <v>44802</v>
      </c>
      <c r="E3215" t="s">
        <v>14817</v>
      </c>
      <c r="F3215" s="1">
        <v>38895</v>
      </c>
      <c r="G3215" t="s">
        <v>14818</v>
      </c>
      <c r="H3215">
        <v>231</v>
      </c>
      <c r="I3215" t="s">
        <v>14819</v>
      </c>
      <c r="J3215" t="s">
        <v>7659</v>
      </c>
      <c r="K3215" t="s">
        <v>26</v>
      </c>
      <c r="L3215" t="s">
        <v>7675</v>
      </c>
      <c r="M3215" t="s">
        <v>14820</v>
      </c>
      <c r="N3215" t="s">
        <v>14821</v>
      </c>
      <c r="O3215">
        <v>1511091681</v>
      </c>
      <c r="P3215" s="1">
        <v>25251</v>
      </c>
      <c r="Q3215" t="s">
        <v>14822</v>
      </c>
      <c r="R3215">
        <v>231</v>
      </c>
      <c r="S3215" t="s">
        <v>14819</v>
      </c>
      <c r="T3215" t="s">
        <v>7659</v>
      </c>
      <c r="U3215" t="s">
        <v>26</v>
      </c>
      <c r="V3215" t="str">
        <f>TRIM(DBA[[#This Row],[Endereço Responsável]])</f>
        <v>LUIZA ARRUDA RABELO</v>
      </c>
      <c r="W3215" t="str">
        <f>TRIM(DBA[[#This Row],[Nº Responsável]])</f>
        <v>231</v>
      </c>
      <c r="X3215" t="str">
        <f>TRIM(DBA[[#This Row],[Bairro Responsável]])</f>
        <v>ABAETEZINHO</v>
      </c>
      <c r="Y3215" t="str">
        <f>DBA[[#This Row],[End]] &amp;", N° " &amp; DBA[[#This Row],[Num]] &amp;", Bairro "&amp; DBA[[#This Row],[Bairro2]]</f>
        <v>LUIZA ARRUDA RABELO, N° 231, Bairro ABAETEZINHO</v>
      </c>
      <c r="Z3215" t="str">
        <f>DBA[[#This Row],[Cidade Responsável]] &amp; " - " &amp; DBA[[#This Row],[Estado Responsável]]</f>
        <v>ABAETÉ - MG</v>
      </c>
    </row>
    <row r="3216" spans="1:26" x14ac:dyDescent="0.25">
      <c r="A3216">
        <v>3220</v>
      </c>
      <c r="B3216" t="s">
        <v>14823</v>
      </c>
      <c r="C3216" s="1">
        <v>44802</v>
      </c>
      <c r="D3216" t="s">
        <v>14824</v>
      </c>
      <c r="E3216" t="s">
        <v>14825</v>
      </c>
      <c r="F3216" s="1">
        <v>38769</v>
      </c>
      <c r="G3216" t="s">
        <v>5919</v>
      </c>
      <c r="H3216">
        <v>106</v>
      </c>
      <c r="I3216" t="s">
        <v>14826</v>
      </c>
      <c r="J3216" t="s">
        <v>7659</v>
      </c>
      <c r="K3216" t="s">
        <v>26</v>
      </c>
      <c r="L3216" t="s">
        <v>7675</v>
      </c>
      <c r="M3216" t="s">
        <v>14827</v>
      </c>
      <c r="N3216" t="s">
        <v>14828</v>
      </c>
      <c r="O3216">
        <v>8260390655</v>
      </c>
      <c r="P3216" s="1">
        <v>30989</v>
      </c>
      <c r="Q3216" t="s">
        <v>14829</v>
      </c>
      <c r="R3216">
        <v>106</v>
      </c>
      <c r="S3216" t="s">
        <v>14826</v>
      </c>
      <c r="T3216" t="s">
        <v>7659</v>
      </c>
      <c r="U3216" t="s">
        <v>26</v>
      </c>
      <c r="V3216" t="str">
        <f>TRIM(DBA[[#This Row],[Endereço Responsável]])</f>
        <v>DOM PEDRO</v>
      </c>
      <c r="W3216" t="str">
        <f>TRIM(DBA[[#This Row],[Nº Responsável]])</f>
        <v>106</v>
      </c>
      <c r="X3216" t="str">
        <f>TRIM(DBA[[#This Row],[Bairro Responsável]])</f>
        <v>CONDOMINIO CASA 6</v>
      </c>
      <c r="Y3216" t="str">
        <f>DBA[[#This Row],[End]] &amp;", N° " &amp; DBA[[#This Row],[Num]] &amp;", Bairro "&amp; DBA[[#This Row],[Bairro2]]</f>
        <v>DOM PEDRO, N° 106, Bairro CONDOMINIO CASA 6</v>
      </c>
      <c r="Z3216" t="str">
        <f>DBA[[#This Row],[Cidade Responsável]] &amp; " - " &amp; DBA[[#This Row],[Estado Responsável]]</f>
        <v>ABAETÉ - MG</v>
      </c>
    </row>
    <row r="3217" spans="1:26" x14ac:dyDescent="0.25">
      <c r="A3217">
        <v>3221</v>
      </c>
      <c r="B3217" t="s">
        <v>14830</v>
      </c>
      <c r="C3217" s="1">
        <v>44802</v>
      </c>
      <c r="D3217" t="s">
        <v>14831</v>
      </c>
      <c r="E3217" t="s">
        <v>14832</v>
      </c>
      <c r="F3217" s="1">
        <v>38402</v>
      </c>
      <c r="G3217" t="s">
        <v>14833</v>
      </c>
      <c r="H3217">
        <v>115</v>
      </c>
      <c r="I3217" t="s">
        <v>14834</v>
      </c>
      <c r="J3217" t="s">
        <v>7659</v>
      </c>
      <c r="K3217" t="s">
        <v>26</v>
      </c>
      <c r="L3217" t="s">
        <v>7675</v>
      </c>
      <c r="M3217" t="s">
        <v>14835</v>
      </c>
      <c r="N3217" t="s">
        <v>14836</v>
      </c>
      <c r="O3217">
        <v>10161033601</v>
      </c>
      <c r="P3217" s="1">
        <v>38096</v>
      </c>
      <c r="Q3217" t="s">
        <v>14833</v>
      </c>
      <c r="R3217">
        <v>115</v>
      </c>
      <c r="S3217" t="s">
        <v>14834</v>
      </c>
      <c r="T3217" t="s">
        <v>7659</v>
      </c>
      <c r="U3217" t="s">
        <v>26</v>
      </c>
      <c r="V3217" t="str">
        <f>TRIM(DBA[[#This Row],[Endereço Responsável]])</f>
        <v>RUA EMANOEL ANTONIO DE SOUZA</v>
      </c>
      <c r="W3217" t="str">
        <f>TRIM(DBA[[#This Row],[Nº Responsável]])</f>
        <v>115</v>
      </c>
      <c r="X3217" t="str">
        <f>TRIM(DBA[[#This Row],[Bairro Responsável]])</f>
        <v>NERYS</v>
      </c>
      <c r="Y3217" t="str">
        <f>DBA[[#This Row],[End]] &amp;", N° " &amp; DBA[[#This Row],[Num]] &amp;", Bairro "&amp; DBA[[#This Row],[Bairro2]]</f>
        <v>RUA EMANOEL ANTONIO DE SOUZA, N° 115, Bairro NERYS</v>
      </c>
      <c r="Z3217" t="str">
        <f>DBA[[#This Row],[Cidade Responsável]] &amp; " - " &amp; DBA[[#This Row],[Estado Responsável]]</f>
        <v>ABAETÉ - MG</v>
      </c>
    </row>
    <row r="3218" spans="1:26" x14ac:dyDescent="0.25">
      <c r="A3218">
        <v>3222</v>
      </c>
      <c r="B3218" t="s">
        <v>14837</v>
      </c>
      <c r="C3218" s="1">
        <v>44802</v>
      </c>
      <c r="D3218" t="s">
        <v>14838</v>
      </c>
      <c r="E3218" t="s">
        <v>14839</v>
      </c>
      <c r="F3218" s="1">
        <v>37870</v>
      </c>
      <c r="G3218" t="s">
        <v>14840</v>
      </c>
      <c r="H3218">
        <v>85</v>
      </c>
      <c r="I3218" t="s">
        <v>14812</v>
      </c>
      <c r="J3218" t="s">
        <v>7659</v>
      </c>
      <c r="K3218" t="s">
        <v>26</v>
      </c>
      <c r="L3218" t="s">
        <v>7675</v>
      </c>
      <c r="M3218" t="s">
        <v>14837</v>
      </c>
      <c r="N3218" t="s">
        <v>14838</v>
      </c>
      <c r="O3218" t="s">
        <v>14839</v>
      </c>
      <c r="P3218" s="1">
        <v>37870</v>
      </c>
      <c r="Q3218" t="s">
        <v>14840</v>
      </c>
      <c r="R3218">
        <v>85</v>
      </c>
      <c r="S3218" t="s">
        <v>14812</v>
      </c>
      <c r="T3218" t="s">
        <v>7659</v>
      </c>
      <c r="U3218" t="s">
        <v>26</v>
      </c>
      <c r="V3218" t="str">
        <f>TRIM(DBA[[#This Row],[Endereço Responsável]])</f>
        <v>RUA NELSON DA LUZ</v>
      </c>
      <c r="W3218" t="str">
        <f>TRIM(DBA[[#This Row],[Nº Responsável]])</f>
        <v>85</v>
      </c>
      <c r="X3218" t="str">
        <f>TRIM(DBA[[#This Row],[Bairro Responsável]])</f>
        <v>MARMELADA</v>
      </c>
      <c r="Y3218" t="str">
        <f>DBA[[#This Row],[End]] &amp;", N° " &amp; DBA[[#This Row],[Num]] &amp;", Bairro "&amp; DBA[[#This Row],[Bairro2]]</f>
        <v>RUA NELSON DA LUZ, N° 85, Bairro MARMELADA</v>
      </c>
      <c r="Z3218" t="str">
        <f>DBA[[#This Row],[Cidade Responsável]] &amp; " - " &amp; DBA[[#This Row],[Estado Responsável]]</f>
        <v>ABAETÉ - MG</v>
      </c>
    </row>
    <row r="3219" spans="1:26" x14ac:dyDescent="0.25">
      <c r="A3219">
        <v>3223</v>
      </c>
      <c r="B3219" t="s">
        <v>14841</v>
      </c>
      <c r="C3219" s="1">
        <v>44802</v>
      </c>
      <c r="D3219" t="s">
        <v>14842</v>
      </c>
      <c r="E3219" t="s">
        <v>14843</v>
      </c>
      <c r="F3219" s="1">
        <v>38763</v>
      </c>
      <c r="G3219" t="s">
        <v>14844</v>
      </c>
      <c r="H3219">
        <v>164</v>
      </c>
      <c r="I3219" t="s">
        <v>8383</v>
      </c>
      <c r="J3219" t="s">
        <v>7659</v>
      </c>
      <c r="K3219" t="s">
        <v>26</v>
      </c>
      <c r="L3219" t="s">
        <v>7675</v>
      </c>
      <c r="M3219" t="s">
        <v>14845</v>
      </c>
      <c r="N3219" t="s">
        <v>14846</v>
      </c>
      <c r="O3219">
        <v>3524447627</v>
      </c>
      <c r="P3219" s="1">
        <v>27180</v>
      </c>
      <c r="Q3219" t="s">
        <v>14844</v>
      </c>
      <c r="R3219">
        <v>164</v>
      </c>
      <c r="S3219" t="s">
        <v>8383</v>
      </c>
      <c r="T3219" t="s">
        <v>7659</v>
      </c>
      <c r="U3219" t="s">
        <v>26</v>
      </c>
      <c r="V3219" t="str">
        <f>TRIM(DBA[[#This Row],[Endereço Responsável]])</f>
        <v>RUA FLORIANO PEIXOTO</v>
      </c>
      <c r="W3219" t="str">
        <f>TRIM(DBA[[#This Row],[Nº Responsável]])</f>
        <v>164</v>
      </c>
      <c r="X3219" t="str">
        <f>TRIM(DBA[[#This Row],[Bairro Responsável]])</f>
        <v>CENTRO</v>
      </c>
      <c r="Y3219" t="str">
        <f>DBA[[#This Row],[End]] &amp;", N° " &amp; DBA[[#This Row],[Num]] &amp;", Bairro "&amp; DBA[[#This Row],[Bairro2]]</f>
        <v>RUA FLORIANO PEIXOTO, N° 164, Bairro CENTRO</v>
      </c>
      <c r="Z3219" t="str">
        <f>DBA[[#This Row],[Cidade Responsável]] &amp; " - " &amp; DBA[[#This Row],[Estado Responsável]]</f>
        <v>ABAETÉ - MG</v>
      </c>
    </row>
    <row r="3220" spans="1:26" x14ac:dyDescent="0.25">
      <c r="A3220">
        <v>3224</v>
      </c>
      <c r="B3220" t="s">
        <v>14847</v>
      </c>
      <c r="C3220" s="1">
        <v>44802</v>
      </c>
      <c r="E3220" t="s">
        <v>14848</v>
      </c>
      <c r="F3220" s="1">
        <v>39489</v>
      </c>
      <c r="G3220" t="s">
        <v>14849</v>
      </c>
      <c r="H3220">
        <v>576</v>
      </c>
      <c r="I3220" t="s">
        <v>8383</v>
      </c>
      <c r="J3220" t="s">
        <v>7659</v>
      </c>
      <c r="K3220" t="s">
        <v>26</v>
      </c>
      <c r="L3220" t="s">
        <v>7675</v>
      </c>
      <c r="M3220" t="s">
        <v>14850</v>
      </c>
      <c r="N3220" t="s">
        <v>14851</v>
      </c>
      <c r="O3220">
        <v>7337161646</v>
      </c>
      <c r="P3220" s="1">
        <v>30975</v>
      </c>
      <c r="Q3220" t="s">
        <v>14849</v>
      </c>
      <c r="R3220">
        <v>576</v>
      </c>
      <c r="S3220" t="s">
        <v>8383</v>
      </c>
      <c r="T3220" t="s">
        <v>7659</v>
      </c>
      <c r="U3220" t="s">
        <v>26</v>
      </c>
      <c r="V3220" t="str">
        <f>TRIM(DBA[[#This Row],[Endereço Responsável]])</f>
        <v>RUA 13 DE MAIO</v>
      </c>
      <c r="W3220" t="str">
        <f>TRIM(DBA[[#This Row],[Nº Responsável]])</f>
        <v>576</v>
      </c>
      <c r="X3220" t="str">
        <f>TRIM(DBA[[#This Row],[Bairro Responsável]])</f>
        <v>CENTRO</v>
      </c>
      <c r="Y3220" t="str">
        <f>DBA[[#This Row],[End]] &amp;", N° " &amp; DBA[[#This Row],[Num]] &amp;", Bairro "&amp; DBA[[#This Row],[Bairro2]]</f>
        <v>RUA 13 DE MAIO, N° 576, Bairro CENTRO</v>
      </c>
      <c r="Z3220" t="str">
        <f>DBA[[#This Row],[Cidade Responsável]] &amp; " - " &amp; DBA[[#This Row],[Estado Responsável]]</f>
        <v>ABAETÉ - MG</v>
      </c>
    </row>
    <row r="3221" spans="1:26" x14ac:dyDescent="0.25">
      <c r="A3221">
        <v>3225</v>
      </c>
      <c r="B3221" t="s">
        <v>14852</v>
      </c>
      <c r="C3221" s="1">
        <v>44802</v>
      </c>
      <c r="F3221" s="1">
        <v>38026</v>
      </c>
      <c r="G3221" t="s">
        <v>14853</v>
      </c>
      <c r="H3221">
        <v>908</v>
      </c>
      <c r="I3221" t="s">
        <v>14854</v>
      </c>
      <c r="J3221" t="s">
        <v>7659</v>
      </c>
      <c r="K3221" t="s">
        <v>26</v>
      </c>
      <c r="L3221" t="s">
        <v>7675</v>
      </c>
      <c r="M3221" t="s">
        <v>14855</v>
      </c>
      <c r="N3221" t="s">
        <v>14856</v>
      </c>
      <c r="O3221">
        <v>91282748653</v>
      </c>
      <c r="P3221" s="1">
        <v>19180</v>
      </c>
      <c r="Q3221" t="s">
        <v>14853</v>
      </c>
      <c r="R3221">
        <v>908</v>
      </c>
      <c r="S3221" t="s">
        <v>14854</v>
      </c>
      <c r="T3221" t="s">
        <v>7659</v>
      </c>
      <c r="U3221" t="s">
        <v>26</v>
      </c>
      <c r="V3221" t="str">
        <f>TRIM(DBA[[#This Row],[Endereço Responsável]])</f>
        <v>RUA RIO BRANCO</v>
      </c>
      <c r="W3221" t="str">
        <f>TRIM(DBA[[#This Row],[Nº Responsável]])</f>
        <v>908</v>
      </c>
      <c r="X3221" t="str">
        <f>TRIM(DBA[[#This Row],[Bairro Responsável]])</f>
        <v>SOAO JOAO</v>
      </c>
      <c r="Y3221" t="str">
        <f>DBA[[#This Row],[End]] &amp;", N° " &amp; DBA[[#This Row],[Num]] &amp;", Bairro "&amp; DBA[[#This Row],[Bairro2]]</f>
        <v>RUA RIO BRANCO, N° 908, Bairro SOAO JOAO</v>
      </c>
      <c r="Z3221" t="str">
        <f>DBA[[#This Row],[Cidade Responsável]] &amp; " - " &amp; DBA[[#This Row],[Estado Responsável]]</f>
        <v>ABAETÉ - MG</v>
      </c>
    </row>
    <row r="3222" spans="1:26" x14ac:dyDescent="0.25">
      <c r="A3222">
        <v>3226</v>
      </c>
      <c r="B3222" t="s">
        <v>14857</v>
      </c>
      <c r="C3222" s="1">
        <v>44802</v>
      </c>
      <c r="F3222" s="1">
        <v>38552</v>
      </c>
      <c r="G3222" t="s">
        <v>14858</v>
      </c>
      <c r="H3222">
        <v>405</v>
      </c>
      <c r="I3222" t="s">
        <v>14859</v>
      </c>
      <c r="J3222" t="s">
        <v>7659</v>
      </c>
      <c r="K3222" t="s">
        <v>26</v>
      </c>
      <c r="L3222" t="s">
        <v>7675</v>
      </c>
      <c r="M3222" t="s">
        <v>14860</v>
      </c>
      <c r="N3222" t="s">
        <v>14861</v>
      </c>
      <c r="O3222">
        <v>7997594655</v>
      </c>
      <c r="P3222" s="1">
        <v>31486</v>
      </c>
      <c r="Q3222" t="s">
        <v>14858</v>
      </c>
      <c r="R3222">
        <v>405</v>
      </c>
      <c r="S3222" t="s">
        <v>14859</v>
      </c>
      <c r="T3222" t="s">
        <v>7659</v>
      </c>
      <c r="U3222" t="s">
        <v>26</v>
      </c>
      <c r="V3222" t="str">
        <f>TRIM(DBA[[#This Row],[Endereço Responsável]])</f>
        <v>RUA PADRE KERDOLE</v>
      </c>
      <c r="W3222" t="str">
        <f>TRIM(DBA[[#This Row],[Nº Responsável]])</f>
        <v>405</v>
      </c>
      <c r="X3222" t="str">
        <f>TRIM(DBA[[#This Row],[Bairro Responsável]])</f>
        <v>SAO PEDRO</v>
      </c>
      <c r="Y3222" t="str">
        <f>DBA[[#This Row],[End]] &amp;", N° " &amp; DBA[[#This Row],[Num]] &amp;", Bairro "&amp; DBA[[#This Row],[Bairro2]]</f>
        <v>RUA PADRE KERDOLE, N° 405, Bairro SAO PEDRO</v>
      </c>
      <c r="Z3222" t="str">
        <f>DBA[[#This Row],[Cidade Responsável]] &amp; " - " &amp; DBA[[#This Row],[Estado Responsável]]</f>
        <v>ABAETÉ - MG</v>
      </c>
    </row>
    <row r="3223" spans="1:26" x14ac:dyDescent="0.25">
      <c r="A3223">
        <v>3227</v>
      </c>
      <c r="B3223" t="s">
        <v>14862</v>
      </c>
      <c r="C3223" s="1">
        <v>44802</v>
      </c>
      <c r="F3223" s="1">
        <v>40321</v>
      </c>
      <c r="G3223" t="s">
        <v>14863</v>
      </c>
      <c r="H3223">
        <v>1333</v>
      </c>
      <c r="I3223" t="s">
        <v>8383</v>
      </c>
      <c r="J3223" t="s">
        <v>7659</v>
      </c>
      <c r="K3223" t="s">
        <v>26</v>
      </c>
      <c r="L3223" t="s">
        <v>7675</v>
      </c>
      <c r="M3223" t="s">
        <v>14864</v>
      </c>
      <c r="N3223">
        <v>64258669</v>
      </c>
      <c r="O3223">
        <v>7890612605</v>
      </c>
      <c r="P3223" s="1">
        <v>31621</v>
      </c>
      <c r="Q3223" t="s">
        <v>14863</v>
      </c>
      <c r="R3223">
        <v>1333</v>
      </c>
      <c r="S3223" t="s">
        <v>8383</v>
      </c>
      <c r="T3223" t="s">
        <v>7659</v>
      </c>
      <c r="U3223" t="s">
        <v>26</v>
      </c>
      <c r="V3223" t="str">
        <f>TRIM(DBA[[#This Row],[Endereço Responsável]])</f>
        <v>RUA AV BARAO DO INDAIA</v>
      </c>
      <c r="W3223" t="str">
        <f>TRIM(DBA[[#This Row],[Nº Responsável]])</f>
        <v>1333</v>
      </c>
      <c r="X3223" t="str">
        <f>TRIM(DBA[[#This Row],[Bairro Responsável]])</f>
        <v>CENTRO</v>
      </c>
      <c r="Y3223" t="str">
        <f>DBA[[#This Row],[End]] &amp;", N° " &amp; DBA[[#This Row],[Num]] &amp;", Bairro "&amp; DBA[[#This Row],[Bairro2]]</f>
        <v>RUA AV BARAO DO INDAIA, N° 1333, Bairro CENTRO</v>
      </c>
      <c r="Z3223" t="str">
        <f>DBA[[#This Row],[Cidade Responsável]] &amp; " - " &amp; DBA[[#This Row],[Estado Responsável]]</f>
        <v>ABAETÉ - MG</v>
      </c>
    </row>
    <row r="3224" spans="1:26" x14ac:dyDescent="0.25">
      <c r="A3224">
        <v>3228</v>
      </c>
      <c r="B3224" t="s">
        <v>14865</v>
      </c>
      <c r="C3224" s="1">
        <v>44802</v>
      </c>
      <c r="D3224" t="s">
        <v>14866</v>
      </c>
      <c r="E3224" t="s">
        <v>14867</v>
      </c>
      <c r="F3224" s="1">
        <v>39063</v>
      </c>
      <c r="G3224" t="s">
        <v>14868</v>
      </c>
      <c r="H3224">
        <v>290</v>
      </c>
      <c r="I3224" t="s">
        <v>14859</v>
      </c>
      <c r="J3224" t="s">
        <v>7659</v>
      </c>
      <c r="K3224" t="s">
        <v>26</v>
      </c>
      <c r="L3224" t="s">
        <v>7675</v>
      </c>
      <c r="M3224" t="s">
        <v>14869</v>
      </c>
      <c r="N3224" t="s">
        <v>14870</v>
      </c>
      <c r="O3224">
        <v>10727314602</v>
      </c>
      <c r="P3224" s="1">
        <v>37267</v>
      </c>
      <c r="Q3224" t="s">
        <v>14868</v>
      </c>
      <c r="R3224">
        <v>290</v>
      </c>
      <c r="S3224" t="s">
        <v>14859</v>
      </c>
      <c r="T3224" t="s">
        <v>7659</v>
      </c>
      <c r="U3224" t="s">
        <v>26</v>
      </c>
      <c r="V3224" t="str">
        <f>TRIM(DBA[[#This Row],[Endereço Responsável]])</f>
        <v>RUA MANOEL SOARES DE ANDRADE</v>
      </c>
      <c r="W3224" t="str">
        <f>TRIM(DBA[[#This Row],[Nº Responsável]])</f>
        <v>290</v>
      </c>
      <c r="X3224" t="str">
        <f>TRIM(DBA[[#This Row],[Bairro Responsável]])</f>
        <v>SAO PEDRO</v>
      </c>
      <c r="Y3224" t="str">
        <f>DBA[[#This Row],[End]] &amp;", N° " &amp; DBA[[#This Row],[Num]] &amp;", Bairro "&amp; DBA[[#This Row],[Bairro2]]</f>
        <v>RUA MANOEL SOARES DE ANDRADE, N° 290, Bairro SAO PEDRO</v>
      </c>
      <c r="Z3224" t="str">
        <f>DBA[[#This Row],[Cidade Responsável]] &amp; " - " &amp; DBA[[#This Row],[Estado Responsável]]</f>
        <v>ABAETÉ - MG</v>
      </c>
    </row>
    <row r="3225" spans="1:26" x14ac:dyDescent="0.25">
      <c r="A3225">
        <v>3229</v>
      </c>
      <c r="B3225" t="s">
        <v>14871</v>
      </c>
      <c r="C3225" s="1">
        <v>44802</v>
      </c>
      <c r="F3225" s="1">
        <v>38812</v>
      </c>
      <c r="G3225" t="s">
        <v>14872</v>
      </c>
      <c r="H3225" t="s">
        <v>194</v>
      </c>
      <c r="I3225" t="s">
        <v>22</v>
      </c>
      <c r="J3225" t="s">
        <v>7659</v>
      </c>
      <c r="K3225" t="s">
        <v>26</v>
      </c>
      <c r="L3225" t="s">
        <v>7675</v>
      </c>
      <c r="M3225" t="s">
        <v>14873</v>
      </c>
      <c r="N3225" t="s">
        <v>14874</v>
      </c>
      <c r="O3225">
        <v>7785578630</v>
      </c>
      <c r="P3225" s="1">
        <v>28391</v>
      </c>
      <c r="Q3225" t="s">
        <v>14872</v>
      </c>
      <c r="R3225" t="s">
        <v>194</v>
      </c>
      <c r="S3225" t="s">
        <v>22</v>
      </c>
      <c r="T3225" t="s">
        <v>7659</v>
      </c>
      <c r="U3225" t="s">
        <v>26</v>
      </c>
      <c r="V3225" t="str">
        <f>TRIM(DBA[[#This Row],[Endereço Responsável]])</f>
        <v>FAZENDA MARMELADA</v>
      </c>
      <c r="W3225" t="str">
        <f>TRIM(DBA[[#This Row],[Nº Responsável]])</f>
        <v>S/N</v>
      </c>
      <c r="X3225" t="str">
        <f>TRIM(DBA[[#This Row],[Bairro Responsável]])</f>
        <v>ZONA RURAL</v>
      </c>
      <c r="Y3225" t="str">
        <f>DBA[[#This Row],[End]] &amp;", N° " &amp; DBA[[#This Row],[Num]] &amp;", Bairro "&amp; DBA[[#This Row],[Bairro2]]</f>
        <v>FAZENDA MARMELADA, N° S/N, Bairro ZONA RURAL</v>
      </c>
      <c r="Z3225" t="str">
        <f>DBA[[#This Row],[Cidade Responsável]] &amp; " - " &amp; DBA[[#This Row],[Estado Responsável]]</f>
        <v>ABAETÉ - MG</v>
      </c>
    </row>
    <row r="3226" spans="1:26" x14ac:dyDescent="0.25">
      <c r="A3226">
        <v>3230</v>
      </c>
      <c r="B3226" t="s">
        <v>14875</v>
      </c>
      <c r="C3226" s="1">
        <v>44802</v>
      </c>
      <c r="E3226" t="s">
        <v>14876</v>
      </c>
      <c r="F3226" s="1">
        <v>39664</v>
      </c>
      <c r="G3226" t="s">
        <v>14877</v>
      </c>
      <c r="H3226">
        <v>1760</v>
      </c>
      <c r="I3226" t="s">
        <v>12811</v>
      </c>
      <c r="J3226" t="s">
        <v>7659</v>
      </c>
      <c r="K3226" t="s">
        <v>26</v>
      </c>
      <c r="L3226" t="s">
        <v>7675</v>
      </c>
      <c r="M3226" t="s">
        <v>14878</v>
      </c>
      <c r="N3226" t="s">
        <v>14879</v>
      </c>
      <c r="O3226">
        <v>9196840684</v>
      </c>
      <c r="P3226" s="1">
        <v>37670</v>
      </c>
      <c r="Q3226" t="s">
        <v>14877</v>
      </c>
      <c r="R3226">
        <v>1760</v>
      </c>
      <c r="S3226" t="s">
        <v>12811</v>
      </c>
      <c r="T3226" t="s">
        <v>7659</v>
      </c>
      <c r="U3226" t="s">
        <v>26</v>
      </c>
      <c r="V3226" t="str">
        <f>TRIM(DBA[[#This Row],[Endereço Responsável]])</f>
        <v>RUA ANTONIO JOSE PEREIRA</v>
      </c>
      <c r="W3226" t="str">
        <f>TRIM(DBA[[#This Row],[Nº Responsável]])</f>
        <v>1760</v>
      </c>
      <c r="X3226" t="str">
        <f>TRIM(DBA[[#This Row],[Bairro Responsável]])</f>
        <v>BELA VISTA</v>
      </c>
      <c r="Y3226" t="str">
        <f>DBA[[#This Row],[End]] &amp;", N° " &amp; DBA[[#This Row],[Num]] &amp;", Bairro "&amp; DBA[[#This Row],[Bairro2]]</f>
        <v>RUA ANTONIO JOSE PEREIRA, N° 1760, Bairro BELA VISTA</v>
      </c>
      <c r="Z3226" t="str">
        <f>DBA[[#This Row],[Cidade Responsável]] &amp; " - " &amp; DBA[[#This Row],[Estado Responsável]]</f>
        <v>ABAETÉ - MG</v>
      </c>
    </row>
    <row r="3227" spans="1:26" x14ac:dyDescent="0.25">
      <c r="A3227">
        <v>3231</v>
      </c>
      <c r="B3227" t="s">
        <v>14880</v>
      </c>
      <c r="C3227" s="1">
        <v>44802</v>
      </c>
      <c r="E3227" t="s">
        <v>14881</v>
      </c>
      <c r="F3227" s="1">
        <v>39749</v>
      </c>
      <c r="G3227" t="s">
        <v>14877</v>
      </c>
      <c r="H3227">
        <v>1760</v>
      </c>
      <c r="I3227" t="s">
        <v>12811</v>
      </c>
      <c r="J3227" t="s">
        <v>7659</v>
      </c>
      <c r="K3227" t="s">
        <v>26</v>
      </c>
      <c r="L3227" t="s">
        <v>7675</v>
      </c>
      <c r="M3227" t="s">
        <v>14878</v>
      </c>
      <c r="N3227" t="s">
        <v>14879</v>
      </c>
      <c r="O3227">
        <v>9196840684</v>
      </c>
      <c r="P3227" s="1">
        <v>37670</v>
      </c>
      <c r="Q3227" t="s">
        <v>14877</v>
      </c>
      <c r="R3227">
        <v>1760</v>
      </c>
      <c r="S3227" t="s">
        <v>12811</v>
      </c>
      <c r="T3227" t="s">
        <v>7659</v>
      </c>
      <c r="U3227" t="s">
        <v>26</v>
      </c>
      <c r="V3227" t="str">
        <f>TRIM(DBA[[#This Row],[Endereço Responsável]])</f>
        <v>RUA ANTONIO JOSE PEREIRA</v>
      </c>
      <c r="W3227" t="str">
        <f>TRIM(DBA[[#This Row],[Nº Responsável]])</f>
        <v>1760</v>
      </c>
      <c r="X3227" t="str">
        <f>TRIM(DBA[[#This Row],[Bairro Responsável]])</f>
        <v>BELA VISTA</v>
      </c>
      <c r="Y3227" t="str">
        <f>DBA[[#This Row],[End]] &amp;", N° " &amp; DBA[[#This Row],[Num]] &amp;", Bairro "&amp; DBA[[#This Row],[Bairro2]]</f>
        <v>RUA ANTONIO JOSE PEREIRA, N° 1760, Bairro BELA VISTA</v>
      </c>
      <c r="Z3227" t="str">
        <f>DBA[[#This Row],[Cidade Responsável]] &amp; " - " &amp; DBA[[#This Row],[Estado Responsável]]</f>
        <v>ABAETÉ - MG</v>
      </c>
    </row>
    <row r="3228" spans="1:26" x14ac:dyDescent="0.25">
      <c r="A3228">
        <v>3232</v>
      </c>
      <c r="B3228" t="s">
        <v>14878</v>
      </c>
      <c r="C3228" s="1">
        <v>44802</v>
      </c>
      <c r="D3228" t="s">
        <v>14879</v>
      </c>
      <c r="E3228" t="s">
        <v>14882</v>
      </c>
      <c r="F3228" s="1">
        <v>37670</v>
      </c>
      <c r="G3228" t="s">
        <v>14877</v>
      </c>
      <c r="H3228">
        <v>1760</v>
      </c>
      <c r="I3228" t="s">
        <v>12811</v>
      </c>
      <c r="J3228" t="s">
        <v>7659</v>
      </c>
      <c r="K3228" t="s">
        <v>26</v>
      </c>
      <c r="L3228" t="s">
        <v>7675</v>
      </c>
      <c r="M3228" t="s">
        <v>14878</v>
      </c>
      <c r="N3228" t="s">
        <v>14879</v>
      </c>
      <c r="O3228" t="s">
        <v>14882</v>
      </c>
      <c r="P3228" s="1">
        <v>37670</v>
      </c>
      <c r="Q3228" t="s">
        <v>14877</v>
      </c>
      <c r="R3228">
        <v>1760</v>
      </c>
      <c r="S3228" t="s">
        <v>12811</v>
      </c>
      <c r="T3228" t="s">
        <v>7659</v>
      </c>
      <c r="U3228" t="s">
        <v>26</v>
      </c>
      <c r="V3228" t="str">
        <f>TRIM(DBA[[#This Row],[Endereço Responsável]])</f>
        <v>RUA ANTONIO JOSE PEREIRA</v>
      </c>
      <c r="W3228" t="str">
        <f>TRIM(DBA[[#This Row],[Nº Responsável]])</f>
        <v>1760</v>
      </c>
      <c r="X3228" t="str">
        <f>TRIM(DBA[[#This Row],[Bairro Responsável]])</f>
        <v>BELA VISTA</v>
      </c>
      <c r="Y3228" t="str">
        <f>DBA[[#This Row],[End]] &amp;", N° " &amp; DBA[[#This Row],[Num]] &amp;", Bairro "&amp; DBA[[#This Row],[Bairro2]]</f>
        <v>RUA ANTONIO JOSE PEREIRA, N° 1760, Bairro BELA VISTA</v>
      </c>
      <c r="Z3228" t="str">
        <f>DBA[[#This Row],[Cidade Responsável]] &amp; " - " &amp; DBA[[#This Row],[Estado Responsável]]</f>
        <v>ABAETÉ - MG</v>
      </c>
    </row>
    <row r="3229" spans="1:26" x14ac:dyDescent="0.25">
      <c r="A3229">
        <v>3233</v>
      </c>
      <c r="B3229" t="s">
        <v>14883</v>
      </c>
      <c r="C3229" s="1">
        <v>44802</v>
      </c>
      <c r="E3229" t="s">
        <v>14884</v>
      </c>
      <c r="F3229" s="1">
        <v>38759</v>
      </c>
      <c r="G3229" t="s">
        <v>14885</v>
      </c>
      <c r="H3229">
        <v>77</v>
      </c>
      <c r="I3229" t="s">
        <v>2260</v>
      </c>
      <c r="J3229" t="s">
        <v>7659</v>
      </c>
      <c r="K3229" t="s">
        <v>26</v>
      </c>
      <c r="L3229" t="s">
        <v>7675</v>
      </c>
      <c r="M3229" t="s">
        <v>14886</v>
      </c>
      <c r="N3229">
        <v>14155825</v>
      </c>
      <c r="O3229">
        <v>6971453603</v>
      </c>
      <c r="P3229" s="1">
        <v>30303</v>
      </c>
      <c r="Q3229" t="s">
        <v>14885</v>
      </c>
      <c r="R3229">
        <v>77</v>
      </c>
      <c r="S3229" t="s">
        <v>2260</v>
      </c>
      <c r="T3229" t="s">
        <v>7659</v>
      </c>
      <c r="U3229" t="s">
        <v>26</v>
      </c>
      <c r="V3229" t="str">
        <f>TRIM(DBA[[#This Row],[Endereço Responsável]])</f>
        <v>RUA PASCHOAL PERRELA</v>
      </c>
      <c r="W3229" t="str">
        <f>TRIM(DBA[[#This Row],[Nº Responsável]])</f>
        <v>77</v>
      </c>
      <c r="X3229" t="str">
        <f>TRIM(DBA[[#This Row],[Bairro Responsável]])</f>
        <v>CIDADE JARDIM</v>
      </c>
      <c r="Y3229" t="str">
        <f>DBA[[#This Row],[End]] &amp;", N° " &amp; DBA[[#This Row],[Num]] &amp;", Bairro "&amp; DBA[[#This Row],[Bairro2]]</f>
        <v>RUA PASCHOAL PERRELA, N° 77, Bairro CIDADE JARDIM</v>
      </c>
      <c r="Z3229" t="str">
        <f>DBA[[#This Row],[Cidade Responsável]] &amp; " - " &amp; DBA[[#This Row],[Estado Responsável]]</f>
        <v>ABAETÉ - MG</v>
      </c>
    </row>
    <row r="3230" spans="1:26" x14ac:dyDescent="0.25">
      <c r="A3230">
        <v>3234</v>
      </c>
      <c r="B3230" t="s">
        <v>14887</v>
      </c>
      <c r="C3230" s="1">
        <v>44802</v>
      </c>
      <c r="E3230" t="s">
        <v>14888</v>
      </c>
      <c r="F3230" s="1">
        <v>39617</v>
      </c>
      <c r="G3230" t="s">
        <v>14889</v>
      </c>
      <c r="H3230">
        <v>547</v>
      </c>
      <c r="I3230" t="s">
        <v>73</v>
      </c>
      <c r="J3230" t="s">
        <v>7659</v>
      </c>
      <c r="K3230" t="s">
        <v>26</v>
      </c>
      <c r="L3230" t="s">
        <v>7675</v>
      </c>
      <c r="M3230" t="s">
        <v>14890</v>
      </c>
      <c r="N3230" t="s">
        <v>14891</v>
      </c>
      <c r="O3230">
        <v>8623497619</v>
      </c>
      <c r="P3230" s="1">
        <v>37370</v>
      </c>
      <c r="Q3230" t="s">
        <v>14889</v>
      </c>
      <c r="R3230">
        <v>547</v>
      </c>
      <c r="S3230" t="s">
        <v>73</v>
      </c>
      <c r="T3230" t="s">
        <v>7659</v>
      </c>
      <c r="U3230" t="s">
        <v>26</v>
      </c>
      <c r="V3230" t="str">
        <f>TRIM(DBA[[#This Row],[Endereço Responsável]])</f>
        <v>RUA DOUTOR ANTONIO AMADOR</v>
      </c>
      <c r="W3230" t="str">
        <f>TRIM(DBA[[#This Row],[Nº Responsável]])</f>
        <v>547</v>
      </c>
      <c r="X3230" t="str">
        <f>TRIM(DBA[[#This Row],[Bairro Responsável]])</f>
        <v>CENTRO</v>
      </c>
      <c r="Y3230" t="str">
        <f>DBA[[#This Row],[End]] &amp;", N° " &amp; DBA[[#This Row],[Num]] &amp;", Bairro "&amp; DBA[[#This Row],[Bairro2]]</f>
        <v>RUA DOUTOR ANTONIO AMADOR, N° 547, Bairro CENTRO</v>
      </c>
      <c r="Z3230" t="str">
        <f>DBA[[#This Row],[Cidade Responsável]] &amp; " - " &amp; DBA[[#This Row],[Estado Responsável]]</f>
        <v>ABAETÉ - MG</v>
      </c>
    </row>
    <row r="3231" spans="1:26" x14ac:dyDescent="0.25">
      <c r="A3231">
        <v>3235</v>
      </c>
      <c r="B3231" t="s">
        <v>14892</v>
      </c>
      <c r="C3231" s="1">
        <v>44802</v>
      </c>
      <c r="D3231" t="s">
        <v>14893</v>
      </c>
      <c r="F3231" s="1">
        <v>38483</v>
      </c>
      <c r="G3231" t="s">
        <v>14894</v>
      </c>
      <c r="H3231">
        <v>220</v>
      </c>
      <c r="I3231" t="s">
        <v>14895</v>
      </c>
      <c r="J3231" t="s">
        <v>7659</v>
      </c>
      <c r="K3231" t="s">
        <v>26</v>
      </c>
      <c r="L3231" t="s">
        <v>7675</v>
      </c>
      <c r="M3231" t="s">
        <v>14896</v>
      </c>
      <c r="N3231" t="s">
        <v>14897</v>
      </c>
      <c r="O3231">
        <v>15172156682</v>
      </c>
      <c r="P3231" s="1">
        <v>38199</v>
      </c>
      <c r="Q3231" t="s">
        <v>14894</v>
      </c>
      <c r="R3231">
        <v>220</v>
      </c>
      <c r="S3231" t="s">
        <v>14895</v>
      </c>
      <c r="T3231" t="s">
        <v>7659</v>
      </c>
      <c r="U3231" t="s">
        <v>26</v>
      </c>
      <c r="V3231" t="str">
        <f>TRIM(DBA[[#This Row],[Endereço Responsável]])</f>
        <v>RUA 11 DE JUNHO</v>
      </c>
      <c r="W3231" t="str">
        <f>TRIM(DBA[[#This Row],[Nº Responsável]])</f>
        <v>220</v>
      </c>
      <c r="X3231" t="str">
        <f>TRIM(DBA[[#This Row],[Bairro Responsável]])</f>
        <v>SÃO JOAO</v>
      </c>
      <c r="Y3231" t="str">
        <f>DBA[[#This Row],[End]] &amp;", N° " &amp; DBA[[#This Row],[Num]] &amp;", Bairro "&amp; DBA[[#This Row],[Bairro2]]</f>
        <v>RUA 11 DE JUNHO, N° 220, Bairro SÃO JOAO</v>
      </c>
      <c r="Z3231" t="str">
        <f>DBA[[#This Row],[Cidade Responsável]] &amp; " - " &amp; DBA[[#This Row],[Estado Responsável]]</f>
        <v>ABAETÉ - MG</v>
      </c>
    </row>
    <row r="3232" spans="1:26" x14ac:dyDescent="0.25">
      <c r="A3232">
        <v>3236</v>
      </c>
      <c r="B3232" t="s">
        <v>14898</v>
      </c>
      <c r="C3232" s="1">
        <v>44802</v>
      </c>
      <c r="F3232" s="1">
        <v>38296</v>
      </c>
      <c r="G3232" t="s">
        <v>14899</v>
      </c>
      <c r="H3232">
        <v>466</v>
      </c>
      <c r="I3232" t="s">
        <v>73</v>
      </c>
      <c r="J3232" t="s">
        <v>7659</v>
      </c>
      <c r="K3232" t="s">
        <v>26</v>
      </c>
      <c r="L3232" t="s">
        <v>7675</v>
      </c>
      <c r="M3232" t="s">
        <v>14900</v>
      </c>
      <c r="N3232" t="s">
        <v>14901</v>
      </c>
      <c r="O3232">
        <v>83613978687</v>
      </c>
      <c r="P3232" s="1">
        <v>25886</v>
      </c>
      <c r="Q3232" t="s">
        <v>14899</v>
      </c>
      <c r="R3232">
        <v>466</v>
      </c>
      <c r="S3232" t="s">
        <v>73</v>
      </c>
      <c r="T3232" t="s">
        <v>7659</v>
      </c>
      <c r="U3232" t="s">
        <v>26</v>
      </c>
      <c r="V3232" t="str">
        <f>TRIM(DBA[[#This Row],[Endereço Responsável]])</f>
        <v>RUA ALMIRANTE BARROSO</v>
      </c>
      <c r="W3232" t="str">
        <f>TRIM(DBA[[#This Row],[Nº Responsável]])</f>
        <v>466</v>
      </c>
      <c r="X3232" t="str">
        <f>TRIM(DBA[[#This Row],[Bairro Responsável]])</f>
        <v>CENTRO</v>
      </c>
      <c r="Y3232" t="str">
        <f>DBA[[#This Row],[End]] &amp;", N° " &amp; DBA[[#This Row],[Num]] &amp;", Bairro "&amp; DBA[[#This Row],[Bairro2]]</f>
        <v>RUA ALMIRANTE BARROSO, N° 466, Bairro CENTRO</v>
      </c>
      <c r="Z3232" t="str">
        <f>DBA[[#This Row],[Cidade Responsável]] &amp; " - " &amp; DBA[[#This Row],[Estado Responsável]]</f>
        <v>ABAETÉ - MG</v>
      </c>
    </row>
    <row r="3233" spans="1:26" x14ac:dyDescent="0.25">
      <c r="A3233">
        <v>3237</v>
      </c>
      <c r="B3233" t="s">
        <v>14902</v>
      </c>
      <c r="C3233" s="1">
        <v>44802</v>
      </c>
      <c r="D3233">
        <v>648340582</v>
      </c>
      <c r="F3233" s="1">
        <v>40086</v>
      </c>
      <c r="G3233" t="s">
        <v>14903</v>
      </c>
      <c r="H3233">
        <v>185</v>
      </c>
      <c r="I3233" t="s">
        <v>14635</v>
      </c>
      <c r="J3233" t="s">
        <v>7659</v>
      </c>
      <c r="K3233" t="s">
        <v>26</v>
      </c>
      <c r="L3233" t="s">
        <v>7675</v>
      </c>
      <c r="M3233" t="s">
        <v>14904</v>
      </c>
      <c r="N3233" t="s">
        <v>14905</v>
      </c>
      <c r="P3233" s="1">
        <v>29121</v>
      </c>
      <c r="Q3233" t="s">
        <v>14903</v>
      </c>
      <c r="R3233">
        <v>185</v>
      </c>
      <c r="S3233" t="s">
        <v>14635</v>
      </c>
      <c r="T3233" t="s">
        <v>7659</v>
      </c>
      <c r="U3233" t="s">
        <v>26</v>
      </c>
      <c r="V3233" t="str">
        <f>TRIM(DBA[[#This Row],[Endereço Responsável]])</f>
        <v>HERCULANO ALVES DE SOUSA</v>
      </c>
      <c r="W3233" t="str">
        <f>TRIM(DBA[[#This Row],[Nº Responsável]])</f>
        <v>185</v>
      </c>
      <c r="X3233" t="str">
        <f>TRIM(DBA[[#This Row],[Bairro Responsável]])</f>
        <v>SIMAO DA CUNHA</v>
      </c>
      <c r="Y3233" t="str">
        <f>DBA[[#This Row],[End]] &amp;", N° " &amp; DBA[[#This Row],[Num]] &amp;", Bairro "&amp; DBA[[#This Row],[Bairro2]]</f>
        <v>HERCULANO ALVES DE SOUSA, N° 185, Bairro SIMAO DA CUNHA</v>
      </c>
      <c r="Z3233" t="str">
        <f>DBA[[#This Row],[Cidade Responsável]] &amp; " - " &amp; DBA[[#This Row],[Estado Responsável]]</f>
        <v>ABAETÉ - MG</v>
      </c>
    </row>
    <row r="3234" spans="1:26" x14ac:dyDescent="0.25">
      <c r="A3234">
        <v>3238</v>
      </c>
      <c r="B3234" t="s">
        <v>14906</v>
      </c>
      <c r="C3234" s="1">
        <v>44807</v>
      </c>
      <c r="F3234" s="1">
        <v>39149</v>
      </c>
      <c r="G3234" t="s">
        <v>14907</v>
      </c>
      <c r="H3234">
        <v>35</v>
      </c>
      <c r="I3234" t="s">
        <v>8891</v>
      </c>
      <c r="J3234" t="s">
        <v>8881</v>
      </c>
      <c r="K3234" t="s">
        <v>26</v>
      </c>
      <c r="L3234" t="s">
        <v>8882</v>
      </c>
      <c r="M3234" t="s">
        <v>14908</v>
      </c>
      <c r="N3234">
        <v>4250249</v>
      </c>
      <c r="O3234">
        <v>5623264646</v>
      </c>
      <c r="P3234" s="1">
        <v>29979</v>
      </c>
      <c r="Q3234" t="s">
        <v>14909</v>
      </c>
      <c r="R3234">
        <v>35</v>
      </c>
      <c r="S3234" t="s">
        <v>14910</v>
      </c>
      <c r="T3234" t="s">
        <v>8881</v>
      </c>
      <c r="U3234" t="s">
        <v>26</v>
      </c>
      <c r="V3234" t="str">
        <f>TRIM(DBA[[#This Row],[Endereço Responsável]])</f>
        <v>RUA FABIO DE MELO BERNARDO</v>
      </c>
      <c r="W3234" t="str">
        <f>TRIM(DBA[[#This Row],[Nº Responsável]])</f>
        <v>35</v>
      </c>
      <c r="X3234" t="str">
        <f>TRIM(DBA[[#This Row],[Bairro Responsável]])</f>
        <v>SCAF</v>
      </c>
      <c r="Y3234" t="str">
        <f>DBA[[#This Row],[End]] &amp;", N° " &amp; DBA[[#This Row],[Num]] &amp;", Bairro "&amp; DBA[[#This Row],[Bairro2]]</f>
        <v>RUA FABIO DE MELO BERNARDO, N° 35, Bairro SCAF</v>
      </c>
      <c r="Z3234" t="str">
        <f>DBA[[#This Row],[Cidade Responsável]] &amp; " - " &amp; DBA[[#This Row],[Estado Responsável]]</f>
        <v>SACRAMENTO - MG</v>
      </c>
    </row>
    <row r="3235" spans="1:26" x14ac:dyDescent="0.25">
      <c r="A3235">
        <v>3239</v>
      </c>
      <c r="B3235" t="s">
        <v>14911</v>
      </c>
      <c r="C3235" s="1">
        <v>44807</v>
      </c>
      <c r="F3235" s="1">
        <v>39945</v>
      </c>
      <c r="G3235" t="s">
        <v>14912</v>
      </c>
      <c r="H3235">
        <v>61</v>
      </c>
      <c r="I3235" t="s">
        <v>14913</v>
      </c>
      <c r="J3235" t="s">
        <v>8881</v>
      </c>
      <c r="K3235" t="s">
        <v>26</v>
      </c>
      <c r="L3235" t="s">
        <v>8882</v>
      </c>
      <c r="M3235" t="s">
        <v>14914</v>
      </c>
      <c r="N3235">
        <v>13328677</v>
      </c>
      <c r="O3235">
        <v>5949915607</v>
      </c>
      <c r="P3235" s="1">
        <v>30229</v>
      </c>
      <c r="Q3235" t="s">
        <v>14912</v>
      </c>
      <c r="R3235">
        <v>61</v>
      </c>
      <c r="S3235" t="s">
        <v>14913</v>
      </c>
      <c r="T3235" t="s">
        <v>8881</v>
      </c>
      <c r="U3235" t="s">
        <v>26</v>
      </c>
      <c r="V3235" t="str">
        <f>TRIM(DBA[[#This Row],[Endereço Responsável]])</f>
        <v>RUA RITA DE ALMEIDA AFONSO GIANNI</v>
      </c>
      <c r="W3235" t="str">
        <f>TRIM(DBA[[#This Row],[Nº Responsável]])</f>
        <v>61</v>
      </c>
      <c r="X3235" t="str">
        <f>TRIM(DBA[[#This Row],[Bairro Responsável]])</f>
        <v>SCALF 4</v>
      </c>
      <c r="Y3235" t="str">
        <f>DBA[[#This Row],[End]] &amp;", N° " &amp; DBA[[#This Row],[Num]] &amp;", Bairro "&amp; DBA[[#This Row],[Bairro2]]</f>
        <v>RUA RITA DE ALMEIDA AFONSO GIANNI, N° 61, Bairro SCALF 4</v>
      </c>
      <c r="Z3235" t="str">
        <f>DBA[[#This Row],[Cidade Responsável]] &amp; " - " &amp; DBA[[#This Row],[Estado Responsável]]</f>
        <v>SACRAMENTO - MG</v>
      </c>
    </row>
    <row r="3236" spans="1:26" x14ac:dyDescent="0.25">
      <c r="A3236">
        <v>3240</v>
      </c>
      <c r="B3236" t="s">
        <v>14915</v>
      </c>
      <c r="C3236" s="1">
        <v>44807</v>
      </c>
      <c r="D3236">
        <v>21976500</v>
      </c>
      <c r="E3236" t="s">
        <v>14916</v>
      </c>
      <c r="F3236" s="1">
        <v>38775</v>
      </c>
      <c r="G3236" t="s">
        <v>14917</v>
      </c>
      <c r="H3236">
        <v>59</v>
      </c>
      <c r="I3236" t="s">
        <v>1218</v>
      </c>
      <c r="J3236" t="s">
        <v>8881</v>
      </c>
      <c r="K3236" t="s">
        <v>26</v>
      </c>
      <c r="L3236" t="s">
        <v>8882</v>
      </c>
      <c r="M3236" t="s">
        <v>14918</v>
      </c>
      <c r="N3236">
        <v>21975883</v>
      </c>
      <c r="O3236">
        <v>15432412632</v>
      </c>
      <c r="P3236" s="1">
        <v>36565</v>
      </c>
      <c r="Q3236" t="s">
        <v>14917</v>
      </c>
      <c r="R3236">
        <v>59</v>
      </c>
      <c r="S3236" t="s">
        <v>1218</v>
      </c>
      <c r="T3236" t="s">
        <v>8881</v>
      </c>
      <c r="U3236" t="s">
        <v>26</v>
      </c>
      <c r="V3236" t="str">
        <f>TRIM(DBA[[#This Row],[Endereço Responsável]])</f>
        <v>RUA HERCOLES PULCCE</v>
      </c>
      <c r="W3236" t="str">
        <f>TRIM(DBA[[#This Row],[Nº Responsável]])</f>
        <v>59</v>
      </c>
      <c r="X3236" t="str">
        <f>TRIM(DBA[[#This Row],[Bairro Responsável]])</f>
        <v>JARDIM PRIMAVERA</v>
      </c>
      <c r="Y3236" t="str">
        <f>DBA[[#This Row],[End]] &amp;", N° " &amp; DBA[[#This Row],[Num]] &amp;", Bairro "&amp; DBA[[#This Row],[Bairro2]]</f>
        <v>RUA HERCOLES PULCCE, N° 59, Bairro JARDIM PRIMAVERA</v>
      </c>
      <c r="Z3236" t="str">
        <f>DBA[[#This Row],[Cidade Responsável]] &amp; " - " &amp; DBA[[#This Row],[Estado Responsável]]</f>
        <v>SACRAMENTO - MG</v>
      </c>
    </row>
    <row r="3237" spans="1:26" x14ac:dyDescent="0.25">
      <c r="A3237">
        <v>3241</v>
      </c>
      <c r="B3237" t="s">
        <v>14919</v>
      </c>
      <c r="C3237" s="1">
        <v>44807</v>
      </c>
      <c r="D3237">
        <v>23055150</v>
      </c>
      <c r="E3237" t="s">
        <v>14920</v>
      </c>
      <c r="F3237" s="1">
        <v>39570</v>
      </c>
      <c r="G3237" t="s">
        <v>14921</v>
      </c>
      <c r="H3237" t="s">
        <v>194</v>
      </c>
      <c r="I3237" t="s">
        <v>44</v>
      </c>
      <c r="J3237" t="s">
        <v>8881</v>
      </c>
      <c r="K3237" t="s">
        <v>26</v>
      </c>
      <c r="L3237" t="s">
        <v>8882</v>
      </c>
      <c r="M3237" t="s">
        <v>14922</v>
      </c>
      <c r="N3237">
        <v>13064227</v>
      </c>
      <c r="O3237">
        <v>6387893623</v>
      </c>
      <c r="P3237" s="1">
        <v>30926</v>
      </c>
      <c r="Q3237" t="s">
        <v>14921</v>
      </c>
      <c r="R3237" t="s">
        <v>194</v>
      </c>
      <c r="S3237" t="s">
        <v>44</v>
      </c>
      <c r="T3237" t="s">
        <v>8881</v>
      </c>
      <c r="U3237" t="s">
        <v>26</v>
      </c>
      <c r="V3237" t="str">
        <f>TRIM(DBA[[#This Row],[Endereço Responsável]])</f>
        <v>FAZENDA CAPÃO BONITO</v>
      </c>
      <c r="W3237" t="str">
        <f>TRIM(DBA[[#This Row],[Nº Responsável]])</f>
        <v>S/N</v>
      </c>
      <c r="X3237" t="str">
        <f>TRIM(DBA[[#This Row],[Bairro Responsável]])</f>
        <v>ZONA RURAL</v>
      </c>
      <c r="Y3237" t="str">
        <f>DBA[[#This Row],[End]] &amp;", N° " &amp; DBA[[#This Row],[Num]] &amp;", Bairro "&amp; DBA[[#This Row],[Bairro2]]</f>
        <v>FAZENDA CAPÃO BONITO, N° S/N, Bairro ZONA RURAL</v>
      </c>
      <c r="Z3237" t="str">
        <f>DBA[[#This Row],[Cidade Responsável]] &amp; " - " &amp; DBA[[#This Row],[Estado Responsável]]</f>
        <v>SACRAMENTO - MG</v>
      </c>
    </row>
    <row r="3238" spans="1:26" x14ac:dyDescent="0.25">
      <c r="A3238">
        <v>3242</v>
      </c>
      <c r="B3238" t="s">
        <v>14923</v>
      </c>
      <c r="C3238" s="1">
        <v>44807</v>
      </c>
      <c r="F3238" s="1">
        <v>39398</v>
      </c>
      <c r="G3238" t="s">
        <v>14924</v>
      </c>
      <c r="H3238">
        <v>157</v>
      </c>
      <c r="I3238" t="s">
        <v>1588</v>
      </c>
      <c r="J3238" t="s">
        <v>8881</v>
      </c>
      <c r="K3238" t="s">
        <v>26</v>
      </c>
      <c r="L3238" t="s">
        <v>8882</v>
      </c>
      <c r="M3238" t="s">
        <v>14925</v>
      </c>
      <c r="N3238">
        <v>9440324</v>
      </c>
      <c r="O3238">
        <v>3450121600</v>
      </c>
      <c r="P3238" s="1">
        <v>29053</v>
      </c>
      <c r="Q3238" t="s">
        <v>14924</v>
      </c>
      <c r="R3238">
        <v>157</v>
      </c>
      <c r="S3238" t="s">
        <v>1588</v>
      </c>
      <c r="T3238" t="s">
        <v>8881</v>
      </c>
      <c r="U3238" t="s">
        <v>26</v>
      </c>
      <c r="V3238" t="str">
        <f>TRIM(DBA[[#This Row],[Endereço Responsável]])</f>
        <v>RUA JOÃO VICENTE DE PAULO</v>
      </c>
      <c r="W3238" t="str">
        <f>TRIM(DBA[[#This Row],[Nº Responsável]])</f>
        <v>157</v>
      </c>
      <c r="X3238" t="str">
        <f>TRIM(DBA[[#This Row],[Bairro Responsável]])</f>
        <v>ALTO BOA VISTA</v>
      </c>
      <c r="Y3238" t="str">
        <f>DBA[[#This Row],[End]] &amp;", N° " &amp; DBA[[#This Row],[Num]] &amp;", Bairro "&amp; DBA[[#This Row],[Bairro2]]</f>
        <v>RUA JOÃO VICENTE DE PAULO, N° 157, Bairro ALTO BOA VISTA</v>
      </c>
      <c r="Z3238" t="str">
        <f>DBA[[#This Row],[Cidade Responsável]] &amp; " - " &amp; DBA[[#This Row],[Estado Responsável]]</f>
        <v>SACRAMENTO - MG</v>
      </c>
    </row>
    <row r="3239" spans="1:26" x14ac:dyDescent="0.25">
      <c r="A3239">
        <v>3243</v>
      </c>
      <c r="B3239" t="s">
        <v>14926</v>
      </c>
      <c r="C3239" s="1">
        <v>44807</v>
      </c>
      <c r="F3239" s="1">
        <v>38259</v>
      </c>
      <c r="G3239" t="s">
        <v>14927</v>
      </c>
      <c r="H3239" t="s">
        <v>194</v>
      </c>
      <c r="I3239" t="s">
        <v>11613</v>
      </c>
      <c r="J3239" t="s">
        <v>8881</v>
      </c>
      <c r="K3239" t="s">
        <v>26</v>
      </c>
      <c r="L3239" t="s">
        <v>8882</v>
      </c>
      <c r="M3239" t="s">
        <v>14928</v>
      </c>
      <c r="N3239">
        <v>10980016</v>
      </c>
      <c r="O3239">
        <v>5815938637</v>
      </c>
      <c r="P3239" s="1">
        <v>30243</v>
      </c>
      <c r="Q3239" t="s">
        <v>14927</v>
      </c>
      <c r="R3239" t="s">
        <v>194</v>
      </c>
      <c r="S3239" t="s">
        <v>11613</v>
      </c>
      <c r="T3239" t="s">
        <v>8881</v>
      </c>
      <c r="U3239" t="s">
        <v>26</v>
      </c>
      <c r="V3239" t="str">
        <f>TRIM(DBA[[#This Row],[Endereço Responsável]])</f>
        <v>RUA ATAYDE SILVA</v>
      </c>
      <c r="W3239" t="str">
        <f>TRIM(DBA[[#This Row],[Nº Responsável]])</f>
        <v>S/N</v>
      </c>
      <c r="X3239" t="str">
        <f>TRIM(DBA[[#This Row],[Bairro Responsável]])</f>
        <v>COHAB</v>
      </c>
      <c r="Y3239" t="str">
        <f>DBA[[#This Row],[End]] &amp;", N° " &amp; DBA[[#This Row],[Num]] &amp;", Bairro "&amp; DBA[[#This Row],[Bairro2]]</f>
        <v>RUA ATAYDE SILVA, N° S/N, Bairro COHAB</v>
      </c>
      <c r="Z3239" t="str">
        <f>DBA[[#This Row],[Cidade Responsável]] &amp; " - " &amp; DBA[[#This Row],[Estado Responsável]]</f>
        <v>SACRAMENTO - MG</v>
      </c>
    </row>
    <row r="3240" spans="1:26" x14ac:dyDescent="0.25">
      <c r="A3240">
        <v>3244</v>
      </c>
      <c r="B3240" t="s">
        <v>14929</v>
      </c>
      <c r="C3240" s="1">
        <v>44807</v>
      </c>
      <c r="D3240" t="s">
        <v>14930</v>
      </c>
      <c r="E3240" t="s">
        <v>14931</v>
      </c>
      <c r="F3240" s="1">
        <v>39044</v>
      </c>
      <c r="G3240" t="s">
        <v>14932</v>
      </c>
      <c r="H3240">
        <v>300</v>
      </c>
      <c r="I3240" t="s">
        <v>5652</v>
      </c>
      <c r="J3240" t="s">
        <v>8881</v>
      </c>
      <c r="K3240" t="s">
        <v>26</v>
      </c>
      <c r="L3240" t="s">
        <v>8882</v>
      </c>
      <c r="M3240" t="s">
        <v>14933</v>
      </c>
      <c r="N3240">
        <v>578228294</v>
      </c>
      <c r="O3240">
        <v>6288648680</v>
      </c>
      <c r="P3240" s="1">
        <v>31589</v>
      </c>
      <c r="Q3240" t="s">
        <v>14934</v>
      </c>
      <c r="R3240">
        <v>300</v>
      </c>
      <c r="S3240" t="s">
        <v>14935</v>
      </c>
      <c r="T3240" t="s">
        <v>8881</v>
      </c>
      <c r="U3240" t="s">
        <v>26</v>
      </c>
      <c r="V3240" t="str">
        <f>TRIM(DBA[[#This Row],[Endereço Responsável]])</f>
        <v>JOSE LUIZ DA MATA</v>
      </c>
      <c r="W3240" t="str">
        <f>TRIM(DBA[[#This Row],[Nº Responsável]])</f>
        <v>300</v>
      </c>
      <c r="X3240" t="str">
        <f>TRIM(DBA[[#This Row],[Bairro Responsável]])</f>
        <v>JARDIM DOURADA</v>
      </c>
      <c r="Y3240" t="str">
        <f>DBA[[#This Row],[End]] &amp;", N° " &amp; DBA[[#This Row],[Num]] &amp;", Bairro "&amp; DBA[[#This Row],[Bairro2]]</f>
        <v>JOSE LUIZ DA MATA, N° 300, Bairro JARDIM DOURADA</v>
      </c>
      <c r="Z3240" t="str">
        <f>DBA[[#This Row],[Cidade Responsável]] &amp; " - " &amp; DBA[[#This Row],[Estado Responsável]]</f>
        <v>SACRAMENTO - MG</v>
      </c>
    </row>
    <row r="3241" spans="1:26" x14ac:dyDescent="0.25">
      <c r="A3241">
        <v>3245</v>
      </c>
      <c r="B3241" t="s">
        <v>14936</v>
      </c>
      <c r="C3241" s="1">
        <v>44807</v>
      </c>
      <c r="F3241" s="1">
        <v>39464</v>
      </c>
      <c r="G3241" t="s">
        <v>14937</v>
      </c>
      <c r="H3241">
        <v>99</v>
      </c>
      <c r="I3241" t="s">
        <v>14938</v>
      </c>
      <c r="J3241" t="s">
        <v>8881</v>
      </c>
      <c r="K3241" t="s">
        <v>26</v>
      </c>
      <c r="L3241" t="s">
        <v>8882</v>
      </c>
      <c r="M3241" t="s">
        <v>14939</v>
      </c>
      <c r="N3241">
        <v>578214</v>
      </c>
      <c r="O3241">
        <v>78765862600</v>
      </c>
      <c r="P3241" s="1">
        <v>26204</v>
      </c>
      <c r="Q3241" t="s">
        <v>14937</v>
      </c>
      <c r="R3241">
        <v>99</v>
      </c>
      <c r="S3241" t="s">
        <v>14938</v>
      </c>
      <c r="T3241" t="s">
        <v>8881</v>
      </c>
      <c r="U3241" t="s">
        <v>26</v>
      </c>
      <c r="V3241" t="str">
        <f>TRIM(DBA[[#This Row],[Endereço Responsável]])</f>
        <v>RUA ASTOPHO DE LUCCA</v>
      </c>
      <c r="W3241" t="str">
        <f>TRIM(DBA[[#This Row],[Nº Responsável]])</f>
        <v>99</v>
      </c>
      <c r="X3241" t="str">
        <f>TRIM(DBA[[#This Row],[Bairro Responsável]])</f>
        <v>JARDIM AMERICA</v>
      </c>
      <c r="Y3241" t="str">
        <f>DBA[[#This Row],[End]] &amp;", N° " &amp; DBA[[#This Row],[Num]] &amp;", Bairro "&amp; DBA[[#This Row],[Bairro2]]</f>
        <v>RUA ASTOPHO DE LUCCA, N° 99, Bairro JARDIM AMERICA</v>
      </c>
      <c r="Z3241" t="str">
        <f>DBA[[#This Row],[Cidade Responsável]] &amp; " - " &amp; DBA[[#This Row],[Estado Responsável]]</f>
        <v>SACRAMENTO - MG</v>
      </c>
    </row>
    <row r="3242" spans="1:26" x14ac:dyDescent="0.25">
      <c r="A3242">
        <v>3246</v>
      </c>
      <c r="B3242" t="s">
        <v>14940</v>
      </c>
      <c r="C3242" s="1">
        <v>44807</v>
      </c>
      <c r="F3242" s="1">
        <v>39945</v>
      </c>
      <c r="G3242" t="s">
        <v>14941</v>
      </c>
      <c r="H3242" t="s">
        <v>194</v>
      </c>
      <c r="I3242" t="s">
        <v>22</v>
      </c>
      <c r="J3242" t="s">
        <v>8881</v>
      </c>
      <c r="K3242" t="s">
        <v>26</v>
      </c>
      <c r="L3242" t="s">
        <v>8882</v>
      </c>
      <c r="M3242" t="s">
        <v>14942</v>
      </c>
      <c r="N3242">
        <v>420436765</v>
      </c>
      <c r="O3242">
        <v>30201996898</v>
      </c>
      <c r="P3242" s="1">
        <v>29987</v>
      </c>
      <c r="Q3242" t="s">
        <v>14943</v>
      </c>
      <c r="R3242" t="s">
        <v>194</v>
      </c>
      <c r="S3242" t="s">
        <v>22</v>
      </c>
      <c r="T3242" t="s">
        <v>8881</v>
      </c>
      <c r="U3242" t="s">
        <v>26</v>
      </c>
      <c r="V3242" t="str">
        <f>TRIM(DBA[[#This Row],[Endereço Responsável]])</f>
        <v>RUA CARA MIGOT</v>
      </c>
      <c r="W3242" t="str">
        <f>TRIM(DBA[[#This Row],[Nº Responsável]])</f>
        <v>S/N</v>
      </c>
      <c r="X3242" t="str">
        <f>TRIM(DBA[[#This Row],[Bairro Responsável]])</f>
        <v>ZONA RURAL</v>
      </c>
      <c r="Y3242" t="str">
        <f>DBA[[#This Row],[End]] &amp;", N° " &amp; DBA[[#This Row],[Num]] &amp;", Bairro "&amp; DBA[[#This Row],[Bairro2]]</f>
        <v>RUA CARA MIGOT, N° S/N, Bairro ZONA RURAL</v>
      </c>
      <c r="Z3242" t="str">
        <f>DBA[[#This Row],[Cidade Responsável]] &amp; " - " &amp; DBA[[#This Row],[Estado Responsável]]</f>
        <v>SACRAMENTO - MG</v>
      </c>
    </row>
    <row r="3243" spans="1:26" x14ac:dyDescent="0.25">
      <c r="A3243">
        <v>3247</v>
      </c>
      <c r="B3243" t="s">
        <v>14944</v>
      </c>
      <c r="C3243" s="1">
        <v>44807</v>
      </c>
      <c r="D3243">
        <v>588594829</v>
      </c>
      <c r="E3243" t="s">
        <v>14945</v>
      </c>
      <c r="F3243" s="1">
        <v>38969</v>
      </c>
      <c r="G3243" t="s">
        <v>14946</v>
      </c>
      <c r="H3243">
        <v>736</v>
      </c>
      <c r="I3243" t="s">
        <v>14947</v>
      </c>
      <c r="J3243" t="s">
        <v>8881</v>
      </c>
      <c r="K3243" t="s">
        <v>26</v>
      </c>
      <c r="L3243" t="s">
        <v>8882</v>
      </c>
      <c r="M3243" t="s">
        <v>14948</v>
      </c>
      <c r="N3243">
        <v>253295038</v>
      </c>
      <c r="O3243">
        <v>27614413890</v>
      </c>
      <c r="P3243" s="1">
        <v>29096</v>
      </c>
      <c r="Q3243" t="s">
        <v>14946</v>
      </c>
      <c r="R3243">
        <v>736</v>
      </c>
      <c r="S3243" t="s">
        <v>14947</v>
      </c>
      <c r="T3243" t="s">
        <v>8881</v>
      </c>
      <c r="U3243" t="s">
        <v>26</v>
      </c>
      <c r="V3243" t="str">
        <f>TRIM(DBA[[#This Row],[Endereço Responsável]])</f>
        <v>RUA JOAO SOUZA DE SANTOS</v>
      </c>
      <c r="W3243" t="str">
        <f>TRIM(DBA[[#This Row],[Nº Responsável]])</f>
        <v>736</v>
      </c>
      <c r="X3243" t="str">
        <f>TRIM(DBA[[#This Row],[Bairro Responsável]])</f>
        <v>JARDIM ALZIRA</v>
      </c>
      <c r="Y3243" t="str">
        <f>DBA[[#This Row],[End]] &amp;", N° " &amp; DBA[[#This Row],[Num]] &amp;", Bairro "&amp; DBA[[#This Row],[Bairro2]]</f>
        <v>RUA JOAO SOUZA DE SANTOS, N° 736, Bairro JARDIM ALZIRA</v>
      </c>
      <c r="Z3243" t="str">
        <f>DBA[[#This Row],[Cidade Responsável]] &amp; " - " &amp; DBA[[#This Row],[Estado Responsável]]</f>
        <v>SACRAMENTO - MG</v>
      </c>
    </row>
    <row r="3244" spans="1:26" x14ac:dyDescent="0.25">
      <c r="A3244">
        <v>3248</v>
      </c>
      <c r="B3244" t="s">
        <v>14949</v>
      </c>
      <c r="C3244" s="1">
        <v>44807</v>
      </c>
      <c r="F3244" s="1">
        <v>39923</v>
      </c>
      <c r="G3244" t="s">
        <v>14950</v>
      </c>
      <c r="H3244">
        <v>145</v>
      </c>
      <c r="I3244" t="s">
        <v>2223</v>
      </c>
      <c r="J3244" t="s">
        <v>8881</v>
      </c>
      <c r="K3244" t="s">
        <v>26</v>
      </c>
      <c r="L3244" t="s">
        <v>8882</v>
      </c>
      <c r="M3244" t="s">
        <v>14951</v>
      </c>
      <c r="N3244" t="s">
        <v>14952</v>
      </c>
      <c r="O3244">
        <v>6356409614</v>
      </c>
      <c r="P3244" s="1">
        <v>29221</v>
      </c>
      <c r="Q3244" t="s">
        <v>14950</v>
      </c>
      <c r="R3244">
        <v>145</v>
      </c>
      <c r="S3244" t="s">
        <v>2223</v>
      </c>
      <c r="T3244" t="s">
        <v>8881</v>
      </c>
      <c r="U3244" t="s">
        <v>26</v>
      </c>
      <c r="V3244" t="str">
        <f>TRIM(DBA[[#This Row],[Endereço Responsável]])</f>
        <v>RUA INACIO AMARO LOIOLA</v>
      </c>
      <c r="W3244" t="str">
        <f>TRIM(DBA[[#This Row],[Nº Responsável]])</f>
        <v>145</v>
      </c>
      <c r="X3244" t="str">
        <f>TRIM(DBA[[#This Row],[Bairro Responsável]])</f>
        <v>CAJURU</v>
      </c>
      <c r="Y3244" t="str">
        <f>DBA[[#This Row],[End]] &amp;", N° " &amp; DBA[[#This Row],[Num]] &amp;", Bairro "&amp; DBA[[#This Row],[Bairro2]]</f>
        <v>RUA INACIO AMARO LOIOLA, N° 145, Bairro CAJURU</v>
      </c>
      <c r="Z3244" t="str">
        <f>DBA[[#This Row],[Cidade Responsável]] &amp; " - " &amp; DBA[[#This Row],[Estado Responsável]]</f>
        <v>SACRAMENTO - MG</v>
      </c>
    </row>
    <row r="3245" spans="1:26" x14ac:dyDescent="0.25">
      <c r="A3245">
        <v>3249</v>
      </c>
      <c r="B3245" t="s">
        <v>14953</v>
      </c>
      <c r="C3245" s="1">
        <v>44807</v>
      </c>
      <c r="D3245">
        <v>21747026</v>
      </c>
      <c r="E3245" t="s">
        <v>14954</v>
      </c>
      <c r="F3245" s="1">
        <v>39014</v>
      </c>
      <c r="G3245" t="s">
        <v>14955</v>
      </c>
      <c r="H3245">
        <v>85</v>
      </c>
      <c r="I3245" t="s">
        <v>11416</v>
      </c>
      <c r="J3245" t="s">
        <v>8881</v>
      </c>
      <c r="K3245" t="s">
        <v>26</v>
      </c>
      <c r="L3245" t="s">
        <v>8882</v>
      </c>
      <c r="M3245" t="s">
        <v>14956</v>
      </c>
      <c r="N3245">
        <v>19541509</v>
      </c>
      <c r="O3245">
        <v>58500219653</v>
      </c>
      <c r="P3245" s="1">
        <v>24234</v>
      </c>
      <c r="Q3245" t="s">
        <v>14955</v>
      </c>
      <c r="R3245">
        <v>85</v>
      </c>
      <c r="S3245" t="s">
        <v>11416</v>
      </c>
      <c r="T3245" t="s">
        <v>8881</v>
      </c>
      <c r="U3245" t="s">
        <v>26</v>
      </c>
      <c r="V3245" t="str">
        <f>TRIM(DBA[[#This Row],[Endereço Responsável]])</f>
        <v>BELEM DO PARA</v>
      </c>
      <c r="W3245" t="str">
        <f>TRIM(DBA[[#This Row],[Nº Responsável]])</f>
        <v>85</v>
      </c>
      <c r="X3245" t="str">
        <f>TRIM(DBA[[#This Row],[Bairro Responsável]])</f>
        <v>JOÃO XXIII</v>
      </c>
      <c r="Y3245" t="str">
        <f>DBA[[#This Row],[End]] &amp;", N° " &amp; DBA[[#This Row],[Num]] &amp;", Bairro "&amp; DBA[[#This Row],[Bairro2]]</f>
        <v>BELEM DO PARA, N° 85, Bairro JOÃO XXIII</v>
      </c>
      <c r="Z3245" t="str">
        <f>DBA[[#This Row],[Cidade Responsável]] &amp; " - " &amp; DBA[[#This Row],[Estado Responsável]]</f>
        <v>SACRAMENTO - MG</v>
      </c>
    </row>
    <row r="3246" spans="1:26" x14ac:dyDescent="0.25">
      <c r="A3246">
        <v>3250</v>
      </c>
      <c r="B3246" t="s">
        <v>14957</v>
      </c>
      <c r="C3246" s="1">
        <v>44807</v>
      </c>
      <c r="D3246">
        <v>23958415</v>
      </c>
      <c r="E3246" t="s">
        <v>14958</v>
      </c>
      <c r="F3246" s="1">
        <v>39619</v>
      </c>
      <c r="G3246" t="s">
        <v>14959</v>
      </c>
      <c r="H3246">
        <v>45</v>
      </c>
      <c r="I3246" t="s">
        <v>73</v>
      </c>
      <c r="J3246" t="s">
        <v>8881</v>
      </c>
      <c r="K3246" t="s">
        <v>26</v>
      </c>
      <c r="L3246" t="s">
        <v>8882</v>
      </c>
      <c r="M3246" t="s">
        <v>14960</v>
      </c>
      <c r="N3246">
        <v>14373593</v>
      </c>
      <c r="O3246">
        <v>6657618646</v>
      </c>
      <c r="P3246" s="1">
        <v>31758</v>
      </c>
      <c r="Q3246" t="s">
        <v>14959</v>
      </c>
      <c r="R3246">
        <v>45</v>
      </c>
      <c r="S3246" t="s">
        <v>73</v>
      </c>
      <c r="T3246" t="s">
        <v>8881</v>
      </c>
      <c r="U3246" t="s">
        <v>26</v>
      </c>
      <c r="V3246" t="str">
        <f>TRIM(DBA[[#This Row],[Endereço Responsável]])</f>
        <v>RUA DR. FABIO MELO BERNARDES</v>
      </c>
      <c r="W3246" t="str">
        <f>TRIM(DBA[[#This Row],[Nº Responsável]])</f>
        <v>45</v>
      </c>
      <c r="X3246" t="str">
        <f>TRIM(DBA[[#This Row],[Bairro Responsável]])</f>
        <v>CENTRO</v>
      </c>
      <c r="Y3246" t="str">
        <f>DBA[[#This Row],[End]] &amp;", N° " &amp; DBA[[#This Row],[Num]] &amp;", Bairro "&amp; DBA[[#This Row],[Bairro2]]</f>
        <v>RUA DR. FABIO MELO BERNARDES, N° 45, Bairro CENTRO</v>
      </c>
      <c r="Z3246" t="str">
        <f>DBA[[#This Row],[Cidade Responsável]] &amp; " - " &amp; DBA[[#This Row],[Estado Responsável]]</f>
        <v>SACRAMENTO - MG</v>
      </c>
    </row>
    <row r="3247" spans="1:26" x14ac:dyDescent="0.25">
      <c r="A3247">
        <v>3251</v>
      </c>
      <c r="B3247" t="s">
        <v>14961</v>
      </c>
      <c r="C3247" s="1">
        <v>44807</v>
      </c>
      <c r="E3247" t="s">
        <v>14962</v>
      </c>
      <c r="F3247" s="1">
        <v>39473</v>
      </c>
      <c r="G3247" t="s">
        <v>14963</v>
      </c>
      <c r="H3247">
        <v>128</v>
      </c>
      <c r="I3247" t="s">
        <v>14964</v>
      </c>
      <c r="J3247" t="s">
        <v>8881</v>
      </c>
      <c r="K3247" t="s">
        <v>26</v>
      </c>
      <c r="L3247" t="s">
        <v>8882</v>
      </c>
      <c r="M3247" t="s">
        <v>14965</v>
      </c>
      <c r="N3247">
        <v>104344895</v>
      </c>
      <c r="O3247">
        <v>7823080907</v>
      </c>
      <c r="P3247" s="1">
        <v>33396</v>
      </c>
      <c r="Q3247" t="s">
        <v>14963</v>
      </c>
      <c r="R3247">
        <v>128</v>
      </c>
      <c r="S3247" t="s">
        <v>14964</v>
      </c>
      <c r="T3247" t="s">
        <v>8881</v>
      </c>
      <c r="U3247" t="s">
        <v>26</v>
      </c>
      <c r="V3247" t="str">
        <f>TRIM(DBA[[#This Row],[Endereço Responsável]])</f>
        <v>RUA LAURA RODRIGUES SCALON</v>
      </c>
      <c r="W3247" t="str">
        <f>TRIM(DBA[[#This Row],[Nº Responsável]])</f>
        <v>128</v>
      </c>
      <c r="X3247" t="str">
        <f>TRIM(DBA[[#This Row],[Bairro Responsável]])</f>
        <v>JULIA MATHIAS TERRA</v>
      </c>
      <c r="Y3247" t="str">
        <f>DBA[[#This Row],[End]] &amp;", N° " &amp; DBA[[#This Row],[Num]] &amp;", Bairro "&amp; DBA[[#This Row],[Bairro2]]</f>
        <v>RUA LAURA RODRIGUES SCALON, N° 128, Bairro JULIA MATHIAS TERRA</v>
      </c>
      <c r="Z3247" t="str">
        <f>DBA[[#This Row],[Cidade Responsável]] &amp; " - " &amp; DBA[[#This Row],[Estado Responsável]]</f>
        <v>SACRAMENTO - MG</v>
      </c>
    </row>
    <row r="3248" spans="1:26" x14ac:dyDescent="0.25">
      <c r="A3248">
        <v>3252</v>
      </c>
      <c r="B3248" t="s">
        <v>14966</v>
      </c>
      <c r="C3248" s="1">
        <v>44807</v>
      </c>
      <c r="F3248" s="1">
        <v>39224</v>
      </c>
      <c r="G3248" t="s">
        <v>14967</v>
      </c>
      <c r="H3248">
        <v>61</v>
      </c>
      <c r="I3248" t="s">
        <v>14968</v>
      </c>
      <c r="J3248" t="s">
        <v>8881</v>
      </c>
      <c r="K3248" t="s">
        <v>26</v>
      </c>
      <c r="L3248" t="s">
        <v>8882</v>
      </c>
      <c r="M3248" t="s">
        <v>14969</v>
      </c>
      <c r="N3248" t="s">
        <v>14970</v>
      </c>
      <c r="O3248">
        <v>4475921651</v>
      </c>
      <c r="P3248" s="1">
        <v>28895</v>
      </c>
      <c r="Q3248" t="s">
        <v>14967</v>
      </c>
      <c r="R3248">
        <v>61</v>
      </c>
      <c r="S3248" t="s">
        <v>14968</v>
      </c>
      <c r="T3248" t="s">
        <v>8881</v>
      </c>
      <c r="U3248" t="s">
        <v>26</v>
      </c>
      <c r="V3248" t="str">
        <f>TRIM(DBA[[#This Row],[Endereço Responsável]])</f>
        <v>RUA ASTOLFO DE LUCAS</v>
      </c>
      <c r="W3248" t="str">
        <f>TRIM(DBA[[#This Row],[Nº Responsável]])</f>
        <v>61</v>
      </c>
      <c r="X3248" t="str">
        <f>TRIM(DBA[[#This Row],[Bairro Responsável]])</f>
        <v>ALTO DA ESTAÇÃO</v>
      </c>
      <c r="Y3248" t="str">
        <f>DBA[[#This Row],[End]] &amp;", N° " &amp; DBA[[#This Row],[Num]] &amp;", Bairro "&amp; DBA[[#This Row],[Bairro2]]</f>
        <v>RUA ASTOLFO DE LUCAS, N° 61, Bairro ALTO DA ESTAÇÃO</v>
      </c>
      <c r="Z3248" t="str">
        <f>DBA[[#This Row],[Cidade Responsável]] &amp; " - " &amp; DBA[[#This Row],[Estado Responsável]]</f>
        <v>SACRAMENTO - MG</v>
      </c>
    </row>
    <row r="3249" spans="1:26" x14ac:dyDescent="0.25">
      <c r="A3249">
        <v>3253</v>
      </c>
      <c r="B3249" t="s">
        <v>14971</v>
      </c>
      <c r="C3249" s="1">
        <v>44807</v>
      </c>
      <c r="F3249" s="1">
        <v>39507</v>
      </c>
      <c r="G3249" t="s">
        <v>14972</v>
      </c>
      <c r="H3249">
        <v>172</v>
      </c>
      <c r="I3249" t="s">
        <v>14973</v>
      </c>
      <c r="J3249" t="s">
        <v>8881</v>
      </c>
      <c r="K3249" t="s">
        <v>26</v>
      </c>
      <c r="L3249" t="s">
        <v>8882</v>
      </c>
      <c r="M3249" t="s">
        <v>14974</v>
      </c>
      <c r="N3249">
        <v>10707588</v>
      </c>
      <c r="O3249">
        <v>5530320627</v>
      </c>
      <c r="P3249" s="1">
        <v>30565</v>
      </c>
      <c r="Q3249" t="s">
        <v>14972</v>
      </c>
      <c r="R3249">
        <v>172</v>
      </c>
      <c r="S3249" t="s">
        <v>14973</v>
      </c>
      <c r="T3249" t="s">
        <v>8881</v>
      </c>
      <c r="U3249" t="s">
        <v>26</v>
      </c>
      <c r="V3249" t="str">
        <f>TRIM(DBA[[#This Row],[Endereço Responsável]])</f>
        <v>RUA ELI ABRATI</v>
      </c>
      <c r="W3249" t="str">
        <f>TRIM(DBA[[#This Row],[Nº Responsável]])</f>
        <v>172</v>
      </c>
      <c r="X3249" t="str">
        <f>TRIM(DBA[[#This Row],[Bairro Responsável]])</f>
        <v>JULIA MATEUS TERRA</v>
      </c>
      <c r="Y3249" t="str">
        <f>DBA[[#This Row],[End]] &amp;", N° " &amp; DBA[[#This Row],[Num]] &amp;", Bairro "&amp; DBA[[#This Row],[Bairro2]]</f>
        <v>RUA ELI ABRATI, N° 172, Bairro JULIA MATEUS TERRA</v>
      </c>
      <c r="Z3249" t="str">
        <f>DBA[[#This Row],[Cidade Responsável]] &amp; " - " &amp; DBA[[#This Row],[Estado Responsável]]</f>
        <v>SACRAMENTO - MG</v>
      </c>
    </row>
    <row r="3250" spans="1:26" x14ac:dyDescent="0.25">
      <c r="A3250">
        <v>3254</v>
      </c>
      <c r="B3250" t="s">
        <v>14975</v>
      </c>
      <c r="C3250" s="1">
        <v>44807</v>
      </c>
      <c r="D3250">
        <v>22081138</v>
      </c>
      <c r="E3250" t="s">
        <v>14976</v>
      </c>
      <c r="F3250" s="1">
        <v>39399</v>
      </c>
      <c r="G3250" t="s">
        <v>14977</v>
      </c>
      <c r="H3250">
        <v>31</v>
      </c>
      <c r="I3250" t="s">
        <v>11613</v>
      </c>
      <c r="J3250" t="s">
        <v>8881</v>
      </c>
      <c r="K3250" t="s">
        <v>26</v>
      </c>
      <c r="L3250" t="s">
        <v>8882</v>
      </c>
      <c r="M3250" t="s">
        <v>14978</v>
      </c>
      <c r="N3250">
        <v>20283462</v>
      </c>
      <c r="O3250">
        <v>10889154694</v>
      </c>
      <c r="P3250" s="1">
        <v>34418</v>
      </c>
      <c r="Q3250" t="s">
        <v>14979</v>
      </c>
      <c r="R3250">
        <v>31</v>
      </c>
      <c r="S3250" t="s">
        <v>11613</v>
      </c>
      <c r="T3250" t="s">
        <v>8881</v>
      </c>
      <c r="U3250" t="s">
        <v>26</v>
      </c>
      <c r="V3250" t="str">
        <f>TRIM(DBA[[#This Row],[Endereço Responsável]])</f>
        <v>RUA TAIS SILVA</v>
      </c>
      <c r="W3250" t="str">
        <f>TRIM(DBA[[#This Row],[Nº Responsável]])</f>
        <v>31</v>
      </c>
      <c r="X3250" t="str">
        <f>TRIM(DBA[[#This Row],[Bairro Responsável]])</f>
        <v>COHAB</v>
      </c>
      <c r="Y3250" t="str">
        <f>DBA[[#This Row],[End]] &amp;", N° " &amp; DBA[[#This Row],[Num]] &amp;", Bairro "&amp; DBA[[#This Row],[Bairro2]]</f>
        <v>RUA TAIS SILVA, N° 31, Bairro COHAB</v>
      </c>
      <c r="Z3250" t="str">
        <f>DBA[[#This Row],[Cidade Responsável]] &amp; " - " &amp; DBA[[#This Row],[Estado Responsável]]</f>
        <v>SACRAMENTO - MG</v>
      </c>
    </row>
    <row r="3251" spans="1:26" x14ac:dyDescent="0.25">
      <c r="A3251">
        <v>3255</v>
      </c>
      <c r="B3251" t="s">
        <v>14980</v>
      </c>
      <c r="C3251" s="1">
        <v>44807</v>
      </c>
      <c r="D3251">
        <v>24362061</v>
      </c>
      <c r="E3251" t="s">
        <v>14981</v>
      </c>
      <c r="F3251" s="1">
        <v>39490</v>
      </c>
      <c r="G3251" t="s">
        <v>14982</v>
      </c>
      <c r="H3251">
        <v>289</v>
      </c>
      <c r="I3251" t="s">
        <v>14983</v>
      </c>
      <c r="J3251" t="s">
        <v>8881</v>
      </c>
      <c r="K3251" t="s">
        <v>26</v>
      </c>
      <c r="L3251" t="s">
        <v>8882</v>
      </c>
      <c r="M3251" t="s">
        <v>14984</v>
      </c>
      <c r="N3251">
        <v>16611897</v>
      </c>
      <c r="O3251">
        <v>11120449650</v>
      </c>
      <c r="P3251" s="1">
        <v>32504</v>
      </c>
      <c r="Q3251" t="s">
        <v>14985</v>
      </c>
      <c r="R3251">
        <v>289</v>
      </c>
      <c r="S3251" t="s">
        <v>14986</v>
      </c>
      <c r="T3251" t="s">
        <v>8881</v>
      </c>
      <c r="U3251" t="s">
        <v>26</v>
      </c>
      <c r="V3251" t="str">
        <f>TRIM(DBA[[#This Row],[Endereço Responsável]])</f>
        <v>RUA CORREGO JULIAN NUNES</v>
      </c>
      <c r="W3251" t="str">
        <f>TRIM(DBA[[#This Row],[Nº Responsável]])</f>
        <v>289</v>
      </c>
      <c r="X3251" t="str">
        <f>TRIM(DBA[[#This Row],[Bairro Responsável]])</f>
        <v>CHARAFIZ</v>
      </c>
      <c r="Y3251" t="str">
        <f>DBA[[#This Row],[End]] &amp;", N° " &amp; DBA[[#This Row],[Num]] &amp;", Bairro "&amp; DBA[[#This Row],[Bairro2]]</f>
        <v>RUA CORREGO JULIAN NUNES, N° 289, Bairro CHARAFIZ</v>
      </c>
      <c r="Z3251" t="str">
        <f>DBA[[#This Row],[Cidade Responsável]] &amp; " - " &amp; DBA[[#This Row],[Estado Responsável]]</f>
        <v>SACRAMENTO - MG</v>
      </c>
    </row>
    <row r="3252" spans="1:26" x14ac:dyDescent="0.25">
      <c r="A3252">
        <v>3256</v>
      </c>
      <c r="B3252" t="s">
        <v>14987</v>
      </c>
      <c r="C3252" s="1">
        <v>44809</v>
      </c>
      <c r="F3252" s="1">
        <v>38636</v>
      </c>
      <c r="G3252" t="s">
        <v>14988</v>
      </c>
      <c r="H3252">
        <v>128</v>
      </c>
      <c r="I3252" t="s">
        <v>73</v>
      </c>
      <c r="J3252" t="s">
        <v>8881</v>
      </c>
      <c r="K3252" t="s">
        <v>26</v>
      </c>
      <c r="L3252" t="s">
        <v>8882</v>
      </c>
      <c r="M3252" t="s">
        <v>14989</v>
      </c>
      <c r="N3252">
        <v>3421335</v>
      </c>
      <c r="O3252">
        <v>61470740249</v>
      </c>
      <c r="P3252" s="1">
        <v>27137</v>
      </c>
      <c r="Q3252" t="s">
        <v>14988</v>
      </c>
      <c r="R3252">
        <v>128</v>
      </c>
      <c r="S3252" t="s">
        <v>73</v>
      </c>
      <c r="T3252" t="s">
        <v>8881</v>
      </c>
      <c r="U3252" t="s">
        <v>26</v>
      </c>
      <c r="V3252" t="str">
        <f>TRIM(DBA[[#This Row],[Endereço Responsável]])</f>
        <v>RUA CORONEL JOSÉ AFONSO</v>
      </c>
      <c r="W3252" t="str">
        <f>TRIM(DBA[[#This Row],[Nº Responsável]])</f>
        <v>128</v>
      </c>
      <c r="X3252" t="str">
        <f>TRIM(DBA[[#This Row],[Bairro Responsável]])</f>
        <v>CENTRO</v>
      </c>
      <c r="Y3252" t="str">
        <f>DBA[[#This Row],[End]] &amp;", N° " &amp; DBA[[#This Row],[Num]] &amp;", Bairro "&amp; DBA[[#This Row],[Bairro2]]</f>
        <v>RUA CORONEL JOSÉ AFONSO, N° 128, Bairro CENTRO</v>
      </c>
      <c r="Z3252" t="str">
        <f>DBA[[#This Row],[Cidade Responsável]] &amp; " - " &amp; DBA[[#This Row],[Estado Responsável]]</f>
        <v>SACRAMENTO - MG</v>
      </c>
    </row>
    <row r="3253" spans="1:26" x14ac:dyDescent="0.25">
      <c r="A3253">
        <v>3257</v>
      </c>
      <c r="B3253" t="s">
        <v>14990</v>
      </c>
      <c r="C3253" s="1">
        <v>44809</v>
      </c>
      <c r="F3253" s="1">
        <v>39909</v>
      </c>
      <c r="G3253" t="s">
        <v>14991</v>
      </c>
      <c r="H3253">
        <v>299</v>
      </c>
      <c r="I3253" t="s">
        <v>73</v>
      </c>
      <c r="J3253" t="s">
        <v>8881</v>
      </c>
      <c r="K3253" t="s">
        <v>26</v>
      </c>
      <c r="L3253" t="s">
        <v>8882</v>
      </c>
      <c r="M3253" t="s">
        <v>14992</v>
      </c>
      <c r="N3253">
        <v>14049967</v>
      </c>
      <c r="O3253">
        <v>26027712600</v>
      </c>
      <c r="P3253" s="1">
        <v>21003</v>
      </c>
      <c r="Q3253" t="s">
        <v>14993</v>
      </c>
      <c r="R3253" t="s">
        <v>194</v>
      </c>
      <c r="S3253" t="s">
        <v>44</v>
      </c>
      <c r="T3253" t="s">
        <v>8881</v>
      </c>
      <c r="U3253" t="s">
        <v>26</v>
      </c>
      <c r="V3253" t="str">
        <f>TRIM(DBA[[#This Row],[Endereço Responsável]])</f>
        <v>SITIO MINA D'AGUA</v>
      </c>
      <c r="W3253" t="str">
        <f>TRIM(DBA[[#This Row],[Nº Responsável]])</f>
        <v>S/N</v>
      </c>
      <c r="X3253" t="str">
        <f>TRIM(DBA[[#This Row],[Bairro Responsável]])</f>
        <v>ZONA RURAL</v>
      </c>
      <c r="Y3253" t="str">
        <f>DBA[[#This Row],[End]] &amp;", N° " &amp; DBA[[#This Row],[Num]] &amp;", Bairro "&amp; DBA[[#This Row],[Bairro2]]</f>
        <v>SITIO MINA D'AGUA, N° S/N, Bairro ZONA RURAL</v>
      </c>
      <c r="Z3253" t="str">
        <f>DBA[[#This Row],[Cidade Responsável]] &amp; " - " &amp; DBA[[#This Row],[Estado Responsável]]</f>
        <v>SACRAMENTO - MG</v>
      </c>
    </row>
    <row r="3254" spans="1:26" x14ac:dyDescent="0.25">
      <c r="A3254">
        <v>3258</v>
      </c>
      <c r="B3254" t="s">
        <v>14994</v>
      </c>
      <c r="C3254" s="1">
        <v>44809</v>
      </c>
      <c r="D3254" t="s">
        <v>14995</v>
      </c>
      <c r="E3254" t="s">
        <v>14996</v>
      </c>
      <c r="F3254" s="1">
        <v>39231</v>
      </c>
      <c r="G3254" t="s">
        <v>14997</v>
      </c>
      <c r="H3254">
        <v>75</v>
      </c>
      <c r="I3254" t="s">
        <v>11613</v>
      </c>
      <c r="J3254" t="s">
        <v>8881</v>
      </c>
      <c r="K3254" t="s">
        <v>26</v>
      </c>
      <c r="L3254" t="s">
        <v>8882</v>
      </c>
      <c r="M3254" t="s">
        <v>14998</v>
      </c>
      <c r="N3254" t="s">
        <v>14999</v>
      </c>
      <c r="O3254" t="s">
        <v>15000</v>
      </c>
      <c r="P3254" s="1">
        <v>33082</v>
      </c>
      <c r="Q3254" t="s">
        <v>14997</v>
      </c>
      <c r="R3254">
        <v>75</v>
      </c>
      <c r="S3254" t="s">
        <v>6511</v>
      </c>
      <c r="T3254" t="s">
        <v>8881</v>
      </c>
      <c r="U3254" t="s">
        <v>26</v>
      </c>
      <c r="V3254" t="str">
        <f>TRIM(DBA[[#This Row],[Endereço Responsável]])</f>
        <v>RUA CARICIO AFONSO DE ALMEIDA</v>
      </c>
      <c r="W3254" t="str">
        <f>TRIM(DBA[[#This Row],[Nº Responsável]])</f>
        <v>75</v>
      </c>
      <c r="X3254" t="str">
        <f>TRIM(DBA[[#This Row],[Bairro Responsável]])</f>
        <v>COABE</v>
      </c>
      <c r="Y3254" t="str">
        <f>DBA[[#This Row],[End]] &amp;", N° " &amp; DBA[[#This Row],[Num]] &amp;", Bairro "&amp; DBA[[#This Row],[Bairro2]]</f>
        <v>RUA CARICIO AFONSO DE ALMEIDA, N° 75, Bairro COABE</v>
      </c>
      <c r="Z3254" t="str">
        <f>DBA[[#This Row],[Cidade Responsável]] &amp; " - " &amp; DBA[[#This Row],[Estado Responsável]]</f>
        <v>SACRAMENTO - MG</v>
      </c>
    </row>
    <row r="3255" spans="1:26" x14ac:dyDescent="0.25">
      <c r="A3255">
        <v>3259</v>
      </c>
      <c r="B3255" t="s">
        <v>15001</v>
      </c>
      <c r="C3255" s="1">
        <v>44809</v>
      </c>
      <c r="D3255" t="s">
        <v>15002</v>
      </c>
      <c r="F3255" s="1">
        <v>38635</v>
      </c>
      <c r="G3255" t="s">
        <v>15003</v>
      </c>
      <c r="H3255">
        <v>349</v>
      </c>
      <c r="I3255" t="s">
        <v>5652</v>
      </c>
      <c r="J3255" t="s">
        <v>8881</v>
      </c>
      <c r="K3255" t="s">
        <v>26</v>
      </c>
      <c r="L3255" t="s">
        <v>8882</v>
      </c>
      <c r="M3255" t="s">
        <v>15004</v>
      </c>
      <c r="N3255" t="s">
        <v>15005</v>
      </c>
      <c r="O3255" t="s">
        <v>15006</v>
      </c>
      <c r="P3255" s="1">
        <v>30834</v>
      </c>
      <c r="Q3255" t="s">
        <v>15003</v>
      </c>
      <c r="R3255">
        <v>349</v>
      </c>
      <c r="S3255" t="s">
        <v>5652</v>
      </c>
      <c r="T3255" t="s">
        <v>8881</v>
      </c>
      <c r="U3255" t="s">
        <v>26</v>
      </c>
      <c r="V3255" t="str">
        <f>TRIM(DBA[[#This Row],[Endereço Responsável]])</f>
        <v>RUA OTAVIO MARTINS BRAGA</v>
      </c>
      <c r="W3255" t="str">
        <f>TRIM(DBA[[#This Row],[Nº Responsável]])</f>
        <v>349</v>
      </c>
      <c r="X3255" t="str">
        <f>TRIM(DBA[[#This Row],[Bairro Responsável]])</f>
        <v>JARDIM ALVORADA</v>
      </c>
      <c r="Y3255" t="str">
        <f>DBA[[#This Row],[End]] &amp;", N° " &amp; DBA[[#This Row],[Num]] &amp;", Bairro "&amp; DBA[[#This Row],[Bairro2]]</f>
        <v>RUA OTAVIO MARTINS BRAGA, N° 349, Bairro JARDIM ALVORADA</v>
      </c>
      <c r="Z3255" t="str">
        <f>DBA[[#This Row],[Cidade Responsável]] &amp; " - " &amp; DBA[[#This Row],[Estado Responsável]]</f>
        <v>SACRAMENTO - MG</v>
      </c>
    </row>
    <row r="3256" spans="1:26" x14ac:dyDescent="0.25">
      <c r="A3256">
        <v>3260</v>
      </c>
      <c r="B3256" t="s">
        <v>15007</v>
      </c>
      <c r="C3256" s="1">
        <v>44809</v>
      </c>
      <c r="E3256" t="s">
        <v>15008</v>
      </c>
      <c r="F3256" s="1">
        <v>39063</v>
      </c>
      <c r="G3256" t="s">
        <v>15009</v>
      </c>
      <c r="H3256">
        <v>82</v>
      </c>
      <c r="I3256" t="s">
        <v>73</v>
      </c>
      <c r="J3256" t="s">
        <v>8881</v>
      </c>
      <c r="K3256" t="s">
        <v>26</v>
      </c>
      <c r="L3256" t="s">
        <v>8882</v>
      </c>
      <c r="M3256" t="s">
        <v>15010</v>
      </c>
      <c r="N3256">
        <v>67493977</v>
      </c>
      <c r="O3256" t="s">
        <v>15011</v>
      </c>
      <c r="P3256" s="1">
        <v>25716</v>
      </c>
      <c r="Q3256" t="s">
        <v>15009</v>
      </c>
      <c r="R3256">
        <v>82</v>
      </c>
      <c r="S3256" t="s">
        <v>73</v>
      </c>
      <c r="T3256" t="s">
        <v>8881</v>
      </c>
      <c r="U3256" t="s">
        <v>26</v>
      </c>
      <c r="V3256" t="str">
        <f>TRIM(DBA[[#This Row],[Endereço Responsável]])</f>
        <v>RUA FERNANDO DE NORONHA</v>
      </c>
      <c r="W3256" t="str">
        <f>TRIM(DBA[[#This Row],[Nº Responsável]])</f>
        <v>82</v>
      </c>
      <c r="X3256" t="str">
        <f>TRIM(DBA[[#This Row],[Bairro Responsável]])</f>
        <v>CENTRO</v>
      </c>
      <c r="Y3256" t="str">
        <f>DBA[[#This Row],[End]] &amp;", N° " &amp; DBA[[#This Row],[Num]] &amp;", Bairro "&amp; DBA[[#This Row],[Bairro2]]</f>
        <v>RUA FERNANDO DE NORONHA, N° 82, Bairro CENTRO</v>
      </c>
      <c r="Z3256" t="str">
        <f>DBA[[#This Row],[Cidade Responsável]] &amp; " - " &amp; DBA[[#This Row],[Estado Responsável]]</f>
        <v>SACRAMENTO - MG</v>
      </c>
    </row>
    <row r="3257" spans="1:26" x14ac:dyDescent="0.25">
      <c r="A3257">
        <v>3261</v>
      </c>
      <c r="B3257" t="s">
        <v>15012</v>
      </c>
      <c r="C3257" s="1">
        <v>44809</v>
      </c>
      <c r="F3257" s="1">
        <v>38839</v>
      </c>
      <c r="G3257" t="s">
        <v>15013</v>
      </c>
      <c r="H3257">
        <v>980</v>
      </c>
      <c r="I3257" t="s">
        <v>8880</v>
      </c>
      <c r="J3257" t="s">
        <v>8881</v>
      </c>
      <c r="K3257" t="s">
        <v>26</v>
      </c>
      <c r="L3257" t="s">
        <v>8882</v>
      </c>
      <c r="M3257" t="s">
        <v>15014</v>
      </c>
      <c r="N3257">
        <v>292980450</v>
      </c>
      <c r="O3257" t="s">
        <v>15015</v>
      </c>
      <c r="P3257" s="1">
        <v>28129</v>
      </c>
      <c r="Q3257" t="s">
        <v>15013</v>
      </c>
      <c r="R3257">
        <v>980</v>
      </c>
      <c r="S3257" t="s">
        <v>8880</v>
      </c>
      <c r="T3257" t="s">
        <v>8881</v>
      </c>
      <c r="U3257" t="s">
        <v>26</v>
      </c>
      <c r="V3257" t="str">
        <f>TRIM(DBA[[#This Row],[Endereço Responsável]])</f>
        <v>RUA ALEXANDRE SCALON</v>
      </c>
      <c r="W3257" t="str">
        <f>TRIM(DBA[[#This Row],[Nº Responsável]])</f>
        <v>980</v>
      </c>
      <c r="X3257" t="str">
        <f>TRIM(DBA[[#This Row],[Bairro Responsável]])</f>
        <v>MARIA ROSA</v>
      </c>
      <c r="Y3257" t="str">
        <f>DBA[[#This Row],[End]] &amp;", N° " &amp; DBA[[#This Row],[Num]] &amp;", Bairro "&amp; DBA[[#This Row],[Bairro2]]</f>
        <v>RUA ALEXANDRE SCALON, N° 980, Bairro MARIA ROSA</v>
      </c>
      <c r="Z3257" t="str">
        <f>DBA[[#This Row],[Cidade Responsável]] &amp; " - " &amp; DBA[[#This Row],[Estado Responsável]]</f>
        <v>SACRAMENTO - MG</v>
      </c>
    </row>
    <row r="3258" spans="1:26" x14ac:dyDescent="0.25">
      <c r="A3258">
        <v>3262</v>
      </c>
      <c r="B3258" t="s">
        <v>15016</v>
      </c>
      <c r="C3258" s="1">
        <v>44809</v>
      </c>
      <c r="D3258">
        <v>23647317</v>
      </c>
      <c r="F3258" s="1">
        <v>38469</v>
      </c>
      <c r="G3258" t="s">
        <v>15017</v>
      </c>
      <c r="H3258">
        <v>1150</v>
      </c>
      <c r="I3258" t="s">
        <v>8880</v>
      </c>
      <c r="J3258" t="s">
        <v>8881</v>
      </c>
      <c r="K3258" t="s">
        <v>26</v>
      </c>
      <c r="L3258" t="s">
        <v>8882</v>
      </c>
      <c r="M3258" t="s">
        <v>15018</v>
      </c>
      <c r="N3258">
        <v>14504731</v>
      </c>
      <c r="O3258" t="s">
        <v>15019</v>
      </c>
      <c r="P3258" s="1">
        <v>30782</v>
      </c>
      <c r="Q3258" t="s">
        <v>15017</v>
      </c>
      <c r="R3258" t="s">
        <v>194</v>
      </c>
      <c r="S3258" t="s">
        <v>8880</v>
      </c>
      <c r="T3258" t="s">
        <v>8881</v>
      </c>
      <c r="U3258" t="s">
        <v>26</v>
      </c>
      <c r="V3258" t="str">
        <f>TRIM(DBA[[#This Row],[Endereço Responsável]])</f>
        <v>SILVIO ALVES MAGNABOSCO</v>
      </c>
      <c r="W3258" t="str">
        <f>TRIM(DBA[[#This Row],[Nº Responsável]])</f>
        <v>S/N</v>
      </c>
      <c r="X3258" t="str">
        <f>TRIM(DBA[[#This Row],[Bairro Responsável]])</f>
        <v>MARIA ROSA</v>
      </c>
      <c r="Y3258" t="str">
        <f>DBA[[#This Row],[End]] &amp;", N° " &amp; DBA[[#This Row],[Num]] &amp;", Bairro "&amp; DBA[[#This Row],[Bairro2]]</f>
        <v>SILVIO ALVES MAGNABOSCO, N° S/N, Bairro MARIA ROSA</v>
      </c>
      <c r="Z3258" t="str">
        <f>DBA[[#This Row],[Cidade Responsável]] &amp; " - " &amp; DBA[[#This Row],[Estado Responsável]]</f>
        <v>SACRAMENTO - MG</v>
      </c>
    </row>
    <row r="3259" spans="1:26" x14ac:dyDescent="0.25">
      <c r="A3259">
        <v>3263</v>
      </c>
      <c r="B3259" t="s">
        <v>15020</v>
      </c>
      <c r="C3259" s="1">
        <v>44809</v>
      </c>
      <c r="E3259" t="s">
        <v>15021</v>
      </c>
      <c r="F3259" s="1">
        <v>39491</v>
      </c>
      <c r="G3259" t="s">
        <v>15022</v>
      </c>
      <c r="H3259">
        <v>175</v>
      </c>
      <c r="I3259" t="s">
        <v>15023</v>
      </c>
      <c r="J3259" t="s">
        <v>8881</v>
      </c>
      <c r="K3259" t="s">
        <v>26</v>
      </c>
      <c r="L3259" t="s">
        <v>8882</v>
      </c>
      <c r="M3259" t="s">
        <v>15024</v>
      </c>
      <c r="N3259">
        <v>14951040</v>
      </c>
      <c r="O3259">
        <v>8334396694</v>
      </c>
      <c r="P3259" s="1">
        <v>31533</v>
      </c>
      <c r="Q3259" t="s">
        <v>15022</v>
      </c>
      <c r="R3259">
        <v>175</v>
      </c>
      <c r="S3259" t="s">
        <v>15023</v>
      </c>
      <c r="T3259" t="s">
        <v>8881</v>
      </c>
      <c r="U3259" t="s">
        <v>26</v>
      </c>
      <c r="V3259" t="str">
        <f>TRIM(DBA[[#This Row],[Endereço Responsável]])</f>
        <v>RUA SEBASTIÃO MIGUEL</v>
      </c>
      <c r="W3259" t="str">
        <f>TRIM(DBA[[#This Row],[Nº Responsável]])</f>
        <v>175</v>
      </c>
      <c r="X3259" t="str">
        <f>TRIM(DBA[[#This Row],[Bairro Responsável]])</f>
        <v>ISAIAS BORGES MATA</v>
      </c>
      <c r="Y3259" t="str">
        <f>DBA[[#This Row],[End]] &amp;", N° " &amp; DBA[[#This Row],[Num]] &amp;", Bairro "&amp; DBA[[#This Row],[Bairro2]]</f>
        <v>RUA SEBASTIÃO MIGUEL, N° 175, Bairro ISAIAS BORGES MATA</v>
      </c>
      <c r="Z3259" t="str">
        <f>DBA[[#This Row],[Cidade Responsável]] &amp; " - " &amp; DBA[[#This Row],[Estado Responsável]]</f>
        <v>SACRAMENTO - MG</v>
      </c>
    </row>
    <row r="3260" spans="1:26" x14ac:dyDescent="0.25">
      <c r="A3260">
        <v>3264</v>
      </c>
      <c r="B3260" t="s">
        <v>15025</v>
      </c>
      <c r="C3260" s="1">
        <v>44809</v>
      </c>
      <c r="E3260" t="s">
        <v>15026</v>
      </c>
      <c r="F3260" s="1">
        <v>40313</v>
      </c>
      <c r="G3260" t="s">
        <v>15027</v>
      </c>
      <c r="H3260">
        <v>207</v>
      </c>
      <c r="I3260" t="s">
        <v>11183</v>
      </c>
      <c r="J3260" t="s">
        <v>8881</v>
      </c>
      <c r="K3260" t="s">
        <v>26</v>
      </c>
      <c r="L3260" t="s">
        <v>8882</v>
      </c>
      <c r="M3260" t="s">
        <v>15028</v>
      </c>
      <c r="N3260">
        <v>19752173</v>
      </c>
      <c r="O3260">
        <v>13447847638</v>
      </c>
      <c r="P3260" s="1">
        <v>34184</v>
      </c>
      <c r="Q3260" t="s">
        <v>15027</v>
      </c>
      <c r="R3260">
        <v>207</v>
      </c>
      <c r="S3260" t="s">
        <v>11183</v>
      </c>
      <c r="T3260" t="s">
        <v>8881</v>
      </c>
      <c r="U3260" t="s">
        <v>26</v>
      </c>
      <c r="V3260" t="str">
        <f>TRIM(DBA[[#This Row],[Endereço Responsável]])</f>
        <v>RUA SANTO AFONSO</v>
      </c>
      <c r="W3260" t="str">
        <f>TRIM(DBA[[#This Row],[Nº Responsável]])</f>
        <v>207</v>
      </c>
      <c r="X3260" t="str">
        <f>TRIM(DBA[[#This Row],[Bairro Responsável]])</f>
        <v>BELA VISTA II</v>
      </c>
      <c r="Y3260" t="str">
        <f>DBA[[#This Row],[End]] &amp;", N° " &amp; DBA[[#This Row],[Num]] &amp;", Bairro "&amp; DBA[[#This Row],[Bairro2]]</f>
        <v>RUA SANTO AFONSO, N° 207, Bairro BELA VISTA II</v>
      </c>
      <c r="Z3260" t="str">
        <f>DBA[[#This Row],[Cidade Responsável]] &amp; " - " &amp; DBA[[#This Row],[Estado Responsável]]</f>
        <v>SACRAMENTO - MG</v>
      </c>
    </row>
    <row r="3261" spans="1:26" x14ac:dyDescent="0.25">
      <c r="A3261">
        <v>3265</v>
      </c>
      <c r="B3261" t="s">
        <v>15029</v>
      </c>
      <c r="C3261" s="1">
        <v>44809</v>
      </c>
      <c r="D3261">
        <v>23587237</v>
      </c>
      <c r="E3261" t="s">
        <v>15030</v>
      </c>
      <c r="F3261" s="1">
        <v>39088</v>
      </c>
      <c r="G3261" t="s">
        <v>15031</v>
      </c>
      <c r="H3261">
        <v>172</v>
      </c>
      <c r="I3261" t="s">
        <v>1743</v>
      </c>
      <c r="J3261" t="s">
        <v>8881</v>
      </c>
      <c r="K3261" t="s">
        <v>26</v>
      </c>
      <c r="L3261" t="s">
        <v>8882</v>
      </c>
      <c r="M3261" t="s">
        <v>15032</v>
      </c>
      <c r="N3261">
        <v>905699971</v>
      </c>
      <c r="O3261" t="s">
        <v>15033</v>
      </c>
      <c r="P3261" s="1">
        <v>29039</v>
      </c>
      <c r="Q3261" t="s">
        <v>15031</v>
      </c>
      <c r="R3261">
        <v>172</v>
      </c>
      <c r="S3261" t="s">
        <v>1743</v>
      </c>
      <c r="T3261" t="s">
        <v>8881</v>
      </c>
      <c r="U3261" t="s">
        <v>26</v>
      </c>
      <c r="V3261" t="str">
        <f>TRIM(DBA[[#This Row],[Endereço Responsável]])</f>
        <v>RUA FABIO DUARTE VILELA</v>
      </c>
      <c r="W3261" t="str">
        <f>TRIM(DBA[[#This Row],[Nº Responsável]])</f>
        <v>172</v>
      </c>
      <c r="X3261" t="str">
        <f>TRIM(DBA[[#This Row],[Bairro Responsável]])</f>
        <v>JARDIM ACACIAS</v>
      </c>
      <c r="Y3261" t="str">
        <f>DBA[[#This Row],[End]] &amp;", N° " &amp; DBA[[#This Row],[Num]] &amp;", Bairro "&amp; DBA[[#This Row],[Bairro2]]</f>
        <v>RUA FABIO DUARTE VILELA, N° 172, Bairro JARDIM ACACIAS</v>
      </c>
      <c r="Z3261" t="str">
        <f>DBA[[#This Row],[Cidade Responsável]] &amp; " - " &amp; DBA[[#This Row],[Estado Responsável]]</f>
        <v>SACRAMENTO - MG</v>
      </c>
    </row>
    <row r="3262" spans="1:26" x14ac:dyDescent="0.25">
      <c r="A3262">
        <v>3266</v>
      </c>
      <c r="B3262" t="s">
        <v>15034</v>
      </c>
      <c r="C3262" s="1">
        <v>44809</v>
      </c>
      <c r="F3262" s="1">
        <v>38832</v>
      </c>
      <c r="G3262" t="s">
        <v>15035</v>
      </c>
      <c r="H3262">
        <v>240</v>
      </c>
      <c r="I3262" t="s">
        <v>11613</v>
      </c>
      <c r="J3262" t="s">
        <v>8881</v>
      </c>
      <c r="K3262" t="s">
        <v>26</v>
      </c>
      <c r="L3262" t="s">
        <v>8882</v>
      </c>
      <c r="M3262" t="s">
        <v>15036</v>
      </c>
      <c r="N3262">
        <v>16035511</v>
      </c>
      <c r="O3262" t="s">
        <v>15037</v>
      </c>
      <c r="P3262" s="1">
        <v>28526</v>
      </c>
      <c r="Q3262" t="s">
        <v>15035</v>
      </c>
      <c r="R3262">
        <v>240</v>
      </c>
      <c r="S3262" t="s">
        <v>11613</v>
      </c>
      <c r="T3262" t="s">
        <v>8881</v>
      </c>
      <c r="U3262" t="s">
        <v>26</v>
      </c>
      <c r="V3262" t="str">
        <f>TRIM(DBA[[#This Row],[Endereço Responsável]])</f>
        <v>RUA JOSÉ RODRIGUES DE SOUZA</v>
      </c>
      <c r="W3262" t="str">
        <f>TRIM(DBA[[#This Row],[Nº Responsável]])</f>
        <v>240</v>
      </c>
      <c r="X3262" t="str">
        <f>TRIM(DBA[[#This Row],[Bairro Responsável]])</f>
        <v>COHAB</v>
      </c>
      <c r="Y3262" t="str">
        <f>DBA[[#This Row],[End]] &amp;", N° " &amp; DBA[[#This Row],[Num]] &amp;", Bairro "&amp; DBA[[#This Row],[Bairro2]]</f>
        <v>RUA JOSÉ RODRIGUES DE SOUZA, N° 240, Bairro COHAB</v>
      </c>
      <c r="Z3262" t="str">
        <f>DBA[[#This Row],[Cidade Responsável]] &amp; " - " &amp; DBA[[#This Row],[Estado Responsável]]</f>
        <v>SACRAMENTO - MG</v>
      </c>
    </row>
    <row r="3263" spans="1:26" x14ac:dyDescent="0.25">
      <c r="A3263">
        <v>3267</v>
      </c>
      <c r="B3263" t="s">
        <v>15038</v>
      </c>
      <c r="C3263" s="1">
        <v>44809</v>
      </c>
      <c r="F3263" s="1">
        <v>39122</v>
      </c>
      <c r="G3263" t="s">
        <v>15039</v>
      </c>
      <c r="H3263">
        <v>101</v>
      </c>
      <c r="I3263" t="s">
        <v>15040</v>
      </c>
      <c r="J3263" t="s">
        <v>8881</v>
      </c>
      <c r="K3263" t="s">
        <v>26</v>
      </c>
      <c r="L3263" t="s">
        <v>8882</v>
      </c>
      <c r="M3263" t="s">
        <v>15041</v>
      </c>
      <c r="N3263">
        <v>14021317</v>
      </c>
      <c r="O3263">
        <v>7986995661</v>
      </c>
      <c r="P3263" s="1"/>
      <c r="Q3263" t="s">
        <v>15039</v>
      </c>
      <c r="R3263">
        <v>101</v>
      </c>
      <c r="S3263" t="s">
        <v>15040</v>
      </c>
      <c r="T3263" t="s">
        <v>8881</v>
      </c>
      <c r="U3263" t="s">
        <v>26</v>
      </c>
      <c r="V3263" t="str">
        <f>TRIM(DBA[[#This Row],[Endereço Responsável]])</f>
        <v>RUA SÃO JOSE</v>
      </c>
      <c r="W3263" t="str">
        <f>TRIM(DBA[[#This Row],[Nº Responsável]])</f>
        <v>101</v>
      </c>
      <c r="X3263" t="str">
        <f>TRIM(DBA[[#This Row],[Bairro Responsável]])</f>
        <v>JARDIM ROSARIO</v>
      </c>
      <c r="Y3263" t="str">
        <f>DBA[[#This Row],[End]] &amp;", N° " &amp; DBA[[#This Row],[Num]] &amp;", Bairro "&amp; DBA[[#This Row],[Bairro2]]</f>
        <v>RUA SÃO JOSE, N° 101, Bairro JARDIM ROSARIO</v>
      </c>
      <c r="Z3263" t="str">
        <f>DBA[[#This Row],[Cidade Responsável]] &amp; " - " &amp; DBA[[#This Row],[Estado Responsável]]</f>
        <v>SACRAMENTO - MG</v>
      </c>
    </row>
    <row r="3264" spans="1:26" x14ac:dyDescent="0.25">
      <c r="A3264">
        <v>3268</v>
      </c>
      <c r="B3264" t="s">
        <v>15042</v>
      </c>
      <c r="C3264" s="1">
        <v>44809</v>
      </c>
      <c r="F3264" s="1">
        <v>37595</v>
      </c>
      <c r="G3264" t="s">
        <v>15043</v>
      </c>
      <c r="H3264">
        <v>312</v>
      </c>
      <c r="I3264" t="s">
        <v>15044</v>
      </c>
      <c r="J3264" t="s">
        <v>8881</v>
      </c>
      <c r="K3264" t="s">
        <v>26</v>
      </c>
      <c r="L3264" t="s">
        <v>8882</v>
      </c>
      <c r="M3264" t="s">
        <v>15045</v>
      </c>
      <c r="N3264">
        <v>11595821</v>
      </c>
      <c r="O3264">
        <v>51461733545</v>
      </c>
      <c r="P3264" s="1">
        <v>30727</v>
      </c>
      <c r="Q3264" t="s">
        <v>15043</v>
      </c>
      <c r="R3264">
        <v>312</v>
      </c>
      <c r="S3264" t="s">
        <v>15044</v>
      </c>
      <c r="T3264" t="s">
        <v>8881</v>
      </c>
      <c r="U3264" t="s">
        <v>26</v>
      </c>
      <c r="V3264" t="str">
        <f>TRIM(DBA[[#This Row],[Endereço Responsável]])</f>
        <v>RUA CARAMURU PARAGUAÇU</v>
      </c>
      <c r="W3264" t="str">
        <f>TRIM(DBA[[#This Row],[Nº Responsável]])</f>
        <v>312</v>
      </c>
      <c r="X3264" t="str">
        <f>TRIM(DBA[[#This Row],[Bairro Responsável]])</f>
        <v>ALTO SANTA CRUZ</v>
      </c>
      <c r="Y3264" t="str">
        <f>DBA[[#This Row],[End]] &amp;", N° " &amp; DBA[[#This Row],[Num]] &amp;", Bairro "&amp; DBA[[#This Row],[Bairro2]]</f>
        <v>RUA CARAMURU PARAGUAÇU, N° 312, Bairro ALTO SANTA CRUZ</v>
      </c>
      <c r="Z3264" t="str">
        <f>DBA[[#This Row],[Cidade Responsável]] &amp; " - " &amp; DBA[[#This Row],[Estado Responsável]]</f>
        <v>SACRAMENTO - MG</v>
      </c>
    </row>
    <row r="3265" spans="1:26" x14ac:dyDescent="0.25">
      <c r="A3265">
        <v>3269</v>
      </c>
      <c r="B3265" t="s">
        <v>15046</v>
      </c>
      <c r="C3265" s="1">
        <v>44809</v>
      </c>
      <c r="F3265" s="1">
        <v>38990</v>
      </c>
      <c r="G3265" t="s">
        <v>126</v>
      </c>
      <c r="H3265" t="s">
        <v>15047</v>
      </c>
      <c r="I3265" t="s">
        <v>44</v>
      </c>
      <c r="J3265" t="s">
        <v>8881</v>
      </c>
      <c r="K3265" t="s">
        <v>26</v>
      </c>
      <c r="L3265" t="s">
        <v>8882</v>
      </c>
      <c r="M3265" t="s">
        <v>15048</v>
      </c>
      <c r="N3265">
        <v>11928406</v>
      </c>
      <c r="O3265">
        <v>9127426661</v>
      </c>
      <c r="P3265" s="1">
        <v>28033</v>
      </c>
      <c r="Q3265" t="s">
        <v>126</v>
      </c>
      <c r="R3265" t="s">
        <v>15047</v>
      </c>
      <c r="S3265" t="s">
        <v>44</v>
      </c>
      <c r="T3265" t="s">
        <v>8881</v>
      </c>
      <c r="U3265" t="s">
        <v>26</v>
      </c>
      <c r="V3265" t="str">
        <f>TRIM(DBA[[#This Row],[Endereço Responsável]])</f>
        <v>FAZENDA BOA VISTA</v>
      </c>
      <c r="W3265" t="str">
        <f>TRIM(DBA[[#This Row],[Nº Responsável]])</f>
        <v>S/n</v>
      </c>
      <c r="X3265" t="str">
        <f>TRIM(DBA[[#This Row],[Bairro Responsável]])</f>
        <v>ZONA RURAL</v>
      </c>
      <c r="Y3265" t="str">
        <f>DBA[[#This Row],[End]] &amp;", N° " &amp; DBA[[#This Row],[Num]] &amp;", Bairro "&amp; DBA[[#This Row],[Bairro2]]</f>
        <v>FAZENDA BOA VISTA, N° S/n, Bairro ZONA RURAL</v>
      </c>
      <c r="Z3265" t="str">
        <f>DBA[[#This Row],[Cidade Responsável]] &amp; " - " &amp; DBA[[#This Row],[Estado Responsável]]</f>
        <v>SACRAMENTO - MG</v>
      </c>
    </row>
    <row r="3266" spans="1:26" x14ac:dyDescent="0.25">
      <c r="A3266">
        <v>3270</v>
      </c>
      <c r="B3266" t="s">
        <v>15049</v>
      </c>
      <c r="C3266" s="1">
        <v>44809</v>
      </c>
      <c r="D3266" t="s">
        <v>15050</v>
      </c>
      <c r="E3266" t="s">
        <v>15051</v>
      </c>
      <c r="F3266" s="1">
        <v>38651</v>
      </c>
      <c r="G3266" t="s">
        <v>15052</v>
      </c>
      <c r="H3266">
        <v>33</v>
      </c>
      <c r="I3266" t="s">
        <v>15040</v>
      </c>
      <c r="J3266" t="s">
        <v>8881</v>
      </c>
      <c r="K3266" t="s">
        <v>26</v>
      </c>
      <c r="L3266" t="s">
        <v>8882</v>
      </c>
      <c r="M3266" t="s">
        <v>15053</v>
      </c>
      <c r="N3266" t="s">
        <v>15054</v>
      </c>
      <c r="O3266" t="s">
        <v>15055</v>
      </c>
      <c r="P3266" s="1">
        <v>20023</v>
      </c>
      <c r="Q3266" t="s">
        <v>15052</v>
      </c>
      <c r="R3266">
        <v>33</v>
      </c>
      <c r="S3266" t="s">
        <v>15040</v>
      </c>
      <c r="T3266" t="s">
        <v>8881</v>
      </c>
      <c r="U3266" t="s">
        <v>26</v>
      </c>
      <c r="V3266" t="str">
        <f>TRIM(DBA[[#This Row],[Endereço Responsável]])</f>
        <v>RUA RUI BARBOSA</v>
      </c>
      <c r="W3266" t="str">
        <f>TRIM(DBA[[#This Row],[Nº Responsável]])</f>
        <v>33</v>
      </c>
      <c r="X3266" t="str">
        <f>TRIM(DBA[[#This Row],[Bairro Responsável]])</f>
        <v>JARDIM ROSARIO</v>
      </c>
      <c r="Y3266" t="str">
        <f>DBA[[#This Row],[End]] &amp;", N° " &amp; DBA[[#This Row],[Num]] &amp;", Bairro "&amp; DBA[[#This Row],[Bairro2]]</f>
        <v>RUA RUI BARBOSA, N° 33, Bairro JARDIM ROSARIO</v>
      </c>
      <c r="Z3266" t="str">
        <f>DBA[[#This Row],[Cidade Responsável]] &amp; " - " &amp; DBA[[#This Row],[Estado Responsável]]</f>
        <v>SACRAMENTO - MG</v>
      </c>
    </row>
    <row r="3267" spans="1:26" x14ac:dyDescent="0.25">
      <c r="A3267">
        <v>3271</v>
      </c>
      <c r="B3267" t="s">
        <v>15056</v>
      </c>
      <c r="C3267" s="1">
        <v>44809</v>
      </c>
      <c r="F3267" s="1">
        <v>40353</v>
      </c>
      <c r="G3267" t="s">
        <v>15057</v>
      </c>
      <c r="H3267">
        <v>1521</v>
      </c>
      <c r="I3267" t="s">
        <v>1588</v>
      </c>
      <c r="J3267" t="s">
        <v>8881</v>
      </c>
      <c r="K3267" t="s">
        <v>26</v>
      </c>
      <c r="L3267" t="s">
        <v>8882</v>
      </c>
      <c r="M3267" t="s">
        <v>15058</v>
      </c>
      <c r="N3267">
        <v>1254896</v>
      </c>
      <c r="O3267">
        <v>51461733545</v>
      </c>
      <c r="P3267" s="1">
        <v>33604</v>
      </c>
      <c r="Q3267" t="s">
        <v>15057</v>
      </c>
      <c r="R3267">
        <v>1521</v>
      </c>
      <c r="S3267" t="s">
        <v>1588</v>
      </c>
      <c r="T3267" t="s">
        <v>8881</v>
      </c>
      <c r="U3267" t="s">
        <v>26</v>
      </c>
      <c r="V3267" t="str">
        <f>TRIM(DBA[[#This Row],[Endereço Responsável]])</f>
        <v>RUA JOSÉ SEBASTIÃO</v>
      </c>
      <c r="W3267" t="str">
        <f>TRIM(DBA[[#This Row],[Nº Responsável]])</f>
        <v>1521</v>
      </c>
      <c r="X3267" t="str">
        <f>TRIM(DBA[[#This Row],[Bairro Responsável]])</f>
        <v>ALTO BOA VISTA</v>
      </c>
      <c r="Y3267" t="str">
        <f>DBA[[#This Row],[End]] &amp;", N° " &amp; DBA[[#This Row],[Num]] &amp;", Bairro "&amp; DBA[[#This Row],[Bairro2]]</f>
        <v>RUA JOSÉ SEBASTIÃO, N° 1521, Bairro ALTO BOA VISTA</v>
      </c>
      <c r="Z3267" t="str">
        <f>DBA[[#This Row],[Cidade Responsável]] &amp; " - " &amp; DBA[[#This Row],[Estado Responsável]]</f>
        <v>SACRAMENTO - MG</v>
      </c>
    </row>
    <row r="3268" spans="1:26" x14ac:dyDescent="0.25">
      <c r="A3268">
        <v>3272</v>
      </c>
      <c r="B3268" t="s">
        <v>15059</v>
      </c>
      <c r="C3268" s="1">
        <v>44809</v>
      </c>
      <c r="F3268" s="1">
        <v>37880</v>
      </c>
      <c r="G3268" t="s">
        <v>15060</v>
      </c>
      <c r="H3268">
        <v>382</v>
      </c>
      <c r="I3268" t="s">
        <v>15061</v>
      </c>
      <c r="J3268" t="s">
        <v>8881</v>
      </c>
      <c r="K3268" t="s">
        <v>26</v>
      </c>
      <c r="L3268" t="s">
        <v>8882</v>
      </c>
      <c r="M3268" t="s">
        <v>15062</v>
      </c>
      <c r="N3268">
        <v>12081104</v>
      </c>
      <c r="O3268" t="s">
        <v>15063</v>
      </c>
      <c r="P3268" s="1">
        <v>30878</v>
      </c>
      <c r="Q3268" t="s">
        <v>15060</v>
      </c>
      <c r="R3268">
        <v>382</v>
      </c>
      <c r="S3268" t="s">
        <v>15061</v>
      </c>
      <c r="T3268" t="s">
        <v>8881</v>
      </c>
      <c r="U3268" t="s">
        <v>26</v>
      </c>
      <c r="V3268" t="str">
        <f>TRIM(DBA[[#This Row],[Endereço Responsável]])</f>
        <v>RUA MONSENHOR ANTONIO AFONSO CUNHA</v>
      </c>
      <c r="W3268" t="str">
        <f>TRIM(DBA[[#This Row],[Nº Responsável]])</f>
        <v>382</v>
      </c>
      <c r="X3268" t="str">
        <f>TRIM(DBA[[#This Row],[Bairro Responsável]])</f>
        <v>JOL. OLIVEIRA</v>
      </c>
      <c r="Y3268" t="str">
        <f>DBA[[#This Row],[End]] &amp;", N° " &amp; DBA[[#This Row],[Num]] &amp;", Bairro "&amp; DBA[[#This Row],[Bairro2]]</f>
        <v>RUA MONSENHOR ANTONIO AFONSO CUNHA, N° 382, Bairro JOL. OLIVEIRA</v>
      </c>
      <c r="Z3268" t="str">
        <f>DBA[[#This Row],[Cidade Responsável]] &amp; " - " &amp; DBA[[#This Row],[Estado Responsável]]</f>
        <v>SACRAMENTO - MG</v>
      </c>
    </row>
    <row r="3269" spans="1:26" x14ac:dyDescent="0.25">
      <c r="A3269">
        <v>3273</v>
      </c>
      <c r="B3269" t="s">
        <v>15064</v>
      </c>
      <c r="C3269" s="1">
        <v>44809</v>
      </c>
      <c r="D3269" t="s">
        <v>15065</v>
      </c>
      <c r="E3269" t="s">
        <v>15066</v>
      </c>
      <c r="F3269" s="1">
        <v>38646</v>
      </c>
      <c r="G3269" t="s">
        <v>15067</v>
      </c>
      <c r="H3269">
        <v>111</v>
      </c>
      <c r="I3269" t="s">
        <v>10134</v>
      </c>
      <c r="J3269" t="s">
        <v>8881</v>
      </c>
      <c r="K3269" t="s">
        <v>26</v>
      </c>
      <c r="L3269" t="s">
        <v>8882</v>
      </c>
      <c r="M3269" t="s">
        <v>15068</v>
      </c>
      <c r="N3269" t="s">
        <v>15069</v>
      </c>
      <c r="O3269">
        <v>51461733545</v>
      </c>
      <c r="P3269" s="1">
        <v>28959</v>
      </c>
      <c r="Q3269" t="s">
        <v>15070</v>
      </c>
      <c r="R3269">
        <v>17</v>
      </c>
      <c r="S3269" t="s">
        <v>15071</v>
      </c>
      <c r="T3269" t="s">
        <v>8881</v>
      </c>
      <c r="U3269" t="s">
        <v>26</v>
      </c>
      <c r="V3269" t="str">
        <f>TRIM(DBA[[#This Row],[Endereço Responsável]])</f>
        <v>RUA MAMA MARTINS DE OLIVEIRA</v>
      </c>
      <c r="W3269" t="str">
        <f>TRIM(DBA[[#This Row],[Nº Responsável]])</f>
        <v>17</v>
      </c>
      <c r="X3269" t="str">
        <f>TRIM(DBA[[#This Row],[Bairro Responsável]])</f>
        <v>NOVO ALVORECER</v>
      </c>
      <c r="Y3269" t="str">
        <f>DBA[[#This Row],[End]] &amp;", N° " &amp; DBA[[#This Row],[Num]] &amp;", Bairro "&amp; DBA[[#This Row],[Bairro2]]</f>
        <v>RUA MAMA MARTINS DE OLIVEIRA, N° 17, Bairro NOVO ALVORECER</v>
      </c>
      <c r="Z3269" t="str">
        <f>DBA[[#This Row],[Cidade Responsável]] &amp; " - " &amp; DBA[[#This Row],[Estado Responsável]]</f>
        <v>SACRAMENTO - MG</v>
      </c>
    </row>
    <row r="3270" spans="1:26" x14ac:dyDescent="0.25">
      <c r="A3270">
        <v>3274</v>
      </c>
      <c r="B3270" t="s">
        <v>15072</v>
      </c>
      <c r="C3270" s="1">
        <v>44809</v>
      </c>
      <c r="D3270">
        <v>19590427</v>
      </c>
      <c r="E3270" t="s">
        <v>15073</v>
      </c>
      <c r="F3270" s="1">
        <v>39573</v>
      </c>
      <c r="G3270" t="s">
        <v>15074</v>
      </c>
      <c r="H3270">
        <v>63</v>
      </c>
      <c r="I3270" t="s">
        <v>87</v>
      </c>
      <c r="J3270" t="s">
        <v>15075</v>
      </c>
      <c r="K3270" t="s">
        <v>26</v>
      </c>
      <c r="L3270" t="s">
        <v>15076</v>
      </c>
      <c r="M3270" t="s">
        <v>15077</v>
      </c>
      <c r="N3270">
        <v>7467277</v>
      </c>
      <c r="O3270">
        <v>2484236654</v>
      </c>
      <c r="P3270" s="1">
        <v>27393</v>
      </c>
      <c r="Q3270" t="s">
        <v>15074</v>
      </c>
      <c r="R3270">
        <v>63</v>
      </c>
      <c r="S3270" t="s">
        <v>87</v>
      </c>
      <c r="T3270" t="s">
        <v>15075</v>
      </c>
      <c r="U3270" t="s">
        <v>26</v>
      </c>
      <c r="V3270" t="str">
        <f>TRIM(DBA[[#This Row],[Endereço Responsável]])</f>
        <v>RUA JOSE LUCAS CAMPOS MACHADO</v>
      </c>
      <c r="W3270" t="str">
        <f>TRIM(DBA[[#This Row],[Nº Responsável]])</f>
        <v>63</v>
      </c>
      <c r="X3270" t="str">
        <f>TRIM(DBA[[#This Row],[Bairro Responsável]])</f>
        <v>SÃO FRANCISCO</v>
      </c>
      <c r="Y3270" t="str">
        <f>DBA[[#This Row],[End]] &amp;", N° " &amp; DBA[[#This Row],[Num]] &amp;", Bairro "&amp; DBA[[#This Row],[Bairro2]]</f>
        <v>RUA JOSE LUCAS CAMPOS MACHADO, N° 63, Bairro SÃO FRANCISCO</v>
      </c>
      <c r="Z3270" t="str">
        <f>DBA[[#This Row],[Cidade Responsável]] &amp; " - " &amp; DBA[[#This Row],[Estado Responsável]]</f>
        <v>POMPÉU - MG</v>
      </c>
    </row>
    <row r="3271" spans="1:26" x14ac:dyDescent="0.25">
      <c r="A3271">
        <v>3275</v>
      </c>
      <c r="B3271" t="s">
        <v>15078</v>
      </c>
      <c r="C3271" s="1">
        <v>44809</v>
      </c>
      <c r="D3271" t="s">
        <v>15079</v>
      </c>
      <c r="E3271" t="s">
        <v>15080</v>
      </c>
      <c r="F3271" s="1">
        <v>38397</v>
      </c>
      <c r="G3271" t="s">
        <v>15081</v>
      </c>
      <c r="H3271">
        <v>364</v>
      </c>
      <c r="I3271" t="s">
        <v>15082</v>
      </c>
      <c r="J3271" t="s">
        <v>15075</v>
      </c>
      <c r="K3271" t="s">
        <v>26</v>
      </c>
      <c r="L3271" t="s">
        <v>15076</v>
      </c>
      <c r="M3271" t="s">
        <v>15083</v>
      </c>
      <c r="N3271" t="s">
        <v>15084</v>
      </c>
      <c r="O3271" t="s">
        <v>15085</v>
      </c>
      <c r="P3271" s="1">
        <v>30925</v>
      </c>
      <c r="V3271" t="str">
        <f>TRIM(DBA[[#This Row],[Endereço Responsável]])</f>
        <v/>
      </c>
      <c r="W3271" t="str">
        <f>TRIM(DBA[[#This Row],[Nº Responsável]])</f>
        <v/>
      </c>
      <c r="X3271" t="str">
        <f>TRIM(DBA[[#This Row],[Bairro Responsável]])</f>
        <v/>
      </c>
      <c r="Y3271" t="str">
        <f>DBA[[#This Row],[End]] &amp;", N° " &amp; DBA[[#This Row],[Num]] &amp;", Bairro "&amp; DBA[[#This Row],[Bairro2]]</f>
        <v xml:space="preserve">, N° , Bairro </v>
      </c>
      <c r="Z3271" t="str">
        <f>DBA[[#This Row],[Cidade Responsável]] &amp; " - " &amp; DBA[[#This Row],[Estado Responsável]]</f>
        <v xml:space="preserve"> - </v>
      </c>
    </row>
    <row r="3272" spans="1:26" x14ac:dyDescent="0.25">
      <c r="A3272">
        <v>3276</v>
      </c>
      <c r="B3272" t="s">
        <v>15086</v>
      </c>
      <c r="C3272" s="1">
        <v>44809</v>
      </c>
      <c r="F3272" s="1">
        <v>38349</v>
      </c>
      <c r="G3272" t="s">
        <v>15087</v>
      </c>
      <c r="H3272">
        <v>115</v>
      </c>
      <c r="I3272" t="s">
        <v>15088</v>
      </c>
      <c r="J3272" t="s">
        <v>15075</v>
      </c>
      <c r="K3272" t="s">
        <v>26</v>
      </c>
      <c r="L3272" t="s">
        <v>15076</v>
      </c>
      <c r="M3272" t="s">
        <v>15089</v>
      </c>
      <c r="N3272" t="s">
        <v>15090</v>
      </c>
      <c r="O3272" t="s">
        <v>15091</v>
      </c>
      <c r="P3272" s="1">
        <v>28490</v>
      </c>
      <c r="V3272" t="str">
        <f>TRIM(DBA[[#This Row],[Endereço Responsável]])</f>
        <v/>
      </c>
      <c r="W3272" t="str">
        <f>TRIM(DBA[[#This Row],[Nº Responsável]])</f>
        <v/>
      </c>
      <c r="X3272" t="str">
        <f>TRIM(DBA[[#This Row],[Bairro Responsável]])</f>
        <v/>
      </c>
      <c r="Y3272" t="str">
        <f>DBA[[#This Row],[End]] &amp;", N° " &amp; DBA[[#This Row],[Num]] &amp;", Bairro "&amp; DBA[[#This Row],[Bairro2]]</f>
        <v xml:space="preserve">, N° , Bairro </v>
      </c>
      <c r="Z3272" t="str">
        <f>DBA[[#This Row],[Cidade Responsável]] &amp; " - " &amp; DBA[[#This Row],[Estado Responsável]]</f>
        <v xml:space="preserve"> - </v>
      </c>
    </row>
    <row r="3273" spans="1:26" x14ac:dyDescent="0.25">
      <c r="A3273">
        <v>3277</v>
      </c>
      <c r="B3273" t="s">
        <v>15092</v>
      </c>
      <c r="C3273" s="1">
        <v>44809</v>
      </c>
      <c r="D3273" t="s">
        <v>15093</v>
      </c>
      <c r="E3273" t="s">
        <v>15094</v>
      </c>
      <c r="F3273" s="1">
        <v>38781</v>
      </c>
      <c r="G3273" t="s">
        <v>15095</v>
      </c>
      <c r="H3273">
        <v>49</v>
      </c>
      <c r="I3273" t="s">
        <v>422</v>
      </c>
      <c r="J3273" t="s">
        <v>15075</v>
      </c>
      <c r="K3273" t="s">
        <v>26</v>
      </c>
      <c r="L3273" t="s">
        <v>15076</v>
      </c>
      <c r="M3273" t="s">
        <v>15096</v>
      </c>
      <c r="N3273" t="s">
        <v>15097</v>
      </c>
      <c r="O3273" t="s">
        <v>15098</v>
      </c>
      <c r="P3273" s="1">
        <v>31783</v>
      </c>
      <c r="V3273" t="str">
        <f>TRIM(DBA[[#This Row],[Endereço Responsável]])</f>
        <v/>
      </c>
      <c r="W3273" t="str">
        <f>TRIM(DBA[[#This Row],[Nº Responsável]])</f>
        <v/>
      </c>
      <c r="X3273" t="str">
        <f>TRIM(DBA[[#This Row],[Bairro Responsável]])</f>
        <v/>
      </c>
      <c r="Y3273" t="str">
        <f>DBA[[#This Row],[End]] &amp;", N° " &amp; DBA[[#This Row],[Num]] &amp;", Bairro "&amp; DBA[[#This Row],[Bairro2]]</f>
        <v xml:space="preserve">, N° , Bairro </v>
      </c>
      <c r="Z3273" t="str">
        <f>DBA[[#This Row],[Cidade Responsável]] &amp; " - " &amp; DBA[[#This Row],[Estado Responsável]]</f>
        <v xml:space="preserve"> - </v>
      </c>
    </row>
    <row r="3274" spans="1:26" x14ac:dyDescent="0.25">
      <c r="A3274">
        <v>3278</v>
      </c>
      <c r="B3274" t="s">
        <v>15099</v>
      </c>
      <c r="C3274" s="1">
        <v>44809</v>
      </c>
      <c r="F3274" s="1">
        <v>39408</v>
      </c>
      <c r="G3274" t="s">
        <v>15100</v>
      </c>
      <c r="H3274">
        <v>266</v>
      </c>
      <c r="I3274" t="s">
        <v>15101</v>
      </c>
      <c r="J3274" t="s">
        <v>15075</v>
      </c>
      <c r="K3274" t="s">
        <v>26</v>
      </c>
      <c r="L3274" t="s">
        <v>15076</v>
      </c>
      <c r="M3274" t="s">
        <v>15102</v>
      </c>
      <c r="N3274" t="s">
        <v>15103</v>
      </c>
      <c r="O3274" t="s">
        <v>15104</v>
      </c>
      <c r="P3274" s="1">
        <v>32967</v>
      </c>
      <c r="V3274" t="str">
        <f>TRIM(DBA[[#This Row],[Endereço Responsável]])</f>
        <v/>
      </c>
      <c r="W3274" t="str">
        <f>TRIM(DBA[[#This Row],[Nº Responsável]])</f>
        <v/>
      </c>
      <c r="X3274" t="str">
        <f>TRIM(DBA[[#This Row],[Bairro Responsável]])</f>
        <v/>
      </c>
      <c r="Y3274" t="str">
        <f>DBA[[#This Row],[End]] &amp;", N° " &amp; DBA[[#This Row],[Num]] &amp;", Bairro "&amp; DBA[[#This Row],[Bairro2]]</f>
        <v xml:space="preserve">, N° , Bairro </v>
      </c>
      <c r="Z3274" t="str">
        <f>DBA[[#This Row],[Cidade Responsável]] &amp; " - " &amp; DBA[[#This Row],[Estado Responsável]]</f>
        <v xml:space="preserve"> - </v>
      </c>
    </row>
    <row r="3275" spans="1:26" x14ac:dyDescent="0.25">
      <c r="A3275">
        <v>3279</v>
      </c>
      <c r="B3275" t="s">
        <v>15105</v>
      </c>
      <c r="C3275" s="1">
        <v>44809</v>
      </c>
      <c r="F3275" s="1">
        <v>39816</v>
      </c>
      <c r="G3275" t="s">
        <v>15106</v>
      </c>
      <c r="H3275">
        <v>865</v>
      </c>
      <c r="I3275" t="s">
        <v>15107</v>
      </c>
      <c r="J3275" t="s">
        <v>15075</v>
      </c>
      <c r="K3275" t="s">
        <v>26</v>
      </c>
      <c r="L3275" t="s">
        <v>15076</v>
      </c>
      <c r="M3275" t="s">
        <v>15108</v>
      </c>
      <c r="N3275">
        <v>11227802</v>
      </c>
      <c r="O3275" t="s">
        <v>15109</v>
      </c>
      <c r="P3275" s="1">
        <v>28990</v>
      </c>
      <c r="V3275" t="str">
        <f>TRIM(DBA[[#This Row],[Endereço Responsável]])</f>
        <v/>
      </c>
      <c r="W3275" t="str">
        <f>TRIM(DBA[[#This Row],[Nº Responsável]])</f>
        <v/>
      </c>
      <c r="X3275" t="str">
        <f>TRIM(DBA[[#This Row],[Bairro Responsável]])</f>
        <v/>
      </c>
      <c r="Y3275" t="str">
        <f>DBA[[#This Row],[End]] &amp;", N° " &amp; DBA[[#This Row],[Num]] &amp;", Bairro "&amp; DBA[[#This Row],[Bairro2]]</f>
        <v xml:space="preserve">, N° , Bairro </v>
      </c>
      <c r="Z3275" t="str">
        <f>DBA[[#This Row],[Cidade Responsável]] &amp; " - " &amp; DBA[[#This Row],[Estado Responsável]]</f>
        <v xml:space="preserve"> - </v>
      </c>
    </row>
    <row r="3276" spans="1:26" x14ac:dyDescent="0.25">
      <c r="A3276">
        <v>3280</v>
      </c>
      <c r="B3276" t="s">
        <v>15110</v>
      </c>
      <c r="C3276" s="1">
        <v>44809</v>
      </c>
      <c r="F3276" s="1">
        <v>40082</v>
      </c>
      <c r="G3276" t="s">
        <v>15111</v>
      </c>
      <c r="H3276" t="s">
        <v>15112</v>
      </c>
      <c r="I3276" t="s">
        <v>73</v>
      </c>
      <c r="J3276" t="s">
        <v>15075</v>
      </c>
      <c r="K3276" t="s">
        <v>26</v>
      </c>
      <c r="L3276" t="s">
        <v>15076</v>
      </c>
      <c r="M3276" t="s">
        <v>15113</v>
      </c>
      <c r="N3276">
        <v>5251754</v>
      </c>
      <c r="O3276" t="s">
        <v>15114</v>
      </c>
      <c r="P3276" s="1">
        <v>26455</v>
      </c>
      <c r="Q3276" t="s">
        <v>15111</v>
      </c>
      <c r="R3276" t="s">
        <v>15112</v>
      </c>
      <c r="S3276" t="s">
        <v>73</v>
      </c>
      <c r="T3276" t="s">
        <v>15075</v>
      </c>
      <c r="U3276" t="s">
        <v>26</v>
      </c>
      <c r="V3276" t="str">
        <f>TRIM(DBA[[#This Row],[Endereço Responsável]])</f>
        <v>RUA ANTONIO LACERDA</v>
      </c>
      <c r="W3276" t="str">
        <f>TRIM(DBA[[#This Row],[Nº Responsável]])</f>
        <v>242-A</v>
      </c>
      <c r="X3276" t="str">
        <f>TRIM(DBA[[#This Row],[Bairro Responsável]])</f>
        <v>CENTRO</v>
      </c>
      <c r="Y3276" t="str">
        <f>DBA[[#This Row],[End]] &amp;", N° " &amp; DBA[[#This Row],[Num]] &amp;", Bairro "&amp; DBA[[#This Row],[Bairro2]]</f>
        <v>RUA ANTONIO LACERDA, N° 242-A, Bairro CENTRO</v>
      </c>
      <c r="Z3276" t="str">
        <f>DBA[[#This Row],[Cidade Responsável]] &amp; " - " &amp; DBA[[#This Row],[Estado Responsável]]</f>
        <v>POMPÉU - MG</v>
      </c>
    </row>
    <row r="3277" spans="1:26" x14ac:dyDescent="0.25">
      <c r="A3277">
        <v>3281</v>
      </c>
      <c r="B3277" t="s">
        <v>15115</v>
      </c>
      <c r="C3277" s="1">
        <v>44809</v>
      </c>
      <c r="D3277" t="s">
        <v>15116</v>
      </c>
      <c r="E3277" t="s">
        <v>15117</v>
      </c>
      <c r="F3277" s="1">
        <v>39493</v>
      </c>
      <c r="G3277" t="s">
        <v>15118</v>
      </c>
      <c r="H3277">
        <v>1251</v>
      </c>
      <c r="I3277" t="s">
        <v>73</v>
      </c>
      <c r="J3277" t="s">
        <v>15075</v>
      </c>
      <c r="K3277" t="s">
        <v>26</v>
      </c>
      <c r="L3277" t="s">
        <v>15076</v>
      </c>
      <c r="M3277" t="s">
        <v>15119</v>
      </c>
      <c r="N3277" t="s">
        <v>15120</v>
      </c>
      <c r="O3277" t="s">
        <v>15121</v>
      </c>
      <c r="P3277" s="1">
        <v>26847</v>
      </c>
      <c r="Q3277" t="s">
        <v>15118</v>
      </c>
      <c r="R3277">
        <v>1251</v>
      </c>
      <c r="S3277" t="s">
        <v>73</v>
      </c>
      <c r="T3277" t="s">
        <v>15075</v>
      </c>
      <c r="U3277" t="s">
        <v>26</v>
      </c>
      <c r="V3277" t="str">
        <f>TRIM(DBA[[#This Row],[Endereço Responsável]])</f>
        <v>RUA PADRE JOÃO PORTO</v>
      </c>
      <c r="W3277" t="str">
        <f>TRIM(DBA[[#This Row],[Nº Responsável]])</f>
        <v>1251</v>
      </c>
      <c r="X3277" t="str">
        <f>TRIM(DBA[[#This Row],[Bairro Responsável]])</f>
        <v>CENTRO</v>
      </c>
      <c r="Y3277" t="str">
        <f>DBA[[#This Row],[End]] &amp;", N° " &amp; DBA[[#This Row],[Num]] &amp;", Bairro "&amp; DBA[[#This Row],[Bairro2]]</f>
        <v>RUA PADRE JOÃO PORTO, N° 1251, Bairro CENTRO</v>
      </c>
      <c r="Z3277" t="str">
        <f>DBA[[#This Row],[Cidade Responsável]] &amp; " - " &amp; DBA[[#This Row],[Estado Responsável]]</f>
        <v>POMPÉU - MG</v>
      </c>
    </row>
    <row r="3278" spans="1:26" x14ac:dyDescent="0.25">
      <c r="A3278">
        <v>3282</v>
      </c>
      <c r="B3278" t="s">
        <v>15122</v>
      </c>
      <c r="C3278" s="1">
        <v>44809</v>
      </c>
      <c r="F3278" s="1">
        <v>39163</v>
      </c>
      <c r="G3278" t="s">
        <v>15123</v>
      </c>
      <c r="H3278">
        <v>958</v>
      </c>
      <c r="I3278" t="s">
        <v>15101</v>
      </c>
      <c r="J3278" t="s">
        <v>15075</v>
      </c>
      <c r="K3278" t="s">
        <v>26</v>
      </c>
      <c r="L3278" t="s">
        <v>15076</v>
      </c>
      <c r="M3278" t="s">
        <v>15124</v>
      </c>
      <c r="N3278" t="s">
        <v>15125</v>
      </c>
      <c r="O3278" t="s">
        <v>15126</v>
      </c>
      <c r="P3278" s="1">
        <v>22937</v>
      </c>
      <c r="Q3278" t="s">
        <v>15123</v>
      </c>
      <c r="R3278">
        <v>958</v>
      </c>
      <c r="S3278" t="s">
        <v>15101</v>
      </c>
      <c r="T3278" t="s">
        <v>15075</v>
      </c>
      <c r="U3278" t="s">
        <v>26</v>
      </c>
      <c r="V3278" t="str">
        <f>TRIM(DBA[[#This Row],[Endereço Responsável]])</f>
        <v>RUA MINISTRO FRANCISCO CAMPOS</v>
      </c>
      <c r="W3278" t="str">
        <f>TRIM(DBA[[#This Row],[Nº Responsável]])</f>
        <v>958</v>
      </c>
      <c r="X3278" t="str">
        <f>TRIM(DBA[[#This Row],[Bairro Responsável]])</f>
        <v>TREVO</v>
      </c>
      <c r="Y3278" t="str">
        <f>DBA[[#This Row],[End]] &amp;", N° " &amp; DBA[[#This Row],[Num]] &amp;", Bairro "&amp; DBA[[#This Row],[Bairro2]]</f>
        <v>RUA MINISTRO FRANCISCO CAMPOS, N° 958, Bairro TREVO</v>
      </c>
      <c r="Z3278" t="str">
        <f>DBA[[#This Row],[Cidade Responsável]] &amp; " - " &amp; DBA[[#This Row],[Estado Responsável]]</f>
        <v>POMPÉU - MG</v>
      </c>
    </row>
    <row r="3279" spans="1:26" x14ac:dyDescent="0.25">
      <c r="A3279">
        <v>3283</v>
      </c>
      <c r="B3279" t="s">
        <v>15127</v>
      </c>
      <c r="C3279" s="1">
        <v>44809</v>
      </c>
      <c r="F3279" s="1">
        <v>39137</v>
      </c>
      <c r="G3279" t="s">
        <v>15128</v>
      </c>
      <c r="H3279">
        <v>100</v>
      </c>
      <c r="I3279" t="s">
        <v>15129</v>
      </c>
      <c r="J3279" t="s">
        <v>15075</v>
      </c>
      <c r="K3279" t="s">
        <v>26</v>
      </c>
      <c r="L3279" t="s">
        <v>15076</v>
      </c>
      <c r="M3279" t="s">
        <v>15130</v>
      </c>
      <c r="N3279" t="s">
        <v>15131</v>
      </c>
      <c r="O3279" t="s">
        <v>15132</v>
      </c>
      <c r="P3279" s="1">
        <v>26597</v>
      </c>
      <c r="Q3279" t="s">
        <v>15128</v>
      </c>
      <c r="R3279">
        <v>100</v>
      </c>
      <c r="S3279" t="s">
        <v>15129</v>
      </c>
      <c r="T3279" t="s">
        <v>15075</v>
      </c>
      <c r="U3279" t="s">
        <v>26</v>
      </c>
      <c r="V3279" t="str">
        <f>TRIM(DBA[[#This Row],[Endereço Responsável]])</f>
        <v>RUA MARIA DE PAULA AFONSO</v>
      </c>
      <c r="W3279" t="str">
        <f>TRIM(DBA[[#This Row],[Nº Responsável]])</f>
        <v>100</v>
      </c>
      <c r="X3279" t="str">
        <f>TRIM(DBA[[#This Row],[Bairro Responsável]])</f>
        <v>NOSSA SENHORA DA APARECIDA</v>
      </c>
      <c r="Y3279" t="str">
        <f>DBA[[#This Row],[End]] &amp;", N° " &amp; DBA[[#This Row],[Num]] &amp;", Bairro "&amp; DBA[[#This Row],[Bairro2]]</f>
        <v>RUA MARIA DE PAULA AFONSO, N° 100, Bairro NOSSA SENHORA DA APARECIDA</v>
      </c>
      <c r="Z3279" t="str">
        <f>DBA[[#This Row],[Cidade Responsável]] &amp; " - " &amp; DBA[[#This Row],[Estado Responsável]]</f>
        <v>POMPÉU - MG</v>
      </c>
    </row>
    <row r="3280" spans="1:26" x14ac:dyDescent="0.25">
      <c r="A3280">
        <v>3284</v>
      </c>
      <c r="B3280" t="s">
        <v>15133</v>
      </c>
      <c r="C3280" s="1">
        <v>44809</v>
      </c>
      <c r="F3280" s="1">
        <v>39414</v>
      </c>
      <c r="G3280" t="s">
        <v>15134</v>
      </c>
      <c r="H3280">
        <v>171</v>
      </c>
      <c r="I3280" t="s">
        <v>15135</v>
      </c>
      <c r="J3280" t="s">
        <v>15075</v>
      </c>
      <c r="K3280" t="s">
        <v>26</v>
      </c>
      <c r="L3280" t="s">
        <v>15076</v>
      </c>
      <c r="M3280" t="s">
        <v>15136</v>
      </c>
      <c r="N3280">
        <v>12143674</v>
      </c>
      <c r="O3280" t="s">
        <v>15137</v>
      </c>
      <c r="P3280" s="1">
        <v>29499</v>
      </c>
      <c r="Q3280" t="s">
        <v>15134</v>
      </c>
      <c r="R3280">
        <v>171</v>
      </c>
      <c r="S3280" t="s">
        <v>15135</v>
      </c>
      <c r="T3280" t="s">
        <v>15075</v>
      </c>
      <c r="U3280" t="s">
        <v>26</v>
      </c>
      <c r="V3280" t="str">
        <f>TRIM(DBA[[#This Row],[Endereço Responsável]])</f>
        <v>RUA INES DUARTE DA SILVA</v>
      </c>
      <c r="W3280" t="str">
        <f>TRIM(DBA[[#This Row],[Nº Responsável]])</f>
        <v>171</v>
      </c>
      <c r="X3280" t="str">
        <f>TRIM(DBA[[#This Row],[Bairro Responsável]])</f>
        <v>NOVA D</v>
      </c>
      <c r="Y3280" t="str">
        <f>DBA[[#This Row],[End]] &amp;", N° " &amp; DBA[[#This Row],[Num]] &amp;", Bairro "&amp; DBA[[#This Row],[Bairro2]]</f>
        <v>RUA INES DUARTE DA SILVA, N° 171, Bairro NOVA D</v>
      </c>
      <c r="Z3280" t="str">
        <f>DBA[[#This Row],[Cidade Responsável]] &amp; " - " &amp; DBA[[#This Row],[Estado Responsável]]</f>
        <v>POMPÉU - MG</v>
      </c>
    </row>
    <row r="3281" spans="1:26" x14ac:dyDescent="0.25">
      <c r="A3281">
        <v>3285</v>
      </c>
      <c r="B3281" t="s">
        <v>15138</v>
      </c>
      <c r="C3281" s="1">
        <v>44809</v>
      </c>
      <c r="D3281" t="s">
        <v>15139</v>
      </c>
      <c r="E3281" t="s">
        <v>15140</v>
      </c>
      <c r="F3281" s="1">
        <v>38546</v>
      </c>
      <c r="G3281" t="s">
        <v>15141</v>
      </c>
      <c r="H3281">
        <v>1505</v>
      </c>
      <c r="I3281" t="s">
        <v>15101</v>
      </c>
      <c r="J3281" t="s">
        <v>15075</v>
      </c>
      <c r="K3281" t="s">
        <v>26</v>
      </c>
      <c r="L3281" t="s">
        <v>15076</v>
      </c>
      <c r="M3281" t="s">
        <v>15142</v>
      </c>
      <c r="N3281" t="s">
        <v>15143</v>
      </c>
      <c r="O3281" t="s">
        <v>15144</v>
      </c>
      <c r="P3281" s="1">
        <v>27621</v>
      </c>
      <c r="Q3281" t="s">
        <v>15141</v>
      </c>
      <c r="R3281">
        <v>1505</v>
      </c>
      <c r="S3281" t="s">
        <v>15101</v>
      </c>
      <c r="T3281" t="s">
        <v>15075</v>
      </c>
      <c r="U3281" t="s">
        <v>26</v>
      </c>
      <c r="V3281" t="str">
        <f>TRIM(DBA[[#This Row],[Endereço Responsável]])</f>
        <v>RUA PROFESSOR EROLTIDES</v>
      </c>
      <c r="W3281" t="str">
        <f>TRIM(DBA[[#This Row],[Nº Responsável]])</f>
        <v>1505</v>
      </c>
      <c r="X3281" t="str">
        <f>TRIM(DBA[[#This Row],[Bairro Responsável]])</f>
        <v>TREVO</v>
      </c>
      <c r="Y3281" t="str">
        <f>DBA[[#This Row],[End]] &amp;", N° " &amp; DBA[[#This Row],[Num]] &amp;", Bairro "&amp; DBA[[#This Row],[Bairro2]]</f>
        <v>RUA PROFESSOR EROLTIDES, N° 1505, Bairro TREVO</v>
      </c>
      <c r="Z3281" t="str">
        <f>DBA[[#This Row],[Cidade Responsável]] &amp; " - " &amp; DBA[[#This Row],[Estado Responsável]]</f>
        <v>POMPÉU - MG</v>
      </c>
    </row>
    <row r="3282" spans="1:26" x14ac:dyDescent="0.25">
      <c r="A3282">
        <v>3286</v>
      </c>
      <c r="B3282" t="s">
        <v>15145</v>
      </c>
      <c r="C3282" s="1">
        <v>44809</v>
      </c>
      <c r="F3282" s="1">
        <v>38525</v>
      </c>
      <c r="G3282" t="s">
        <v>15146</v>
      </c>
      <c r="H3282">
        <v>131</v>
      </c>
      <c r="I3282" t="s">
        <v>15147</v>
      </c>
      <c r="J3282" t="s">
        <v>15075</v>
      </c>
      <c r="K3282" t="s">
        <v>26</v>
      </c>
      <c r="L3282" t="s">
        <v>15076</v>
      </c>
      <c r="M3282" t="s">
        <v>15148</v>
      </c>
      <c r="N3282">
        <v>870880</v>
      </c>
      <c r="O3282" t="s">
        <v>15149</v>
      </c>
      <c r="P3282" s="1">
        <v>29844</v>
      </c>
      <c r="Q3282" t="s">
        <v>15146</v>
      </c>
      <c r="R3282">
        <v>131</v>
      </c>
      <c r="S3282" t="s">
        <v>15147</v>
      </c>
      <c r="T3282" t="s">
        <v>15075</v>
      </c>
      <c r="U3282" t="s">
        <v>26</v>
      </c>
      <c r="V3282" t="str">
        <f>TRIM(DBA[[#This Row],[Endereço Responsável]])</f>
        <v>RUA NOVA ESPERANÇA</v>
      </c>
      <c r="W3282" t="str">
        <f>TRIM(DBA[[#This Row],[Nº Responsável]])</f>
        <v>131</v>
      </c>
      <c r="X3282" t="str">
        <f>TRIM(DBA[[#This Row],[Bairro Responsável]])</f>
        <v>VAZEA DAS FLORES</v>
      </c>
      <c r="Y3282" t="str">
        <f>DBA[[#This Row],[End]] &amp;", N° " &amp; DBA[[#This Row],[Num]] &amp;", Bairro "&amp; DBA[[#This Row],[Bairro2]]</f>
        <v>RUA NOVA ESPERANÇA, N° 131, Bairro VAZEA DAS FLORES</v>
      </c>
      <c r="Z3282" t="str">
        <f>DBA[[#This Row],[Cidade Responsável]] &amp; " - " &amp; DBA[[#This Row],[Estado Responsável]]</f>
        <v>POMPÉU - MG</v>
      </c>
    </row>
    <row r="3283" spans="1:26" x14ac:dyDescent="0.25">
      <c r="A3283">
        <v>3287</v>
      </c>
      <c r="B3283" t="s">
        <v>15150</v>
      </c>
      <c r="C3283" s="1">
        <v>44809</v>
      </c>
      <c r="D3283" t="s">
        <v>15151</v>
      </c>
      <c r="E3283" t="s">
        <v>15152</v>
      </c>
      <c r="F3283" s="1">
        <v>39503</v>
      </c>
      <c r="G3283" t="s">
        <v>15153</v>
      </c>
      <c r="H3283">
        <v>67</v>
      </c>
      <c r="I3283" t="s">
        <v>15082</v>
      </c>
      <c r="J3283" t="s">
        <v>15075</v>
      </c>
      <c r="K3283" t="s">
        <v>26</v>
      </c>
      <c r="L3283" t="s">
        <v>15076</v>
      </c>
      <c r="M3283" t="s">
        <v>15154</v>
      </c>
      <c r="N3283" t="s">
        <v>15155</v>
      </c>
      <c r="O3283" t="s">
        <v>15156</v>
      </c>
      <c r="P3283" s="1">
        <v>30201</v>
      </c>
      <c r="V3283" t="str">
        <f>TRIM(DBA[[#This Row],[Endereço Responsável]])</f>
        <v/>
      </c>
      <c r="W3283" t="str">
        <f>TRIM(DBA[[#This Row],[Nº Responsável]])</f>
        <v/>
      </c>
      <c r="X3283" t="str">
        <f>TRIM(DBA[[#This Row],[Bairro Responsável]])</f>
        <v/>
      </c>
      <c r="Y3283" t="str">
        <f>DBA[[#This Row],[End]] &amp;", N° " &amp; DBA[[#This Row],[Num]] &amp;", Bairro "&amp; DBA[[#This Row],[Bairro2]]</f>
        <v xml:space="preserve">, N° , Bairro </v>
      </c>
      <c r="Z3283" t="str">
        <f>DBA[[#This Row],[Cidade Responsável]] &amp; " - " &amp; DBA[[#This Row],[Estado Responsável]]</f>
        <v xml:space="preserve"> - </v>
      </c>
    </row>
    <row r="3284" spans="1:26" x14ac:dyDescent="0.25">
      <c r="A3284">
        <v>3288</v>
      </c>
      <c r="B3284" t="s">
        <v>15157</v>
      </c>
      <c r="C3284" s="1">
        <v>44809</v>
      </c>
      <c r="F3284" s="1">
        <v>39554</v>
      </c>
      <c r="G3284" t="s">
        <v>10254</v>
      </c>
      <c r="H3284">
        <v>806</v>
      </c>
      <c r="I3284" t="s">
        <v>15158</v>
      </c>
      <c r="J3284" t="s">
        <v>15075</v>
      </c>
      <c r="K3284" t="s">
        <v>26</v>
      </c>
      <c r="L3284" t="s">
        <v>15076</v>
      </c>
      <c r="M3284" t="s">
        <v>15159</v>
      </c>
      <c r="N3284">
        <v>16479341</v>
      </c>
      <c r="O3284" t="s">
        <v>15160</v>
      </c>
      <c r="P3284" s="1">
        <v>30389</v>
      </c>
      <c r="V3284" t="str">
        <f>TRIM(DBA[[#This Row],[Endereço Responsável]])</f>
        <v/>
      </c>
      <c r="W3284" t="str">
        <f>TRIM(DBA[[#This Row],[Nº Responsável]])</f>
        <v/>
      </c>
      <c r="X3284" t="str">
        <f>TRIM(DBA[[#This Row],[Bairro Responsável]])</f>
        <v/>
      </c>
      <c r="Y3284" t="str">
        <f>DBA[[#This Row],[End]] &amp;", N° " &amp; DBA[[#This Row],[Num]] &amp;", Bairro "&amp; DBA[[#This Row],[Bairro2]]</f>
        <v xml:space="preserve">, N° , Bairro </v>
      </c>
      <c r="Z3284" t="str">
        <f>DBA[[#This Row],[Cidade Responsável]] &amp; " - " &amp; DBA[[#This Row],[Estado Responsável]]</f>
        <v xml:space="preserve"> - </v>
      </c>
    </row>
    <row r="3285" spans="1:26" x14ac:dyDescent="0.25">
      <c r="A3285">
        <v>3289</v>
      </c>
      <c r="B3285" t="s">
        <v>15161</v>
      </c>
      <c r="C3285" s="1">
        <v>44809</v>
      </c>
      <c r="D3285" t="s">
        <v>15162</v>
      </c>
      <c r="E3285" t="s">
        <v>15163</v>
      </c>
      <c r="F3285" s="1">
        <v>39968</v>
      </c>
      <c r="G3285" t="s">
        <v>15164</v>
      </c>
      <c r="H3285">
        <v>905</v>
      </c>
      <c r="I3285" t="s">
        <v>674</v>
      </c>
      <c r="J3285" t="s">
        <v>15075</v>
      </c>
      <c r="K3285" t="s">
        <v>26</v>
      </c>
      <c r="L3285" t="s">
        <v>15076</v>
      </c>
      <c r="M3285" t="s">
        <v>15165</v>
      </c>
      <c r="N3285" t="s">
        <v>15166</v>
      </c>
      <c r="O3285" t="s">
        <v>15167</v>
      </c>
      <c r="P3285" s="1">
        <v>32449</v>
      </c>
      <c r="Q3285" t="s">
        <v>15164</v>
      </c>
      <c r="R3285">
        <v>905</v>
      </c>
      <c r="S3285" t="s">
        <v>674</v>
      </c>
      <c r="T3285" t="s">
        <v>15075</v>
      </c>
      <c r="U3285" t="s">
        <v>26</v>
      </c>
      <c r="V3285" t="str">
        <f>TRIM(DBA[[#This Row],[Endereço Responsável]])</f>
        <v>RUA NELI FERREIRA DE RESENDE</v>
      </c>
      <c r="W3285" t="str">
        <f>TRIM(DBA[[#This Row],[Nº Responsável]])</f>
        <v>905</v>
      </c>
      <c r="X3285" t="str">
        <f>TRIM(DBA[[#This Row],[Bairro Responsável]])</f>
        <v>MORADA DO SOL</v>
      </c>
      <c r="Y3285" t="str">
        <f>DBA[[#This Row],[End]] &amp;", N° " &amp; DBA[[#This Row],[Num]] &amp;", Bairro "&amp; DBA[[#This Row],[Bairro2]]</f>
        <v>RUA NELI FERREIRA DE RESENDE, N° 905, Bairro MORADA DO SOL</v>
      </c>
      <c r="Z3285" t="str">
        <f>DBA[[#This Row],[Cidade Responsável]] &amp; " - " &amp; DBA[[#This Row],[Estado Responsável]]</f>
        <v>POMPÉU - MG</v>
      </c>
    </row>
    <row r="3286" spans="1:26" x14ac:dyDescent="0.25">
      <c r="A3286">
        <v>3290</v>
      </c>
      <c r="B3286" t="s">
        <v>15168</v>
      </c>
      <c r="C3286" s="1">
        <v>44809</v>
      </c>
      <c r="F3286" s="1">
        <v>39013</v>
      </c>
      <c r="G3286" t="s">
        <v>15169</v>
      </c>
      <c r="H3286">
        <v>156</v>
      </c>
      <c r="I3286" t="s">
        <v>15107</v>
      </c>
      <c r="J3286" t="s">
        <v>15075</v>
      </c>
      <c r="K3286" t="s">
        <v>26</v>
      </c>
      <c r="L3286" t="s">
        <v>15076</v>
      </c>
      <c r="M3286" t="s">
        <v>15170</v>
      </c>
      <c r="N3286" t="s">
        <v>15171</v>
      </c>
      <c r="O3286" t="s">
        <v>15172</v>
      </c>
      <c r="P3286" s="1">
        <v>26009</v>
      </c>
      <c r="Q3286" t="s">
        <v>15169</v>
      </c>
      <c r="R3286">
        <v>156</v>
      </c>
      <c r="S3286" t="s">
        <v>15107</v>
      </c>
      <c r="T3286" t="s">
        <v>15075</v>
      </c>
      <c r="U3286" t="s">
        <v>26</v>
      </c>
      <c r="V3286" t="str">
        <f>TRIM(DBA[[#This Row],[Endereço Responsável]])</f>
        <v>RUA MARIA ALVES MARCIEL</v>
      </c>
      <c r="W3286" t="str">
        <f>TRIM(DBA[[#This Row],[Nº Responsável]])</f>
        <v>156</v>
      </c>
      <c r="X3286" t="str">
        <f>TRIM(DBA[[#This Row],[Bairro Responsável]])</f>
        <v>LOTEAMENTO</v>
      </c>
      <c r="Y3286" t="str">
        <f>DBA[[#This Row],[End]] &amp;", N° " &amp; DBA[[#This Row],[Num]] &amp;", Bairro "&amp; DBA[[#This Row],[Bairro2]]</f>
        <v>RUA MARIA ALVES MARCIEL, N° 156, Bairro LOTEAMENTO</v>
      </c>
      <c r="Z3286" t="str">
        <f>DBA[[#This Row],[Cidade Responsável]] &amp; " - " &amp; DBA[[#This Row],[Estado Responsável]]</f>
        <v>POMPÉU - MG</v>
      </c>
    </row>
    <row r="3287" spans="1:26" x14ac:dyDescent="0.25">
      <c r="A3287">
        <v>3291</v>
      </c>
      <c r="B3287" t="s">
        <v>15173</v>
      </c>
      <c r="C3287" s="1">
        <v>44809</v>
      </c>
      <c r="D3287" t="s">
        <v>15174</v>
      </c>
      <c r="E3287" t="s">
        <v>15175</v>
      </c>
      <c r="F3287" s="1">
        <v>38570</v>
      </c>
      <c r="G3287" t="s">
        <v>6699</v>
      </c>
      <c r="H3287">
        <v>731</v>
      </c>
      <c r="I3287" t="s">
        <v>15176</v>
      </c>
      <c r="J3287" t="s">
        <v>15075</v>
      </c>
      <c r="K3287" t="s">
        <v>26</v>
      </c>
      <c r="L3287" t="s">
        <v>15076</v>
      </c>
      <c r="M3287" t="s">
        <v>15177</v>
      </c>
      <c r="N3287">
        <v>15654458</v>
      </c>
      <c r="O3287" t="s">
        <v>15178</v>
      </c>
      <c r="P3287" s="1">
        <v>33290</v>
      </c>
      <c r="V3287" t="str">
        <f>TRIM(DBA[[#This Row],[Endereço Responsável]])</f>
        <v/>
      </c>
      <c r="W3287" t="str">
        <f>TRIM(DBA[[#This Row],[Nº Responsável]])</f>
        <v/>
      </c>
      <c r="X3287" t="str">
        <f>TRIM(DBA[[#This Row],[Bairro Responsável]])</f>
        <v/>
      </c>
      <c r="Y3287" t="str">
        <f>DBA[[#This Row],[End]] &amp;", N° " &amp; DBA[[#This Row],[Num]] &amp;", Bairro "&amp; DBA[[#This Row],[Bairro2]]</f>
        <v xml:space="preserve">, N° , Bairro </v>
      </c>
      <c r="Z3287" t="str">
        <f>DBA[[#This Row],[Cidade Responsável]] &amp; " - " &amp; DBA[[#This Row],[Estado Responsável]]</f>
        <v xml:space="preserve"> - </v>
      </c>
    </row>
    <row r="3288" spans="1:26" x14ac:dyDescent="0.25">
      <c r="A3288">
        <v>3292</v>
      </c>
      <c r="B3288" t="s">
        <v>15179</v>
      </c>
      <c r="C3288" s="1">
        <v>44809</v>
      </c>
      <c r="F3288" s="1">
        <v>39813</v>
      </c>
      <c r="G3288" t="s">
        <v>15180</v>
      </c>
      <c r="H3288">
        <v>35</v>
      </c>
      <c r="I3288" t="s">
        <v>15181</v>
      </c>
      <c r="J3288" t="s">
        <v>15075</v>
      </c>
      <c r="K3288" t="s">
        <v>26</v>
      </c>
      <c r="L3288" t="s">
        <v>15076</v>
      </c>
      <c r="M3288" t="s">
        <v>15182</v>
      </c>
      <c r="N3288">
        <v>10942788</v>
      </c>
      <c r="O3288" t="s">
        <v>15183</v>
      </c>
      <c r="P3288" s="1">
        <v>28267</v>
      </c>
      <c r="Q3288" t="s">
        <v>15180</v>
      </c>
      <c r="R3288">
        <v>35</v>
      </c>
      <c r="S3288" t="s">
        <v>15181</v>
      </c>
      <c r="T3288" t="s">
        <v>15075</v>
      </c>
      <c r="U3288" t="s">
        <v>26</v>
      </c>
      <c r="V3288" t="str">
        <f>TRIM(DBA[[#This Row],[Endereço Responsável]])</f>
        <v>RUA GERALDO GONÇALVES DA SILVA</v>
      </c>
      <c r="W3288" t="str">
        <f>TRIM(DBA[[#This Row],[Nº Responsável]])</f>
        <v>35</v>
      </c>
      <c r="X3288" t="str">
        <f>TRIM(DBA[[#This Row],[Bairro Responsável]])</f>
        <v>CRUZ DAS ALMAS</v>
      </c>
      <c r="Y3288" t="str">
        <f>DBA[[#This Row],[End]] &amp;", N° " &amp; DBA[[#This Row],[Num]] &amp;", Bairro "&amp; DBA[[#This Row],[Bairro2]]</f>
        <v>RUA GERALDO GONÇALVES DA SILVA, N° 35, Bairro CRUZ DAS ALMAS</v>
      </c>
      <c r="Z3288" t="str">
        <f>DBA[[#This Row],[Cidade Responsável]] &amp; " - " &amp; DBA[[#This Row],[Estado Responsável]]</f>
        <v>POMPÉU - MG</v>
      </c>
    </row>
    <row r="3289" spans="1:26" x14ac:dyDescent="0.25">
      <c r="A3289">
        <v>3293</v>
      </c>
      <c r="B3289" t="s">
        <v>15184</v>
      </c>
      <c r="C3289" s="1">
        <v>44809</v>
      </c>
      <c r="F3289" s="1">
        <v>39520</v>
      </c>
      <c r="G3289" t="s">
        <v>15185</v>
      </c>
      <c r="H3289">
        <v>156</v>
      </c>
      <c r="I3289" t="s">
        <v>73</v>
      </c>
      <c r="J3289" t="s">
        <v>15075</v>
      </c>
      <c r="K3289" t="s">
        <v>26</v>
      </c>
      <c r="L3289" t="s">
        <v>15076</v>
      </c>
      <c r="M3289" t="s">
        <v>15186</v>
      </c>
      <c r="N3289">
        <v>146581</v>
      </c>
      <c r="O3289" t="s">
        <v>15187</v>
      </c>
      <c r="P3289" s="1">
        <v>23205</v>
      </c>
      <c r="Q3289" t="s">
        <v>15185</v>
      </c>
      <c r="R3289">
        <v>156</v>
      </c>
      <c r="S3289" t="s">
        <v>73</v>
      </c>
      <c r="T3289" t="s">
        <v>15075</v>
      </c>
      <c r="U3289" t="s">
        <v>26</v>
      </c>
      <c r="V3289" t="str">
        <f>TRIM(DBA[[#This Row],[Endereço Responsável]])</f>
        <v>RUA OTÁVIO ALVES</v>
      </c>
      <c r="W3289" t="str">
        <f>TRIM(DBA[[#This Row],[Nº Responsável]])</f>
        <v>156</v>
      </c>
      <c r="X3289" t="str">
        <f>TRIM(DBA[[#This Row],[Bairro Responsável]])</f>
        <v>CENTRO</v>
      </c>
      <c r="Y3289" t="str">
        <f>DBA[[#This Row],[End]] &amp;", N° " &amp; DBA[[#This Row],[Num]] &amp;", Bairro "&amp; DBA[[#This Row],[Bairro2]]</f>
        <v>RUA OTÁVIO ALVES, N° 156, Bairro CENTRO</v>
      </c>
      <c r="Z3289" t="str">
        <f>DBA[[#This Row],[Cidade Responsável]] &amp; " - " &amp; DBA[[#This Row],[Estado Responsável]]</f>
        <v>POMPÉU - MG</v>
      </c>
    </row>
    <row r="3290" spans="1:26" x14ac:dyDescent="0.25">
      <c r="A3290">
        <v>3294</v>
      </c>
      <c r="B3290" t="s">
        <v>15188</v>
      </c>
      <c r="C3290" s="1">
        <v>44809</v>
      </c>
      <c r="D3290" t="s">
        <v>15189</v>
      </c>
      <c r="E3290" t="s">
        <v>15190</v>
      </c>
      <c r="F3290" s="1">
        <v>38722</v>
      </c>
      <c r="G3290" t="s">
        <v>15191</v>
      </c>
      <c r="H3290">
        <v>96</v>
      </c>
      <c r="I3290" t="s">
        <v>674</v>
      </c>
      <c r="J3290" t="s">
        <v>15075</v>
      </c>
      <c r="K3290" t="s">
        <v>26</v>
      </c>
      <c r="L3290" t="s">
        <v>15076</v>
      </c>
      <c r="M3290" t="s">
        <v>15192</v>
      </c>
      <c r="N3290">
        <v>13847716</v>
      </c>
      <c r="O3290" t="s">
        <v>15193</v>
      </c>
      <c r="P3290" s="1">
        <v>30913</v>
      </c>
      <c r="Q3290" t="s">
        <v>15191</v>
      </c>
      <c r="R3290">
        <v>96</v>
      </c>
      <c r="S3290" t="s">
        <v>674</v>
      </c>
      <c r="T3290" t="s">
        <v>15075</v>
      </c>
      <c r="U3290" t="s">
        <v>26</v>
      </c>
      <c r="V3290" t="str">
        <f>TRIM(DBA[[#This Row],[Endereço Responsável]])</f>
        <v>RUA LUIZ ANTONIO FONSECA BARBOSA</v>
      </c>
      <c r="W3290" t="str">
        <f>TRIM(DBA[[#This Row],[Nº Responsável]])</f>
        <v>96</v>
      </c>
      <c r="X3290" t="str">
        <f>TRIM(DBA[[#This Row],[Bairro Responsável]])</f>
        <v>MORADA DO SOL</v>
      </c>
      <c r="Y3290" t="str">
        <f>DBA[[#This Row],[End]] &amp;", N° " &amp; DBA[[#This Row],[Num]] &amp;", Bairro "&amp; DBA[[#This Row],[Bairro2]]</f>
        <v>RUA LUIZ ANTONIO FONSECA BARBOSA, N° 96, Bairro MORADA DO SOL</v>
      </c>
      <c r="Z3290" t="str">
        <f>DBA[[#This Row],[Cidade Responsável]] &amp; " - " &amp; DBA[[#This Row],[Estado Responsável]]</f>
        <v>POMPÉU - MG</v>
      </c>
    </row>
    <row r="3291" spans="1:26" x14ac:dyDescent="0.25">
      <c r="A3291">
        <v>3295</v>
      </c>
      <c r="B3291" t="s">
        <v>15194</v>
      </c>
      <c r="C3291" s="1">
        <v>44809</v>
      </c>
      <c r="F3291" s="1">
        <v>39217</v>
      </c>
      <c r="G3291" t="s">
        <v>15195</v>
      </c>
      <c r="H3291">
        <v>59</v>
      </c>
      <c r="I3291" t="s">
        <v>15082</v>
      </c>
      <c r="J3291" t="s">
        <v>15075</v>
      </c>
      <c r="K3291" t="s">
        <v>26</v>
      </c>
      <c r="L3291" t="s">
        <v>15076</v>
      </c>
      <c r="M3291" t="s">
        <v>15196</v>
      </c>
      <c r="N3291">
        <v>11000589</v>
      </c>
      <c r="O3291" t="s">
        <v>15197</v>
      </c>
      <c r="P3291" s="1">
        <v>22674</v>
      </c>
      <c r="Q3291" t="s">
        <v>15195</v>
      </c>
      <c r="R3291">
        <v>59</v>
      </c>
      <c r="S3291" t="s">
        <v>15082</v>
      </c>
      <c r="T3291" t="s">
        <v>15075</v>
      </c>
      <c r="U3291" t="s">
        <v>26</v>
      </c>
      <c r="V3291" t="str">
        <f>TRIM(DBA[[#This Row],[Endereço Responsável]])</f>
        <v>RUA MARIA CUSTÓDIO DOS SANTOS</v>
      </c>
      <c r="W3291" t="str">
        <f>TRIM(DBA[[#This Row],[Nº Responsável]])</f>
        <v>59</v>
      </c>
      <c r="X3291" t="str">
        <f>TRIM(DBA[[#This Row],[Bairro Responsável]])</f>
        <v>VOLTA DO BREJO</v>
      </c>
      <c r="Y3291" t="str">
        <f>DBA[[#This Row],[End]] &amp;", N° " &amp; DBA[[#This Row],[Num]] &amp;", Bairro "&amp; DBA[[#This Row],[Bairro2]]</f>
        <v>RUA MARIA CUSTÓDIO DOS SANTOS, N° 59, Bairro VOLTA DO BREJO</v>
      </c>
      <c r="Z3291" t="str">
        <f>DBA[[#This Row],[Cidade Responsável]] &amp; " - " &amp; DBA[[#This Row],[Estado Responsável]]</f>
        <v>POMPÉU - MG</v>
      </c>
    </row>
    <row r="3292" spans="1:26" x14ac:dyDescent="0.25">
      <c r="A3292">
        <v>3296</v>
      </c>
      <c r="B3292" t="s">
        <v>15198</v>
      </c>
      <c r="C3292" s="1">
        <v>44809</v>
      </c>
      <c r="F3292" s="1">
        <v>39251</v>
      </c>
      <c r="G3292" t="s">
        <v>15199</v>
      </c>
      <c r="H3292">
        <v>120</v>
      </c>
      <c r="I3292" t="s">
        <v>15200</v>
      </c>
      <c r="J3292" t="s">
        <v>15075</v>
      </c>
      <c r="K3292" t="s">
        <v>26</v>
      </c>
      <c r="L3292" t="s">
        <v>15076</v>
      </c>
      <c r="M3292" t="s">
        <v>15201</v>
      </c>
      <c r="N3292" t="s">
        <v>15202</v>
      </c>
      <c r="O3292" t="s">
        <v>15203</v>
      </c>
      <c r="P3292" s="1">
        <v>36646</v>
      </c>
      <c r="Q3292" t="s">
        <v>15199</v>
      </c>
      <c r="R3292">
        <v>120</v>
      </c>
      <c r="S3292" t="s">
        <v>15200</v>
      </c>
      <c r="T3292" t="s">
        <v>15075</v>
      </c>
      <c r="U3292" t="s">
        <v>26</v>
      </c>
      <c r="V3292" t="str">
        <f>TRIM(DBA[[#This Row],[Endereço Responsável]])</f>
        <v>RUA RUBI</v>
      </c>
      <c r="W3292" t="str">
        <f>TRIM(DBA[[#This Row],[Nº Responsável]])</f>
        <v>120</v>
      </c>
      <c r="X3292" t="str">
        <f>TRIM(DBA[[#This Row],[Bairro Responsável]])</f>
        <v>ARITANA</v>
      </c>
      <c r="Y3292" t="str">
        <f>DBA[[#This Row],[End]] &amp;", N° " &amp; DBA[[#This Row],[Num]] &amp;", Bairro "&amp; DBA[[#This Row],[Bairro2]]</f>
        <v>RUA RUBI, N° 120, Bairro ARITANA</v>
      </c>
      <c r="Z3292" t="str">
        <f>DBA[[#This Row],[Cidade Responsável]] &amp; " - " &amp; DBA[[#This Row],[Estado Responsável]]</f>
        <v>POMPÉU - MG</v>
      </c>
    </row>
    <row r="3293" spans="1:26" x14ac:dyDescent="0.25">
      <c r="A3293">
        <v>3297</v>
      </c>
      <c r="B3293" t="s">
        <v>15204</v>
      </c>
      <c r="C3293" s="1">
        <v>44809</v>
      </c>
      <c r="F3293" s="1">
        <v>39182</v>
      </c>
      <c r="G3293" t="s">
        <v>15205</v>
      </c>
      <c r="H3293">
        <v>816</v>
      </c>
      <c r="I3293" t="s">
        <v>15206</v>
      </c>
      <c r="J3293" t="s">
        <v>15075</v>
      </c>
      <c r="K3293" t="s">
        <v>26</v>
      </c>
      <c r="L3293" t="s">
        <v>15076</v>
      </c>
      <c r="M3293" t="s">
        <v>15207</v>
      </c>
      <c r="O3293" t="s">
        <v>15208</v>
      </c>
      <c r="P3293" s="1">
        <v>29867</v>
      </c>
      <c r="Q3293" t="s">
        <v>15205</v>
      </c>
      <c r="R3293">
        <v>816</v>
      </c>
      <c r="S3293" t="s">
        <v>15206</v>
      </c>
      <c r="T3293" t="s">
        <v>15075</v>
      </c>
      <c r="U3293" t="s">
        <v>26</v>
      </c>
      <c r="V3293" t="str">
        <f>TRIM(DBA[[#This Row],[Endereço Responsável]])</f>
        <v>RUA PROFESSORA EOTILDES</v>
      </c>
      <c r="W3293" t="str">
        <f>TRIM(DBA[[#This Row],[Nº Responsável]])</f>
        <v>816</v>
      </c>
      <c r="X3293" t="str">
        <f>TRIM(DBA[[#This Row],[Bairro Responsável]])</f>
        <v>VOLTA DO BREJO</v>
      </c>
      <c r="Y3293" t="str">
        <f>DBA[[#This Row],[End]] &amp;", N° " &amp; DBA[[#This Row],[Num]] &amp;", Bairro "&amp; DBA[[#This Row],[Bairro2]]</f>
        <v>RUA PROFESSORA EOTILDES, N° 816, Bairro VOLTA DO BREJO</v>
      </c>
      <c r="Z3293" t="str">
        <f>DBA[[#This Row],[Cidade Responsável]] &amp; " - " &amp; DBA[[#This Row],[Estado Responsável]]</f>
        <v>POMPÉU - MG</v>
      </c>
    </row>
    <row r="3294" spans="1:26" x14ac:dyDescent="0.25">
      <c r="A3294">
        <v>3298</v>
      </c>
      <c r="B3294" t="s">
        <v>15209</v>
      </c>
      <c r="C3294" s="1">
        <v>44809</v>
      </c>
      <c r="D3294" t="s">
        <v>15210</v>
      </c>
      <c r="E3294" t="s">
        <v>15211</v>
      </c>
      <c r="F3294" s="1">
        <v>38428</v>
      </c>
      <c r="G3294" t="s">
        <v>15212</v>
      </c>
      <c r="H3294">
        <v>755</v>
      </c>
      <c r="I3294" t="s">
        <v>329</v>
      </c>
      <c r="J3294" t="s">
        <v>15075</v>
      </c>
      <c r="K3294" t="s">
        <v>26</v>
      </c>
      <c r="L3294" t="s">
        <v>15076</v>
      </c>
      <c r="M3294" t="s">
        <v>15213</v>
      </c>
      <c r="N3294">
        <v>6315292</v>
      </c>
      <c r="O3294" t="s">
        <v>15214</v>
      </c>
      <c r="P3294" s="1">
        <v>25852</v>
      </c>
      <c r="Q3294" t="s">
        <v>15212</v>
      </c>
      <c r="R3294">
        <v>755</v>
      </c>
      <c r="S3294" t="s">
        <v>329</v>
      </c>
      <c r="T3294" t="s">
        <v>15075</v>
      </c>
      <c r="U3294" t="s">
        <v>26</v>
      </c>
      <c r="V3294" t="str">
        <f>TRIM(DBA[[#This Row],[Endereço Responsável]])</f>
        <v>RUA MARIA JOSÉ ALVARES DA SILVA</v>
      </c>
      <c r="W3294" t="str">
        <f>TRIM(DBA[[#This Row],[Nº Responsável]])</f>
        <v>755</v>
      </c>
      <c r="X3294" t="str">
        <f>TRIM(DBA[[#This Row],[Bairro Responsável]])</f>
        <v>SANTO ANTÔNIO</v>
      </c>
      <c r="Y3294" t="str">
        <f>DBA[[#This Row],[End]] &amp;", N° " &amp; DBA[[#This Row],[Num]] &amp;", Bairro "&amp; DBA[[#This Row],[Bairro2]]</f>
        <v>RUA MARIA JOSÉ ALVARES DA SILVA, N° 755, Bairro SANTO ANTÔNIO</v>
      </c>
      <c r="Z3294" t="str">
        <f>DBA[[#This Row],[Cidade Responsável]] &amp; " - " &amp; DBA[[#This Row],[Estado Responsável]]</f>
        <v>POMPÉU - MG</v>
      </c>
    </row>
    <row r="3295" spans="1:26" x14ac:dyDescent="0.25">
      <c r="A3295">
        <v>3299</v>
      </c>
      <c r="B3295" t="s">
        <v>15215</v>
      </c>
      <c r="C3295" s="1">
        <v>44809</v>
      </c>
      <c r="D3295" t="s">
        <v>15216</v>
      </c>
      <c r="E3295" t="s">
        <v>15217</v>
      </c>
      <c r="F3295" s="1">
        <v>38630</v>
      </c>
      <c r="G3295" t="s">
        <v>15218</v>
      </c>
      <c r="H3295">
        <v>285</v>
      </c>
      <c r="I3295" t="s">
        <v>100</v>
      </c>
      <c r="J3295" t="s">
        <v>15075</v>
      </c>
      <c r="K3295" t="s">
        <v>26</v>
      </c>
      <c r="L3295" t="s">
        <v>15076</v>
      </c>
      <c r="M3295" t="s">
        <v>15219</v>
      </c>
      <c r="N3295" t="s">
        <v>15220</v>
      </c>
      <c r="O3295" t="s">
        <v>15221</v>
      </c>
      <c r="P3295" s="1">
        <v>32349</v>
      </c>
      <c r="Q3295" t="s">
        <v>15218</v>
      </c>
      <c r="R3295">
        <v>285</v>
      </c>
      <c r="S3295" t="s">
        <v>100</v>
      </c>
      <c r="T3295" t="s">
        <v>15075</v>
      </c>
      <c r="U3295" t="s">
        <v>26</v>
      </c>
      <c r="V3295" t="str">
        <f>TRIM(DBA[[#This Row],[Endereço Responsável]])</f>
        <v>RUA SÃO JOSÉ</v>
      </c>
      <c r="W3295" t="str">
        <f>TRIM(DBA[[#This Row],[Nº Responsável]])</f>
        <v>285</v>
      </c>
      <c r="X3295" t="str">
        <f>TRIM(DBA[[#This Row],[Bairro Responsável]])</f>
        <v>SÃO JOSÉ</v>
      </c>
      <c r="Y3295" t="str">
        <f>DBA[[#This Row],[End]] &amp;", N° " &amp; DBA[[#This Row],[Num]] &amp;", Bairro "&amp; DBA[[#This Row],[Bairro2]]</f>
        <v>RUA SÃO JOSÉ, N° 285, Bairro SÃO JOSÉ</v>
      </c>
      <c r="Z3295" t="str">
        <f>DBA[[#This Row],[Cidade Responsável]] &amp; " - " &amp; DBA[[#This Row],[Estado Responsável]]</f>
        <v>POMPÉU - MG</v>
      </c>
    </row>
    <row r="3296" spans="1:26" x14ac:dyDescent="0.25">
      <c r="A3296">
        <v>3300</v>
      </c>
      <c r="B3296" t="s">
        <v>15222</v>
      </c>
      <c r="C3296" s="1">
        <v>44809</v>
      </c>
      <c r="D3296" t="s">
        <v>15223</v>
      </c>
      <c r="E3296" t="s">
        <v>15224</v>
      </c>
      <c r="F3296" s="1">
        <v>38354</v>
      </c>
      <c r="G3296" t="s">
        <v>15225</v>
      </c>
      <c r="H3296">
        <v>190</v>
      </c>
      <c r="I3296" t="s">
        <v>15107</v>
      </c>
      <c r="J3296" t="s">
        <v>15075</v>
      </c>
      <c r="K3296" t="s">
        <v>26</v>
      </c>
      <c r="L3296" t="s">
        <v>15076</v>
      </c>
      <c r="M3296" t="s">
        <v>15226</v>
      </c>
      <c r="N3296" t="s">
        <v>15227</v>
      </c>
      <c r="O3296" t="s">
        <v>15228</v>
      </c>
      <c r="P3296" s="1">
        <v>19001</v>
      </c>
      <c r="Q3296" t="s">
        <v>15225</v>
      </c>
      <c r="R3296">
        <v>190</v>
      </c>
      <c r="S3296" t="s">
        <v>15107</v>
      </c>
      <c r="T3296" t="s">
        <v>15075</v>
      </c>
      <c r="U3296" t="s">
        <v>26</v>
      </c>
      <c r="V3296" t="str">
        <f>TRIM(DBA[[#This Row],[Endereço Responsável]])</f>
        <v>RUA TABILIÃO JOÃO ROCHA</v>
      </c>
      <c r="W3296" t="str">
        <f>TRIM(DBA[[#This Row],[Nº Responsável]])</f>
        <v>190</v>
      </c>
      <c r="X3296" t="str">
        <f>TRIM(DBA[[#This Row],[Bairro Responsável]])</f>
        <v>LOTEAMENTO</v>
      </c>
      <c r="Y3296" t="str">
        <f>DBA[[#This Row],[End]] &amp;", N° " &amp; DBA[[#This Row],[Num]] &amp;", Bairro "&amp; DBA[[#This Row],[Bairro2]]</f>
        <v>RUA TABILIÃO JOÃO ROCHA, N° 190, Bairro LOTEAMENTO</v>
      </c>
      <c r="Z3296" t="str">
        <f>DBA[[#This Row],[Cidade Responsável]] &amp; " - " &amp; DBA[[#This Row],[Estado Responsável]]</f>
        <v>POMPÉU - MG</v>
      </c>
    </row>
    <row r="3297" spans="1:26" x14ac:dyDescent="0.25">
      <c r="A3297">
        <v>3301</v>
      </c>
      <c r="B3297" t="s">
        <v>15229</v>
      </c>
      <c r="C3297" s="1">
        <v>44809</v>
      </c>
      <c r="D3297" t="s">
        <v>15230</v>
      </c>
      <c r="E3297" t="s">
        <v>15231</v>
      </c>
      <c r="F3297" s="1">
        <v>39627</v>
      </c>
      <c r="G3297" t="s">
        <v>15232</v>
      </c>
      <c r="H3297">
        <v>344</v>
      </c>
      <c r="I3297" t="s">
        <v>15233</v>
      </c>
      <c r="J3297" t="s">
        <v>15075</v>
      </c>
      <c r="K3297" t="s">
        <v>26</v>
      </c>
      <c r="L3297" t="s">
        <v>15076</v>
      </c>
      <c r="M3297" t="s">
        <v>15234</v>
      </c>
      <c r="N3297" t="s">
        <v>15235</v>
      </c>
      <c r="O3297" t="s">
        <v>15236</v>
      </c>
      <c r="P3297" s="1">
        <v>29048</v>
      </c>
      <c r="V3297" t="str">
        <f>TRIM(DBA[[#This Row],[Endereço Responsável]])</f>
        <v/>
      </c>
      <c r="W3297" t="str">
        <f>TRIM(DBA[[#This Row],[Nº Responsável]])</f>
        <v/>
      </c>
      <c r="X3297" t="str">
        <f>TRIM(DBA[[#This Row],[Bairro Responsável]])</f>
        <v/>
      </c>
      <c r="Y3297" t="str">
        <f>DBA[[#This Row],[End]] &amp;", N° " &amp; DBA[[#This Row],[Num]] &amp;", Bairro "&amp; DBA[[#This Row],[Bairro2]]</f>
        <v xml:space="preserve">, N° , Bairro </v>
      </c>
      <c r="Z3297" t="str">
        <f>DBA[[#This Row],[Cidade Responsável]] &amp; " - " &amp; DBA[[#This Row],[Estado Responsável]]</f>
        <v xml:space="preserve"> - </v>
      </c>
    </row>
    <row r="3298" spans="1:26" x14ac:dyDescent="0.25">
      <c r="A3298">
        <v>3302</v>
      </c>
      <c r="B3298" t="s">
        <v>15237</v>
      </c>
      <c r="C3298" s="1">
        <v>44809</v>
      </c>
      <c r="D3298">
        <v>22566982</v>
      </c>
      <c r="E3298" t="s">
        <v>15238</v>
      </c>
      <c r="F3298" s="1">
        <v>38652</v>
      </c>
      <c r="G3298" t="s">
        <v>15239</v>
      </c>
      <c r="H3298">
        <v>980</v>
      </c>
      <c r="I3298" t="s">
        <v>15082</v>
      </c>
      <c r="J3298" t="s">
        <v>15075</v>
      </c>
      <c r="K3298" t="s">
        <v>26</v>
      </c>
      <c r="L3298" t="s">
        <v>15076</v>
      </c>
      <c r="M3298" t="s">
        <v>15240</v>
      </c>
      <c r="N3298" t="s">
        <v>15241</v>
      </c>
      <c r="O3298" t="s">
        <v>15242</v>
      </c>
      <c r="P3298" s="1">
        <v>22779</v>
      </c>
      <c r="Q3298" t="s">
        <v>15239</v>
      </c>
      <c r="R3298">
        <v>980</v>
      </c>
      <c r="S3298" t="s">
        <v>15082</v>
      </c>
      <c r="T3298" t="s">
        <v>15075</v>
      </c>
      <c r="U3298" t="s">
        <v>26</v>
      </c>
      <c r="V3298" t="str">
        <f>TRIM(DBA[[#This Row],[Endereço Responsável]])</f>
        <v>RUA PROFESSORA CLOTILDES</v>
      </c>
      <c r="W3298" t="str">
        <f>TRIM(DBA[[#This Row],[Nº Responsável]])</f>
        <v>980</v>
      </c>
      <c r="X3298" t="str">
        <f>TRIM(DBA[[#This Row],[Bairro Responsável]])</f>
        <v>VOLTA DO BREJO</v>
      </c>
      <c r="Y3298" t="str">
        <f>DBA[[#This Row],[End]] &amp;", N° " &amp; DBA[[#This Row],[Num]] &amp;", Bairro "&amp; DBA[[#This Row],[Bairro2]]</f>
        <v>RUA PROFESSORA CLOTILDES, N° 980, Bairro VOLTA DO BREJO</v>
      </c>
      <c r="Z3298" t="str">
        <f>DBA[[#This Row],[Cidade Responsável]] &amp; " - " &amp; DBA[[#This Row],[Estado Responsável]]</f>
        <v>POMPÉU - MG</v>
      </c>
    </row>
    <row r="3299" spans="1:26" x14ac:dyDescent="0.25">
      <c r="A3299">
        <v>3303</v>
      </c>
      <c r="B3299" t="s">
        <v>15243</v>
      </c>
      <c r="C3299" s="1">
        <v>44809</v>
      </c>
      <c r="F3299" s="1">
        <v>38678</v>
      </c>
      <c r="G3299" t="s">
        <v>15244</v>
      </c>
      <c r="H3299">
        <v>42</v>
      </c>
      <c r="I3299" t="s">
        <v>15107</v>
      </c>
      <c r="J3299" t="s">
        <v>15075</v>
      </c>
      <c r="K3299" t="s">
        <v>26</v>
      </c>
      <c r="L3299" t="s">
        <v>15076</v>
      </c>
      <c r="M3299" t="s">
        <v>15245</v>
      </c>
      <c r="N3299">
        <v>11228223</v>
      </c>
      <c r="O3299" t="s">
        <v>15246</v>
      </c>
      <c r="P3299" s="1">
        <v>29735</v>
      </c>
      <c r="Q3299" t="s">
        <v>15244</v>
      </c>
      <c r="R3299">
        <v>42</v>
      </c>
      <c r="S3299" t="s">
        <v>15107</v>
      </c>
      <c r="T3299" t="s">
        <v>15075</v>
      </c>
      <c r="U3299" t="s">
        <v>26</v>
      </c>
      <c r="V3299" t="str">
        <f>TRIM(DBA[[#This Row],[Endereço Responsável]])</f>
        <v>RUA ENEIAS DE SOUZA RIBEIRO</v>
      </c>
      <c r="W3299" t="str">
        <f>TRIM(DBA[[#This Row],[Nº Responsável]])</f>
        <v>42</v>
      </c>
      <c r="X3299" t="str">
        <f>TRIM(DBA[[#This Row],[Bairro Responsável]])</f>
        <v>LOTEAMENTO</v>
      </c>
      <c r="Y3299" t="str">
        <f>DBA[[#This Row],[End]] &amp;", N° " &amp; DBA[[#This Row],[Num]] &amp;", Bairro "&amp; DBA[[#This Row],[Bairro2]]</f>
        <v>RUA ENEIAS DE SOUZA RIBEIRO, N° 42, Bairro LOTEAMENTO</v>
      </c>
      <c r="Z3299" t="str">
        <f>DBA[[#This Row],[Cidade Responsável]] &amp; " - " &amp; DBA[[#This Row],[Estado Responsável]]</f>
        <v>POMPÉU - MG</v>
      </c>
    </row>
    <row r="3300" spans="1:26" x14ac:dyDescent="0.25">
      <c r="A3300">
        <v>3304</v>
      </c>
      <c r="B3300" t="s">
        <v>15247</v>
      </c>
      <c r="C3300" s="1">
        <v>44809</v>
      </c>
      <c r="F3300" s="1">
        <v>38477</v>
      </c>
      <c r="G3300" t="s">
        <v>15248</v>
      </c>
      <c r="H3300" t="s">
        <v>194</v>
      </c>
      <c r="I3300" t="s">
        <v>44</v>
      </c>
      <c r="J3300" t="s">
        <v>15075</v>
      </c>
      <c r="K3300" t="s">
        <v>26</v>
      </c>
      <c r="L3300" t="s">
        <v>15076</v>
      </c>
      <c r="M3300" t="s">
        <v>15249</v>
      </c>
      <c r="N3300" t="s">
        <v>15250</v>
      </c>
      <c r="O3300" t="s">
        <v>15251</v>
      </c>
      <c r="P3300" s="1">
        <v>21952</v>
      </c>
      <c r="Q3300" t="s">
        <v>15248</v>
      </c>
      <c r="R3300" t="s">
        <v>194</v>
      </c>
      <c r="S3300" t="s">
        <v>44</v>
      </c>
      <c r="T3300" t="s">
        <v>15075</v>
      </c>
      <c r="U3300" t="s">
        <v>26</v>
      </c>
      <c r="V3300" t="str">
        <f>TRIM(DBA[[#This Row],[Endereço Responsável]])</f>
        <v>FAZENDA MARRUAS</v>
      </c>
      <c r="W3300" t="str">
        <f>TRIM(DBA[[#This Row],[Nº Responsável]])</f>
        <v>S/N</v>
      </c>
      <c r="X3300" t="str">
        <f>TRIM(DBA[[#This Row],[Bairro Responsável]])</f>
        <v>ZONA RURAL</v>
      </c>
      <c r="Y3300" t="str">
        <f>DBA[[#This Row],[End]] &amp;", N° " &amp; DBA[[#This Row],[Num]] &amp;", Bairro "&amp; DBA[[#This Row],[Bairro2]]</f>
        <v>FAZENDA MARRUAS, N° S/N, Bairro ZONA RURAL</v>
      </c>
      <c r="Z3300" t="str">
        <f>DBA[[#This Row],[Cidade Responsável]] &amp; " - " &amp; DBA[[#This Row],[Estado Responsável]]</f>
        <v>POMPÉU - MG</v>
      </c>
    </row>
    <row r="3301" spans="1:26" x14ac:dyDescent="0.25">
      <c r="A3301">
        <v>3305</v>
      </c>
      <c r="B3301" t="s">
        <v>15252</v>
      </c>
      <c r="C3301" s="1">
        <v>44809</v>
      </c>
      <c r="F3301" s="1">
        <v>39731</v>
      </c>
      <c r="G3301" t="s">
        <v>15253</v>
      </c>
      <c r="H3301">
        <v>220</v>
      </c>
      <c r="I3301" t="s">
        <v>73</v>
      </c>
      <c r="J3301" t="s">
        <v>15075</v>
      </c>
      <c r="K3301" t="s">
        <v>26</v>
      </c>
      <c r="L3301" t="s">
        <v>15076</v>
      </c>
      <c r="M3301" t="s">
        <v>15254</v>
      </c>
      <c r="N3301">
        <v>17968014</v>
      </c>
      <c r="O3301" t="s">
        <v>15255</v>
      </c>
      <c r="P3301" s="1">
        <v>33647</v>
      </c>
      <c r="Q3301" t="s">
        <v>15253</v>
      </c>
      <c r="R3301">
        <v>220</v>
      </c>
      <c r="S3301" t="s">
        <v>73</v>
      </c>
      <c r="T3301" t="s">
        <v>15075</v>
      </c>
      <c r="U3301" t="s">
        <v>26</v>
      </c>
      <c r="V3301" t="str">
        <f>TRIM(DBA[[#This Row],[Endereço Responsável]])</f>
        <v>RUA CANDIDO ALVES DE SOUZA</v>
      </c>
      <c r="W3301" t="str">
        <f>TRIM(DBA[[#This Row],[Nº Responsável]])</f>
        <v>220</v>
      </c>
      <c r="X3301" t="str">
        <f>TRIM(DBA[[#This Row],[Bairro Responsável]])</f>
        <v>CENTRO</v>
      </c>
      <c r="Y3301" t="str">
        <f>DBA[[#This Row],[End]] &amp;", N° " &amp; DBA[[#This Row],[Num]] &amp;", Bairro "&amp; DBA[[#This Row],[Bairro2]]</f>
        <v>RUA CANDIDO ALVES DE SOUZA, N° 220, Bairro CENTRO</v>
      </c>
      <c r="Z3301" t="str">
        <f>DBA[[#This Row],[Cidade Responsável]] &amp; " - " &amp; DBA[[#This Row],[Estado Responsável]]</f>
        <v>POMPÉU - MG</v>
      </c>
    </row>
    <row r="3302" spans="1:26" x14ac:dyDescent="0.25">
      <c r="A3302">
        <v>3306</v>
      </c>
      <c r="B3302" t="s">
        <v>15256</v>
      </c>
      <c r="C3302" s="1">
        <v>44809</v>
      </c>
      <c r="F3302" s="1">
        <v>39414</v>
      </c>
      <c r="G3302" t="s">
        <v>15257</v>
      </c>
      <c r="H3302">
        <v>462</v>
      </c>
      <c r="I3302" t="s">
        <v>15258</v>
      </c>
      <c r="J3302" t="s">
        <v>15075</v>
      </c>
      <c r="K3302" t="s">
        <v>26</v>
      </c>
      <c r="L3302" t="s">
        <v>15076</v>
      </c>
      <c r="M3302" t="s">
        <v>15259</v>
      </c>
      <c r="N3302">
        <v>46.503999999999998</v>
      </c>
      <c r="O3302" t="s">
        <v>15260</v>
      </c>
      <c r="P3302" s="1">
        <v>19503</v>
      </c>
      <c r="Q3302" t="s">
        <v>15257</v>
      </c>
      <c r="R3302">
        <v>462</v>
      </c>
      <c r="S3302" t="s">
        <v>15258</v>
      </c>
      <c r="T3302" t="s">
        <v>15075</v>
      </c>
      <c r="U3302" t="s">
        <v>26</v>
      </c>
      <c r="V3302" t="str">
        <f>TRIM(DBA[[#This Row],[Endereço Responsável]])</f>
        <v>RUA EURICO LACERDA</v>
      </c>
      <c r="W3302" t="str">
        <f>TRIM(DBA[[#This Row],[Nº Responsável]])</f>
        <v>462</v>
      </c>
      <c r="X3302" t="str">
        <f>TRIM(DBA[[#This Row],[Bairro Responsável]])</f>
        <v>VARZEA DAS FLORES</v>
      </c>
      <c r="Y3302" t="str">
        <f>DBA[[#This Row],[End]] &amp;", N° " &amp; DBA[[#This Row],[Num]] &amp;", Bairro "&amp; DBA[[#This Row],[Bairro2]]</f>
        <v>RUA EURICO LACERDA, N° 462, Bairro VARZEA DAS FLORES</v>
      </c>
      <c r="Z3302" t="str">
        <f>DBA[[#This Row],[Cidade Responsável]] &amp; " - " &amp; DBA[[#This Row],[Estado Responsável]]</f>
        <v>POMPÉU - MG</v>
      </c>
    </row>
    <row r="3303" spans="1:26" x14ac:dyDescent="0.25">
      <c r="A3303">
        <v>3307</v>
      </c>
      <c r="B3303" t="s">
        <v>15261</v>
      </c>
      <c r="C3303" s="1">
        <v>44809</v>
      </c>
      <c r="F3303" s="1">
        <v>38982</v>
      </c>
      <c r="G3303" t="s">
        <v>15262</v>
      </c>
      <c r="H3303">
        <v>674</v>
      </c>
      <c r="I3303" t="s">
        <v>15082</v>
      </c>
      <c r="J3303" t="s">
        <v>15075</v>
      </c>
      <c r="K3303" t="s">
        <v>26</v>
      </c>
      <c r="L3303" t="s">
        <v>15076</v>
      </c>
      <c r="M3303" t="s">
        <v>15263</v>
      </c>
      <c r="N3303">
        <v>20421987</v>
      </c>
      <c r="O3303">
        <v>83373748100</v>
      </c>
      <c r="P3303" s="1">
        <v>27545</v>
      </c>
      <c r="Q3303" t="s">
        <v>15262</v>
      </c>
      <c r="R3303">
        <v>674</v>
      </c>
      <c r="S3303" t="s">
        <v>15082</v>
      </c>
      <c r="T3303" t="s">
        <v>15075</v>
      </c>
      <c r="U3303" t="s">
        <v>26</v>
      </c>
      <c r="V3303" t="str">
        <f>TRIM(DBA[[#This Row],[Endereço Responsável]])</f>
        <v>RUA AMERICO SILVEIRO</v>
      </c>
      <c r="W3303" t="str">
        <f>TRIM(DBA[[#This Row],[Nº Responsável]])</f>
        <v>674</v>
      </c>
      <c r="X3303" t="str">
        <f>TRIM(DBA[[#This Row],[Bairro Responsável]])</f>
        <v>VOLTA DO BREJO</v>
      </c>
      <c r="Y3303" t="str">
        <f>DBA[[#This Row],[End]] &amp;", N° " &amp; DBA[[#This Row],[Num]] &amp;", Bairro "&amp; DBA[[#This Row],[Bairro2]]</f>
        <v>RUA AMERICO SILVEIRO, N° 674, Bairro VOLTA DO BREJO</v>
      </c>
      <c r="Z3303" t="str">
        <f>DBA[[#This Row],[Cidade Responsável]] &amp; " - " &amp; DBA[[#This Row],[Estado Responsável]]</f>
        <v>POMPÉU - MG</v>
      </c>
    </row>
    <row r="3304" spans="1:26" x14ac:dyDescent="0.25">
      <c r="A3304">
        <v>3308</v>
      </c>
      <c r="B3304" t="s">
        <v>15264</v>
      </c>
      <c r="C3304" s="1">
        <v>44809</v>
      </c>
      <c r="F3304" s="1">
        <v>39745</v>
      </c>
      <c r="G3304" t="s">
        <v>15265</v>
      </c>
      <c r="H3304">
        <v>315</v>
      </c>
      <c r="I3304" t="s">
        <v>280</v>
      </c>
      <c r="J3304" t="s">
        <v>15075</v>
      </c>
      <c r="K3304" t="s">
        <v>26</v>
      </c>
      <c r="L3304" t="s">
        <v>15076</v>
      </c>
      <c r="M3304" t="s">
        <v>15266</v>
      </c>
      <c r="N3304">
        <v>12490074</v>
      </c>
      <c r="O3304" t="s">
        <v>15267</v>
      </c>
      <c r="P3304" s="1">
        <v>30821</v>
      </c>
      <c r="Q3304" t="s">
        <v>15265</v>
      </c>
      <c r="R3304">
        <v>315</v>
      </c>
      <c r="S3304" t="s">
        <v>280</v>
      </c>
      <c r="T3304" t="s">
        <v>15075</v>
      </c>
      <c r="U3304" t="s">
        <v>26</v>
      </c>
      <c r="V3304" t="str">
        <f>TRIM(DBA[[#This Row],[Endereço Responsável]])</f>
        <v>RUA ANA FERREIRA DOS SANTOS</v>
      </c>
      <c r="W3304" t="str">
        <f>TRIM(DBA[[#This Row],[Nº Responsável]])</f>
        <v>315</v>
      </c>
      <c r="X3304" t="str">
        <f>TRIM(DBA[[#This Row],[Bairro Responsável]])</f>
        <v>BELA VISTA</v>
      </c>
      <c r="Y3304" t="str">
        <f>DBA[[#This Row],[End]] &amp;", N° " &amp; DBA[[#This Row],[Num]] &amp;", Bairro "&amp; DBA[[#This Row],[Bairro2]]</f>
        <v>RUA ANA FERREIRA DOS SANTOS, N° 315, Bairro BELA VISTA</v>
      </c>
      <c r="Z3304" t="str">
        <f>DBA[[#This Row],[Cidade Responsável]] &amp; " - " &amp; DBA[[#This Row],[Estado Responsável]]</f>
        <v>POMPÉU - MG</v>
      </c>
    </row>
    <row r="3305" spans="1:26" x14ac:dyDescent="0.25">
      <c r="A3305">
        <v>3309</v>
      </c>
      <c r="B3305" t="s">
        <v>15268</v>
      </c>
      <c r="C3305" s="1">
        <v>44809</v>
      </c>
      <c r="F3305" s="1">
        <v>39763</v>
      </c>
      <c r="G3305" t="s">
        <v>15269</v>
      </c>
      <c r="H3305">
        <v>73</v>
      </c>
      <c r="I3305" t="s">
        <v>1455</v>
      </c>
      <c r="J3305" t="s">
        <v>15075</v>
      </c>
      <c r="K3305" t="s">
        <v>26</v>
      </c>
      <c r="L3305" t="s">
        <v>15076</v>
      </c>
      <c r="M3305" t="s">
        <v>15270</v>
      </c>
      <c r="N3305" t="s">
        <v>15271</v>
      </c>
      <c r="O3305">
        <v>8004014682</v>
      </c>
      <c r="P3305" s="1">
        <v>30581</v>
      </c>
      <c r="Q3305" t="s">
        <v>15269</v>
      </c>
      <c r="R3305">
        <v>73</v>
      </c>
      <c r="S3305" t="s">
        <v>1455</v>
      </c>
      <c r="T3305" t="s">
        <v>15075</v>
      </c>
      <c r="U3305" t="s">
        <v>26</v>
      </c>
      <c r="V3305" t="str">
        <f>TRIM(DBA[[#This Row],[Endereço Responsável]])</f>
        <v>RUA ESPERANTO</v>
      </c>
      <c r="W3305" t="str">
        <f>TRIM(DBA[[#This Row],[Nº Responsável]])</f>
        <v>73</v>
      </c>
      <c r="X3305" t="str">
        <f>TRIM(DBA[[#This Row],[Bairro Responsável]])</f>
        <v>JARDIM VITÓRIA</v>
      </c>
      <c r="Y3305" t="str">
        <f>DBA[[#This Row],[End]] &amp;", N° " &amp; DBA[[#This Row],[Num]] &amp;", Bairro "&amp; DBA[[#This Row],[Bairro2]]</f>
        <v>RUA ESPERANTO, N° 73, Bairro JARDIM VITÓRIA</v>
      </c>
      <c r="Z3305" t="str">
        <f>DBA[[#This Row],[Cidade Responsável]] &amp; " - " &amp; DBA[[#This Row],[Estado Responsável]]</f>
        <v>POMPÉU - MG</v>
      </c>
    </row>
    <row r="3306" spans="1:26" x14ac:dyDescent="0.25">
      <c r="A3306">
        <v>3310</v>
      </c>
      <c r="B3306" t="s">
        <v>15272</v>
      </c>
      <c r="C3306" s="1">
        <v>44810</v>
      </c>
      <c r="E3306" t="s">
        <v>15273</v>
      </c>
      <c r="F3306" s="1">
        <v>39884</v>
      </c>
      <c r="G3306" t="s">
        <v>15274</v>
      </c>
      <c r="H3306">
        <v>100</v>
      </c>
      <c r="I3306" t="s">
        <v>2260</v>
      </c>
      <c r="J3306" t="s">
        <v>15075</v>
      </c>
      <c r="K3306" t="s">
        <v>26</v>
      </c>
      <c r="L3306" t="s">
        <v>15076</v>
      </c>
      <c r="M3306" t="s">
        <v>15275</v>
      </c>
      <c r="N3306">
        <v>17951593</v>
      </c>
      <c r="O3306" t="s">
        <v>15276</v>
      </c>
      <c r="P3306" s="1">
        <v>34044</v>
      </c>
      <c r="Q3306" t="s">
        <v>15274</v>
      </c>
      <c r="R3306">
        <v>100</v>
      </c>
      <c r="S3306" t="s">
        <v>2260</v>
      </c>
      <c r="T3306" t="s">
        <v>15075</v>
      </c>
      <c r="U3306" t="s">
        <v>26</v>
      </c>
      <c r="V3306" t="str">
        <f>TRIM(DBA[[#This Row],[Endereço Responsável]])</f>
        <v>RUA VIOLETA</v>
      </c>
      <c r="W3306" t="str">
        <f>TRIM(DBA[[#This Row],[Nº Responsável]])</f>
        <v>100</v>
      </c>
      <c r="X3306" t="str">
        <f>TRIM(DBA[[#This Row],[Bairro Responsável]])</f>
        <v>CIDADE JARDIM</v>
      </c>
      <c r="Y3306" t="str">
        <f>DBA[[#This Row],[End]] &amp;", N° " &amp; DBA[[#This Row],[Num]] &amp;", Bairro "&amp; DBA[[#This Row],[Bairro2]]</f>
        <v>RUA VIOLETA, N° 100, Bairro CIDADE JARDIM</v>
      </c>
      <c r="Z3306" t="str">
        <f>DBA[[#This Row],[Cidade Responsável]] &amp; " - " &amp; DBA[[#This Row],[Estado Responsável]]</f>
        <v>POMPÉU - MG</v>
      </c>
    </row>
    <row r="3307" spans="1:26" x14ac:dyDescent="0.25">
      <c r="A3307">
        <v>3311</v>
      </c>
      <c r="B3307" t="s">
        <v>15277</v>
      </c>
      <c r="C3307" s="1">
        <v>44810</v>
      </c>
      <c r="F3307" s="1">
        <v>38939</v>
      </c>
      <c r="G3307" t="s">
        <v>15278</v>
      </c>
      <c r="H3307">
        <v>33</v>
      </c>
      <c r="I3307" t="s">
        <v>15279</v>
      </c>
      <c r="J3307" t="s">
        <v>15075</v>
      </c>
      <c r="K3307" t="s">
        <v>26</v>
      </c>
      <c r="L3307" t="s">
        <v>15076</v>
      </c>
      <c r="M3307" t="s">
        <v>15280</v>
      </c>
      <c r="N3307">
        <v>3327058</v>
      </c>
      <c r="O3307">
        <v>44388047600</v>
      </c>
      <c r="P3307" s="1">
        <v>17983</v>
      </c>
      <c r="Q3307" t="s">
        <v>15278</v>
      </c>
      <c r="R3307">
        <v>33</v>
      </c>
      <c r="S3307" t="s">
        <v>15279</v>
      </c>
      <c r="T3307" t="s">
        <v>15075</v>
      </c>
      <c r="U3307" t="s">
        <v>26</v>
      </c>
      <c r="V3307" t="str">
        <f>TRIM(DBA[[#This Row],[Endereço Responsável]])</f>
        <v>RUA SILVA CAMPOS</v>
      </c>
      <c r="W3307" t="str">
        <f>TRIM(DBA[[#This Row],[Nº Responsável]])</f>
        <v>33</v>
      </c>
      <c r="X3307" t="str">
        <f>TRIM(DBA[[#This Row],[Bairro Responsável]])</f>
        <v>MORRO DOCE</v>
      </c>
      <c r="Y3307" t="str">
        <f>DBA[[#This Row],[End]] &amp;", N° " &amp; DBA[[#This Row],[Num]] &amp;", Bairro "&amp; DBA[[#This Row],[Bairro2]]</f>
        <v>RUA SILVA CAMPOS, N° 33, Bairro MORRO DOCE</v>
      </c>
      <c r="Z3307" t="str">
        <f>DBA[[#This Row],[Cidade Responsável]] &amp; " - " &amp; DBA[[#This Row],[Estado Responsável]]</f>
        <v>POMPÉU - MG</v>
      </c>
    </row>
    <row r="3308" spans="1:26" x14ac:dyDescent="0.25">
      <c r="A3308">
        <v>3312</v>
      </c>
      <c r="B3308" t="s">
        <v>15281</v>
      </c>
      <c r="C3308" s="1">
        <v>44810</v>
      </c>
      <c r="F3308" s="1">
        <v>38317</v>
      </c>
      <c r="G3308" t="s">
        <v>15282</v>
      </c>
      <c r="H3308">
        <v>689</v>
      </c>
      <c r="I3308" t="s">
        <v>15101</v>
      </c>
      <c r="J3308" t="s">
        <v>15075</v>
      </c>
      <c r="K3308" t="s">
        <v>26</v>
      </c>
      <c r="L3308" t="s">
        <v>15076</v>
      </c>
      <c r="M3308" t="s">
        <v>15283</v>
      </c>
      <c r="N3308">
        <v>4565038</v>
      </c>
      <c r="O3308">
        <v>8275362679</v>
      </c>
      <c r="P3308" s="1">
        <v>31131</v>
      </c>
      <c r="Q3308" t="s">
        <v>15282</v>
      </c>
      <c r="R3308">
        <v>689</v>
      </c>
      <c r="S3308" t="s">
        <v>15101</v>
      </c>
      <c r="T3308" t="s">
        <v>15075</v>
      </c>
      <c r="U3308" t="s">
        <v>26</v>
      </c>
      <c r="V3308" t="str">
        <f>TRIM(DBA[[#This Row],[Endereço Responsável]])</f>
        <v>RUA SENADOR MELO VIANA</v>
      </c>
      <c r="W3308" t="str">
        <f>TRIM(DBA[[#This Row],[Nº Responsável]])</f>
        <v>689</v>
      </c>
      <c r="X3308" t="str">
        <f>TRIM(DBA[[#This Row],[Bairro Responsável]])</f>
        <v>TREVO</v>
      </c>
      <c r="Y3308" t="str">
        <f>DBA[[#This Row],[End]] &amp;", N° " &amp; DBA[[#This Row],[Num]] &amp;", Bairro "&amp; DBA[[#This Row],[Bairro2]]</f>
        <v>RUA SENADOR MELO VIANA, N° 689, Bairro TREVO</v>
      </c>
      <c r="Z3308" t="str">
        <f>DBA[[#This Row],[Cidade Responsável]] &amp; " - " &amp; DBA[[#This Row],[Estado Responsável]]</f>
        <v>POMPÉU - MG</v>
      </c>
    </row>
    <row r="3309" spans="1:26" x14ac:dyDescent="0.25">
      <c r="A3309">
        <v>3313</v>
      </c>
      <c r="B3309" t="s">
        <v>15284</v>
      </c>
      <c r="C3309" s="1">
        <v>44810</v>
      </c>
      <c r="F3309" s="1">
        <v>39982</v>
      </c>
      <c r="G3309" t="s">
        <v>15285</v>
      </c>
      <c r="H3309">
        <v>656</v>
      </c>
      <c r="I3309" t="s">
        <v>15082</v>
      </c>
      <c r="J3309" t="s">
        <v>15075</v>
      </c>
      <c r="K3309" t="s">
        <v>26</v>
      </c>
      <c r="L3309" t="s">
        <v>15076</v>
      </c>
      <c r="M3309" t="s">
        <v>15286</v>
      </c>
      <c r="N3309">
        <v>16807057</v>
      </c>
      <c r="O3309">
        <v>8187728671</v>
      </c>
      <c r="P3309" s="1">
        <v>32042</v>
      </c>
      <c r="Q3309" t="s">
        <v>15285</v>
      </c>
      <c r="R3309">
        <v>656</v>
      </c>
      <c r="S3309" t="s">
        <v>15082</v>
      </c>
      <c r="T3309" t="s">
        <v>15075</v>
      </c>
      <c r="U3309" t="s">
        <v>26</v>
      </c>
      <c r="V3309" t="str">
        <f>TRIM(DBA[[#This Row],[Endereço Responsável]])</f>
        <v>RUA ANTONIO DA VARZEA</v>
      </c>
      <c r="W3309" t="str">
        <f>TRIM(DBA[[#This Row],[Nº Responsável]])</f>
        <v>656</v>
      </c>
      <c r="X3309" t="str">
        <f>TRIM(DBA[[#This Row],[Bairro Responsável]])</f>
        <v>VOLTA DO BREJO</v>
      </c>
      <c r="Y3309" t="str">
        <f>DBA[[#This Row],[End]] &amp;", N° " &amp; DBA[[#This Row],[Num]] &amp;", Bairro "&amp; DBA[[#This Row],[Bairro2]]</f>
        <v>RUA ANTONIO DA VARZEA, N° 656, Bairro VOLTA DO BREJO</v>
      </c>
      <c r="Z3309" t="str">
        <f>DBA[[#This Row],[Cidade Responsável]] &amp; " - " &amp; DBA[[#This Row],[Estado Responsável]]</f>
        <v>POMPÉU - MG</v>
      </c>
    </row>
    <row r="3310" spans="1:26" x14ac:dyDescent="0.25">
      <c r="A3310">
        <v>3314</v>
      </c>
      <c r="B3310" t="s">
        <v>15287</v>
      </c>
      <c r="C3310" s="1">
        <v>44810</v>
      </c>
      <c r="F3310" s="1">
        <v>38685</v>
      </c>
      <c r="G3310" t="s">
        <v>15288</v>
      </c>
      <c r="H3310">
        <v>1253</v>
      </c>
      <c r="I3310" t="s">
        <v>15107</v>
      </c>
      <c r="J3310" t="s">
        <v>15075</v>
      </c>
      <c r="K3310" t="s">
        <v>26</v>
      </c>
      <c r="L3310" t="s">
        <v>15076</v>
      </c>
      <c r="M3310" t="s">
        <v>15289</v>
      </c>
      <c r="N3310">
        <v>127220641</v>
      </c>
      <c r="O3310">
        <v>9504298800</v>
      </c>
      <c r="P3310" s="1">
        <v>21516</v>
      </c>
      <c r="Q3310" t="s">
        <v>15288</v>
      </c>
      <c r="R3310">
        <v>1253</v>
      </c>
      <c r="S3310" t="s">
        <v>15107</v>
      </c>
      <c r="T3310" t="s">
        <v>15075</v>
      </c>
      <c r="U3310" t="s">
        <v>26</v>
      </c>
      <c r="V3310" t="str">
        <f>TRIM(DBA[[#This Row],[Endereço Responsável]])</f>
        <v>RUA CANDIDO ALVES DE SOUZA</v>
      </c>
      <c r="W3310" t="str">
        <f>TRIM(DBA[[#This Row],[Nº Responsável]])</f>
        <v>1253</v>
      </c>
      <c r="X3310" t="str">
        <f>TRIM(DBA[[#This Row],[Bairro Responsável]])</f>
        <v>LOTEAMENTO</v>
      </c>
      <c r="Y3310" t="str">
        <f>DBA[[#This Row],[End]] &amp;", N° " &amp; DBA[[#This Row],[Num]] &amp;", Bairro "&amp; DBA[[#This Row],[Bairro2]]</f>
        <v>RUA CANDIDO ALVES DE SOUZA, N° 1253, Bairro LOTEAMENTO</v>
      </c>
      <c r="Z3310" t="str">
        <f>DBA[[#This Row],[Cidade Responsável]] &amp; " - " &amp; DBA[[#This Row],[Estado Responsável]]</f>
        <v>POMPÉU - MG</v>
      </c>
    </row>
    <row r="3311" spans="1:26" x14ac:dyDescent="0.25">
      <c r="A3311">
        <v>3315</v>
      </c>
      <c r="B3311" t="s">
        <v>15290</v>
      </c>
      <c r="C3311" s="1">
        <v>44810</v>
      </c>
      <c r="F3311" s="1">
        <v>38874</v>
      </c>
      <c r="G3311" t="s">
        <v>15282</v>
      </c>
      <c r="H3311">
        <v>689</v>
      </c>
      <c r="I3311" t="s">
        <v>15101</v>
      </c>
      <c r="J3311" t="s">
        <v>15075</v>
      </c>
      <c r="K3311" t="s">
        <v>26</v>
      </c>
      <c r="L3311" t="s">
        <v>15076</v>
      </c>
      <c r="M3311" t="s">
        <v>15283</v>
      </c>
      <c r="N3311">
        <v>4565038</v>
      </c>
      <c r="O3311">
        <v>8275362679</v>
      </c>
      <c r="P3311" s="1">
        <v>31131</v>
      </c>
      <c r="Q3311" t="s">
        <v>15282</v>
      </c>
      <c r="R3311">
        <v>689</v>
      </c>
      <c r="S3311" t="s">
        <v>15101</v>
      </c>
      <c r="T3311" t="s">
        <v>15075</v>
      </c>
      <c r="U3311" t="s">
        <v>26</v>
      </c>
      <c r="V3311" t="str">
        <f>TRIM(DBA[[#This Row],[Endereço Responsável]])</f>
        <v>RUA SENADOR MELO VIANA</v>
      </c>
      <c r="W3311" t="str">
        <f>TRIM(DBA[[#This Row],[Nº Responsável]])</f>
        <v>689</v>
      </c>
      <c r="X3311" t="str">
        <f>TRIM(DBA[[#This Row],[Bairro Responsável]])</f>
        <v>TREVO</v>
      </c>
      <c r="Y3311" t="str">
        <f>DBA[[#This Row],[End]] &amp;", N° " &amp; DBA[[#This Row],[Num]] &amp;", Bairro "&amp; DBA[[#This Row],[Bairro2]]</f>
        <v>RUA SENADOR MELO VIANA, N° 689, Bairro TREVO</v>
      </c>
      <c r="Z3311" t="str">
        <f>DBA[[#This Row],[Cidade Responsável]] &amp; " - " &amp; DBA[[#This Row],[Estado Responsável]]</f>
        <v>POMPÉU - MG</v>
      </c>
    </row>
    <row r="3312" spans="1:26" x14ac:dyDescent="0.25">
      <c r="A3312">
        <v>3316</v>
      </c>
      <c r="B3312" t="s">
        <v>15291</v>
      </c>
      <c r="C3312" s="1">
        <v>44810</v>
      </c>
      <c r="F3312" s="1">
        <v>38518</v>
      </c>
      <c r="G3312" t="s">
        <v>15292</v>
      </c>
      <c r="H3312">
        <v>497</v>
      </c>
      <c r="I3312" t="s">
        <v>15279</v>
      </c>
      <c r="J3312" t="s">
        <v>15075</v>
      </c>
      <c r="K3312" t="s">
        <v>26</v>
      </c>
      <c r="L3312" t="s">
        <v>15076</v>
      </c>
      <c r="M3312" t="s">
        <v>15293</v>
      </c>
      <c r="N3312">
        <v>268716171</v>
      </c>
      <c r="O3312">
        <v>97178306653</v>
      </c>
      <c r="P3312" s="1">
        <v>26989</v>
      </c>
      <c r="Q3312" t="s">
        <v>15292</v>
      </c>
      <c r="R3312">
        <v>497</v>
      </c>
      <c r="S3312" t="s">
        <v>15279</v>
      </c>
      <c r="T3312" t="s">
        <v>15075</v>
      </c>
      <c r="U3312" t="s">
        <v>26</v>
      </c>
      <c r="V3312" t="str">
        <f>TRIM(DBA[[#This Row],[Endereço Responsável]])</f>
        <v>RUA NOSSA SENHORA DA CONCEIÇÃO</v>
      </c>
      <c r="W3312" t="str">
        <f>TRIM(DBA[[#This Row],[Nº Responsável]])</f>
        <v>497</v>
      </c>
      <c r="X3312" t="str">
        <f>TRIM(DBA[[#This Row],[Bairro Responsável]])</f>
        <v>MORRO DOCE</v>
      </c>
      <c r="Y3312" t="str">
        <f>DBA[[#This Row],[End]] &amp;", N° " &amp; DBA[[#This Row],[Num]] &amp;", Bairro "&amp; DBA[[#This Row],[Bairro2]]</f>
        <v>RUA NOSSA SENHORA DA CONCEIÇÃO, N° 497, Bairro MORRO DOCE</v>
      </c>
      <c r="Z3312" t="str">
        <f>DBA[[#This Row],[Cidade Responsável]] &amp; " - " &amp; DBA[[#This Row],[Estado Responsável]]</f>
        <v>POMPÉU - MG</v>
      </c>
    </row>
    <row r="3313" spans="1:26" x14ac:dyDescent="0.25">
      <c r="A3313">
        <v>3317</v>
      </c>
      <c r="B3313" t="s">
        <v>15294</v>
      </c>
      <c r="C3313" s="1">
        <v>44810</v>
      </c>
      <c r="F3313" s="1">
        <v>39826</v>
      </c>
      <c r="G3313" t="s">
        <v>15295</v>
      </c>
      <c r="H3313">
        <v>159</v>
      </c>
      <c r="I3313" t="s">
        <v>15082</v>
      </c>
      <c r="J3313" t="s">
        <v>15075</v>
      </c>
      <c r="K3313" t="s">
        <v>26</v>
      </c>
      <c r="L3313" t="s">
        <v>15076</v>
      </c>
      <c r="M3313" t="s">
        <v>15296</v>
      </c>
      <c r="N3313">
        <v>20961090</v>
      </c>
      <c r="O3313" t="s">
        <v>15297</v>
      </c>
      <c r="P3313" s="1">
        <v>33677</v>
      </c>
      <c r="Q3313" t="s">
        <v>15295</v>
      </c>
      <c r="R3313">
        <v>159</v>
      </c>
      <c r="S3313" t="s">
        <v>15082</v>
      </c>
      <c r="T3313" t="s">
        <v>15075</v>
      </c>
      <c r="U3313" t="s">
        <v>26</v>
      </c>
      <c r="V3313" t="str">
        <f>TRIM(DBA[[#This Row],[Endereço Responsável]])</f>
        <v>RUA JUVENITA AMELIA FERREIRA</v>
      </c>
      <c r="W3313" t="str">
        <f>TRIM(DBA[[#This Row],[Nº Responsável]])</f>
        <v>159</v>
      </c>
      <c r="X3313" t="str">
        <f>TRIM(DBA[[#This Row],[Bairro Responsável]])</f>
        <v>VOLTA DO BREJO</v>
      </c>
      <c r="Y3313" t="str">
        <f>DBA[[#This Row],[End]] &amp;", N° " &amp; DBA[[#This Row],[Num]] &amp;", Bairro "&amp; DBA[[#This Row],[Bairro2]]</f>
        <v>RUA JUVENITA AMELIA FERREIRA, N° 159, Bairro VOLTA DO BREJO</v>
      </c>
      <c r="Z3313" t="str">
        <f>DBA[[#This Row],[Cidade Responsável]] &amp; " - " &amp; DBA[[#This Row],[Estado Responsável]]</f>
        <v>POMPÉU - MG</v>
      </c>
    </row>
    <row r="3314" spans="1:26" x14ac:dyDescent="0.25">
      <c r="A3314">
        <v>3318</v>
      </c>
      <c r="B3314" t="s">
        <v>15298</v>
      </c>
      <c r="C3314" s="1">
        <v>44810</v>
      </c>
      <c r="F3314" s="1">
        <v>39392</v>
      </c>
      <c r="G3314" t="s">
        <v>14314</v>
      </c>
      <c r="H3314">
        <v>45</v>
      </c>
      <c r="I3314" t="s">
        <v>2260</v>
      </c>
      <c r="J3314" t="s">
        <v>15075</v>
      </c>
      <c r="K3314" t="s">
        <v>26</v>
      </c>
      <c r="L3314" t="s">
        <v>15076</v>
      </c>
      <c r="M3314" t="s">
        <v>15299</v>
      </c>
      <c r="N3314">
        <v>17190413</v>
      </c>
      <c r="O3314">
        <v>10633606685</v>
      </c>
      <c r="P3314" s="1">
        <v>33624</v>
      </c>
      <c r="Q3314" t="s">
        <v>14314</v>
      </c>
      <c r="R3314">
        <v>45</v>
      </c>
      <c r="S3314" t="s">
        <v>2260</v>
      </c>
      <c r="T3314" t="s">
        <v>15075</v>
      </c>
      <c r="U3314" t="s">
        <v>26</v>
      </c>
      <c r="V3314" t="str">
        <f>TRIM(DBA[[#This Row],[Endereço Responsável]])</f>
        <v>RUA JASMIM</v>
      </c>
      <c r="W3314" t="str">
        <f>TRIM(DBA[[#This Row],[Nº Responsável]])</f>
        <v>45</v>
      </c>
      <c r="X3314" t="str">
        <f>TRIM(DBA[[#This Row],[Bairro Responsável]])</f>
        <v>CIDADE JARDIM</v>
      </c>
      <c r="Y3314" t="str">
        <f>DBA[[#This Row],[End]] &amp;", N° " &amp; DBA[[#This Row],[Num]] &amp;", Bairro "&amp; DBA[[#This Row],[Bairro2]]</f>
        <v>RUA JASMIM, N° 45, Bairro CIDADE JARDIM</v>
      </c>
      <c r="Z3314" t="str">
        <f>DBA[[#This Row],[Cidade Responsável]] &amp; " - " &amp; DBA[[#This Row],[Estado Responsável]]</f>
        <v>POMPÉU - MG</v>
      </c>
    </row>
    <row r="3315" spans="1:26" x14ac:dyDescent="0.25">
      <c r="A3315">
        <v>3319</v>
      </c>
      <c r="B3315" t="s">
        <v>15300</v>
      </c>
      <c r="C3315" s="1">
        <v>44810</v>
      </c>
      <c r="F3315" s="1">
        <v>39979</v>
      </c>
      <c r="G3315" t="s">
        <v>15301</v>
      </c>
      <c r="H3315">
        <v>19</v>
      </c>
      <c r="I3315" t="s">
        <v>2260</v>
      </c>
      <c r="J3315" t="s">
        <v>15075</v>
      </c>
      <c r="K3315" t="s">
        <v>26</v>
      </c>
      <c r="L3315" t="s">
        <v>15076</v>
      </c>
      <c r="M3315" t="s">
        <v>15299</v>
      </c>
      <c r="N3315">
        <v>17190413</v>
      </c>
      <c r="O3315">
        <v>10633606685</v>
      </c>
      <c r="P3315" s="1">
        <v>33624</v>
      </c>
      <c r="Q3315" t="s">
        <v>15301</v>
      </c>
      <c r="R3315">
        <v>19</v>
      </c>
      <c r="S3315" t="s">
        <v>2260</v>
      </c>
      <c r="T3315" t="s">
        <v>15075</v>
      </c>
      <c r="U3315" t="s">
        <v>26</v>
      </c>
      <c r="V3315" t="str">
        <f>TRIM(DBA[[#This Row],[Endereço Responsável]])</f>
        <v>RUA MARIA LELIS DE JESUS</v>
      </c>
      <c r="W3315" t="str">
        <f>TRIM(DBA[[#This Row],[Nº Responsável]])</f>
        <v>19</v>
      </c>
      <c r="X3315" t="str">
        <f>TRIM(DBA[[#This Row],[Bairro Responsável]])</f>
        <v>CIDADE JARDIM</v>
      </c>
      <c r="Y3315" t="str">
        <f>DBA[[#This Row],[End]] &amp;", N° " &amp; DBA[[#This Row],[Num]] &amp;", Bairro "&amp; DBA[[#This Row],[Bairro2]]</f>
        <v>RUA MARIA LELIS DE JESUS, N° 19, Bairro CIDADE JARDIM</v>
      </c>
      <c r="Z3315" t="str">
        <f>DBA[[#This Row],[Cidade Responsável]] &amp; " - " &amp; DBA[[#This Row],[Estado Responsável]]</f>
        <v>POMPÉU - MG</v>
      </c>
    </row>
    <row r="3316" spans="1:26" x14ac:dyDescent="0.25">
      <c r="A3316">
        <v>3320</v>
      </c>
      <c r="B3316" t="s">
        <v>15302</v>
      </c>
      <c r="C3316" s="1">
        <v>44810</v>
      </c>
      <c r="F3316" s="1">
        <v>38346</v>
      </c>
      <c r="G3316" t="s">
        <v>15303</v>
      </c>
      <c r="H3316">
        <v>168</v>
      </c>
      <c r="I3316" t="s">
        <v>15258</v>
      </c>
      <c r="J3316" t="s">
        <v>15075</v>
      </c>
      <c r="K3316" t="s">
        <v>26</v>
      </c>
      <c r="L3316" t="s">
        <v>15076</v>
      </c>
      <c r="M3316" t="s">
        <v>15304</v>
      </c>
      <c r="N3316">
        <v>13942324</v>
      </c>
      <c r="O3316">
        <v>6694737661</v>
      </c>
      <c r="P3316" s="1">
        <v>29178</v>
      </c>
      <c r="Q3316" t="s">
        <v>15303</v>
      </c>
      <c r="R3316">
        <v>168</v>
      </c>
      <c r="S3316" t="s">
        <v>15258</v>
      </c>
      <c r="T3316" t="s">
        <v>15075</v>
      </c>
      <c r="U3316" t="s">
        <v>26</v>
      </c>
      <c r="V3316" t="str">
        <f>TRIM(DBA[[#This Row],[Endereço Responsável]])</f>
        <v>RUA CAPITÃO MARCIO ROBERTO MENESES</v>
      </c>
      <c r="W3316" t="str">
        <f>TRIM(DBA[[#This Row],[Nº Responsável]])</f>
        <v>168</v>
      </c>
      <c r="X3316" t="str">
        <f>TRIM(DBA[[#This Row],[Bairro Responsável]])</f>
        <v>VARZEA DAS FLORES</v>
      </c>
      <c r="Y3316" t="str">
        <f>DBA[[#This Row],[End]] &amp;", N° " &amp; DBA[[#This Row],[Num]] &amp;", Bairro "&amp; DBA[[#This Row],[Bairro2]]</f>
        <v>RUA CAPITÃO MARCIO ROBERTO MENESES, N° 168, Bairro VARZEA DAS FLORES</v>
      </c>
      <c r="Z3316" t="str">
        <f>DBA[[#This Row],[Cidade Responsável]] &amp; " - " &amp; DBA[[#This Row],[Estado Responsável]]</f>
        <v>POMPÉU - MG</v>
      </c>
    </row>
    <row r="3317" spans="1:26" x14ac:dyDescent="0.25">
      <c r="A3317">
        <v>3321</v>
      </c>
      <c r="B3317" t="s">
        <v>15305</v>
      </c>
      <c r="C3317" s="1">
        <v>44810</v>
      </c>
      <c r="F3317" s="1">
        <v>38464</v>
      </c>
      <c r="G3317" t="s">
        <v>13991</v>
      </c>
      <c r="H3317">
        <v>340</v>
      </c>
      <c r="I3317" t="s">
        <v>15306</v>
      </c>
      <c r="J3317" t="s">
        <v>15075</v>
      </c>
      <c r="K3317" t="s">
        <v>26</v>
      </c>
      <c r="L3317" t="s">
        <v>15076</v>
      </c>
      <c r="M3317" t="s">
        <v>15307</v>
      </c>
      <c r="N3317">
        <v>14388413</v>
      </c>
      <c r="O3317">
        <v>7223400609</v>
      </c>
      <c r="P3317" s="1">
        <v>31364</v>
      </c>
      <c r="Q3317" t="s">
        <v>13991</v>
      </c>
      <c r="R3317">
        <v>340</v>
      </c>
      <c r="S3317" t="s">
        <v>15306</v>
      </c>
      <c r="T3317" t="s">
        <v>15075</v>
      </c>
      <c r="U3317" t="s">
        <v>26</v>
      </c>
      <c r="V3317" t="str">
        <f>TRIM(DBA[[#This Row],[Endereço Responsável]])</f>
        <v>RUA 13 DE MAIO</v>
      </c>
      <c r="W3317" t="str">
        <f>TRIM(DBA[[#This Row],[Nº Responsável]])</f>
        <v>340</v>
      </c>
      <c r="X3317" t="str">
        <f>TRIM(DBA[[#This Row],[Bairro Responsável]])</f>
        <v>CRISTOS</v>
      </c>
      <c r="Y3317" t="str">
        <f>DBA[[#This Row],[End]] &amp;", N° " &amp; DBA[[#This Row],[Num]] &amp;", Bairro "&amp; DBA[[#This Row],[Bairro2]]</f>
        <v>RUA 13 DE MAIO, N° 340, Bairro CRISTOS</v>
      </c>
      <c r="Z3317" t="str">
        <f>DBA[[#This Row],[Cidade Responsável]] &amp; " - " &amp; DBA[[#This Row],[Estado Responsável]]</f>
        <v>POMPÉU - MG</v>
      </c>
    </row>
    <row r="3318" spans="1:26" x14ac:dyDescent="0.25">
      <c r="A3318">
        <v>3322</v>
      </c>
      <c r="B3318" t="s">
        <v>15308</v>
      </c>
      <c r="C3318" s="1">
        <v>44810</v>
      </c>
      <c r="F3318" s="1">
        <v>39791</v>
      </c>
      <c r="G3318" t="s">
        <v>2462</v>
      </c>
      <c r="H3318">
        <v>306</v>
      </c>
      <c r="I3318" t="s">
        <v>15101</v>
      </c>
      <c r="J3318" t="s">
        <v>15075</v>
      </c>
      <c r="K3318" t="s">
        <v>26</v>
      </c>
      <c r="L3318" t="s">
        <v>15076</v>
      </c>
      <c r="M3318" t="s">
        <v>15309</v>
      </c>
      <c r="O3318">
        <v>72923946634</v>
      </c>
      <c r="P3318" s="1">
        <v>26444</v>
      </c>
      <c r="Q3318" t="s">
        <v>2462</v>
      </c>
      <c r="R3318">
        <v>306</v>
      </c>
      <c r="S3318" t="s">
        <v>15101</v>
      </c>
      <c r="T3318" t="s">
        <v>15075</v>
      </c>
      <c r="U3318" t="s">
        <v>26</v>
      </c>
      <c r="V3318" t="str">
        <f>TRIM(DBA[[#This Row],[Endereço Responsável]])</f>
        <v>RUA PARAISO</v>
      </c>
      <c r="W3318" t="str">
        <f>TRIM(DBA[[#This Row],[Nº Responsável]])</f>
        <v>306</v>
      </c>
      <c r="X3318" t="str">
        <f>TRIM(DBA[[#This Row],[Bairro Responsável]])</f>
        <v>TREVO</v>
      </c>
      <c r="Y3318" t="str">
        <f>DBA[[#This Row],[End]] &amp;", N° " &amp; DBA[[#This Row],[Num]] &amp;", Bairro "&amp; DBA[[#This Row],[Bairro2]]</f>
        <v>RUA PARAISO, N° 306, Bairro TREVO</v>
      </c>
      <c r="Z3318" t="str">
        <f>DBA[[#This Row],[Cidade Responsável]] &amp; " - " &amp; DBA[[#This Row],[Estado Responsável]]</f>
        <v>POMPÉU - MG</v>
      </c>
    </row>
    <row r="3319" spans="1:26" x14ac:dyDescent="0.25">
      <c r="A3319">
        <v>3323</v>
      </c>
      <c r="B3319" t="s">
        <v>15310</v>
      </c>
      <c r="C3319" s="1">
        <v>44810</v>
      </c>
      <c r="F3319" s="1">
        <v>38222</v>
      </c>
      <c r="G3319" t="s">
        <v>15311</v>
      </c>
      <c r="H3319">
        <v>440</v>
      </c>
      <c r="I3319" t="s">
        <v>15181</v>
      </c>
      <c r="J3319" t="s">
        <v>15075</v>
      </c>
      <c r="K3319" t="s">
        <v>26</v>
      </c>
      <c r="L3319" t="s">
        <v>15076</v>
      </c>
      <c r="M3319" t="s">
        <v>15310</v>
      </c>
      <c r="N3319">
        <v>24081332</v>
      </c>
      <c r="O3319">
        <v>17186173640</v>
      </c>
      <c r="P3319" s="1">
        <v>38222</v>
      </c>
      <c r="Q3319" t="s">
        <v>15312</v>
      </c>
      <c r="R3319">
        <v>440</v>
      </c>
      <c r="S3319" t="s">
        <v>15181</v>
      </c>
      <c r="T3319" t="s">
        <v>15075</v>
      </c>
      <c r="U3319" t="s">
        <v>26</v>
      </c>
      <c r="V3319" t="str">
        <f>TRIM(DBA[[#This Row],[Endereço Responsável]])</f>
        <v>RUA ALAMEDA SILVEIRO ROCHA ROBELO</v>
      </c>
      <c r="W3319" t="str">
        <f>TRIM(DBA[[#This Row],[Nº Responsável]])</f>
        <v>440</v>
      </c>
      <c r="X3319" t="str">
        <f>TRIM(DBA[[#This Row],[Bairro Responsável]])</f>
        <v>CRUZ DAS ALMAS</v>
      </c>
      <c r="Y3319" t="str">
        <f>DBA[[#This Row],[End]] &amp;", N° " &amp; DBA[[#This Row],[Num]] &amp;", Bairro "&amp; DBA[[#This Row],[Bairro2]]</f>
        <v>RUA ALAMEDA SILVEIRO ROCHA ROBELO, N° 440, Bairro CRUZ DAS ALMAS</v>
      </c>
      <c r="Z3319" t="str">
        <f>DBA[[#This Row],[Cidade Responsável]] &amp; " - " &amp; DBA[[#This Row],[Estado Responsável]]</f>
        <v>POMPÉU - MG</v>
      </c>
    </row>
    <row r="3320" spans="1:26" x14ac:dyDescent="0.25">
      <c r="A3320">
        <v>3324</v>
      </c>
      <c r="B3320" t="s">
        <v>15313</v>
      </c>
      <c r="C3320" s="1">
        <v>44810</v>
      </c>
      <c r="F3320" s="1">
        <v>38966</v>
      </c>
      <c r="G3320" t="s">
        <v>15314</v>
      </c>
      <c r="H3320">
        <v>532</v>
      </c>
      <c r="I3320" t="s">
        <v>15315</v>
      </c>
      <c r="J3320" t="s">
        <v>15075</v>
      </c>
      <c r="K3320" t="s">
        <v>26</v>
      </c>
      <c r="L3320" t="s">
        <v>15076</v>
      </c>
      <c r="M3320" t="s">
        <v>15316</v>
      </c>
      <c r="N3320">
        <v>15481806</v>
      </c>
      <c r="O3320">
        <v>7751569654</v>
      </c>
      <c r="P3320" s="1">
        <v>31521</v>
      </c>
      <c r="Q3320" t="s">
        <v>15314</v>
      </c>
      <c r="R3320">
        <v>532</v>
      </c>
      <c r="S3320" t="s">
        <v>15315</v>
      </c>
      <c r="T3320" t="s">
        <v>15075</v>
      </c>
      <c r="U3320" t="s">
        <v>26</v>
      </c>
      <c r="V3320" t="str">
        <f>TRIM(DBA[[#This Row],[Endereço Responsável]])</f>
        <v>RUA PROFESSOR MARIA VICTORIA</v>
      </c>
      <c r="W3320" t="str">
        <f>TRIM(DBA[[#This Row],[Nº Responsável]])</f>
        <v>532</v>
      </c>
      <c r="X3320" t="str">
        <f>TRIM(DBA[[#This Row],[Bairro Responsável]])</f>
        <v>MORADO DO SOL</v>
      </c>
      <c r="Y3320" t="str">
        <f>DBA[[#This Row],[End]] &amp;", N° " &amp; DBA[[#This Row],[Num]] &amp;", Bairro "&amp; DBA[[#This Row],[Bairro2]]</f>
        <v>RUA PROFESSOR MARIA VICTORIA, N° 532, Bairro MORADO DO SOL</v>
      </c>
      <c r="Z3320" t="str">
        <f>DBA[[#This Row],[Cidade Responsável]] &amp; " - " &amp; DBA[[#This Row],[Estado Responsável]]</f>
        <v>POMPÉU - MG</v>
      </c>
    </row>
    <row r="3321" spans="1:26" x14ac:dyDescent="0.25">
      <c r="A3321">
        <v>3325</v>
      </c>
      <c r="B3321" t="s">
        <v>15317</v>
      </c>
      <c r="C3321" s="1">
        <v>44810</v>
      </c>
      <c r="F3321" s="1">
        <v>38759</v>
      </c>
      <c r="G3321" t="s">
        <v>15318</v>
      </c>
      <c r="H3321">
        <v>51</v>
      </c>
      <c r="I3321" t="s">
        <v>674</v>
      </c>
      <c r="J3321" t="s">
        <v>15075</v>
      </c>
      <c r="K3321" t="s">
        <v>26</v>
      </c>
      <c r="L3321" t="s">
        <v>15076</v>
      </c>
      <c r="M3321" t="s">
        <v>15319</v>
      </c>
      <c r="N3321">
        <v>7142619</v>
      </c>
      <c r="O3321">
        <v>234487682</v>
      </c>
      <c r="P3321" s="1">
        <v>27608</v>
      </c>
      <c r="Q3321" t="s">
        <v>15318</v>
      </c>
      <c r="R3321">
        <v>51</v>
      </c>
      <c r="S3321" t="s">
        <v>674</v>
      </c>
      <c r="T3321" t="s">
        <v>15075</v>
      </c>
      <c r="U3321" t="s">
        <v>26</v>
      </c>
      <c r="V3321" t="str">
        <f>TRIM(DBA[[#This Row],[Endereço Responsável]])</f>
        <v>RUA RITA RODRIGUES DA SILVA</v>
      </c>
      <c r="W3321" t="str">
        <f>TRIM(DBA[[#This Row],[Nº Responsável]])</f>
        <v>51</v>
      </c>
      <c r="X3321" t="str">
        <f>TRIM(DBA[[#This Row],[Bairro Responsável]])</f>
        <v>MORADA DO SOL</v>
      </c>
      <c r="Y3321" t="str">
        <f>DBA[[#This Row],[End]] &amp;", N° " &amp; DBA[[#This Row],[Num]] &amp;", Bairro "&amp; DBA[[#This Row],[Bairro2]]</f>
        <v>RUA RITA RODRIGUES DA SILVA, N° 51, Bairro MORADA DO SOL</v>
      </c>
      <c r="Z3321" t="str">
        <f>DBA[[#This Row],[Cidade Responsável]] &amp; " - " &amp; DBA[[#This Row],[Estado Responsável]]</f>
        <v>POMPÉU - MG</v>
      </c>
    </row>
    <row r="3322" spans="1:26" x14ac:dyDescent="0.25">
      <c r="A3322">
        <v>3326</v>
      </c>
      <c r="B3322" t="s">
        <v>15320</v>
      </c>
      <c r="C3322" s="1">
        <v>44810</v>
      </c>
      <c r="F3322" s="1">
        <v>39144</v>
      </c>
      <c r="G3322" t="s">
        <v>15321</v>
      </c>
      <c r="H3322">
        <v>545</v>
      </c>
      <c r="I3322" t="s">
        <v>674</v>
      </c>
      <c r="J3322" t="s">
        <v>15075</v>
      </c>
      <c r="K3322" t="s">
        <v>26</v>
      </c>
      <c r="L3322" t="s">
        <v>15076</v>
      </c>
      <c r="M3322" t="s">
        <v>15322</v>
      </c>
      <c r="N3322">
        <v>16955977</v>
      </c>
      <c r="O3322">
        <v>11052699650</v>
      </c>
      <c r="P3322" s="1">
        <v>34114</v>
      </c>
      <c r="Q3322" t="s">
        <v>15321</v>
      </c>
      <c r="R3322">
        <v>545</v>
      </c>
      <c r="S3322" t="s">
        <v>674</v>
      </c>
      <c r="T3322" t="s">
        <v>15075</v>
      </c>
      <c r="U3322" t="s">
        <v>26</v>
      </c>
      <c r="V3322" t="str">
        <f>TRIM(DBA[[#This Row],[Endereço Responsável]])</f>
        <v>RUA MARIA VITORIA</v>
      </c>
      <c r="W3322" t="str">
        <f>TRIM(DBA[[#This Row],[Nº Responsável]])</f>
        <v>545</v>
      </c>
      <c r="X3322" t="str">
        <f>TRIM(DBA[[#This Row],[Bairro Responsável]])</f>
        <v>MORADA DO SOL</v>
      </c>
      <c r="Y3322" t="str">
        <f>DBA[[#This Row],[End]] &amp;", N° " &amp; DBA[[#This Row],[Num]] &amp;", Bairro "&amp; DBA[[#This Row],[Bairro2]]</f>
        <v>RUA MARIA VITORIA, N° 545, Bairro MORADA DO SOL</v>
      </c>
      <c r="Z3322" t="str">
        <f>DBA[[#This Row],[Cidade Responsável]] &amp; " - " &amp; DBA[[#This Row],[Estado Responsável]]</f>
        <v>POMPÉU - MG</v>
      </c>
    </row>
    <row r="3323" spans="1:26" x14ac:dyDescent="0.25">
      <c r="A3323">
        <v>3327</v>
      </c>
      <c r="B3323" t="s">
        <v>15323</v>
      </c>
      <c r="C3323" s="1">
        <v>44810</v>
      </c>
      <c r="F3323" s="1">
        <v>38487</v>
      </c>
      <c r="G3323" t="s">
        <v>15324</v>
      </c>
      <c r="H3323">
        <v>90</v>
      </c>
      <c r="I3323" t="s">
        <v>15325</v>
      </c>
      <c r="J3323" t="s">
        <v>15075</v>
      </c>
      <c r="K3323" t="s">
        <v>26</v>
      </c>
      <c r="L3323" t="s">
        <v>15076</v>
      </c>
      <c r="M3323" t="s">
        <v>15326</v>
      </c>
      <c r="N3323">
        <v>13238904</v>
      </c>
      <c r="O3323">
        <v>2552902685</v>
      </c>
      <c r="P3323" s="1">
        <v>26952</v>
      </c>
      <c r="Q3323" t="s">
        <v>15324</v>
      </c>
      <c r="R3323">
        <v>90</v>
      </c>
      <c r="S3323" t="s">
        <v>15325</v>
      </c>
      <c r="T3323" t="s">
        <v>15075</v>
      </c>
      <c r="U3323" t="s">
        <v>26</v>
      </c>
      <c r="V3323" t="str">
        <f>TRIM(DBA[[#This Row],[Endereço Responsável]])</f>
        <v>RUA LUIS SEMIAL DE LARRIA</v>
      </c>
      <c r="W3323" t="str">
        <f>TRIM(DBA[[#This Row],[Nº Responsável]])</f>
        <v>90</v>
      </c>
      <c r="X3323" t="str">
        <f>TRIM(DBA[[#This Row],[Bairro Responsável]])</f>
        <v>ILHA</v>
      </c>
      <c r="Y3323" t="str">
        <f>DBA[[#This Row],[End]] &amp;", N° " &amp; DBA[[#This Row],[Num]] &amp;", Bairro "&amp; DBA[[#This Row],[Bairro2]]</f>
        <v>RUA LUIS SEMIAL DE LARRIA, N° 90, Bairro ILHA</v>
      </c>
      <c r="Z3323" t="str">
        <f>DBA[[#This Row],[Cidade Responsável]] &amp; " - " &amp; DBA[[#This Row],[Estado Responsável]]</f>
        <v>POMPÉU - MG</v>
      </c>
    </row>
    <row r="3324" spans="1:26" x14ac:dyDescent="0.25">
      <c r="A3324">
        <v>3328</v>
      </c>
      <c r="B3324" t="s">
        <v>15327</v>
      </c>
      <c r="C3324" s="1">
        <v>44810</v>
      </c>
      <c r="F3324" s="1">
        <v>40104</v>
      </c>
      <c r="G3324" t="s">
        <v>15328</v>
      </c>
      <c r="H3324" t="s">
        <v>194</v>
      </c>
      <c r="I3324" t="s">
        <v>44</v>
      </c>
      <c r="J3324" t="s">
        <v>15075</v>
      </c>
      <c r="K3324" t="s">
        <v>26</v>
      </c>
      <c r="L3324" t="s">
        <v>15076</v>
      </c>
      <c r="M3324" t="s">
        <v>15329</v>
      </c>
      <c r="N3324">
        <v>19204676</v>
      </c>
      <c r="O3324">
        <v>11821143698</v>
      </c>
      <c r="P3324" s="1">
        <v>33878</v>
      </c>
      <c r="Q3324" t="s">
        <v>15328</v>
      </c>
      <c r="R3324" t="s">
        <v>194</v>
      </c>
      <c r="S3324" t="s">
        <v>44</v>
      </c>
      <c r="T3324" t="s">
        <v>15075</v>
      </c>
      <c r="U3324" t="s">
        <v>26</v>
      </c>
      <c r="V3324" t="str">
        <f>TRIM(DBA[[#This Row],[Endereço Responsável]])</f>
        <v>SITIO BURITI DO CAMPO</v>
      </c>
      <c r="W3324" t="str">
        <f>TRIM(DBA[[#This Row],[Nº Responsável]])</f>
        <v>S/N</v>
      </c>
      <c r="X3324" t="str">
        <f>TRIM(DBA[[#This Row],[Bairro Responsável]])</f>
        <v>ZONA RURAL</v>
      </c>
      <c r="Y3324" t="str">
        <f>DBA[[#This Row],[End]] &amp;", N° " &amp; DBA[[#This Row],[Num]] &amp;", Bairro "&amp; DBA[[#This Row],[Bairro2]]</f>
        <v>SITIO BURITI DO CAMPO, N° S/N, Bairro ZONA RURAL</v>
      </c>
      <c r="Z3324" t="str">
        <f>DBA[[#This Row],[Cidade Responsável]] &amp; " - " &amp; DBA[[#This Row],[Estado Responsável]]</f>
        <v>POMPÉU - MG</v>
      </c>
    </row>
    <row r="3325" spans="1:26" x14ac:dyDescent="0.25">
      <c r="A3325">
        <v>3329</v>
      </c>
      <c r="B3325" t="s">
        <v>15330</v>
      </c>
      <c r="C3325" s="1">
        <v>44810</v>
      </c>
      <c r="F3325" s="1">
        <v>38759</v>
      </c>
      <c r="G3325" t="s">
        <v>15331</v>
      </c>
      <c r="H3325" t="s">
        <v>194</v>
      </c>
      <c r="I3325" t="s">
        <v>44</v>
      </c>
      <c r="J3325" t="s">
        <v>15075</v>
      </c>
      <c r="K3325" t="s">
        <v>26</v>
      </c>
      <c r="L3325" t="s">
        <v>15076</v>
      </c>
      <c r="M3325" t="s">
        <v>15332</v>
      </c>
      <c r="N3325">
        <v>20409404</v>
      </c>
      <c r="O3325">
        <v>12506984640</v>
      </c>
      <c r="P3325" s="1">
        <v>30956</v>
      </c>
      <c r="Q3325" t="s">
        <v>15331</v>
      </c>
      <c r="R3325" t="s">
        <v>194</v>
      </c>
      <c r="S3325" t="s">
        <v>44</v>
      </c>
      <c r="T3325" t="s">
        <v>15075</v>
      </c>
      <c r="U3325" t="s">
        <v>26</v>
      </c>
      <c r="V3325" t="str">
        <f>TRIM(DBA[[#This Row],[Endereço Responsável]])</f>
        <v>FAZENDA 3 BARRAS</v>
      </c>
      <c r="W3325" t="str">
        <f>TRIM(DBA[[#This Row],[Nº Responsável]])</f>
        <v>S/N</v>
      </c>
      <c r="X3325" t="str">
        <f>TRIM(DBA[[#This Row],[Bairro Responsável]])</f>
        <v>ZONA RURAL</v>
      </c>
      <c r="Y3325" t="str">
        <f>DBA[[#This Row],[End]] &amp;", N° " &amp; DBA[[#This Row],[Num]] &amp;", Bairro "&amp; DBA[[#This Row],[Bairro2]]</f>
        <v>FAZENDA 3 BARRAS, N° S/N, Bairro ZONA RURAL</v>
      </c>
      <c r="Z3325" t="str">
        <f>DBA[[#This Row],[Cidade Responsável]] &amp; " - " &amp; DBA[[#This Row],[Estado Responsável]]</f>
        <v>POMPÉU - MG</v>
      </c>
    </row>
    <row r="3326" spans="1:26" x14ac:dyDescent="0.25">
      <c r="A3326">
        <v>3330</v>
      </c>
      <c r="B3326" t="s">
        <v>15333</v>
      </c>
      <c r="C3326" s="1">
        <v>44810</v>
      </c>
      <c r="F3326" s="1">
        <v>38403</v>
      </c>
      <c r="G3326" t="s">
        <v>15311</v>
      </c>
      <c r="H3326">
        <v>276</v>
      </c>
      <c r="I3326" t="s">
        <v>15088</v>
      </c>
      <c r="J3326" t="s">
        <v>15075</v>
      </c>
      <c r="K3326" t="s">
        <v>26</v>
      </c>
      <c r="L3326" t="s">
        <v>15076</v>
      </c>
      <c r="M3326" t="s">
        <v>15334</v>
      </c>
      <c r="N3326">
        <v>15271613</v>
      </c>
      <c r="O3326">
        <v>8281002689</v>
      </c>
      <c r="P3326" s="1">
        <v>31147</v>
      </c>
      <c r="Q3326" t="s">
        <v>2846</v>
      </c>
      <c r="R3326">
        <v>276</v>
      </c>
      <c r="S3326" t="s">
        <v>15088</v>
      </c>
      <c r="T3326" t="s">
        <v>15075</v>
      </c>
      <c r="U3326" t="s">
        <v>26</v>
      </c>
      <c r="V3326" t="str">
        <f>TRIM(DBA[[#This Row],[Endereço Responsável]])</f>
        <v>RUA ALAMEDA SILVEIRA</v>
      </c>
      <c r="W3326" t="str">
        <f>TRIM(DBA[[#This Row],[Nº Responsável]])</f>
        <v>276</v>
      </c>
      <c r="X3326" t="str">
        <f>TRIM(DBA[[#This Row],[Bairro Responsável]])</f>
        <v>CASAS POPULARES</v>
      </c>
      <c r="Y3326" t="str">
        <f>DBA[[#This Row],[End]] &amp;", N° " &amp; DBA[[#This Row],[Num]] &amp;", Bairro "&amp; DBA[[#This Row],[Bairro2]]</f>
        <v>RUA ALAMEDA SILVEIRA, N° 276, Bairro CASAS POPULARES</v>
      </c>
      <c r="Z3326" t="str">
        <f>DBA[[#This Row],[Cidade Responsável]] &amp; " - " &amp; DBA[[#This Row],[Estado Responsável]]</f>
        <v>POMPÉU - MG</v>
      </c>
    </row>
    <row r="3327" spans="1:26" x14ac:dyDescent="0.25">
      <c r="A3327">
        <v>3331</v>
      </c>
      <c r="B3327" t="s">
        <v>15335</v>
      </c>
      <c r="C3327" s="1">
        <v>44810</v>
      </c>
      <c r="F3327" s="1">
        <v>39010</v>
      </c>
      <c r="G3327" t="s">
        <v>15336</v>
      </c>
      <c r="H3327">
        <v>175</v>
      </c>
      <c r="I3327" t="s">
        <v>15158</v>
      </c>
      <c r="J3327" t="s">
        <v>15075</v>
      </c>
      <c r="K3327" t="s">
        <v>26</v>
      </c>
      <c r="L3327" t="s">
        <v>15076</v>
      </c>
      <c r="M3327" t="s">
        <v>15337</v>
      </c>
      <c r="N3327">
        <v>17315649</v>
      </c>
      <c r="O3327">
        <v>10583332676</v>
      </c>
      <c r="P3327" s="1">
        <v>32643</v>
      </c>
      <c r="Q3327" t="s">
        <v>10254</v>
      </c>
      <c r="R3327">
        <v>714</v>
      </c>
      <c r="S3327" t="s">
        <v>15158</v>
      </c>
      <c r="T3327" t="s">
        <v>15075</v>
      </c>
      <c r="U3327" t="s">
        <v>26</v>
      </c>
      <c r="V3327" t="str">
        <f>TRIM(DBA[[#This Row],[Endereço Responsável]])</f>
        <v>RUA CASTELO BRANCO</v>
      </c>
      <c r="W3327" t="str">
        <f>TRIM(DBA[[#This Row],[Nº Responsável]])</f>
        <v>714</v>
      </c>
      <c r="X3327" t="str">
        <f>TRIM(DBA[[#This Row],[Bairro Responsável]])</f>
        <v>VOLTA DO BRECHO</v>
      </c>
      <c r="Y3327" t="str">
        <f>DBA[[#This Row],[End]] &amp;", N° " &amp; DBA[[#This Row],[Num]] &amp;", Bairro "&amp; DBA[[#This Row],[Bairro2]]</f>
        <v>RUA CASTELO BRANCO, N° 714, Bairro VOLTA DO BRECHO</v>
      </c>
      <c r="Z3327" t="str">
        <f>DBA[[#This Row],[Cidade Responsável]] &amp; " - " &amp; DBA[[#This Row],[Estado Responsável]]</f>
        <v>POMPÉU - MG</v>
      </c>
    </row>
    <row r="3328" spans="1:26" x14ac:dyDescent="0.25">
      <c r="A3328">
        <v>3332</v>
      </c>
      <c r="B3328" t="s">
        <v>15338</v>
      </c>
      <c r="C3328" s="1">
        <v>44810</v>
      </c>
      <c r="F3328" s="1">
        <v>38699</v>
      </c>
      <c r="G3328" t="s">
        <v>15339</v>
      </c>
      <c r="H3328" t="s">
        <v>194</v>
      </c>
      <c r="I3328" t="s">
        <v>15158</v>
      </c>
      <c r="J3328" t="s">
        <v>15075</v>
      </c>
      <c r="K3328" t="s">
        <v>26</v>
      </c>
      <c r="L3328" t="s">
        <v>15076</v>
      </c>
      <c r="M3328" t="s">
        <v>15340</v>
      </c>
      <c r="N3328">
        <v>14337642</v>
      </c>
      <c r="O3328">
        <v>11284574660</v>
      </c>
      <c r="P3328" s="1">
        <v>32315</v>
      </c>
      <c r="Q3328" t="s">
        <v>15339</v>
      </c>
      <c r="R3328" t="s">
        <v>194</v>
      </c>
      <c r="S3328" t="s">
        <v>15158</v>
      </c>
      <c r="T3328" t="s">
        <v>15075</v>
      </c>
      <c r="U3328" t="s">
        <v>26</v>
      </c>
      <c r="V3328" t="str">
        <f>TRIM(DBA[[#This Row],[Endereço Responsável]])</f>
        <v>RUA MARIA CUSTODIO DOS SANTOS</v>
      </c>
      <c r="W3328" t="str">
        <f>TRIM(DBA[[#This Row],[Nº Responsável]])</f>
        <v>S/N</v>
      </c>
      <c r="X3328" t="str">
        <f>TRIM(DBA[[#This Row],[Bairro Responsável]])</f>
        <v>VOLTA DO BRECHO</v>
      </c>
      <c r="Y3328" t="str">
        <f>DBA[[#This Row],[End]] &amp;", N° " &amp; DBA[[#This Row],[Num]] &amp;", Bairro "&amp; DBA[[#This Row],[Bairro2]]</f>
        <v>RUA MARIA CUSTODIO DOS SANTOS, N° S/N, Bairro VOLTA DO BRECHO</v>
      </c>
      <c r="Z3328" t="str">
        <f>DBA[[#This Row],[Cidade Responsável]] &amp; " - " &amp; DBA[[#This Row],[Estado Responsável]]</f>
        <v>POMPÉU - MG</v>
      </c>
    </row>
    <row r="3329" spans="1:26" x14ac:dyDescent="0.25">
      <c r="A3329">
        <v>3333</v>
      </c>
      <c r="B3329" t="s">
        <v>15341</v>
      </c>
      <c r="C3329" s="1">
        <v>44810</v>
      </c>
      <c r="F3329" s="1">
        <v>39605</v>
      </c>
      <c r="G3329" t="s">
        <v>15342</v>
      </c>
      <c r="H3329">
        <v>271</v>
      </c>
      <c r="I3329" t="s">
        <v>15082</v>
      </c>
      <c r="J3329" t="s">
        <v>15075</v>
      </c>
      <c r="K3329" t="s">
        <v>26</v>
      </c>
      <c r="L3329" t="s">
        <v>15076</v>
      </c>
      <c r="M3329" t="s">
        <v>15343</v>
      </c>
      <c r="N3329">
        <v>10878994</v>
      </c>
      <c r="O3329">
        <v>6681589642</v>
      </c>
      <c r="P3329" s="1">
        <v>29461</v>
      </c>
      <c r="Q3329" t="s">
        <v>15342</v>
      </c>
      <c r="R3329">
        <v>271</v>
      </c>
      <c r="S3329" t="s">
        <v>15082</v>
      </c>
      <c r="T3329" t="s">
        <v>15075</v>
      </c>
      <c r="U3329" t="s">
        <v>26</v>
      </c>
      <c r="V3329" t="str">
        <f>TRIM(DBA[[#This Row],[Endereço Responsável]])</f>
        <v>RUA TENENTE ANTONIO JOAQUIM DE BARROS</v>
      </c>
      <c r="W3329" t="str">
        <f>TRIM(DBA[[#This Row],[Nº Responsável]])</f>
        <v>271</v>
      </c>
      <c r="X3329" t="str">
        <f>TRIM(DBA[[#This Row],[Bairro Responsável]])</f>
        <v>VOLTA DO BREJO</v>
      </c>
      <c r="Y3329" t="str">
        <f>DBA[[#This Row],[End]] &amp;", N° " &amp; DBA[[#This Row],[Num]] &amp;", Bairro "&amp; DBA[[#This Row],[Bairro2]]</f>
        <v>RUA TENENTE ANTONIO JOAQUIM DE BARROS, N° 271, Bairro VOLTA DO BREJO</v>
      </c>
      <c r="Z3329" t="str">
        <f>DBA[[#This Row],[Cidade Responsável]] &amp; " - " &amp; DBA[[#This Row],[Estado Responsável]]</f>
        <v>POMPÉU - MG</v>
      </c>
    </row>
    <row r="3330" spans="1:26" x14ac:dyDescent="0.25">
      <c r="A3330">
        <v>3334</v>
      </c>
      <c r="B3330" t="s">
        <v>15344</v>
      </c>
      <c r="C3330" s="1">
        <v>44810</v>
      </c>
      <c r="F3330" s="1">
        <v>39763</v>
      </c>
      <c r="G3330" t="s">
        <v>15345</v>
      </c>
      <c r="H3330">
        <v>282</v>
      </c>
      <c r="I3330" t="s">
        <v>15279</v>
      </c>
      <c r="J3330" t="s">
        <v>15075</v>
      </c>
      <c r="K3330" t="s">
        <v>26</v>
      </c>
      <c r="L3330" t="s">
        <v>15076</v>
      </c>
      <c r="M3330" t="s">
        <v>15346</v>
      </c>
      <c r="N3330">
        <v>13951854</v>
      </c>
      <c r="O3330">
        <v>8075178602</v>
      </c>
      <c r="P3330" s="1">
        <v>31754</v>
      </c>
      <c r="Q3330" t="s">
        <v>15345</v>
      </c>
      <c r="R3330">
        <v>282</v>
      </c>
      <c r="S3330" t="s">
        <v>15279</v>
      </c>
      <c r="T3330" t="s">
        <v>15075</v>
      </c>
      <c r="U3330" t="s">
        <v>26</v>
      </c>
      <c r="V3330" t="str">
        <f>TRIM(DBA[[#This Row],[Endereço Responsável]])</f>
        <v>RUA ANTONIO CANDIDO CASTELO BRANCO</v>
      </c>
      <c r="W3330" t="str">
        <f>TRIM(DBA[[#This Row],[Nº Responsável]])</f>
        <v>282</v>
      </c>
      <c r="X3330" t="str">
        <f>TRIM(DBA[[#This Row],[Bairro Responsável]])</f>
        <v>MORRO DOCE</v>
      </c>
      <c r="Y3330" t="str">
        <f>DBA[[#This Row],[End]] &amp;", N° " &amp; DBA[[#This Row],[Num]] &amp;", Bairro "&amp; DBA[[#This Row],[Bairro2]]</f>
        <v>RUA ANTONIO CANDIDO CASTELO BRANCO, N° 282, Bairro MORRO DOCE</v>
      </c>
      <c r="Z3330" t="str">
        <f>DBA[[#This Row],[Cidade Responsável]] &amp; " - " &amp; DBA[[#This Row],[Estado Responsável]]</f>
        <v>POMPÉU - MG</v>
      </c>
    </row>
    <row r="3331" spans="1:26" x14ac:dyDescent="0.25">
      <c r="A3331">
        <v>3335</v>
      </c>
      <c r="B3331" t="s">
        <v>15347</v>
      </c>
      <c r="C3331" s="1">
        <v>44810</v>
      </c>
      <c r="D3331">
        <v>23420761</v>
      </c>
      <c r="E3331" t="s">
        <v>15348</v>
      </c>
      <c r="F3331" s="1">
        <v>39078</v>
      </c>
      <c r="G3331" t="s">
        <v>15349</v>
      </c>
      <c r="H3331">
        <v>1725</v>
      </c>
      <c r="I3331" t="s">
        <v>15101</v>
      </c>
      <c r="J3331" t="s">
        <v>15075</v>
      </c>
      <c r="K3331" t="s">
        <v>26</v>
      </c>
      <c r="L3331" t="s">
        <v>15076</v>
      </c>
      <c r="M3331" t="s">
        <v>15350</v>
      </c>
      <c r="N3331">
        <v>5174567</v>
      </c>
      <c r="O3331">
        <v>72935898672</v>
      </c>
      <c r="P3331" s="1">
        <v>23666</v>
      </c>
      <c r="Q3331" t="s">
        <v>15349</v>
      </c>
      <c r="R3331">
        <v>1725</v>
      </c>
      <c r="S3331" t="s">
        <v>15101</v>
      </c>
      <c r="T3331" t="s">
        <v>15075</v>
      </c>
      <c r="U3331" t="s">
        <v>26</v>
      </c>
      <c r="V3331" t="str">
        <f>TRIM(DBA[[#This Row],[Endereço Responsável]])</f>
        <v>RUA 2 DE NOVEMBRO</v>
      </c>
      <c r="W3331" t="str">
        <f>TRIM(DBA[[#This Row],[Nº Responsável]])</f>
        <v>1725</v>
      </c>
      <c r="X3331" t="str">
        <f>TRIM(DBA[[#This Row],[Bairro Responsável]])</f>
        <v>TREVO</v>
      </c>
      <c r="Y3331" t="str">
        <f>DBA[[#This Row],[End]] &amp;", N° " &amp; DBA[[#This Row],[Num]] &amp;", Bairro "&amp; DBA[[#This Row],[Bairro2]]</f>
        <v>RUA 2 DE NOVEMBRO, N° 1725, Bairro TREVO</v>
      </c>
      <c r="Z3331" t="str">
        <f>DBA[[#This Row],[Cidade Responsável]] &amp; " - " &amp; DBA[[#This Row],[Estado Responsável]]</f>
        <v>POMPÉU - MG</v>
      </c>
    </row>
    <row r="3332" spans="1:26" x14ac:dyDescent="0.25">
      <c r="A3332">
        <v>3336</v>
      </c>
      <c r="B3332" t="s">
        <v>15351</v>
      </c>
      <c r="C3332" s="1">
        <v>44810</v>
      </c>
      <c r="D3332">
        <v>21843981</v>
      </c>
      <c r="E3332" t="s">
        <v>15352</v>
      </c>
      <c r="F3332" s="1">
        <v>38651</v>
      </c>
      <c r="G3332" t="s">
        <v>15353</v>
      </c>
      <c r="H3332">
        <v>91</v>
      </c>
      <c r="I3332" t="s">
        <v>15082</v>
      </c>
      <c r="J3332" t="s">
        <v>15075</v>
      </c>
      <c r="K3332" t="s">
        <v>26</v>
      </c>
      <c r="L3332" t="s">
        <v>15076</v>
      </c>
      <c r="M3332" t="s">
        <v>15354</v>
      </c>
      <c r="N3332">
        <v>18640329</v>
      </c>
      <c r="O3332">
        <v>11384909621</v>
      </c>
      <c r="P3332" s="1">
        <v>31907</v>
      </c>
      <c r="Q3332" t="s">
        <v>15353</v>
      </c>
      <c r="R3332">
        <v>91</v>
      </c>
      <c r="S3332" t="s">
        <v>15082</v>
      </c>
      <c r="T3332" t="s">
        <v>15075</v>
      </c>
      <c r="U3332" t="s">
        <v>26</v>
      </c>
      <c r="V3332" t="str">
        <f>TRIM(DBA[[#This Row],[Endereço Responsável]])</f>
        <v>RUA NOSSA SENHORA DE FÁTIMA</v>
      </c>
      <c r="W3332" t="str">
        <f>TRIM(DBA[[#This Row],[Nº Responsável]])</f>
        <v>91</v>
      </c>
      <c r="X3332" t="str">
        <f>TRIM(DBA[[#This Row],[Bairro Responsável]])</f>
        <v>VOLTA DO BREJO</v>
      </c>
      <c r="Y3332" t="str">
        <f>DBA[[#This Row],[End]] &amp;", N° " &amp; DBA[[#This Row],[Num]] &amp;", Bairro "&amp; DBA[[#This Row],[Bairro2]]</f>
        <v>RUA NOSSA SENHORA DE FÁTIMA, N° 91, Bairro VOLTA DO BREJO</v>
      </c>
      <c r="Z3332" t="str">
        <f>DBA[[#This Row],[Cidade Responsável]] &amp; " - " &amp; DBA[[#This Row],[Estado Responsável]]</f>
        <v>POMPÉU - MG</v>
      </c>
    </row>
    <row r="3333" spans="1:26" x14ac:dyDescent="0.25">
      <c r="A3333">
        <v>3337</v>
      </c>
      <c r="B3333" t="s">
        <v>15355</v>
      </c>
      <c r="C3333" s="1">
        <v>44810</v>
      </c>
      <c r="D3333" t="s">
        <v>15356</v>
      </c>
      <c r="E3333" t="s">
        <v>15357</v>
      </c>
      <c r="F3333" s="1">
        <v>39402</v>
      </c>
      <c r="G3333" t="s">
        <v>15358</v>
      </c>
      <c r="H3333">
        <v>102</v>
      </c>
      <c r="I3333" t="s">
        <v>15088</v>
      </c>
      <c r="J3333" t="s">
        <v>15075</v>
      </c>
      <c r="K3333" t="s">
        <v>26</v>
      </c>
      <c r="L3333" t="s">
        <v>15076</v>
      </c>
      <c r="M3333" t="s">
        <v>15359</v>
      </c>
      <c r="N3333" t="s">
        <v>15360</v>
      </c>
      <c r="O3333">
        <v>10036936600</v>
      </c>
      <c r="P3333" s="1">
        <v>31432</v>
      </c>
      <c r="Q3333" t="s">
        <v>15358</v>
      </c>
      <c r="R3333">
        <v>102</v>
      </c>
      <c r="S3333" t="s">
        <v>15088</v>
      </c>
      <c r="T3333" t="s">
        <v>15075</v>
      </c>
      <c r="U3333" t="s">
        <v>26</v>
      </c>
      <c r="V3333" t="str">
        <f>TRIM(DBA[[#This Row],[Endereço Responsável]])</f>
        <v>RUA MARIA SEBASTIANA DE ARAUJO</v>
      </c>
      <c r="W3333" t="str">
        <f>TRIM(DBA[[#This Row],[Nº Responsável]])</f>
        <v>102</v>
      </c>
      <c r="X3333" t="str">
        <f>TRIM(DBA[[#This Row],[Bairro Responsável]])</f>
        <v>CASAS POPULARES</v>
      </c>
      <c r="Y3333" t="str">
        <f>DBA[[#This Row],[End]] &amp;", N° " &amp; DBA[[#This Row],[Num]] &amp;", Bairro "&amp; DBA[[#This Row],[Bairro2]]</f>
        <v>RUA MARIA SEBASTIANA DE ARAUJO, N° 102, Bairro CASAS POPULARES</v>
      </c>
      <c r="Z3333" t="str">
        <f>DBA[[#This Row],[Cidade Responsável]] &amp; " - " &amp; DBA[[#This Row],[Estado Responsável]]</f>
        <v>POMPÉU - MG</v>
      </c>
    </row>
    <row r="3334" spans="1:26" x14ac:dyDescent="0.25">
      <c r="A3334">
        <v>3338</v>
      </c>
      <c r="B3334" t="s">
        <v>15361</v>
      </c>
      <c r="C3334" s="1">
        <v>44810</v>
      </c>
      <c r="D3334" t="s">
        <v>15362</v>
      </c>
      <c r="E3334" t="s">
        <v>15363</v>
      </c>
      <c r="F3334" s="1">
        <v>39783</v>
      </c>
      <c r="G3334" t="s">
        <v>15364</v>
      </c>
      <c r="H3334" t="s">
        <v>194</v>
      </c>
      <c r="I3334" t="s">
        <v>44</v>
      </c>
      <c r="J3334" t="s">
        <v>15075</v>
      </c>
      <c r="K3334" t="s">
        <v>26</v>
      </c>
      <c r="L3334" t="s">
        <v>15076</v>
      </c>
      <c r="M3334" t="s">
        <v>15365</v>
      </c>
      <c r="N3334" t="s">
        <v>15366</v>
      </c>
      <c r="O3334">
        <v>83985085668</v>
      </c>
      <c r="P3334" s="1">
        <v>25610</v>
      </c>
      <c r="Q3334" t="s">
        <v>15364</v>
      </c>
      <c r="R3334" t="s">
        <v>194</v>
      </c>
      <c r="S3334" t="s">
        <v>44</v>
      </c>
      <c r="T3334" t="s">
        <v>15075</v>
      </c>
      <c r="U3334" t="s">
        <v>26</v>
      </c>
      <c r="V3334" t="str">
        <f>TRIM(DBA[[#This Row],[Endereço Responsável]])</f>
        <v>FAZENDA POMPEU VELHO</v>
      </c>
      <c r="W3334" t="str">
        <f>TRIM(DBA[[#This Row],[Nº Responsável]])</f>
        <v>S/N</v>
      </c>
      <c r="X3334" t="str">
        <f>TRIM(DBA[[#This Row],[Bairro Responsável]])</f>
        <v>ZONA RURAL</v>
      </c>
      <c r="Y3334" t="str">
        <f>DBA[[#This Row],[End]] &amp;", N° " &amp; DBA[[#This Row],[Num]] &amp;", Bairro "&amp; DBA[[#This Row],[Bairro2]]</f>
        <v>FAZENDA POMPEU VELHO, N° S/N, Bairro ZONA RURAL</v>
      </c>
      <c r="Z3334" t="str">
        <f>DBA[[#This Row],[Cidade Responsável]] &amp; " - " &amp; DBA[[#This Row],[Estado Responsável]]</f>
        <v>POMPÉU - MG</v>
      </c>
    </row>
    <row r="3335" spans="1:26" x14ac:dyDescent="0.25">
      <c r="A3335">
        <v>3339</v>
      </c>
      <c r="B3335" t="s">
        <v>15367</v>
      </c>
      <c r="C3335" s="1">
        <v>44810</v>
      </c>
      <c r="D3335" t="s">
        <v>15368</v>
      </c>
      <c r="E3335" t="s">
        <v>15369</v>
      </c>
      <c r="F3335" s="1">
        <v>38023</v>
      </c>
      <c r="G3335" t="s">
        <v>9905</v>
      </c>
      <c r="H3335">
        <v>58</v>
      </c>
      <c r="I3335" t="s">
        <v>15101</v>
      </c>
      <c r="J3335" t="s">
        <v>15075</v>
      </c>
      <c r="K3335" t="s">
        <v>26</v>
      </c>
      <c r="L3335" t="s">
        <v>15076</v>
      </c>
      <c r="M3335" t="s">
        <v>15370</v>
      </c>
      <c r="N3335" t="s">
        <v>15371</v>
      </c>
      <c r="O3335">
        <v>1517283647</v>
      </c>
      <c r="P3335" s="1">
        <v>27738</v>
      </c>
      <c r="Q3335" t="s">
        <v>9905</v>
      </c>
      <c r="R3335">
        <v>58</v>
      </c>
      <c r="S3335" t="s">
        <v>15101</v>
      </c>
      <c r="T3335" t="s">
        <v>15075</v>
      </c>
      <c r="U3335" t="s">
        <v>26</v>
      </c>
      <c r="V3335" t="str">
        <f>TRIM(DBA[[#This Row],[Endereço Responsável]])</f>
        <v>RUA SÃO PEDRO</v>
      </c>
      <c r="W3335" t="str">
        <f>TRIM(DBA[[#This Row],[Nº Responsável]])</f>
        <v>58</v>
      </c>
      <c r="X3335" t="str">
        <f>TRIM(DBA[[#This Row],[Bairro Responsável]])</f>
        <v>TREVO</v>
      </c>
      <c r="Y3335" t="str">
        <f>DBA[[#This Row],[End]] &amp;", N° " &amp; DBA[[#This Row],[Num]] &amp;", Bairro "&amp; DBA[[#This Row],[Bairro2]]</f>
        <v>RUA SÃO PEDRO, N° 58, Bairro TREVO</v>
      </c>
      <c r="Z3335" t="str">
        <f>DBA[[#This Row],[Cidade Responsável]] &amp; " - " &amp; DBA[[#This Row],[Estado Responsável]]</f>
        <v>POMPÉU - MG</v>
      </c>
    </row>
    <row r="3336" spans="1:26" x14ac:dyDescent="0.25">
      <c r="A3336">
        <v>3340</v>
      </c>
      <c r="B3336" t="s">
        <v>15372</v>
      </c>
      <c r="C3336" s="1">
        <v>44810</v>
      </c>
      <c r="E3336" t="s">
        <v>15373</v>
      </c>
      <c r="F3336" s="1">
        <v>39857</v>
      </c>
      <c r="G3336" t="s">
        <v>15374</v>
      </c>
      <c r="H3336">
        <v>990</v>
      </c>
      <c r="I3336" t="s">
        <v>15375</v>
      </c>
      <c r="J3336" t="s">
        <v>15075</v>
      </c>
      <c r="K3336" t="s">
        <v>26</v>
      </c>
      <c r="L3336" t="s">
        <v>15076</v>
      </c>
      <c r="M3336" t="s">
        <v>15376</v>
      </c>
      <c r="N3336">
        <v>12602843</v>
      </c>
      <c r="O3336">
        <v>5626874674</v>
      </c>
      <c r="P3336" s="1">
        <v>30778</v>
      </c>
      <c r="Q3336" t="s">
        <v>15374</v>
      </c>
      <c r="R3336">
        <v>990</v>
      </c>
      <c r="S3336" t="s">
        <v>15375</v>
      </c>
      <c r="T3336" t="s">
        <v>15075</v>
      </c>
      <c r="U3336" t="s">
        <v>26</v>
      </c>
      <c r="V3336" t="str">
        <f>TRIM(DBA[[#This Row],[Endereço Responsável]])</f>
        <v>RUA TOBIAS JOAO BATISTA DA ROCHA</v>
      </c>
      <c r="W3336" t="str">
        <f>TRIM(DBA[[#This Row],[Nº Responsável]])</f>
        <v>990</v>
      </c>
      <c r="X3336" t="str">
        <f>TRIM(DBA[[#This Row],[Bairro Responsável]])</f>
        <v>NOSSA SENHORA DA PIEDADE</v>
      </c>
      <c r="Y3336" t="str">
        <f>DBA[[#This Row],[End]] &amp;", N° " &amp; DBA[[#This Row],[Num]] &amp;", Bairro "&amp; DBA[[#This Row],[Bairro2]]</f>
        <v>RUA TOBIAS JOAO BATISTA DA ROCHA, N° 990, Bairro NOSSA SENHORA DA PIEDADE</v>
      </c>
      <c r="Z3336" t="str">
        <f>DBA[[#This Row],[Cidade Responsável]] &amp; " - " &amp; DBA[[#This Row],[Estado Responsável]]</f>
        <v>POMPÉU - MG</v>
      </c>
    </row>
    <row r="3337" spans="1:26" x14ac:dyDescent="0.25">
      <c r="A3337">
        <v>3341</v>
      </c>
      <c r="B3337" t="s">
        <v>15377</v>
      </c>
      <c r="C3337" s="1">
        <v>44810</v>
      </c>
      <c r="F3337" s="1">
        <v>39850</v>
      </c>
      <c r="G3337" t="s">
        <v>15378</v>
      </c>
      <c r="H3337">
        <v>776</v>
      </c>
      <c r="I3337" t="s">
        <v>15107</v>
      </c>
      <c r="J3337" t="s">
        <v>15075</v>
      </c>
      <c r="K3337" t="s">
        <v>26</v>
      </c>
      <c r="L3337" t="s">
        <v>15076</v>
      </c>
      <c r="M3337" t="s">
        <v>15379</v>
      </c>
      <c r="N3337">
        <v>12497710</v>
      </c>
      <c r="O3337">
        <v>5146403678</v>
      </c>
      <c r="P3337" s="1">
        <v>30128</v>
      </c>
      <c r="V3337" t="str">
        <f>TRIM(DBA[[#This Row],[Endereço Responsável]])</f>
        <v/>
      </c>
      <c r="W3337" t="str">
        <f>TRIM(DBA[[#This Row],[Nº Responsável]])</f>
        <v/>
      </c>
      <c r="X3337" t="str">
        <f>TRIM(DBA[[#This Row],[Bairro Responsável]])</f>
        <v/>
      </c>
      <c r="Y3337" t="str">
        <f>DBA[[#This Row],[End]] &amp;", N° " &amp; DBA[[#This Row],[Num]] &amp;", Bairro "&amp; DBA[[#This Row],[Bairro2]]</f>
        <v xml:space="preserve">, N° , Bairro </v>
      </c>
      <c r="Z3337" t="str">
        <f>DBA[[#This Row],[Cidade Responsável]] &amp; " - " &amp; DBA[[#This Row],[Estado Responsável]]</f>
        <v xml:space="preserve"> - </v>
      </c>
    </row>
    <row r="3338" spans="1:26" x14ac:dyDescent="0.25">
      <c r="A3338">
        <v>3342</v>
      </c>
      <c r="B3338" t="s">
        <v>15380</v>
      </c>
      <c r="C3338" s="1">
        <v>44810</v>
      </c>
      <c r="D3338" t="s">
        <v>15381</v>
      </c>
      <c r="E3338" t="s">
        <v>15382</v>
      </c>
      <c r="F3338" s="1">
        <v>39184</v>
      </c>
      <c r="G3338" t="s">
        <v>15383</v>
      </c>
      <c r="H3338">
        <v>133</v>
      </c>
      <c r="I3338" t="s">
        <v>3794</v>
      </c>
      <c r="J3338" t="s">
        <v>15075</v>
      </c>
      <c r="K3338" t="s">
        <v>26</v>
      </c>
      <c r="L3338" t="s">
        <v>15076</v>
      </c>
      <c r="M3338" t="s">
        <v>15384</v>
      </c>
      <c r="N3338" t="s">
        <v>15385</v>
      </c>
      <c r="O3338">
        <v>16029268678</v>
      </c>
      <c r="P3338" s="1">
        <v>35809</v>
      </c>
      <c r="Q3338" t="s">
        <v>15383</v>
      </c>
      <c r="R3338">
        <v>133</v>
      </c>
      <c r="S3338" t="s">
        <v>3794</v>
      </c>
      <c r="T3338" t="s">
        <v>15075</v>
      </c>
      <c r="U3338" t="s">
        <v>26</v>
      </c>
      <c r="V3338" t="str">
        <f>TRIM(DBA[[#This Row],[Endereço Responsável]])</f>
        <v>RUA DEJANIRA GUIMARÃES CHAVES</v>
      </c>
      <c r="W3338" t="str">
        <f>TRIM(DBA[[#This Row],[Nº Responsável]])</f>
        <v>133</v>
      </c>
      <c r="X3338" t="str">
        <f>TRIM(DBA[[#This Row],[Bairro Responsável]])</f>
        <v>VARZEA</v>
      </c>
      <c r="Y3338" t="str">
        <f>DBA[[#This Row],[End]] &amp;", N° " &amp; DBA[[#This Row],[Num]] &amp;", Bairro "&amp; DBA[[#This Row],[Bairro2]]</f>
        <v>RUA DEJANIRA GUIMARÃES CHAVES, N° 133, Bairro VARZEA</v>
      </c>
      <c r="Z3338" t="str">
        <f>DBA[[#This Row],[Cidade Responsável]] &amp; " - " &amp; DBA[[#This Row],[Estado Responsável]]</f>
        <v>POMPÉU - MG</v>
      </c>
    </row>
    <row r="3339" spans="1:26" x14ac:dyDescent="0.25">
      <c r="A3339">
        <v>3343</v>
      </c>
      <c r="B3339" t="s">
        <v>15386</v>
      </c>
      <c r="C3339" s="1">
        <v>44810</v>
      </c>
      <c r="D3339" t="s">
        <v>15387</v>
      </c>
      <c r="F3339" s="1">
        <v>39518</v>
      </c>
      <c r="G3339" t="s">
        <v>15388</v>
      </c>
      <c r="H3339">
        <v>204</v>
      </c>
      <c r="I3339" t="s">
        <v>15389</v>
      </c>
      <c r="J3339" t="s">
        <v>15075</v>
      </c>
      <c r="K3339" t="s">
        <v>26</v>
      </c>
      <c r="L3339" t="s">
        <v>15076</v>
      </c>
      <c r="M3339" t="s">
        <v>15390</v>
      </c>
      <c r="N3339" t="s">
        <v>15391</v>
      </c>
      <c r="O3339">
        <v>2777209669</v>
      </c>
      <c r="P3339" s="1">
        <v>27077</v>
      </c>
      <c r="Q3339" t="s">
        <v>15388</v>
      </c>
      <c r="R3339">
        <v>204</v>
      </c>
      <c r="S3339" t="s">
        <v>15389</v>
      </c>
      <c r="T3339" t="s">
        <v>15075</v>
      </c>
      <c r="U3339" t="s">
        <v>26</v>
      </c>
      <c r="V3339" t="str">
        <f>TRIM(DBA[[#This Row],[Endereço Responsável]])</f>
        <v>RUA ALIPIO PORQUATO DA SILVA</v>
      </c>
      <c r="W3339" t="str">
        <f>TRIM(DBA[[#This Row],[Nº Responsável]])</f>
        <v>204</v>
      </c>
      <c r="X3339" t="str">
        <f>TRIM(DBA[[#This Row],[Bairro Responsável]])</f>
        <v>DONA JOAQUINA</v>
      </c>
      <c r="Y3339" t="str">
        <f>DBA[[#This Row],[End]] &amp;", N° " &amp; DBA[[#This Row],[Num]] &amp;", Bairro "&amp; DBA[[#This Row],[Bairro2]]</f>
        <v>RUA ALIPIO PORQUATO DA SILVA, N° 204, Bairro DONA JOAQUINA</v>
      </c>
      <c r="Z3339" t="str">
        <f>DBA[[#This Row],[Cidade Responsável]] &amp; " - " &amp; DBA[[#This Row],[Estado Responsável]]</f>
        <v>POMPÉU - MG</v>
      </c>
    </row>
    <row r="3340" spans="1:26" x14ac:dyDescent="0.25">
      <c r="A3340">
        <v>3344</v>
      </c>
      <c r="B3340" t="s">
        <v>15392</v>
      </c>
      <c r="C3340" s="1">
        <v>44810</v>
      </c>
      <c r="F3340" s="1">
        <v>38258</v>
      </c>
      <c r="G3340" t="s">
        <v>15393</v>
      </c>
      <c r="H3340">
        <v>668</v>
      </c>
      <c r="I3340" t="s">
        <v>15258</v>
      </c>
      <c r="J3340" t="s">
        <v>15075</v>
      </c>
      <c r="K3340" t="s">
        <v>26</v>
      </c>
      <c r="L3340" t="s">
        <v>15076</v>
      </c>
      <c r="M3340" t="s">
        <v>15394</v>
      </c>
      <c r="N3340">
        <v>13309782</v>
      </c>
      <c r="O3340">
        <v>7723604645</v>
      </c>
      <c r="P3340" s="1">
        <v>28516</v>
      </c>
      <c r="Q3340" t="s">
        <v>15393</v>
      </c>
      <c r="R3340">
        <v>668</v>
      </c>
      <c r="S3340" t="s">
        <v>15258</v>
      </c>
      <c r="T3340" t="s">
        <v>15075</v>
      </c>
      <c r="U3340" t="s">
        <v>26</v>
      </c>
      <c r="V3340" t="str">
        <f>TRIM(DBA[[#This Row],[Endereço Responsável]])</f>
        <v>RUA MARITA CORREA LIMA</v>
      </c>
      <c r="W3340" t="str">
        <f>TRIM(DBA[[#This Row],[Nº Responsável]])</f>
        <v>668</v>
      </c>
      <c r="X3340" t="str">
        <f>TRIM(DBA[[#This Row],[Bairro Responsável]])</f>
        <v>VARZEA DAS FLORES</v>
      </c>
      <c r="Y3340" t="str">
        <f>DBA[[#This Row],[End]] &amp;", N° " &amp; DBA[[#This Row],[Num]] &amp;", Bairro "&amp; DBA[[#This Row],[Bairro2]]</f>
        <v>RUA MARITA CORREA LIMA, N° 668, Bairro VARZEA DAS FLORES</v>
      </c>
      <c r="Z3340" t="str">
        <f>DBA[[#This Row],[Cidade Responsável]] &amp; " - " &amp; DBA[[#This Row],[Estado Responsável]]</f>
        <v>POMPÉU - MG</v>
      </c>
    </row>
    <row r="3341" spans="1:26" x14ac:dyDescent="0.25">
      <c r="A3341">
        <v>3345</v>
      </c>
      <c r="B3341" t="s">
        <v>15395</v>
      </c>
      <c r="C3341" s="1">
        <v>44810</v>
      </c>
      <c r="F3341" s="1">
        <v>39669</v>
      </c>
      <c r="G3341" t="s">
        <v>15396</v>
      </c>
      <c r="H3341">
        <v>796</v>
      </c>
      <c r="I3341" t="s">
        <v>15375</v>
      </c>
      <c r="J3341" t="s">
        <v>15075</v>
      </c>
      <c r="K3341" t="s">
        <v>26</v>
      </c>
      <c r="L3341" t="s">
        <v>15076</v>
      </c>
      <c r="M3341" t="s">
        <v>15397</v>
      </c>
      <c r="N3341">
        <v>11246882</v>
      </c>
      <c r="O3341">
        <v>4963030667</v>
      </c>
      <c r="P3341" s="1">
        <v>28907</v>
      </c>
      <c r="Q3341" t="s">
        <v>15396</v>
      </c>
      <c r="R3341">
        <v>796</v>
      </c>
      <c r="S3341" t="s">
        <v>15375</v>
      </c>
      <c r="T3341" t="s">
        <v>15075</v>
      </c>
      <c r="U3341" t="s">
        <v>26</v>
      </c>
      <c r="V3341" t="str">
        <f>TRIM(DBA[[#This Row],[Endereço Responsável]])</f>
        <v>RUA TABELIAO JOAO BATISTA DA ROCHA</v>
      </c>
      <c r="W3341" t="str">
        <f>TRIM(DBA[[#This Row],[Nº Responsável]])</f>
        <v>796</v>
      </c>
      <c r="X3341" t="str">
        <f>TRIM(DBA[[#This Row],[Bairro Responsável]])</f>
        <v>NOSSA SENHORA DA PIEDADE</v>
      </c>
      <c r="Y3341" t="str">
        <f>DBA[[#This Row],[End]] &amp;", N° " &amp; DBA[[#This Row],[Num]] &amp;", Bairro "&amp; DBA[[#This Row],[Bairro2]]</f>
        <v>RUA TABELIAO JOAO BATISTA DA ROCHA, N° 796, Bairro NOSSA SENHORA DA PIEDADE</v>
      </c>
      <c r="Z3341" t="str">
        <f>DBA[[#This Row],[Cidade Responsável]] &amp; " - " &amp; DBA[[#This Row],[Estado Responsável]]</f>
        <v>POMPÉU - MG</v>
      </c>
    </row>
    <row r="3342" spans="1:26" x14ac:dyDescent="0.25">
      <c r="A3342">
        <v>3346</v>
      </c>
      <c r="B3342" t="s">
        <v>15398</v>
      </c>
      <c r="C3342" s="1">
        <v>44810</v>
      </c>
      <c r="F3342" s="1">
        <v>39577</v>
      </c>
      <c r="G3342" t="s">
        <v>15396</v>
      </c>
      <c r="H3342">
        <v>796</v>
      </c>
      <c r="I3342" t="s">
        <v>15375</v>
      </c>
      <c r="J3342" t="s">
        <v>15075</v>
      </c>
      <c r="K3342" t="s">
        <v>26</v>
      </c>
      <c r="L3342" t="s">
        <v>15076</v>
      </c>
      <c r="M3342" t="s">
        <v>15397</v>
      </c>
      <c r="N3342">
        <v>11246882</v>
      </c>
      <c r="O3342">
        <v>4963030667</v>
      </c>
      <c r="P3342" s="1">
        <v>28907</v>
      </c>
      <c r="Q3342" t="s">
        <v>15396</v>
      </c>
      <c r="R3342">
        <v>796</v>
      </c>
      <c r="S3342" t="s">
        <v>15375</v>
      </c>
      <c r="T3342" t="s">
        <v>15075</v>
      </c>
      <c r="U3342" t="s">
        <v>26</v>
      </c>
      <c r="V3342" t="str">
        <f>TRIM(DBA[[#This Row],[Endereço Responsável]])</f>
        <v>RUA TABELIAO JOAO BATISTA DA ROCHA</v>
      </c>
      <c r="W3342" t="str">
        <f>TRIM(DBA[[#This Row],[Nº Responsável]])</f>
        <v>796</v>
      </c>
      <c r="X3342" t="str">
        <f>TRIM(DBA[[#This Row],[Bairro Responsável]])</f>
        <v>NOSSA SENHORA DA PIEDADE</v>
      </c>
      <c r="Y3342" t="str">
        <f>DBA[[#This Row],[End]] &amp;", N° " &amp; DBA[[#This Row],[Num]] &amp;", Bairro "&amp; DBA[[#This Row],[Bairro2]]</f>
        <v>RUA TABELIAO JOAO BATISTA DA ROCHA, N° 796, Bairro NOSSA SENHORA DA PIEDADE</v>
      </c>
      <c r="Z3342" t="str">
        <f>DBA[[#This Row],[Cidade Responsável]] &amp; " - " &amp; DBA[[#This Row],[Estado Responsável]]</f>
        <v>POMPÉU - MG</v>
      </c>
    </row>
    <row r="3343" spans="1:26" x14ac:dyDescent="0.25">
      <c r="A3343">
        <v>3347</v>
      </c>
      <c r="B3343" t="s">
        <v>15399</v>
      </c>
      <c r="C3343" s="1">
        <v>44810</v>
      </c>
      <c r="D3343" t="s">
        <v>15400</v>
      </c>
      <c r="E3343" t="s">
        <v>15401</v>
      </c>
      <c r="F3343" s="1">
        <v>39505</v>
      </c>
      <c r="G3343" t="s">
        <v>15402</v>
      </c>
      <c r="H3343">
        <v>360</v>
      </c>
      <c r="I3343" t="s">
        <v>15403</v>
      </c>
      <c r="J3343" t="s">
        <v>15075</v>
      </c>
      <c r="K3343" t="s">
        <v>26</v>
      </c>
      <c r="L3343" t="s">
        <v>15076</v>
      </c>
      <c r="M3343" t="s">
        <v>15404</v>
      </c>
      <c r="N3343" t="s">
        <v>15405</v>
      </c>
      <c r="O3343">
        <v>7817052662</v>
      </c>
      <c r="P3343" s="1">
        <v>31995</v>
      </c>
      <c r="Q3343" t="s">
        <v>15406</v>
      </c>
      <c r="R3343" t="s">
        <v>194</v>
      </c>
      <c r="S3343" t="s">
        <v>44</v>
      </c>
      <c r="T3343" t="s">
        <v>15075</v>
      </c>
      <c r="U3343" t="s">
        <v>26</v>
      </c>
      <c r="V3343" t="str">
        <f>TRIM(DBA[[#This Row],[Endereço Responsável]])</f>
        <v>ASSENTAMENTO 26 DE OUTUBRO</v>
      </c>
      <c r="W3343" t="str">
        <f>TRIM(DBA[[#This Row],[Nº Responsável]])</f>
        <v>S/N</v>
      </c>
      <c r="X3343" t="str">
        <f>TRIM(DBA[[#This Row],[Bairro Responsável]])</f>
        <v>ZONA RURAL</v>
      </c>
      <c r="Y3343" t="str">
        <f>DBA[[#This Row],[End]] &amp;", N° " &amp; DBA[[#This Row],[Num]] &amp;", Bairro "&amp; DBA[[#This Row],[Bairro2]]</f>
        <v>ASSENTAMENTO 26 DE OUTUBRO, N° S/N, Bairro ZONA RURAL</v>
      </c>
      <c r="Z3343" t="str">
        <f>DBA[[#This Row],[Cidade Responsável]] &amp; " - " &amp; DBA[[#This Row],[Estado Responsável]]</f>
        <v>POMPÉU - MG</v>
      </c>
    </row>
    <row r="3344" spans="1:26" x14ac:dyDescent="0.25">
      <c r="A3344">
        <v>3348</v>
      </c>
      <c r="B3344" t="s">
        <v>15407</v>
      </c>
      <c r="C3344" s="1">
        <v>44812</v>
      </c>
      <c r="D3344">
        <v>22932609</v>
      </c>
      <c r="E3344" t="s">
        <v>15408</v>
      </c>
      <c r="F3344" s="1">
        <v>39160</v>
      </c>
      <c r="G3344" t="s">
        <v>15409</v>
      </c>
      <c r="H3344">
        <v>29</v>
      </c>
      <c r="I3344" t="s">
        <v>15410</v>
      </c>
      <c r="J3344" t="s">
        <v>8881</v>
      </c>
      <c r="K3344" t="s">
        <v>26</v>
      </c>
      <c r="L3344" t="s">
        <v>8882</v>
      </c>
      <c r="M3344" t="s">
        <v>15411</v>
      </c>
      <c r="N3344">
        <v>11802940</v>
      </c>
      <c r="O3344">
        <v>6285129614</v>
      </c>
      <c r="P3344" s="1">
        <v>30106</v>
      </c>
      <c r="Q3344" t="s">
        <v>15409</v>
      </c>
      <c r="R3344">
        <v>29</v>
      </c>
      <c r="S3344" t="s">
        <v>15410</v>
      </c>
      <c r="T3344" t="s">
        <v>8881</v>
      </c>
      <c r="U3344" t="s">
        <v>26</v>
      </c>
      <c r="V3344" t="str">
        <f>TRIM(DBA[[#This Row],[Endereço Responsável]])</f>
        <v>RUA JOÃO PATROCINIO MIGUEL</v>
      </c>
      <c r="W3344" t="str">
        <f>TRIM(DBA[[#This Row],[Nº Responsável]])</f>
        <v>29</v>
      </c>
      <c r="X3344" t="str">
        <f>TRIM(DBA[[#This Row],[Bairro Responsável]])</f>
        <v>EURIPIDES BARSANUFO</v>
      </c>
      <c r="Y3344" t="str">
        <f>DBA[[#This Row],[End]] &amp;", N° " &amp; DBA[[#This Row],[Num]] &amp;", Bairro "&amp; DBA[[#This Row],[Bairro2]]</f>
        <v>RUA JOÃO PATROCINIO MIGUEL, N° 29, Bairro EURIPIDES BARSANUFO</v>
      </c>
      <c r="Z3344" t="str">
        <f>DBA[[#This Row],[Cidade Responsável]] &amp; " - " &amp; DBA[[#This Row],[Estado Responsável]]</f>
        <v>SACRAMENTO - MG</v>
      </c>
    </row>
    <row r="3345" spans="1:26" x14ac:dyDescent="0.25">
      <c r="A3345">
        <v>3349</v>
      </c>
      <c r="B3345" t="s">
        <v>15412</v>
      </c>
      <c r="C3345" s="1">
        <v>44813</v>
      </c>
      <c r="D3345" t="s">
        <v>15413</v>
      </c>
      <c r="E3345" t="s">
        <v>15414</v>
      </c>
      <c r="F3345" s="1">
        <v>38269</v>
      </c>
      <c r="G3345" t="s">
        <v>15415</v>
      </c>
      <c r="H3345">
        <v>2880</v>
      </c>
      <c r="I3345" t="s">
        <v>15416</v>
      </c>
      <c r="J3345" t="s">
        <v>15075</v>
      </c>
      <c r="K3345" t="s">
        <v>26</v>
      </c>
      <c r="L3345" t="s">
        <v>15076</v>
      </c>
      <c r="M3345" t="s">
        <v>15417</v>
      </c>
      <c r="O3345" t="s">
        <v>1653</v>
      </c>
      <c r="P3345" s="1">
        <v>30682</v>
      </c>
      <c r="V3345" t="str">
        <f>TRIM(DBA[[#This Row],[Endereço Responsável]])</f>
        <v/>
      </c>
      <c r="W3345" t="str">
        <f>TRIM(DBA[[#This Row],[Nº Responsável]])</f>
        <v/>
      </c>
      <c r="X3345" t="str">
        <f>TRIM(DBA[[#This Row],[Bairro Responsável]])</f>
        <v/>
      </c>
      <c r="Y3345" t="str">
        <f>DBA[[#This Row],[End]] &amp;", N° " &amp; DBA[[#This Row],[Num]] &amp;", Bairro "&amp; DBA[[#This Row],[Bairro2]]</f>
        <v xml:space="preserve">, N° , Bairro </v>
      </c>
      <c r="Z3345" t="str">
        <f>DBA[[#This Row],[Cidade Responsável]] &amp; " - " &amp; DBA[[#This Row],[Estado Responsável]]</f>
        <v xml:space="preserve"> - </v>
      </c>
    </row>
    <row r="3346" spans="1:26" x14ac:dyDescent="0.25">
      <c r="A3346">
        <v>3350</v>
      </c>
      <c r="B3346" t="s">
        <v>19471</v>
      </c>
      <c r="C3346" s="1">
        <v>44813</v>
      </c>
      <c r="F3346" s="1">
        <v>39755</v>
      </c>
      <c r="G3346" t="s">
        <v>15418</v>
      </c>
      <c r="H3346">
        <v>206</v>
      </c>
      <c r="I3346" t="s">
        <v>2223</v>
      </c>
      <c r="J3346" t="s">
        <v>8881</v>
      </c>
      <c r="K3346" t="s">
        <v>26</v>
      </c>
      <c r="L3346" t="s">
        <v>8882</v>
      </c>
      <c r="M3346" t="s">
        <v>15419</v>
      </c>
      <c r="N3346">
        <v>530385430</v>
      </c>
      <c r="O3346">
        <v>9308915621</v>
      </c>
      <c r="P3346" s="1">
        <v>31537</v>
      </c>
      <c r="Q3346" t="s">
        <v>15418</v>
      </c>
      <c r="R3346">
        <v>206</v>
      </c>
      <c r="S3346" t="s">
        <v>2223</v>
      </c>
      <c r="T3346" t="s">
        <v>8881</v>
      </c>
      <c r="U3346" t="s">
        <v>26</v>
      </c>
      <c r="V3346" t="str">
        <f>TRIM(DBA[[#This Row],[Endereço Responsável]])</f>
        <v>ADALTO NASCIMENTO</v>
      </c>
      <c r="W3346" t="str">
        <f>TRIM(DBA[[#This Row],[Nº Responsável]])</f>
        <v>206</v>
      </c>
      <c r="X3346" t="str">
        <f>TRIM(DBA[[#This Row],[Bairro Responsável]])</f>
        <v>CAJURU</v>
      </c>
      <c r="Y3346" t="str">
        <f>DBA[[#This Row],[End]] &amp;", N° " &amp; DBA[[#This Row],[Num]] &amp;", Bairro "&amp; DBA[[#This Row],[Bairro2]]</f>
        <v>ADALTO NASCIMENTO, N° 206, Bairro CAJURU</v>
      </c>
      <c r="Z3346" t="str">
        <f>DBA[[#This Row],[Cidade Responsável]] &amp; " - " &amp; DBA[[#This Row],[Estado Responsável]]</f>
        <v>SACRAMENTO - MG</v>
      </c>
    </row>
    <row r="3347" spans="1:26" x14ac:dyDescent="0.25">
      <c r="A3347">
        <v>3351</v>
      </c>
      <c r="B3347" t="s">
        <v>15420</v>
      </c>
      <c r="C3347" s="1">
        <v>44813</v>
      </c>
      <c r="D3347">
        <v>22239389</v>
      </c>
      <c r="E3347" t="s">
        <v>15421</v>
      </c>
      <c r="F3347" s="1">
        <v>38454</v>
      </c>
      <c r="G3347" t="s">
        <v>44</v>
      </c>
      <c r="H3347" t="s">
        <v>194</v>
      </c>
      <c r="I3347" t="s">
        <v>15422</v>
      </c>
      <c r="J3347" t="s">
        <v>8881</v>
      </c>
      <c r="K3347" t="s">
        <v>26</v>
      </c>
      <c r="L3347" t="s">
        <v>8882</v>
      </c>
      <c r="M3347" t="s">
        <v>15423</v>
      </c>
      <c r="N3347" t="s">
        <v>15424</v>
      </c>
      <c r="O3347">
        <v>6900219683</v>
      </c>
      <c r="P3347" s="1">
        <v>30158</v>
      </c>
      <c r="Q3347" t="s">
        <v>44</v>
      </c>
      <c r="R3347" t="s">
        <v>194</v>
      </c>
      <c r="S3347" t="s">
        <v>15422</v>
      </c>
      <c r="T3347" t="s">
        <v>8881</v>
      </c>
      <c r="U3347" t="s">
        <v>26</v>
      </c>
      <c r="V3347" t="str">
        <f>TRIM(DBA[[#This Row],[Endereço Responsável]])</f>
        <v>ZONA RURAL</v>
      </c>
      <c r="W3347" t="str">
        <f>TRIM(DBA[[#This Row],[Nº Responsável]])</f>
        <v>S/N</v>
      </c>
      <c r="X3347" t="str">
        <f>TRIM(DBA[[#This Row],[Bairro Responsável]])</f>
        <v>FAZENDA SANTO TOME</v>
      </c>
      <c r="Y3347" t="str">
        <f>DBA[[#This Row],[End]] &amp;", N° " &amp; DBA[[#This Row],[Num]] &amp;", Bairro "&amp; DBA[[#This Row],[Bairro2]]</f>
        <v>ZONA RURAL, N° S/N, Bairro FAZENDA SANTO TOME</v>
      </c>
      <c r="Z3347" t="str">
        <f>DBA[[#This Row],[Cidade Responsável]] &amp; " - " &amp; DBA[[#This Row],[Estado Responsável]]</f>
        <v>SACRAMENTO - MG</v>
      </c>
    </row>
    <row r="3348" spans="1:26" x14ac:dyDescent="0.25">
      <c r="A3348">
        <v>3352</v>
      </c>
      <c r="B3348" t="s">
        <v>15425</v>
      </c>
      <c r="C3348" s="1">
        <v>44813</v>
      </c>
      <c r="D3348">
        <v>426871212</v>
      </c>
      <c r="E3348" t="s">
        <v>15426</v>
      </c>
      <c r="F3348" s="1">
        <v>34620</v>
      </c>
      <c r="G3348" t="s">
        <v>15427</v>
      </c>
      <c r="H3348">
        <v>484</v>
      </c>
      <c r="I3348" t="s">
        <v>15428</v>
      </c>
      <c r="J3348" t="s">
        <v>8881</v>
      </c>
      <c r="K3348" t="s">
        <v>26</v>
      </c>
      <c r="L3348" t="s">
        <v>8882</v>
      </c>
      <c r="M3348" t="s">
        <v>15425</v>
      </c>
      <c r="N3348">
        <v>426871212</v>
      </c>
      <c r="O3348" t="s">
        <v>15426</v>
      </c>
      <c r="P3348" s="1">
        <v>34620</v>
      </c>
      <c r="Q3348" t="s">
        <v>15427</v>
      </c>
      <c r="R3348">
        <v>484</v>
      </c>
      <c r="S3348" t="s">
        <v>15428</v>
      </c>
      <c r="T3348" t="s">
        <v>8881</v>
      </c>
      <c r="U3348" t="s">
        <v>26</v>
      </c>
      <c r="V3348" t="str">
        <f>TRIM(DBA[[#This Row],[Endereço Responsável]])</f>
        <v>ARGILA</v>
      </c>
      <c r="W3348" t="str">
        <f>TRIM(DBA[[#This Row],[Nº Responsável]])</f>
        <v>484</v>
      </c>
      <c r="X3348" t="str">
        <f>TRIM(DBA[[#This Row],[Bairro Responsável]])</f>
        <v>ALTA SANTA CRUZ</v>
      </c>
      <c r="Y3348" t="str">
        <f>DBA[[#This Row],[End]] &amp;", N° " &amp; DBA[[#This Row],[Num]] &amp;", Bairro "&amp; DBA[[#This Row],[Bairro2]]</f>
        <v>ARGILA, N° 484, Bairro ALTA SANTA CRUZ</v>
      </c>
      <c r="Z3348" t="str">
        <f>DBA[[#This Row],[Cidade Responsável]] &amp; " - " &amp; DBA[[#This Row],[Estado Responsável]]</f>
        <v>SACRAMENTO - MG</v>
      </c>
    </row>
    <row r="3349" spans="1:26" x14ac:dyDescent="0.25">
      <c r="A3349">
        <v>3353</v>
      </c>
      <c r="B3349" t="s">
        <v>15429</v>
      </c>
      <c r="C3349" s="1">
        <v>44816</v>
      </c>
      <c r="F3349" s="1">
        <v>38412</v>
      </c>
      <c r="G3349" t="s">
        <v>15430</v>
      </c>
      <c r="H3349" t="s">
        <v>194</v>
      </c>
      <c r="J3349" t="s">
        <v>15075</v>
      </c>
      <c r="K3349" t="s">
        <v>26</v>
      </c>
      <c r="L3349" t="s">
        <v>15076</v>
      </c>
      <c r="M3349" t="s">
        <v>15431</v>
      </c>
      <c r="N3349" t="s">
        <v>15432</v>
      </c>
      <c r="O3349">
        <v>12352062624</v>
      </c>
      <c r="P3349" s="1">
        <v>36159</v>
      </c>
      <c r="Q3349" t="s">
        <v>15430</v>
      </c>
      <c r="R3349" t="s">
        <v>194</v>
      </c>
      <c r="T3349" t="s">
        <v>15075</v>
      </c>
      <c r="U3349" t="s">
        <v>26</v>
      </c>
      <c r="V3349" t="str">
        <f>TRIM(DBA[[#This Row],[Endereço Responsável]])</f>
        <v>FAZENDA CABECEIRA DOS OLHOS D'GUA</v>
      </c>
      <c r="W3349" t="str">
        <f>TRIM(DBA[[#This Row],[Nº Responsável]])</f>
        <v>S/N</v>
      </c>
      <c r="X3349" t="str">
        <f>TRIM(DBA[[#This Row],[Bairro Responsável]])</f>
        <v/>
      </c>
      <c r="Y3349" t="str">
        <f>DBA[[#This Row],[End]] &amp;", N° " &amp; DBA[[#This Row],[Num]] &amp;", Bairro "&amp; DBA[[#This Row],[Bairro2]]</f>
        <v xml:space="preserve">FAZENDA CABECEIRA DOS OLHOS D'GUA, N° S/N, Bairro </v>
      </c>
      <c r="Z3349" t="str">
        <f>DBA[[#This Row],[Cidade Responsável]] &amp; " - " &amp; DBA[[#This Row],[Estado Responsável]]</f>
        <v>POMPÉU - MG</v>
      </c>
    </row>
    <row r="3350" spans="1:26" x14ac:dyDescent="0.25">
      <c r="A3350">
        <v>3354</v>
      </c>
      <c r="B3350" t="s">
        <v>15433</v>
      </c>
      <c r="C3350" s="1">
        <v>44816</v>
      </c>
      <c r="F3350" s="1">
        <v>38408</v>
      </c>
      <c r="G3350" t="s">
        <v>15434</v>
      </c>
      <c r="H3350">
        <v>851</v>
      </c>
      <c r="I3350" t="s">
        <v>15435</v>
      </c>
      <c r="J3350" t="s">
        <v>15075</v>
      </c>
      <c r="K3350" t="s">
        <v>26</v>
      </c>
      <c r="L3350" t="s">
        <v>15076</v>
      </c>
      <c r="M3350" t="s">
        <v>15436</v>
      </c>
      <c r="N3350" t="s">
        <v>15437</v>
      </c>
      <c r="O3350">
        <v>3671448679</v>
      </c>
      <c r="P3350" s="1">
        <v>27453</v>
      </c>
      <c r="Q3350" t="s">
        <v>15434</v>
      </c>
      <c r="R3350">
        <v>851</v>
      </c>
      <c r="S3350" t="s">
        <v>15435</v>
      </c>
      <c r="T3350" t="s">
        <v>15075</v>
      </c>
      <c r="U3350" t="s">
        <v>26</v>
      </c>
      <c r="V3350" t="str">
        <f>TRIM(DBA[[#This Row],[Endereço Responsável]])</f>
        <v>RUA ANTONIO SARARIEA</v>
      </c>
      <c r="W3350" t="str">
        <f>TRIM(DBA[[#This Row],[Nº Responsável]])</f>
        <v>851</v>
      </c>
      <c r="X3350" t="str">
        <f>TRIM(DBA[[#This Row],[Bairro Responsável]])</f>
        <v>VOLTA DO BELO</v>
      </c>
      <c r="Y3350" t="str">
        <f>DBA[[#This Row],[End]] &amp;", N° " &amp; DBA[[#This Row],[Num]] &amp;", Bairro "&amp; DBA[[#This Row],[Bairro2]]</f>
        <v>RUA ANTONIO SARARIEA, N° 851, Bairro VOLTA DO BELO</v>
      </c>
      <c r="Z3350" t="str">
        <f>DBA[[#This Row],[Cidade Responsável]] &amp; " - " &amp; DBA[[#This Row],[Estado Responsável]]</f>
        <v>POMPÉU - MG</v>
      </c>
    </row>
    <row r="3351" spans="1:26" x14ac:dyDescent="0.25">
      <c r="A3351">
        <v>3355</v>
      </c>
      <c r="B3351" t="s">
        <v>15438</v>
      </c>
      <c r="C3351" s="1">
        <v>44816</v>
      </c>
      <c r="D3351" t="s">
        <v>15439</v>
      </c>
      <c r="E3351" t="s">
        <v>15440</v>
      </c>
      <c r="F3351" s="1">
        <v>39219</v>
      </c>
      <c r="G3351" t="s">
        <v>15349</v>
      </c>
      <c r="H3351">
        <v>34</v>
      </c>
      <c r="I3351" t="s">
        <v>15206</v>
      </c>
      <c r="J3351" t="s">
        <v>15075</v>
      </c>
      <c r="K3351" t="s">
        <v>26</v>
      </c>
      <c r="L3351" t="s">
        <v>15076</v>
      </c>
      <c r="M3351" t="s">
        <v>15441</v>
      </c>
      <c r="N3351" t="s">
        <v>15442</v>
      </c>
      <c r="O3351">
        <v>1363807609</v>
      </c>
      <c r="P3351" s="1">
        <v>30047</v>
      </c>
      <c r="Q3351" t="s">
        <v>15349</v>
      </c>
      <c r="R3351">
        <v>34</v>
      </c>
      <c r="S3351" t="s">
        <v>15206</v>
      </c>
      <c r="T3351" t="s">
        <v>15075</v>
      </c>
      <c r="U3351" t="s">
        <v>26</v>
      </c>
      <c r="V3351" t="str">
        <f>TRIM(DBA[[#This Row],[Endereço Responsável]])</f>
        <v>RUA 2 DE NOVEMBRO</v>
      </c>
      <c r="W3351" t="str">
        <f>TRIM(DBA[[#This Row],[Nº Responsável]])</f>
        <v>34</v>
      </c>
      <c r="X3351" t="str">
        <f>TRIM(DBA[[#This Row],[Bairro Responsável]])</f>
        <v>VOLTA DO BREJO</v>
      </c>
      <c r="Y3351" t="str">
        <f>DBA[[#This Row],[End]] &amp;", N° " &amp; DBA[[#This Row],[Num]] &amp;", Bairro "&amp; DBA[[#This Row],[Bairro2]]</f>
        <v>RUA 2 DE NOVEMBRO, N° 34, Bairro VOLTA DO BREJO</v>
      </c>
      <c r="Z3351" t="str">
        <f>DBA[[#This Row],[Cidade Responsável]] &amp; " - " &amp; DBA[[#This Row],[Estado Responsável]]</f>
        <v>POMPÉU - MG</v>
      </c>
    </row>
    <row r="3352" spans="1:26" x14ac:dyDescent="0.25">
      <c r="A3352">
        <v>3356</v>
      </c>
      <c r="B3352" t="s">
        <v>15443</v>
      </c>
      <c r="C3352" s="1">
        <v>44816</v>
      </c>
      <c r="F3352" s="1">
        <v>38574</v>
      </c>
      <c r="G3352" t="s">
        <v>15444</v>
      </c>
      <c r="H3352">
        <v>111</v>
      </c>
      <c r="I3352" t="s">
        <v>7485</v>
      </c>
      <c r="J3352" t="s">
        <v>15075</v>
      </c>
      <c r="K3352" t="s">
        <v>26</v>
      </c>
      <c r="L3352" t="s">
        <v>15076</v>
      </c>
      <c r="M3352" t="s">
        <v>15445</v>
      </c>
      <c r="N3352" t="s">
        <v>15446</v>
      </c>
      <c r="O3352">
        <v>8346152663</v>
      </c>
      <c r="P3352" s="1">
        <v>32576</v>
      </c>
      <c r="Q3352" t="s">
        <v>15444</v>
      </c>
      <c r="R3352">
        <v>111</v>
      </c>
      <c r="S3352" t="s">
        <v>7485</v>
      </c>
      <c r="T3352" t="s">
        <v>15075</v>
      </c>
      <c r="U3352" t="s">
        <v>26</v>
      </c>
      <c r="V3352" t="str">
        <f>TRIM(DBA[[#This Row],[Endereço Responsável]])</f>
        <v>RUA ARAMITA DE OLIVEIRA SILVA</v>
      </c>
      <c r="W3352" t="str">
        <f>TRIM(DBA[[#This Row],[Nº Responsável]])</f>
        <v>111</v>
      </c>
      <c r="X3352" t="str">
        <f>TRIM(DBA[[#This Row],[Bairro Responsável]])</f>
        <v>BELVEDERE</v>
      </c>
      <c r="Y3352" t="str">
        <f>DBA[[#This Row],[End]] &amp;", N° " &amp; DBA[[#This Row],[Num]] &amp;", Bairro "&amp; DBA[[#This Row],[Bairro2]]</f>
        <v>RUA ARAMITA DE OLIVEIRA SILVA, N° 111, Bairro BELVEDERE</v>
      </c>
      <c r="Z3352" t="str">
        <f>DBA[[#This Row],[Cidade Responsável]] &amp; " - " &amp; DBA[[#This Row],[Estado Responsável]]</f>
        <v>POMPÉU - MG</v>
      </c>
    </row>
    <row r="3353" spans="1:26" x14ac:dyDescent="0.25">
      <c r="A3353">
        <v>3357</v>
      </c>
      <c r="B3353" t="s">
        <v>15447</v>
      </c>
      <c r="C3353" s="1">
        <v>44816</v>
      </c>
      <c r="F3353" s="1">
        <v>39639</v>
      </c>
      <c r="G3353" t="s">
        <v>15448</v>
      </c>
      <c r="H3353">
        <v>571</v>
      </c>
      <c r="I3353" t="s">
        <v>15449</v>
      </c>
      <c r="J3353" t="s">
        <v>15075</v>
      </c>
      <c r="K3353" t="s">
        <v>26</v>
      </c>
      <c r="L3353" t="s">
        <v>15076</v>
      </c>
      <c r="M3353" t="s">
        <v>15450</v>
      </c>
      <c r="N3353" t="s">
        <v>15451</v>
      </c>
      <c r="O3353">
        <v>8569077661</v>
      </c>
      <c r="P3353" s="1">
        <v>33266</v>
      </c>
      <c r="Q3353" t="s">
        <v>15448</v>
      </c>
      <c r="R3353">
        <v>571</v>
      </c>
      <c r="S3353" t="s">
        <v>15449</v>
      </c>
      <c r="T3353" t="s">
        <v>15075</v>
      </c>
      <c r="U3353" t="s">
        <v>26</v>
      </c>
      <c r="V3353" t="str">
        <f>TRIM(DBA[[#This Row],[Endereço Responsável]])</f>
        <v>RUA MELO FERREIRA RESENDE</v>
      </c>
      <c r="W3353" t="str">
        <f>TRIM(DBA[[#This Row],[Nº Responsável]])</f>
        <v>571</v>
      </c>
      <c r="X3353" t="str">
        <f>TRIM(DBA[[#This Row],[Bairro Responsável]])</f>
        <v>MORADA SO SOL</v>
      </c>
      <c r="Y3353" t="str">
        <f>DBA[[#This Row],[End]] &amp;", N° " &amp; DBA[[#This Row],[Num]] &amp;", Bairro "&amp; DBA[[#This Row],[Bairro2]]</f>
        <v>RUA MELO FERREIRA RESENDE, N° 571, Bairro MORADA SO SOL</v>
      </c>
      <c r="Z3353" t="str">
        <f>DBA[[#This Row],[Cidade Responsável]] &amp; " - " &amp; DBA[[#This Row],[Estado Responsável]]</f>
        <v>POMPÉU - MG</v>
      </c>
    </row>
    <row r="3354" spans="1:26" x14ac:dyDescent="0.25">
      <c r="A3354">
        <v>3358</v>
      </c>
      <c r="B3354" t="s">
        <v>15452</v>
      </c>
      <c r="C3354" s="1">
        <v>44816</v>
      </c>
      <c r="D3354" t="s">
        <v>15453</v>
      </c>
      <c r="F3354" s="1">
        <v>39612</v>
      </c>
      <c r="G3354" t="s">
        <v>15454</v>
      </c>
      <c r="H3354">
        <v>55</v>
      </c>
      <c r="I3354" t="s">
        <v>15206</v>
      </c>
      <c r="J3354" t="s">
        <v>15075</v>
      </c>
      <c r="K3354" t="s">
        <v>26</v>
      </c>
      <c r="L3354" t="s">
        <v>15076</v>
      </c>
      <c r="M3354" t="s">
        <v>15455</v>
      </c>
      <c r="N3354" t="s">
        <v>15456</v>
      </c>
      <c r="O3354">
        <v>4580357698</v>
      </c>
      <c r="P3354" s="1">
        <v>29910</v>
      </c>
      <c r="Q3354" t="s">
        <v>15454</v>
      </c>
      <c r="R3354">
        <v>55</v>
      </c>
      <c r="S3354" t="s">
        <v>15206</v>
      </c>
      <c r="T3354" t="s">
        <v>15075</v>
      </c>
      <c r="U3354" t="s">
        <v>26</v>
      </c>
      <c r="V3354" t="str">
        <f>TRIM(DBA[[#This Row],[Endereço Responsável]])</f>
        <v>RUA CELINO CAMPOS</v>
      </c>
      <c r="W3354" t="str">
        <f>TRIM(DBA[[#This Row],[Nº Responsável]])</f>
        <v>55</v>
      </c>
      <c r="X3354" t="str">
        <f>TRIM(DBA[[#This Row],[Bairro Responsável]])</f>
        <v>VOLTA DO BREJO</v>
      </c>
      <c r="Y3354" t="str">
        <f>DBA[[#This Row],[End]] &amp;", N° " &amp; DBA[[#This Row],[Num]] &amp;", Bairro "&amp; DBA[[#This Row],[Bairro2]]</f>
        <v>RUA CELINO CAMPOS, N° 55, Bairro VOLTA DO BREJO</v>
      </c>
      <c r="Z3354" t="str">
        <f>DBA[[#This Row],[Cidade Responsável]] &amp; " - " &amp; DBA[[#This Row],[Estado Responsável]]</f>
        <v>POMPÉU - MG</v>
      </c>
    </row>
    <row r="3355" spans="1:26" x14ac:dyDescent="0.25">
      <c r="A3355">
        <v>3359</v>
      </c>
      <c r="B3355" t="s">
        <v>15457</v>
      </c>
      <c r="C3355" s="1">
        <v>44816</v>
      </c>
      <c r="D3355" t="s">
        <v>15458</v>
      </c>
      <c r="E3355" t="s">
        <v>15459</v>
      </c>
      <c r="F3355" s="1">
        <v>39108</v>
      </c>
      <c r="G3355" t="s">
        <v>15460</v>
      </c>
      <c r="H3355">
        <v>57</v>
      </c>
      <c r="I3355" t="s">
        <v>15082</v>
      </c>
      <c r="J3355" t="s">
        <v>15075</v>
      </c>
      <c r="K3355" t="s">
        <v>26</v>
      </c>
      <c r="L3355" t="s">
        <v>15076</v>
      </c>
      <c r="M3355" t="s">
        <v>15461</v>
      </c>
      <c r="N3355" t="s">
        <v>15462</v>
      </c>
      <c r="O3355">
        <v>91199174653</v>
      </c>
      <c r="P3355" s="1">
        <v>27341</v>
      </c>
      <c r="Q3355" t="s">
        <v>15460</v>
      </c>
      <c r="R3355">
        <v>57</v>
      </c>
      <c r="S3355" t="s">
        <v>15082</v>
      </c>
      <c r="T3355" t="s">
        <v>15075</v>
      </c>
      <c r="U3355" t="s">
        <v>26</v>
      </c>
      <c r="V3355" t="str">
        <f>TRIM(DBA[[#This Row],[Endereço Responsável]])</f>
        <v>RUA GASPAR DE CAMPOS CORDEIRO</v>
      </c>
      <c r="W3355" t="str">
        <f>TRIM(DBA[[#This Row],[Nº Responsável]])</f>
        <v>57</v>
      </c>
      <c r="X3355" t="str">
        <f>TRIM(DBA[[#This Row],[Bairro Responsável]])</f>
        <v>VOLTA DO BREJO</v>
      </c>
      <c r="Y3355" t="str">
        <f>DBA[[#This Row],[End]] &amp;", N° " &amp; DBA[[#This Row],[Num]] &amp;", Bairro "&amp; DBA[[#This Row],[Bairro2]]</f>
        <v>RUA GASPAR DE CAMPOS CORDEIRO, N° 57, Bairro VOLTA DO BREJO</v>
      </c>
      <c r="Z3355" t="str">
        <f>DBA[[#This Row],[Cidade Responsável]] &amp; " - " &amp; DBA[[#This Row],[Estado Responsável]]</f>
        <v>POMPÉU - MG</v>
      </c>
    </row>
    <row r="3356" spans="1:26" x14ac:dyDescent="0.25">
      <c r="A3356">
        <v>3360</v>
      </c>
      <c r="B3356" t="s">
        <v>15463</v>
      </c>
      <c r="C3356" s="1">
        <v>44816</v>
      </c>
      <c r="F3356" s="1">
        <v>39986</v>
      </c>
      <c r="G3356" t="s">
        <v>15464</v>
      </c>
      <c r="H3356">
        <v>91</v>
      </c>
      <c r="I3356" t="s">
        <v>15088</v>
      </c>
      <c r="J3356" t="s">
        <v>15075</v>
      </c>
      <c r="K3356" t="s">
        <v>26</v>
      </c>
      <c r="L3356" t="s">
        <v>15076</v>
      </c>
      <c r="M3356" t="s">
        <v>15465</v>
      </c>
      <c r="N3356" t="s">
        <v>15466</v>
      </c>
      <c r="O3356">
        <v>7806207635</v>
      </c>
      <c r="P3356" s="1">
        <v>29705</v>
      </c>
      <c r="Q3356" t="s">
        <v>15464</v>
      </c>
      <c r="R3356">
        <v>91</v>
      </c>
      <c r="S3356" t="s">
        <v>15088</v>
      </c>
      <c r="T3356" t="s">
        <v>15075</v>
      </c>
      <c r="U3356" t="s">
        <v>26</v>
      </c>
      <c r="V3356" t="str">
        <f>TRIM(DBA[[#This Row],[Endereço Responsável]])</f>
        <v>RUA MARIA NERMI LACERDA</v>
      </c>
      <c r="W3356" t="str">
        <f>TRIM(DBA[[#This Row],[Nº Responsável]])</f>
        <v>91</v>
      </c>
      <c r="X3356" t="str">
        <f>TRIM(DBA[[#This Row],[Bairro Responsável]])</f>
        <v>CASAS POPULARES</v>
      </c>
      <c r="Y3356" t="str">
        <f>DBA[[#This Row],[End]] &amp;", N° " &amp; DBA[[#This Row],[Num]] &amp;", Bairro "&amp; DBA[[#This Row],[Bairro2]]</f>
        <v>RUA MARIA NERMI LACERDA, N° 91, Bairro CASAS POPULARES</v>
      </c>
      <c r="Z3356" t="str">
        <f>DBA[[#This Row],[Cidade Responsável]] &amp; " - " &amp; DBA[[#This Row],[Estado Responsável]]</f>
        <v>POMPÉU - MG</v>
      </c>
    </row>
    <row r="3357" spans="1:26" x14ac:dyDescent="0.25">
      <c r="A3357">
        <v>3361</v>
      </c>
      <c r="B3357" t="s">
        <v>15467</v>
      </c>
      <c r="C3357" s="1">
        <v>44816</v>
      </c>
      <c r="D3357" t="s">
        <v>15468</v>
      </c>
      <c r="E3357" t="s">
        <v>15469</v>
      </c>
      <c r="F3357" s="1">
        <v>39610</v>
      </c>
      <c r="G3357" t="s">
        <v>15470</v>
      </c>
      <c r="H3357">
        <v>114</v>
      </c>
      <c r="I3357" t="s">
        <v>15206</v>
      </c>
      <c r="J3357" t="s">
        <v>15075</v>
      </c>
      <c r="K3357" t="s">
        <v>26</v>
      </c>
      <c r="L3357" t="s">
        <v>15076</v>
      </c>
      <c r="M3357" t="s">
        <v>15471</v>
      </c>
      <c r="N3357" t="s">
        <v>15472</v>
      </c>
      <c r="O3357">
        <v>8053606628</v>
      </c>
      <c r="P3357" s="1">
        <v>29788</v>
      </c>
      <c r="Q3357" t="s">
        <v>15470</v>
      </c>
      <c r="R3357">
        <v>114</v>
      </c>
      <c r="S3357" t="s">
        <v>15206</v>
      </c>
      <c r="T3357" t="s">
        <v>15075</v>
      </c>
      <c r="U3357" t="s">
        <v>26</v>
      </c>
      <c r="V3357" t="str">
        <f>TRIM(DBA[[#This Row],[Endereço Responsável]])</f>
        <v>RUA MARIA CUSTODIO DOS SANTOS</v>
      </c>
      <c r="W3357" t="str">
        <f>TRIM(DBA[[#This Row],[Nº Responsável]])</f>
        <v>114</v>
      </c>
      <c r="X3357" t="str">
        <f>TRIM(DBA[[#This Row],[Bairro Responsável]])</f>
        <v>VOLTA DO BREJO</v>
      </c>
      <c r="Y3357" t="str">
        <f>DBA[[#This Row],[End]] &amp;", N° " &amp; DBA[[#This Row],[Num]] &amp;", Bairro "&amp; DBA[[#This Row],[Bairro2]]</f>
        <v>RUA MARIA CUSTODIO DOS SANTOS, N° 114, Bairro VOLTA DO BREJO</v>
      </c>
      <c r="Z3357" t="str">
        <f>DBA[[#This Row],[Cidade Responsável]] &amp; " - " &amp; DBA[[#This Row],[Estado Responsável]]</f>
        <v>POMPÉU - MG</v>
      </c>
    </row>
    <row r="3358" spans="1:26" x14ac:dyDescent="0.25">
      <c r="A3358">
        <v>3362</v>
      </c>
      <c r="B3358" t="s">
        <v>15473</v>
      </c>
      <c r="C3358" s="1">
        <v>44816</v>
      </c>
      <c r="D3358" t="s">
        <v>15474</v>
      </c>
      <c r="E3358" t="s">
        <v>15475</v>
      </c>
      <c r="F3358" s="1">
        <v>40201</v>
      </c>
      <c r="G3358" t="s">
        <v>15476</v>
      </c>
      <c r="H3358">
        <v>149</v>
      </c>
      <c r="I3358" t="s">
        <v>15477</v>
      </c>
      <c r="J3358" t="s">
        <v>15075</v>
      </c>
      <c r="K3358" t="s">
        <v>26</v>
      </c>
      <c r="L3358" t="s">
        <v>15076</v>
      </c>
      <c r="M3358" t="s">
        <v>15478</v>
      </c>
      <c r="N3358" t="s">
        <v>15479</v>
      </c>
      <c r="O3358">
        <v>9281823632</v>
      </c>
      <c r="P3358" s="1">
        <v>32739</v>
      </c>
      <c r="Q3358" t="s">
        <v>15476</v>
      </c>
      <c r="R3358">
        <v>149</v>
      </c>
      <c r="S3358" t="s">
        <v>15477</v>
      </c>
      <c r="T3358" t="s">
        <v>15075</v>
      </c>
      <c r="U3358" t="s">
        <v>26</v>
      </c>
      <c r="V3358" t="str">
        <f>TRIM(DBA[[#This Row],[Endereço Responsável]])</f>
        <v>RUA PEDRO DE FREITAS MACIEL</v>
      </c>
      <c r="W3358" t="str">
        <f>TRIM(DBA[[#This Row],[Nº Responsável]])</f>
        <v>149</v>
      </c>
      <c r="X3358" t="str">
        <f>TRIM(DBA[[#This Row],[Bairro Responsável]])</f>
        <v>NOSSA SRA CONCEICAO</v>
      </c>
      <c r="Y3358" t="str">
        <f>DBA[[#This Row],[End]] &amp;", N° " &amp; DBA[[#This Row],[Num]] &amp;", Bairro "&amp; DBA[[#This Row],[Bairro2]]</f>
        <v>RUA PEDRO DE FREITAS MACIEL, N° 149, Bairro NOSSA SRA CONCEICAO</v>
      </c>
      <c r="Z3358" t="str">
        <f>DBA[[#This Row],[Cidade Responsável]] &amp; " - " &amp; DBA[[#This Row],[Estado Responsável]]</f>
        <v>POMPÉU - MG</v>
      </c>
    </row>
    <row r="3359" spans="1:26" x14ac:dyDescent="0.25">
      <c r="A3359">
        <v>3363</v>
      </c>
      <c r="B3359" t="s">
        <v>15480</v>
      </c>
      <c r="C3359" s="1">
        <v>44816</v>
      </c>
      <c r="F3359" s="1">
        <v>39913</v>
      </c>
      <c r="G3359" t="s">
        <v>15481</v>
      </c>
      <c r="H3359">
        <v>70</v>
      </c>
      <c r="I3359" t="s">
        <v>15088</v>
      </c>
      <c r="J3359" t="s">
        <v>15075</v>
      </c>
      <c r="K3359" t="s">
        <v>26</v>
      </c>
      <c r="L3359" t="s">
        <v>15076</v>
      </c>
      <c r="M3359" t="s">
        <v>15482</v>
      </c>
      <c r="N3359" t="s">
        <v>15483</v>
      </c>
      <c r="O3359">
        <v>13210908621</v>
      </c>
      <c r="P3359" s="1">
        <v>34342</v>
      </c>
      <c r="Q3359" t="s">
        <v>15481</v>
      </c>
      <c r="R3359">
        <v>70</v>
      </c>
      <c r="S3359" t="s">
        <v>15088</v>
      </c>
      <c r="T3359" t="s">
        <v>15075</v>
      </c>
      <c r="U3359" t="s">
        <v>26</v>
      </c>
      <c r="V3359" t="str">
        <f>TRIM(DBA[[#This Row],[Endereço Responsável]])</f>
        <v>RUA FELIXLANDIA</v>
      </c>
      <c r="W3359" t="str">
        <f>TRIM(DBA[[#This Row],[Nº Responsável]])</f>
        <v>70</v>
      </c>
      <c r="X3359" t="str">
        <f>TRIM(DBA[[#This Row],[Bairro Responsável]])</f>
        <v>CASAS POPULARES</v>
      </c>
      <c r="Y3359" t="str">
        <f>DBA[[#This Row],[End]] &amp;", N° " &amp; DBA[[#This Row],[Num]] &amp;", Bairro "&amp; DBA[[#This Row],[Bairro2]]</f>
        <v>RUA FELIXLANDIA, N° 70, Bairro CASAS POPULARES</v>
      </c>
      <c r="Z3359" t="str">
        <f>DBA[[#This Row],[Cidade Responsável]] &amp; " - " &amp; DBA[[#This Row],[Estado Responsável]]</f>
        <v>POMPÉU - MG</v>
      </c>
    </row>
    <row r="3360" spans="1:26" x14ac:dyDescent="0.25">
      <c r="A3360">
        <v>3364</v>
      </c>
      <c r="B3360" t="s">
        <v>15484</v>
      </c>
      <c r="C3360" s="1">
        <v>44816</v>
      </c>
      <c r="D3360" t="s">
        <v>15485</v>
      </c>
      <c r="E3360" t="s">
        <v>15486</v>
      </c>
      <c r="F3360" s="1">
        <v>39004</v>
      </c>
      <c r="G3360" t="s">
        <v>15487</v>
      </c>
      <c r="H3360" t="s">
        <v>194</v>
      </c>
      <c r="I3360" t="s">
        <v>22</v>
      </c>
      <c r="J3360" t="s">
        <v>15075</v>
      </c>
      <c r="K3360" t="s">
        <v>26</v>
      </c>
      <c r="L3360" t="s">
        <v>15076</v>
      </c>
      <c r="M3360" t="s">
        <v>15488</v>
      </c>
      <c r="N3360" t="s">
        <v>15489</v>
      </c>
      <c r="O3360">
        <v>71057170682</v>
      </c>
      <c r="P3360" s="1">
        <v>23618</v>
      </c>
      <c r="Q3360" t="s">
        <v>15487</v>
      </c>
      <c r="R3360" t="s">
        <v>194</v>
      </c>
      <c r="S3360" t="s">
        <v>22</v>
      </c>
      <c r="T3360" t="s">
        <v>15075</v>
      </c>
      <c r="U3360" t="s">
        <v>26</v>
      </c>
      <c r="V3360" t="str">
        <f>TRIM(DBA[[#This Row],[Endereço Responsável]])</f>
        <v>FAZENDA ATERRATO</v>
      </c>
      <c r="W3360" t="str">
        <f>TRIM(DBA[[#This Row],[Nº Responsável]])</f>
        <v>S/N</v>
      </c>
      <c r="X3360" t="str">
        <f>TRIM(DBA[[#This Row],[Bairro Responsável]])</f>
        <v>ZONA RURAL</v>
      </c>
      <c r="Y3360" t="str">
        <f>DBA[[#This Row],[End]] &amp;", N° " &amp; DBA[[#This Row],[Num]] &amp;", Bairro "&amp; DBA[[#This Row],[Bairro2]]</f>
        <v>FAZENDA ATERRATO, N° S/N, Bairro ZONA RURAL</v>
      </c>
      <c r="Z3360" t="str">
        <f>DBA[[#This Row],[Cidade Responsável]] &amp; " - " &amp; DBA[[#This Row],[Estado Responsável]]</f>
        <v>POMPÉU - MG</v>
      </c>
    </row>
    <row r="3361" spans="1:26" x14ac:dyDescent="0.25">
      <c r="A3361">
        <v>3365</v>
      </c>
      <c r="B3361" t="s">
        <v>15490</v>
      </c>
      <c r="C3361" s="1">
        <v>44816</v>
      </c>
      <c r="D3361" t="s">
        <v>15491</v>
      </c>
      <c r="E3361" t="s">
        <v>15492</v>
      </c>
      <c r="F3361" s="1">
        <v>38302</v>
      </c>
      <c r="G3361" t="s">
        <v>15493</v>
      </c>
      <c r="H3361">
        <v>301</v>
      </c>
      <c r="I3361" t="s">
        <v>15200</v>
      </c>
      <c r="J3361" t="s">
        <v>15075</v>
      </c>
      <c r="K3361" t="s">
        <v>26</v>
      </c>
      <c r="L3361" t="s">
        <v>15076</v>
      </c>
      <c r="M3361" t="s">
        <v>15494</v>
      </c>
      <c r="N3361" t="s">
        <v>15495</v>
      </c>
      <c r="O3361">
        <v>70403300673</v>
      </c>
      <c r="P3361" s="1">
        <v>27530</v>
      </c>
      <c r="Q3361" t="s">
        <v>15493</v>
      </c>
      <c r="R3361">
        <v>301</v>
      </c>
      <c r="S3361" t="s">
        <v>15200</v>
      </c>
      <c r="T3361" t="s">
        <v>15075</v>
      </c>
      <c r="U3361" t="s">
        <v>26</v>
      </c>
      <c r="V3361" t="str">
        <f>TRIM(DBA[[#This Row],[Endereço Responsável]])</f>
        <v>RUA ESMERALDA</v>
      </c>
      <c r="W3361" t="str">
        <f>TRIM(DBA[[#This Row],[Nº Responsável]])</f>
        <v>301</v>
      </c>
      <c r="X3361" t="str">
        <f>TRIM(DBA[[#This Row],[Bairro Responsável]])</f>
        <v>ARITANA</v>
      </c>
      <c r="Y3361" t="str">
        <f>DBA[[#This Row],[End]] &amp;", N° " &amp; DBA[[#This Row],[Num]] &amp;", Bairro "&amp; DBA[[#This Row],[Bairro2]]</f>
        <v>RUA ESMERALDA, N° 301, Bairro ARITANA</v>
      </c>
      <c r="Z3361" t="str">
        <f>DBA[[#This Row],[Cidade Responsável]] &amp; " - " &amp; DBA[[#This Row],[Estado Responsável]]</f>
        <v>POMPÉU - MG</v>
      </c>
    </row>
    <row r="3362" spans="1:26" x14ac:dyDescent="0.25">
      <c r="A3362">
        <v>3366</v>
      </c>
      <c r="B3362" t="s">
        <v>15496</v>
      </c>
      <c r="C3362" s="1">
        <v>44816</v>
      </c>
      <c r="F3362" s="1">
        <v>38314</v>
      </c>
      <c r="G3362" t="s">
        <v>15497</v>
      </c>
      <c r="H3362">
        <v>721</v>
      </c>
      <c r="I3362" t="s">
        <v>15477</v>
      </c>
      <c r="J3362" t="s">
        <v>15075</v>
      </c>
      <c r="K3362" t="s">
        <v>26</v>
      </c>
      <c r="L3362" t="s">
        <v>15076</v>
      </c>
      <c r="M3362" t="s">
        <v>15498</v>
      </c>
      <c r="N3362" t="s">
        <v>15499</v>
      </c>
      <c r="O3362">
        <v>7262575678</v>
      </c>
      <c r="P3362" s="1">
        <v>28434</v>
      </c>
      <c r="Q3362" t="s">
        <v>15497</v>
      </c>
      <c r="R3362">
        <v>721</v>
      </c>
      <c r="S3362" t="s">
        <v>15477</v>
      </c>
      <c r="T3362" t="s">
        <v>15075</v>
      </c>
      <c r="U3362" t="s">
        <v>26</v>
      </c>
      <c r="V3362" t="str">
        <f>TRIM(DBA[[#This Row],[Endereço Responsável]])</f>
        <v>RUA PEDRO FREITAS MACIEL</v>
      </c>
      <c r="W3362" t="str">
        <f>TRIM(DBA[[#This Row],[Nº Responsável]])</f>
        <v>721</v>
      </c>
      <c r="X3362" t="str">
        <f>TRIM(DBA[[#This Row],[Bairro Responsável]])</f>
        <v>NOSSA SRA CONCEICAO</v>
      </c>
      <c r="Y3362" t="str">
        <f>DBA[[#This Row],[End]] &amp;", N° " &amp; DBA[[#This Row],[Num]] &amp;", Bairro "&amp; DBA[[#This Row],[Bairro2]]</f>
        <v>RUA PEDRO FREITAS MACIEL, N° 721, Bairro NOSSA SRA CONCEICAO</v>
      </c>
      <c r="Z3362" t="str">
        <f>DBA[[#This Row],[Cidade Responsável]] &amp; " - " &amp; DBA[[#This Row],[Estado Responsável]]</f>
        <v>POMPÉU - MG</v>
      </c>
    </row>
    <row r="3363" spans="1:26" x14ac:dyDescent="0.25">
      <c r="A3363">
        <v>3367</v>
      </c>
      <c r="B3363" t="s">
        <v>15500</v>
      </c>
      <c r="C3363" s="1">
        <v>44816</v>
      </c>
      <c r="F3363" s="1">
        <v>37870</v>
      </c>
      <c r="G3363" t="s">
        <v>15501</v>
      </c>
      <c r="H3363" t="s">
        <v>194</v>
      </c>
      <c r="I3363" t="s">
        <v>15502</v>
      </c>
      <c r="J3363" t="s">
        <v>15075</v>
      </c>
      <c r="K3363" t="s">
        <v>26</v>
      </c>
      <c r="L3363" t="s">
        <v>15076</v>
      </c>
      <c r="M3363" t="s">
        <v>15503</v>
      </c>
      <c r="N3363" t="s">
        <v>15504</v>
      </c>
      <c r="O3363">
        <v>10632201657</v>
      </c>
      <c r="P3363" s="1">
        <v>31231</v>
      </c>
      <c r="Q3363" t="s">
        <v>15501</v>
      </c>
      <c r="R3363" t="s">
        <v>194</v>
      </c>
      <c r="S3363" t="s">
        <v>15502</v>
      </c>
      <c r="T3363" t="s">
        <v>15075</v>
      </c>
      <c r="U3363" t="s">
        <v>26</v>
      </c>
      <c r="V3363" t="str">
        <f>TRIM(DBA[[#This Row],[Endereço Responsável]])</f>
        <v>FAZENDA MATO GROSSO</v>
      </c>
      <c r="W3363" t="str">
        <f>TRIM(DBA[[#This Row],[Nº Responsável]])</f>
        <v>S/N</v>
      </c>
      <c r="X3363" t="str">
        <f>TRIM(DBA[[#This Row],[Bairro Responsável]])</f>
        <v>ZOONA RURAL</v>
      </c>
      <c r="Y3363" t="str">
        <f>DBA[[#This Row],[End]] &amp;", N° " &amp; DBA[[#This Row],[Num]] &amp;", Bairro "&amp; DBA[[#This Row],[Bairro2]]</f>
        <v>FAZENDA MATO GROSSO, N° S/N, Bairro ZOONA RURAL</v>
      </c>
      <c r="Z3363" t="str">
        <f>DBA[[#This Row],[Cidade Responsável]] &amp; " - " &amp; DBA[[#This Row],[Estado Responsável]]</f>
        <v>POMPÉU - MG</v>
      </c>
    </row>
    <row r="3364" spans="1:26" x14ac:dyDescent="0.25">
      <c r="A3364">
        <v>3368</v>
      </c>
      <c r="B3364" t="s">
        <v>15505</v>
      </c>
      <c r="C3364" s="1">
        <v>44816</v>
      </c>
      <c r="F3364" s="1">
        <v>40145</v>
      </c>
      <c r="G3364" t="s">
        <v>15506</v>
      </c>
      <c r="H3364">
        <v>186</v>
      </c>
      <c r="I3364" t="s">
        <v>15507</v>
      </c>
      <c r="J3364" t="s">
        <v>15075</v>
      </c>
      <c r="K3364" t="s">
        <v>26</v>
      </c>
      <c r="L3364" t="s">
        <v>15076</v>
      </c>
      <c r="M3364" t="s">
        <v>15508</v>
      </c>
      <c r="N3364" t="s">
        <v>15509</v>
      </c>
      <c r="O3364">
        <v>8568997635</v>
      </c>
      <c r="P3364" s="1">
        <v>32153</v>
      </c>
      <c r="Q3364" t="s">
        <v>15506</v>
      </c>
      <c r="R3364">
        <v>186</v>
      </c>
      <c r="S3364" t="s">
        <v>15507</v>
      </c>
      <c r="T3364" t="s">
        <v>15075</v>
      </c>
      <c r="U3364" t="s">
        <v>26</v>
      </c>
      <c r="V3364" t="str">
        <f>TRIM(DBA[[#This Row],[Endereço Responsável]])</f>
        <v>RUA RODOLFO CESARINO DA SILVA</v>
      </c>
      <c r="W3364" t="str">
        <f>TRIM(DBA[[#This Row],[Nº Responsável]])</f>
        <v>186</v>
      </c>
      <c r="X3364" t="str">
        <f>TRIM(DBA[[#This Row],[Bairro Responsável]])</f>
        <v>CASAS POPULARES</v>
      </c>
      <c r="Y3364" t="str">
        <f>DBA[[#This Row],[End]] &amp;", N° " &amp; DBA[[#This Row],[Num]] &amp;", Bairro "&amp; DBA[[#This Row],[Bairro2]]</f>
        <v>RUA RODOLFO CESARINO DA SILVA, N° 186, Bairro CASAS POPULARES</v>
      </c>
      <c r="Z3364" t="str">
        <f>DBA[[#This Row],[Cidade Responsável]] &amp; " - " &amp; DBA[[#This Row],[Estado Responsável]]</f>
        <v>POMPÉU - MG</v>
      </c>
    </row>
    <row r="3365" spans="1:26" x14ac:dyDescent="0.25">
      <c r="A3365">
        <v>3369</v>
      </c>
      <c r="B3365" t="s">
        <v>15510</v>
      </c>
      <c r="C3365" s="1">
        <v>44816</v>
      </c>
      <c r="E3365" t="s">
        <v>15511</v>
      </c>
      <c r="F3365" s="1">
        <v>39152</v>
      </c>
      <c r="G3365" t="s">
        <v>15512</v>
      </c>
      <c r="H3365">
        <v>2029</v>
      </c>
      <c r="I3365" t="s">
        <v>15107</v>
      </c>
      <c r="J3365" t="s">
        <v>15075</v>
      </c>
      <c r="K3365" t="s">
        <v>26</v>
      </c>
      <c r="L3365" t="s">
        <v>15076</v>
      </c>
      <c r="M3365" t="s">
        <v>15513</v>
      </c>
      <c r="N3365" t="s">
        <v>15514</v>
      </c>
      <c r="O3365">
        <v>7216186699</v>
      </c>
      <c r="P3365" s="1">
        <v>26260</v>
      </c>
      <c r="Q3365" t="s">
        <v>15512</v>
      </c>
      <c r="R3365">
        <v>2029</v>
      </c>
      <c r="S3365" t="s">
        <v>15107</v>
      </c>
      <c r="T3365" t="s">
        <v>15075</v>
      </c>
      <c r="U3365" t="s">
        <v>26</v>
      </c>
      <c r="V3365" t="str">
        <f>TRIM(DBA[[#This Row],[Endereço Responsável]])</f>
        <v>RUA JOAO MACHADO</v>
      </c>
      <c r="W3365" t="str">
        <f>TRIM(DBA[[#This Row],[Nº Responsável]])</f>
        <v>2029</v>
      </c>
      <c r="X3365" t="str">
        <f>TRIM(DBA[[#This Row],[Bairro Responsável]])</f>
        <v>LOTEAMENTO</v>
      </c>
      <c r="Y3365" t="str">
        <f>DBA[[#This Row],[End]] &amp;", N° " &amp; DBA[[#This Row],[Num]] &amp;", Bairro "&amp; DBA[[#This Row],[Bairro2]]</f>
        <v>RUA JOAO MACHADO, N° 2029, Bairro LOTEAMENTO</v>
      </c>
      <c r="Z3365" t="str">
        <f>DBA[[#This Row],[Cidade Responsável]] &amp; " - " &amp; DBA[[#This Row],[Estado Responsável]]</f>
        <v>POMPÉU - MG</v>
      </c>
    </row>
    <row r="3366" spans="1:26" x14ac:dyDescent="0.25">
      <c r="A3366">
        <v>3370</v>
      </c>
      <c r="B3366" t="s">
        <v>15515</v>
      </c>
      <c r="C3366" s="1">
        <v>44816</v>
      </c>
      <c r="F3366" s="1">
        <v>39297</v>
      </c>
      <c r="G3366" t="s">
        <v>15516</v>
      </c>
      <c r="H3366">
        <v>431</v>
      </c>
      <c r="I3366" t="s">
        <v>15517</v>
      </c>
      <c r="J3366" t="s">
        <v>15075</v>
      </c>
      <c r="K3366" t="s">
        <v>26</v>
      </c>
      <c r="L3366" t="s">
        <v>15076</v>
      </c>
      <c r="M3366" t="s">
        <v>15518</v>
      </c>
      <c r="N3366" t="s">
        <v>15519</v>
      </c>
      <c r="O3366">
        <v>60676949649</v>
      </c>
      <c r="P3366" s="1">
        <v>24649</v>
      </c>
      <c r="Q3366" t="s">
        <v>15516</v>
      </c>
      <c r="R3366">
        <v>431</v>
      </c>
      <c r="S3366" t="s">
        <v>15520</v>
      </c>
      <c r="T3366" t="s">
        <v>15075</v>
      </c>
      <c r="U3366" t="s">
        <v>26</v>
      </c>
      <c r="V3366" t="str">
        <f>TRIM(DBA[[#This Row],[Endereço Responsável]])</f>
        <v>RUA MAXIMILIANO MENEZES</v>
      </c>
      <c r="W3366" t="str">
        <f>TRIM(DBA[[#This Row],[Nº Responsável]])</f>
        <v>431</v>
      </c>
      <c r="X3366" t="str">
        <f>TRIM(DBA[[#This Row],[Bairro Responsável]])</f>
        <v>SILVA CAMPOS</v>
      </c>
      <c r="Y3366" t="str">
        <f>DBA[[#This Row],[End]] &amp;", N° " &amp; DBA[[#This Row],[Num]] &amp;", Bairro "&amp; DBA[[#This Row],[Bairro2]]</f>
        <v>RUA MAXIMILIANO MENEZES, N° 431, Bairro SILVA CAMPOS</v>
      </c>
      <c r="Z3366" t="str">
        <f>DBA[[#This Row],[Cidade Responsável]] &amp; " - " &amp; DBA[[#This Row],[Estado Responsável]]</f>
        <v>POMPÉU - MG</v>
      </c>
    </row>
    <row r="3367" spans="1:26" x14ac:dyDescent="0.25">
      <c r="A3367">
        <v>3371</v>
      </c>
      <c r="B3367" t="s">
        <v>15521</v>
      </c>
      <c r="C3367" s="1">
        <v>44816</v>
      </c>
      <c r="D3367" t="s">
        <v>15522</v>
      </c>
      <c r="E3367" t="s">
        <v>15523</v>
      </c>
      <c r="F3367" s="1">
        <v>39644</v>
      </c>
      <c r="G3367" t="s">
        <v>15524</v>
      </c>
      <c r="H3367">
        <v>31</v>
      </c>
      <c r="I3367" t="s">
        <v>15525</v>
      </c>
      <c r="J3367" t="s">
        <v>15075</v>
      </c>
      <c r="K3367" t="s">
        <v>26</v>
      </c>
      <c r="L3367" t="s">
        <v>15076</v>
      </c>
      <c r="M3367" t="s">
        <v>15526</v>
      </c>
      <c r="N3367" t="s">
        <v>15527</v>
      </c>
      <c r="O3367">
        <v>8569079605</v>
      </c>
      <c r="P3367" s="1">
        <v>32779</v>
      </c>
      <c r="Q3367" t="s">
        <v>15524</v>
      </c>
      <c r="R3367">
        <v>31</v>
      </c>
      <c r="S3367" t="s">
        <v>15525</v>
      </c>
      <c r="T3367" t="s">
        <v>15075</v>
      </c>
      <c r="U3367" t="s">
        <v>26</v>
      </c>
      <c r="V3367" t="str">
        <f>TRIM(DBA[[#This Row],[Endereço Responsável]])</f>
        <v>RUA JASMIM</v>
      </c>
      <c r="W3367" t="str">
        <f>TRIM(DBA[[#This Row],[Nº Responsável]])</f>
        <v>31</v>
      </c>
      <c r="X3367" t="str">
        <f>TRIM(DBA[[#This Row],[Bairro Responsável]])</f>
        <v>CIDADE JARDIM</v>
      </c>
      <c r="Y3367" t="str">
        <f>DBA[[#This Row],[End]] &amp;", N° " &amp; DBA[[#This Row],[Num]] &amp;", Bairro "&amp; DBA[[#This Row],[Bairro2]]</f>
        <v>RUA JASMIM, N° 31, Bairro CIDADE JARDIM</v>
      </c>
      <c r="Z3367" t="str">
        <f>DBA[[#This Row],[Cidade Responsável]] &amp; " - " &amp; DBA[[#This Row],[Estado Responsável]]</f>
        <v>POMPÉU - MG</v>
      </c>
    </row>
    <row r="3368" spans="1:26" x14ac:dyDescent="0.25">
      <c r="A3368">
        <v>3372</v>
      </c>
      <c r="B3368" t="s">
        <v>15528</v>
      </c>
      <c r="C3368" s="1">
        <v>44819</v>
      </c>
      <c r="D3368" t="s">
        <v>19472</v>
      </c>
      <c r="E3368" t="s">
        <v>15529</v>
      </c>
      <c r="F3368" s="1">
        <v>39467</v>
      </c>
      <c r="G3368" t="s">
        <v>15530</v>
      </c>
      <c r="H3368">
        <v>476</v>
      </c>
      <c r="I3368" t="s">
        <v>2063</v>
      </c>
      <c r="J3368" t="s">
        <v>8965</v>
      </c>
      <c r="K3368" t="s">
        <v>26</v>
      </c>
      <c r="L3368" t="s">
        <v>8966</v>
      </c>
      <c r="M3368" t="s">
        <v>15531</v>
      </c>
      <c r="N3368" t="s">
        <v>15532</v>
      </c>
      <c r="O3368">
        <v>5141367665</v>
      </c>
      <c r="P3368" s="1">
        <v>29665</v>
      </c>
      <c r="Q3368" t="s">
        <v>15530</v>
      </c>
      <c r="R3368">
        <v>476</v>
      </c>
      <c r="S3368" t="s">
        <v>2063</v>
      </c>
      <c r="T3368" t="s">
        <v>8965</v>
      </c>
      <c r="U3368" t="s">
        <v>26</v>
      </c>
      <c r="V3368" t="str">
        <f>TRIM(DBA[[#This Row],[Endereço Responsável]])</f>
        <v>RUA 47</v>
      </c>
      <c r="W3368" t="str">
        <f>TRIM(DBA[[#This Row],[Nº Responsável]])</f>
        <v>476</v>
      </c>
      <c r="X3368" t="str">
        <f>TRIM(DBA[[#This Row],[Bairro Responsável]])</f>
        <v>SAO BENEDITO</v>
      </c>
      <c r="Y3368" t="str">
        <f>DBA[[#This Row],[End]] &amp;", N° " &amp; DBA[[#This Row],[Num]] &amp;", Bairro "&amp; DBA[[#This Row],[Bairro2]]</f>
        <v>RUA 47, N° 476, Bairro SAO BENEDITO</v>
      </c>
      <c r="Z3368" t="str">
        <f>DBA[[#This Row],[Cidade Responsável]] &amp; " - " &amp; DBA[[#This Row],[Estado Responsável]]</f>
        <v>IBIÁ - MG</v>
      </c>
    </row>
    <row r="3369" spans="1:26" x14ac:dyDescent="0.25">
      <c r="A3369">
        <v>3373</v>
      </c>
      <c r="B3369" t="s">
        <v>19473</v>
      </c>
      <c r="C3369" s="1">
        <v>44819</v>
      </c>
      <c r="D3369" t="s">
        <v>19474</v>
      </c>
      <c r="E3369" t="s">
        <v>15533</v>
      </c>
      <c r="F3369" s="1">
        <v>39842</v>
      </c>
      <c r="G3369" t="s">
        <v>15534</v>
      </c>
      <c r="H3369">
        <v>329</v>
      </c>
      <c r="I3369" t="s">
        <v>73</v>
      </c>
      <c r="J3369" t="s">
        <v>8965</v>
      </c>
      <c r="K3369" t="s">
        <v>26</v>
      </c>
      <c r="L3369" t="s">
        <v>8966</v>
      </c>
      <c r="M3369" t="s">
        <v>15535</v>
      </c>
      <c r="N3369" t="s">
        <v>15536</v>
      </c>
      <c r="O3369">
        <v>6663569635</v>
      </c>
      <c r="P3369" s="1">
        <v>31401</v>
      </c>
      <c r="Q3369" t="s">
        <v>15534</v>
      </c>
      <c r="R3369">
        <v>329</v>
      </c>
      <c r="S3369" t="s">
        <v>73</v>
      </c>
      <c r="T3369" t="s">
        <v>8965</v>
      </c>
      <c r="U3369" t="s">
        <v>26</v>
      </c>
      <c r="V3369" t="str">
        <f>TRIM(DBA[[#This Row],[Endereço Responsável]])</f>
        <v>RUA 32</v>
      </c>
      <c r="W3369" t="str">
        <f>TRIM(DBA[[#This Row],[Nº Responsável]])</f>
        <v>329</v>
      </c>
      <c r="X3369" t="str">
        <f>TRIM(DBA[[#This Row],[Bairro Responsável]])</f>
        <v>CENTRO</v>
      </c>
      <c r="Y3369" t="str">
        <f>DBA[[#This Row],[End]] &amp;", N° " &amp; DBA[[#This Row],[Num]] &amp;", Bairro "&amp; DBA[[#This Row],[Bairro2]]</f>
        <v>RUA 32, N° 329, Bairro CENTRO</v>
      </c>
      <c r="Z3369" t="str">
        <f>DBA[[#This Row],[Cidade Responsável]] &amp; " - " &amp; DBA[[#This Row],[Estado Responsável]]</f>
        <v>IBIÁ - MG</v>
      </c>
    </row>
    <row r="3370" spans="1:26" x14ac:dyDescent="0.25">
      <c r="A3370">
        <v>3374</v>
      </c>
      <c r="B3370" t="s">
        <v>19475</v>
      </c>
      <c r="C3370" s="1">
        <v>44819</v>
      </c>
      <c r="D3370" t="s">
        <v>19476</v>
      </c>
      <c r="E3370" t="s">
        <v>15537</v>
      </c>
      <c r="F3370" s="1">
        <v>39337</v>
      </c>
      <c r="G3370" t="s">
        <v>15538</v>
      </c>
      <c r="H3370">
        <v>1495</v>
      </c>
      <c r="I3370" t="s">
        <v>8969</v>
      </c>
      <c r="J3370" t="s">
        <v>8965</v>
      </c>
      <c r="K3370" t="s">
        <v>26</v>
      </c>
      <c r="L3370" t="s">
        <v>8966</v>
      </c>
      <c r="M3370" t="s">
        <v>15539</v>
      </c>
      <c r="N3370" t="s">
        <v>15540</v>
      </c>
      <c r="O3370">
        <v>6849731467</v>
      </c>
      <c r="P3370" s="1">
        <v>31208</v>
      </c>
      <c r="Q3370" t="s">
        <v>15538</v>
      </c>
      <c r="R3370">
        <v>1495</v>
      </c>
      <c r="S3370" t="s">
        <v>8969</v>
      </c>
      <c r="T3370" t="s">
        <v>8965</v>
      </c>
      <c r="U3370" t="s">
        <v>26</v>
      </c>
      <c r="V3370" t="str">
        <f>TRIM(DBA[[#This Row],[Endereço Responsável]])</f>
        <v>RUA 222</v>
      </c>
      <c r="W3370" t="str">
        <f>TRIM(DBA[[#This Row],[Nº Responsável]])</f>
        <v>1495</v>
      </c>
      <c r="X3370" t="str">
        <f>TRIM(DBA[[#This Row],[Bairro Responsável]])</f>
        <v>DONA MAROCA</v>
      </c>
      <c r="Y3370" t="str">
        <f>DBA[[#This Row],[End]] &amp;", N° " &amp; DBA[[#This Row],[Num]] &amp;", Bairro "&amp; DBA[[#This Row],[Bairro2]]</f>
        <v>RUA 222, N° 1495, Bairro DONA MAROCA</v>
      </c>
      <c r="Z3370" t="str">
        <f>DBA[[#This Row],[Cidade Responsável]] &amp; " - " &amp; DBA[[#This Row],[Estado Responsável]]</f>
        <v>IBIÁ - MG</v>
      </c>
    </row>
    <row r="3371" spans="1:26" x14ac:dyDescent="0.25">
      <c r="A3371">
        <v>3375</v>
      </c>
      <c r="B3371" t="s">
        <v>19477</v>
      </c>
      <c r="C3371" s="1">
        <v>44819</v>
      </c>
      <c r="E3371" t="s">
        <v>15541</v>
      </c>
      <c r="F3371" s="1">
        <v>39422</v>
      </c>
      <c r="G3371" t="s">
        <v>19478</v>
      </c>
      <c r="H3371" t="s">
        <v>194</v>
      </c>
      <c r="J3371" t="s">
        <v>8965</v>
      </c>
      <c r="K3371" t="s">
        <v>26</v>
      </c>
      <c r="L3371" t="s">
        <v>8966</v>
      </c>
      <c r="M3371" t="s">
        <v>15543</v>
      </c>
      <c r="N3371" t="s">
        <v>15544</v>
      </c>
      <c r="O3371">
        <v>10788417649</v>
      </c>
      <c r="P3371" s="1">
        <v>16020</v>
      </c>
      <c r="Q3371" t="s">
        <v>15542</v>
      </c>
      <c r="R3371">
        <v>895</v>
      </c>
      <c r="S3371" t="s">
        <v>2063</v>
      </c>
      <c r="T3371" t="s">
        <v>8965</v>
      </c>
      <c r="U3371" t="s">
        <v>26</v>
      </c>
      <c r="V3371" t="str">
        <f>TRIM(DBA[[#This Row],[Endereço Responsável]])</f>
        <v>RUA 50</v>
      </c>
      <c r="W3371" t="str">
        <f>TRIM(DBA[[#This Row],[Nº Responsável]])</f>
        <v>895</v>
      </c>
      <c r="X3371" t="str">
        <f>TRIM(DBA[[#This Row],[Bairro Responsável]])</f>
        <v>SAO BENEDITO</v>
      </c>
      <c r="Y3371" t="str">
        <f>DBA[[#This Row],[End]] &amp;", N° " &amp; DBA[[#This Row],[Num]] &amp;", Bairro "&amp; DBA[[#This Row],[Bairro2]]</f>
        <v>RUA 50, N° 895, Bairro SAO BENEDITO</v>
      </c>
      <c r="Z3371" t="str">
        <f>DBA[[#This Row],[Cidade Responsável]] &amp; " - " &amp; DBA[[#This Row],[Estado Responsável]]</f>
        <v>IBIÁ - MG</v>
      </c>
    </row>
    <row r="3372" spans="1:26" x14ac:dyDescent="0.25">
      <c r="A3372">
        <v>3376</v>
      </c>
      <c r="B3372" t="s">
        <v>19479</v>
      </c>
      <c r="C3372" s="1">
        <v>44819</v>
      </c>
      <c r="D3372" t="s">
        <v>19480</v>
      </c>
      <c r="E3372" t="s">
        <v>15545</v>
      </c>
      <c r="F3372" s="1">
        <v>40037</v>
      </c>
      <c r="G3372" t="s">
        <v>15546</v>
      </c>
      <c r="H3372">
        <v>131</v>
      </c>
      <c r="I3372" t="s">
        <v>2063</v>
      </c>
      <c r="J3372" t="s">
        <v>8965</v>
      </c>
      <c r="K3372" t="s">
        <v>26</v>
      </c>
      <c r="L3372" t="s">
        <v>8966</v>
      </c>
      <c r="M3372" t="s">
        <v>15547</v>
      </c>
      <c r="N3372" t="s">
        <v>15548</v>
      </c>
      <c r="O3372">
        <v>5915181635</v>
      </c>
      <c r="P3372" s="1">
        <v>28052</v>
      </c>
      <c r="Q3372" t="s">
        <v>15546</v>
      </c>
      <c r="R3372">
        <v>131</v>
      </c>
      <c r="S3372" t="s">
        <v>2063</v>
      </c>
      <c r="T3372" t="s">
        <v>8965</v>
      </c>
      <c r="U3372" t="s">
        <v>26</v>
      </c>
      <c r="V3372" t="str">
        <f>TRIM(DBA[[#This Row],[Endereço Responsável]])</f>
        <v>RUA 402</v>
      </c>
      <c r="W3372" t="str">
        <f>TRIM(DBA[[#This Row],[Nº Responsável]])</f>
        <v>131</v>
      </c>
      <c r="X3372" t="str">
        <f>TRIM(DBA[[#This Row],[Bairro Responsável]])</f>
        <v>SAO BENEDITO</v>
      </c>
      <c r="Y3372" t="str">
        <f>DBA[[#This Row],[End]] &amp;", N° " &amp; DBA[[#This Row],[Num]] &amp;", Bairro "&amp; DBA[[#This Row],[Bairro2]]</f>
        <v>RUA 402, N° 131, Bairro SAO BENEDITO</v>
      </c>
      <c r="Z3372" t="str">
        <f>DBA[[#This Row],[Cidade Responsável]] &amp; " - " &amp; DBA[[#This Row],[Estado Responsável]]</f>
        <v>IBIÁ - MG</v>
      </c>
    </row>
    <row r="3373" spans="1:26" x14ac:dyDescent="0.25">
      <c r="A3373">
        <v>3377</v>
      </c>
      <c r="B3373" t="s">
        <v>19481</v>
      </c>
      <c r="C3373" s="1">
        <v>44819</v>
      </c>
      <c r="D3373" t="s">
        <v>19482</v>
      </c>
      <c r="E3373" t="s">
        <v>15549</v>
      </c>
      <c r="F3373" s="1">
        <v>39728</v>
      </c>
      <c r="G3373" t="s">
        <v>15550</v>
      </c>
      <c r="H3373">
        <v>202</v>
      </c>
      <c r="I3373" t="s">
        <v>9013</v>
      </c>
      <c r="J3373" t="s">
        <v>8965</v>
      </c>
      <c r="K3373" t="s">
        <v>26</v>
      </c>
      <c r="L3373" t="s">
        <v>8966</v>
      </c>
      <c r="M3373" t="s">
        <v>15551</v>
      </c>
      <c r="N3373" t="s">
        <v>15552</v>
      </c>
      <c r="O3373">
        <v>4078858627</v>
      </c>
      <c r="P3373" s="1">
        <v>29581</v>
      </c>
      <c r="Q3373" t="s">
        <v>15550</v>
      </c>
      <c r="R3373">
        <v>202</v>
      </c>
      <c r="S3373" t="s">
        <v>9013</v>
      </c>
      <c r="T3373" t="s">
        <v>8965</v>
      </c>
      <c r="U3373" t="s">
        <v>26</v>
      </c>
      <c r="V3373" t="str">
        <f>TRIM(DBA[[#This Row],[Endereço Responsável]])</f>
        <v>RUA 181</v>
      </c>
      <c r="W3373" t="str">
        <f>TRIM(DBA[[#This Row],[Nº Responsável]])</f>
        <v>202</v>
      </c>
      <c r="X3373" t="str">
        <f>TRIM(DBA[[#This Row],[Bairro Responsável]])</f>
        <v>RISOLETA NEVES</v>
      </c>
      <c r="Y3373" t="str">
        <f>DBA[[#This Row],[End]] &amp;", N° " &amp; DBA[[#This Row],[Num]] &amp;", Bairro "&amp; DBA[[#This Row],[Bairro2]]</f>
        <v>RUA 181, N° 202, Bairro RISOLETA NEVES</v>
      </c>
      <c r="Z3373" t="str">
        <f>DBA[[#This Row],[Cidade Responsável]] &amp; " - " &amp; DBA[[#This Row],[Estado Responsável]]</f>
        <v>IBIÁ - MG</v>
      </c>
    </row>
    <row r="3374" spans="1:26" x14ac:dyDescent="0.25">
      <c r="A3374">
        <v>3378</v>
      </c>
      <c r="B3374" t="s">
        <v>15553</v>
      </c>
      <c r="C3374" s="1">
        <v>44819</v>
      </c>
      <c r="D3374" t="s">
        <v>19483</v>
      </c>
      <c r="E3374" t="s">
        <v>15554</v>
      </c>
      <c r="F3374" s="1">
        <v>40094</v>
      </c>
      <c r="G3374" t="s">
        <v>15555</v>
      </c>
      <c r="H3374">
        <v>96</v>
      </c>
      <c r="I3374" t="s">
        <v>15556</v>
      </c>
      <c r="J3374" t="s">
        <v>8965</v>
      </c>
      <c r="K3374" t="s">
        <v>26</v>
      </c>
      <c r="L3374" t="s">
        <v>8966</v>
      </c>
      <c r="M3374" t="s">
        <v>15557</v>
      </c>
      <c r="N3374" t="s">
        <v>15558</v>
      </c>
      <c r="O3374">
        <v>8280102698</v>
      </c>
      <c r="P3374" s="1">
        <v>31692</v>
      </c>
      <c r="Q3374" t="s">
        <v>15555</v>
      </c>
      <c r="R3374">
        <v>96</v>
      </c>
      <c r="S3374" t="s">
        <v>15556</v>
      </c>
      <c r="T3374" t="s">
        <v>8965</v>
      </c>
      <c r="U3374" t="s">
        <v>26</v>
      </c>
      <c r="V3374" t="str">
        <f>TRIM(DBA[[#This Row],[Endereço Responsável]])</f>
        <v>RUA W2</v>
      </c>
      <c r="W3374" t="str">
        <f>TRIM(DBA[[#This Row],[Nº Responsável]])</f>
        <v>96</v>
      </c>
      <c r="X3374" t="str">
        <f>TRIM(DBA[[#This Row],[Bairro Responsável]])</f>
        <v>JARDIM</v>
      </c>
      <c r="Y3374" t="str">
        <f>DBA[[#This Row],[End]] &amp;", N° " &amp; DBA[[#This Row],[Num]] &amp;", Bairro "&amp; DBA[[#This Row],[Bairro2]]</f>
        <v>RUA W2, N° 96, Bairro JARDIM</v>
      </c>
      <c r="Z3374" t="str">
        <f>DBA[[#This Row],[Cidade Responsável]] &amp; " - " &amp; DBA[[#This Row],[Estado Responsável]]</f>
        <v>IBIÁ - MG</v>
      </c>
    </row>
    <row r="3375" spans="1:26" x14ac:dyDescent="0.25">
      <c r="A3375">
        <v>3379</v>
      </c>
      <c r="B3375" t="s">
        <v>15559</v>
      </c>
      <c r="C3375" s="1">
        <v>44819</v>
      </c>
      <c r="E3375" t="s">
        <v>15560</v>
      </c>
      <c r="F3375" s="1">
        <v>39773</v>
      </c>
      <c r="G3375" t="s">
        <v>15561</v>
      </c>
      <c r="H3375">
        <v>349</v>
      </c>
      <c r="I3375" t="s">
        <v>2063</v>
      </c>
      <c r="J3375" t="s">
        <v>8965</v>
      </c>
      <c r="K3375" t="s">
        <v>26</v>
      </c>
      <c r="L3375" t="s">
        <v>8966</v>
      </c>
      <c r="M3375" t="s">
        <v>15562</v>
      </c>
      <c r="N3375" t="s">
        <v>15563</v>
      </c>
      <c r="O3375">
        <v>10561884641</v>
      </c>
      <c r="P3375" s="1">
        <v>32491</v>
      </c>
      <c r="Q3375" t="s">
        <v>15561</v>
      </c>
      <c r="R3375">
        <v>349</v>
      </c>
      <c r="S3375" t="s">
        <v>2063</v>
      </c>
      <c r="T3375" t="s">
        <v>8965</v>
      </c>
      <c r="U3375" t="s">
        <v>26</v>
      </c>
      <c r="V3375" t="str">
        <f>TRIM(DBA[[#This Row],[Endereço Responsável]])</f>
        <v>RUA SALVADOR TAVARES MACHADO</v>
      </c>
      <c r="W3375" t="str">
        <f>TRIM(DBA[[#This Row],[Nº Responsável]])</f>
        <v>349</v>
      </c>
      <c r="X3375" t="str">
        <f>TRIM(DBA[[#This Row],[Bairro Responsável]])</f>
        <v>SAO BENEDITO</v>
      </c>
      <c r="Y3375" t="str">
        <f>DBA[[#This Row],[End]] &amp;", N° " &amp; DBA[[#This Row],[Num]] &amp;", Bairro "&amp; DBA[[#This Row],[Bairro2]]</f>
        <v>RUA SALVADOR TAVARES MACHADO, N° 349, Bairro SAO BENEDITO</v>
      </c>
      <c r="Z3375" t="str">
        <f>DBA[[#This Row],[Cidade Responsável]] &amp; " - " &amp; DBA[[#This Row],[Estado Responsável]]</f>
        <v>IBIÁ - MG</v>
      </c>
    </row>
    <row r="3376" spans="1:26" x14ac:dyDescent="0.25">
      <c r="A3376">
        <v>3380</v>
      </c>
      <c r="B3376" t="s">
        <v>19484</v>
      </c>
      <c r="C3376" s="1">
        <v>44819</v>
      </c>
      <c r="D3376" t="s">
        <v>19485</v>
      </c>
      <c r="E3376" t="s">
        <v>15564</v>
      </c>
      <c r="F3376" s="1">
        <v>39206</v>
      </c>
      <c r="G3376" t="s">
        <v>15565</v>
      </c>
      <c r="H3376">
        <v>47</v>
      </c>
      <c r="I3376" t="s">
        <v>8969</v>
      </c>
      <c r="J3376" t="s">
        <v>8965</v>
      </c>
      <c r="K3376" t="s">
        <v>26</v>
      </c>
      <c r="L3376" t="s">
        <v>8966</v>
      </c>
      <c r="M3376" t="s">
        <v>15566</v>
      </c>
      <c r="N3376" t="s">
        <v>15567</v>
      </c>
      <c r="O3376">
        <v>8974760428</v>
      </c>
      <c r="P3376" s="1">
        <v>32736</v>
      </c>
      <c r="Q3376" t="s">
        <v>15565</v>
      </c>
      <c r="R3376">
        <v>47</v>
      </c>
      <c r="S3376" t="s">
        <v>8969</v>
      </c>
      <c r="T3376" t="s">
        <v>8965</v>
      </c>
      <c r="U3376" t="s">
        <v>26</v>
      </c>
      <c r="V3376" t="str">
        <f>TRIM(DBA[[#This Row],[Endereço Responsável]])</f>
        <v>RUA 216</v>
      </c>
      <c r="W3376" t="str">
        <f>TRIM(DBA[[#This Row],[Nº Responsável]])</f>
        <v>47</v>
      </c>
      <c r="X3376" t="str">
        <f>TRIM(DBA[[#This Row],[Bairro Responsável]])</f>
        <v>DONA MAROCA</v>
      </c>
      <c r="Y3376" t="str">
        <f>DBA[[#This Row],[End]] &amp;", N° " &amp; DBA[[#This Row],[Num]] &amp;", Bairro "&amp; DBA[[#This Row],[Bairro2]]</f>
        <v>RUA 216, N° 47, Bairro DONA MAROCA</v>
      </c>
      <c r="Z3376" t="str">
        <f>DBA[[#This Row],[Cidade Responsável]] &amp; " - " &amp; DBA[[#This Row],[Estado Responsável]]</f>
        <v>IBIÁ - MG</v>
      </c>
    </row>
    <row r="3377" spans="1:26" x14ac:dyDescent="0.25">
      <c r="A3377">
        <v>3381</v>
      </c>
      <c r="B3377" t="s">
        <v>19486</v>
      </c>
      <c r="C3377" s="1">
        <v>44819</v>
      </c>
      <c r="D3377" t="s">
        <v>19487</v>
      </c>
      <c r="E3377" t="s">
        <v>19488</v>
      </c>
      <c r="F3377" s="1">
        <v>39953</v>
      </c>
      <c r="G3377" t="s">
        <v>15568</v>
      </c>
      <c r="H3377">
        <v>226</v>
      </c>
      <c r="I3377" t="s">
        <v>2063</v>
      </c>
      <c r="J3377" t="s">
        <v>8965</v>
      </c>
      <c r="K3377" t="s">
        <v>26</v>
      </c>
      <c r="L3377" t="s">
        <v>8966</v>
      </c>
      <c r="M3377" t="s">
        <v>15569</v>
      </c>
      <c r="N3377" t="s">
        <v>15570</v>
      </c>
      <c r="O3377">
        <v>5618501600</v>
      </c>
      <c r="P3377" s="1">
        <v>30267</v>
      </c>
      <c r="Q3377" t="s">
        <v>15568</v>
      </c>
      <c r="R3377">
        <v>226</v>
      </c>
      <c r="S3377" t="s">
        <v>2063</v>
      </c>
      <c r="T3377" t="s">
        <v>8965</v>
      </c>
      <c r="U3377" t="s">
        <v>26</v>
      </c>
      <c r="V3377" t="str">
        <f>TRIM(DBA[[#This Row],[Endereço Responsável]])</f>
        <v>RUA 65</v>
      </c>
      <c r="W3377" t="str">
        <f>TRIM(DBA[[#This Row],[Nº Responsável]])</f>
        <v>226</v>
      </c>
      <c r="X3377" t="str">
        <f>TRIM(DBA[[#This Row],[Bairro Responsável]])</f>
        <v>SAO BENEDITO</v>
      </c>
      <c r="Y3377" t="str">
        <f>DBA[[#This Row],[End]] &amp;", N° " &amp; DBA[[#This Row],[Num]] &amp;", Bairro "&amp; DBA[[#This Row],[Bairro2]]</f>
        <v>RUA 65, N° 226, Bairro SAO BENEDITO</v>
      </c>
      <c r="Z3377" t="str">
        <f>DBA[[#This Row],[Cidade Responsável]] &amp; " - " &amp; DBA[[#This Row],[Estado Responsável]]</f>
        <v>IBIÁ - MG</v>
      </c>
    </row>
    <row r="3378" spans="1:26" x14ac:dyDescent="0.25">
      <c r="A3378">
        <v>3382</v>
      </c>
      <c r="B3378" t="s">
        <v>19489</v>
      </c>
      <c r="C3378" s="1">
        <v>44819</v>
      </c>
      <c r="D3378" t="s">
        <v>19490</v>
      </c>
      <c r="E3378" t="s">
        <v>19491</v>
      </c>
      <c r="F3378" s="1">
        <v>39524</v>
      </c>
      <c r="G3378" t="s">
        <v>15571</v>
      </c>
      <c r="H3378">
        <v>102</v>
      </c>
      <c r="I3378" t="s">
        <v>8969</v>
      </c>
      <c r="J3378" t="s">
        <v>8965</v>
      </c>
      <c r="K3378" t="s">
        <v>26</v>
      </c>
      <c r="L3378" t="s">
        <v>8966</v>
      </c>
      <c r="M3378" t="s">
        <v>15572</v>
      </c>
      <c r="N3378" t="s">
        <v>15573</v>
      </c>
      <c r="O3378">
        <v>25429241806</v>
      </c>
      <c r="P3378" s="1">
        <v>27891</v>
      </c>
      <c r="Q3378" t="s">
        <v>15571</v>
      </c>
      <c r="R3378">
        <v>102</v>
      </c>
      <c r="S3378" t="s">
        <v>8969</v>
      </c>
      <c r="T3378" t="s">
        <v>8965</v>
      </c>
      <c r="U3378" t="s">
        <v>26</v>
      </c>
      <c r="V3378" t="str">
        <f>TRIM(DBA[[#This Row],[Endereço Responsável]])</f>
        <v>RUA 213</v>
      </c>
      <c r="W3378" t="str">
        <f>TRIM(DBA[[#This Row],[Nº Responsável]])</f>
        <v>102</v>
      </c>
      <c r="X3378" t="str">
        <f>TRIM(DBA[[#This Row],[Bairro Responsável]])</f>
        <v>DONA MAROCA</v>
      </c>
      <c r="Y3378" t="str">
        <f>DBA[[#This Row],[End]] &amp;", N° " &amp; DBA[[#This Row],[Num]] &amp;", Bairro "&amp; DBA[[#This Row],[Bairro2]]</f>
        <v>RUA 213, N° 102, Bairro DONA MAROCA</v>
      </c>
      <c r="Z3378" t="str">
        <f>DBA[[#This Row],[Cidade Responsável]] &amp; " - " &amp; DBA[[#This Row],[Estado Responsável]]</f>
        <v>IBIÁ - MG</v>
      </c>
    </row>
    <row r="3379" spans="1:26" x14ac:dyDescent="0.25">
      <c r="A3379">
        <v>3383</v>
      </c>
      <c r="B3379" t="s">
        <v>19492</v>
      </c>
      <c r="C3379" s="1">
        <v>44819</v>
      </c>
      <c r="D3379" t="s">
        <v>19493</v>
      </c>
      <c r="E3379" t="s">
        <v>15574</v>
      </c>
      <c r="F3379" s="1">
        <v>38669</v>
      </c>
      <c r="G3379" t="s">
        <v>19494</v>
      </c>
      <c r="H3379">
        <v>65</v>
      </c>
      <c r="I3379" t="s">
        <v>19495</v>
      </c>
      <c r="J3379" t="s">
        <v>8965</v>
      </c>
      <c r="K3379" t="s">
        <v>26</v>
      </c>
      <c r="L3379" t="s">
        <v>8966</v>
      </c>
      <c r="M3379" t="s">
        <v>15577</v>
      </c>
      <c r="N3379" t="s">
        <v>15578</v>
      </c>
      <c r="O3379">
        <v>10398274622</v>
      </c>
      <c r="P3379" s="1">
        <v>32330</v>
      </c>
      <c r="Q3379" t="s">
        <v>15575</v>
      </c>
      <c r="R3379">
        <v>65</v>
      </c>
      <c r="S3379" t="s">
        <v>15576</v>
      </c>
      <c r="T3379" t="s">
        <v>8965</v>
      </c>
      <c r="U3379" t="s">
        <v>26</v>
      </c>
      <c r="V3379" t="str">
        <f>TRIM(DBA[[#This Row],[Endereço Responsável]])</f>
        <v>RA500</v>
      </c>
      <c r="W3379" t="str">
        <f>TRIM(DBA[[#This Row],[Nº Responsável]])</f>
        <v>65</v>
      </c>
      <c r="X3379" t="str">
        <f>TRIM(DBA[[#This Row],[Bairro Responsável]])</f>
        <v>NOSSA SRA LOURDES</v>
      </c>
      <c r="Y3379" t="str">
        <f>DBA[[#This Row],[End]] &amp;", N° " &amp; DBA[[#This Row],[Num]] &amp;", Bairro "&amp; DBA[[#This Row],[Bairro2]]</f>
        <v>RA500, N° 65, Bairro NOSSA SRA LOURDES</v>
      </c>
      <c r="Z3379" t="str">
        <f>DBA[[#This Row],[Cidade Responsável]] &amp; " - " &amp; DBA[[#This Row],[Estado Responsável]]</f>
        <v>IBIÁ - MG</v>
      </c>
    </row>
    <row r="3380" spans="1:26" x14ac:dyDescent="0.25">
      <c r="A3380">
        <v>3384</v>
      </c>
      <c r="B3380" t="s">
        <v>19496</v>
      </c>
      <c r="C3380" s="1">
        <v>44819</v>
      </c>
      <c r="D3380" t="s">
        <v>19497</v>
      </c>
      <c r="E3380" t="s">
        <v>15579</v>
      </c>
      <c r="F3380" s="1">
        <v>38654</v>
      </c>
      <c r="G3380" t="s">
        <v>15580</v>
      </c>
      <c r="H3380">
        <v>180</v>
      </c>
      <c r="I3380" t="s">
        <v>15581</v>
      </c>
      <c r="J3380" t="s">
        <v>8965</v>
      </c>
      <c r="K3380" t="s">
        <v>26</v>
      </c>
      <c r="L3380" t="s">
        <v>8966</v>
      </c>
      <c r="M3380" t="s">
        <v>15582</v>
      </c>
      <c r="N3380" t="s">
        <v>15583</v>
      </c>
      <c r="O3380">
        <v>7596267661</v>
      </c>
      <c r="P3380" s="1">
        <v>30099</v>
      </c>
      <c r="Q3380" t="s">
        <v>15580</v>
      </c>
      <c r="R3380">
        <v>180</v>
      </c>
      <c r="S3380" t="s">
        <v>15581</v>
      </c>
      <c r="T3380" t="s">
        <v>8965</v>
      </c>
      <c r="U3380" t="s">
        <v>26</v>
      </c>
      <c r="V3380" t="str">
        <f>TRIM(DBA[[#This Row],[Endereço Responsável]])</f>
        <v>RUA 31</v>
      </c>
      <c r="W3380" t="str">
        <f>TRIM(DBA[[#This Row],[Nº Responsável]])</f>
        <v>180</v>
      </c>
      <c r="X3380" t="str">
        <f>TRIM(DBA[[#This Row],[Bairro Responsável]])</f>
        <v>SAO BENEDITO</v>
      </c>
      <c r="Y3380" t="str">
        <f>DBA[[#This Row],[End]] &amp;", N° " &amp; DBA[[#This Row],[Num]] &amp;", Bairro "&amp; DBA[[#This Row],[Bairro2]]</f>
        <v>RUA 31, N° 180, Bairro SAO BENEDITO</v>
      </c>
      <c r="Z3380" t="str">
        <f>DBA[[#This Row],[Cidade Responsável]] &amp; " - " &amp; DBA[[#This Row],[Estado Responsável]]</f>
        <v>IBIÁ - MG</v>
      </c>
    </row>
    <row r="3381" spans="1:26" x14ac:dyDescent="0.25">
      <c r="A3381">
        <v>3385</v>
      </c>
      <c r="B3381" t="s">
        <v>19498</v>
      </c>
      <c r="C3381" s="1">
        <v>44819</v>
      </c>
      <c r="D3381" t="s">
        <v>19499</v>
      </c>
      <c r="E3381" t="s">
        <v>15584</v>
      </c>
      <c r="F3381" s="1">
        <v>39749</v>
      </c>
      <c r="G3381" t="s">
        <v>15585</v>
      </c>
      <c r="H3381">
        <v>72</v>
      </c>
      <c r="I3381" t="s">
        <v>2063</v>
      </c>
      <c r="J3381" t="s">
        <v>8965</v>
      </c>
      <c r="K3381" t="s">
        <v>26</v>
      </c>
      <c r="L3381" t="s">
        <v>15586</v>
      </c>
      <c r="M3381" t="s">
        <v>15587</v>
      </c>
      <c r="N3381" t="s">
        <v>15588</v>
      </c>
      <c r="O3381">
        <v>108064662</v>
      </c>
      <c r="P3381" s="1">
        <v>26924</v>
      </c>
      <c r="Q3381" t="s">
        <v>15585</v>
      </c>
      <c r="R3381">
        <v>72</v>
      </c>
      <c r="S3381" t="s">
        <v>2063</v>
      </c>
      <c r="T3381" t="s">
        <v>8965</v>
      </c>
      <c r="U3381" t="s">
        <v>26</v>
      </c>
      <c r="V3381" t="str">
        <f>TRIM(DBA[[#This Row],[Endereço Responsável]])</f>
        <v>RUA 401</v>
      </c>
      <c r="W3381" t="str">
        <f>TRIM(DBA[[#This Row],[Nº Responsável]])</f>
        <v>72</v>
      </c>
      <c r="X3381" t="str">
        <f>TRIM(DBA[[#This Row],[Bairro Responsável]])</f>
        <v>SAO BENEDITO</v>
      </c>
      <c r="Y3381" t="str">
        <f>DBA[[#This Row],[End]] &amp;", N° " &amp; DBA[[#This Row],[Num]] &amp;", Bairro "&amp; DBA[[#This Row],[Bairro2]]</f>
        <v>RUA 401, N° 72, Bairro SAO BENEDITO</v>
      </c>
      <c r="Z3381" t="str">
        <f>DBA[[#This Row],[Cidade Responsável]] &amp; " - " &amp; DBA[[#This Row],[Estado Responsável]]</f>
        <v>IBIÁ - MG</v>
      </c>
    </row>
    <row r="3382" spans="1:26" x14ac:dyDescent="0.25">
      <c r="A3382">
        <v>3386</v>
      </c>
      <c r="B3382" t="s">
        <v>19500</v>
      </c>
      <c r="C3382" s="1">
        <v>44819</v>
      </c>
      <c r="D3382" t="s">
        <v>19501</v>
      </c>
      <c r="E3382" t="s">
        <v>15589</v>
      </c>
      <c r="F3382" s="1">
        <v>39536</v>
      </c>
      <c r="G3382" t="s">
        <v>19502</v>
      </c>
      <c r="H3382">
        <v>270</v>
      </c>
      <c r="I3382" t="s">
        <v>15591</v>
      </c>
      <c r="J3382" t="s">
        <v>8965</v>
      </c>
      <c r="K3382" t="s">
        <v>26</v>
      </c>
      <c r="L3382" t="s">
        <v>15592</v>
      </c>
      <c r="M3382" t="s">
        <v>15593</v>
      </c>
      <c r="N3382" t="s">
        <v>15594</v>
      </c>
      <c r="O3382">
        <v>11070886661</v>
      </c>
      <c r="P3382" s="1">
        <v>33746</v>
      </c>
      <c r="Q3382" t="s">
        <v>15590</v>
      </c>
      <c r="R3382">
        <v>270</v>
      </c>
      <c r="S3382" t="s">
        <v>15591</v>
      </c>
      <c r="T3382" t="s">
        <v>8965</v>
      </c>
      <c r="U3382" t="s">
        <v>26</v>
      </c>
      <c r="V3382" t="str">
        <f>TRIM(DBA[[#This Row],[Endereço Responsável]])</f>
        <v>RUA 42</v>
      </c>
      <c r="W3382" t="str">
        <f>TRIM(DBA[[#This Row],[Nº Responsável]])</f>
        <v>270</v>
      </c>
      <c r="X3382" t="str">
        <f>TRIM(DBA[[#This Row],[Bairro Responsável]])</f>
        <v>GAMELEIRAS</v>
      </c>
      <c r="Y3382" t="str">
        <f>DBA[[#This Row],[End]] &amp;", N° " &amp; DBA[[#This Row],[Num]] &amp;", Bairro "&amp; DBA[[#This Row],[Bairro2]]</f>
        <v>RUA 42, N° 270, Bairro GAMELEIRAS</v>
      </c>
      <c r="Z3382" t="str">
        <f>DBA[[#This Row],[Cidade Responsável]] &amp; " - " &amp; DBA[[#This Row],[Estado Responsável]]</f>
        <v>IBIÁ - MG</v>
      </c>
    </row>
    <row r="3383" spans="1:26" x14ac:dyDescent="0.25">
      <c r="A3383">
        <v>3387</v>
      </c>
      <c r="B3383" t="s">
        <v>19503</v>
      </c>
      <c r="C3383" s="1">
        <v>44819</v>
      </c>
      <c r="D3383" t="s">
        <v>19504</v>
      </c>
      <c r="E3383" t="s">
        <v>19505</v>
      </c>
      <c r="F3383" s="1">
        <v>38587</v>
      </c>
      <c r="G3383" t="s">
        <v>19506</v>
      </c>
      <c r="H3383">
        <v>85</v>
      </c>
      <c r="I3383" t="s">
        <v>19507</v>
      </c>
      <c r="J3383" t="s">
        <v>8965</v>
      </c>
      <c r="K3383" t="s">
        <v>26</v>
      </c>
      <c r="L3383" t="s">
        <v>15592</v>
      </c>
      <c r="M3383" t="s">
        <v>15597</v>
      </c>
      <c r="N3383" t="s">
        <v>15598</v>
      </c>
      <c r="O3383">
        <v>6852251608</v>
      </c>
      <c r="P3383" s="1">
        <v>30503</v>
      </c>
      <c r="Q3383" t="s">
        <v>15595</v>
      </c>
      <c r="R3383">
        <v>1654</v>
      </c>
      <c r="S3383" t="s">
        <v>15596</v>
      </c>
      <c r="T3383" t="s">
        <v>8965</v>
      </c>
      <c r="U3383" t="s">
        <v>26</v>
      </c>
      <c r="V3383" t="str">
        <f>TRIM(DBA[[#This Row],[Endereço Responsável]])</f>
        <v>RUA AV TATAO PALHARES</v>
      </c>
      <c r="W3383" t="str">
        <f>TRIM(DBA[[#This Row],[Nº Responsável]])</f>
        <v>1654</v>
      </c>
      <c r="X3383" t="str">
        <f>TRIM(DBA[[#This Row],[Bairro Responsável]])</f>
        <v>JARDIM UNIVERSARIO</v>
      </c>
      <c r="Y3383" t="str">
        <f>DBA[[#This Row],[End]] &amp;", N° " &amp; DBA[[#This Row],[Num]] &amp;", Bairro "&amp; DBA[[#This Row],[Bairro2]]</f>
        <v>RUA AV TATAO PALHARES, N° 1654, Bairro JARDIM UNIVERSARIO</v>
      </c>
      <c r="Z3383" t="str">
        <f>DBA[[#This Row],[Cidade Responsável]] &amp; " - " &amp; DBA[[#This Row],[Estado Responsável]]</f>
        <v>IBIÁ - MG</v>
      </c>
    </row>
    <row r="3384" spans="1:26" x14ac:dyDescent="0.25">
      <c r="A3384">
        <v>3388</v>
      </c>
      <c r="B3384" t="s">
        <v>19508</v>
      </c>
      <c r="C3384" s="1">
        <v>44819</v>
      </c>
      <c r="D3384" t="s">
        <v>19509</v>
      </c>
      <c r="E3384" t="s">
        <v>15599</v>
      </c>
      <c r="F3384" s="1">
        <v>38651</v>
      </c>
      <c r="G3384" t="s">
        <v>15600</v>
      </c>
      <c r="H3384">
        <v>414</v>
      </c>
      <c r="I3384" t="s">
        <v>15601</v>
      </c>
      <c r="J3384" t="s">
        <v>8965</v>
      </c>
      <c r="K3384" t="s">
        <v>26</v>
      </c>
      <c r="L3384" t="s">
        <v>15592</v>
      </c>
      <c r="M3384" t="s">
        <v>15602</v>
      </c>
      <c r="N3384" t="s">
        <v>15603</v>
      </c>
      <c r="O3384">
        <v>81687656649</v>
      </c>
      <c r="P3384" s="1">
        <v>26586</v>
      </c>
      <c r="Q3384" t="s">
        <v>15600</v>
      </c>
      <c r="R3384">
        <v>414</v>
      </c>
      <c r="S3384" t="s">
        <v>15601</v>
      </c>
      <c r="T3384" t="s">
        <v>8965</v>
      </c>
      <c r="U3384" t="s">
        <v>26</v>
      </c>
      <c r="V3384" t="str">
        <f>TRIM(DBA[[#This Row],[Endereço Responsável]])</f>
        <v>RUA 175</v>
      </c>
      <c r="W3384" t="str">
        <f>TRIM(DBA[[#This Row],[Nº Responsável]])</f>
        <v>414</v>
      </c>
      <c r="X3384" t="str">
        <f>TRIM(DBA[[#This Row],[Bairro Responsável]])</f>
        <v>RISOLETA NEVES</v>
      </c>
      <c r="Y3384" t="str">
        <f>DBA[[#This Row],[End]] &amp;", N° " &amp; DBA[[#This Row],[Num]] &amp;", Bairro "&amp; DBA[[#This Row],[Bairro2]]</f>
        <v>RUA 175, N° 414, Bairro RISOLETA NEVES</v>
      </c>
      <c r="Z3384" t="str">
        <f>DBA[[#This Row],[Cidade Responsável]] &amp; " - " &amp; DBA[[#This Row],[Estado Responsável]]</f>
        <v>IBIÁ - MG</v>
      </c>
    </row>
    <row r="3385" spans="1:26" x14ac:dyDescent="0.25">
      <c r="A3385">
        <v>3389</v>
      </c>
      <c r="B3385" t="s">
        <v>15604</v>
      </c>
      <c r="C3385" s="1">
        <v>44819</v>
      </c>
      <c r="D3385" t="s">
        <v>15605</v>
      </c>
      <c r="E3385" t="s">
        <v>15606</v>
      </c>
      <c r="F3385" s="1">
        <v>40162</v>
      </c>
      <c r="G3385" t="s">
        <v>15607</v>
      </c>
      <c r="H3385">
        <v>449</v>
      </c>
      <c r="I3385" t="s">
        <v>15608</v>
      </c>
      <c r="J3385" t="s">
        <v>8965</v>
      </c>
      <c r="K3385" t="s">
        <v>26</v>
      </c>
      <c r="L3385" t="s">
        <v>15592</v>
      </c>
      <c r="M3385" t="s">
        <v>15609</v>
      </c>
      <c r="N3385" t="s">
        <v>15610</v>
      </c>
      <c r="O3385">
        <v>57853398620</v>
      </c>
      <c r="P3385" s="1">
        <v>24275</v>
      </c>
      <c r="Q3385" t="s">
        <v>15607</v>
      </c>
      <c r="R3385">
        <v>449</v>
      </c>
      <c r="S3385" t="s">
        <v>15608</v>
      </c>
      <c r="T3385" t="s">
        <v>8965</v>
      </c>
      <c r="U3385" t="s">
        <v>26</v>
      </c>
      <c r="V3385" t="str">
        <f>TRIM(DBA[[#This Row],[Endereço Responsável]])</f>
        <v>RUA AV GETULIO VARGAS</v>
      </c>
      <c r="W3385" t="str">
        <f>TRIM(DBA[[#This Row],[Nº Responsável]])</f>
        <v>449</v>
      </c>
      <c r="X3385" t="str">
        <f>TRIM(DBA[[#This Row],[Bairro Responsável]])</f>
        <v>BAIRRO JARDIM</v>
      </c>
      <c r="Y3385" t="str">
        <f>DBA[[#This Row],[End]] &amp;", N° " &amp; DBA[[#This Row],[Num]] &amp;", Bairro "&amp; DBA[[#This Row],[Bairro2]]</f>
        <v>RUA AV GETULIO VARGAS, N° 449, Bairro BAIRRO JARDIM</v>
      </c>
      <c r="Z3385" t="str">
        <f>DBA[[#This Row],[Cidade Responsável]] &amp; " - " &amp; DBA[[#This Row],[Estado Responsável]]</f>
        <v>IBIÁ - MG</v>
      </c>
    </row>
    <row r="3386" spans="1:26" x14ac:dyDescent="0.25">
      <c r="A3386">
        <v>3390</v>
      </c>
      <c r="B3386" t="s">
        <v>19510</v>
      </c>
      <c r="C3386" s="1">
        <v>44819</v>
      </c>
      <c r="D3386" t="s">
        <v>19511</v>
      </c>
      <c r="E3386" t="s">
        <v>15611</v>
      </c>
      <c r="F3386" s="1">
        <v>39839</v>
      </c>
      <c r="G3386" t="s">
        <v>15612</v>
      </c>
      <c r="H3386">
        <v>127</v>
      </c>
      <c r="I3386" t="s">
        <v>8969</v>
      </c>
      <c r="J3386" t="s">
        <v>8965</v>
      </c>
      <c r="K3386" t="s">
        <v>26</v>
      </c>
      <c r="L3386" t="s">
        <v>15592</v>
      </c>
      <c r="M3386" t="s">
        <v>15613</v>
      </c>
      <c r="N3386" t="s">
        <v>15614</v>
      </c>
      <c r="O3386">
        <v>4859643682</v>
      </c>
      <c r="P3386" s="1">
        <v>32721</v>
      </c>
      <c r="Q3386" t="s">
        <v>15612</v>
      </c>
      <c r="R3386">
        <v>127</v>
      </c>
      <c r="S3386" t="s">
        <v>8969</v>
      </c>
      <c r="T3386" t="s">
        <v>8965</v>
      </c>
      <c r="U3386" t="s">
        <v>26</v>
      </c>
      <c r="V3386" t="str">
        <f>TRIM(DBA[[#This Row],[Endereço Responsável]])</f>
        <v>RUA 215</v>
      </c>
      <c r="W3386" t="str">
        <f>TRIM(DBA[[#This Row],[Nº Responsável]])</f>
        <v>127</v>
      </c>
      <c r="X3386" t="str">
        <f>TRIM(DBA[[#This Row],[Bairro Responsável]])</f>
        <v>DONA MAROCA</v>
      </c>
      <c r="Y3386" t="str">
        <f>DBA[[#This Row],[End]] &amp;", N° " &amp; DBA[[#This Row],[Num]] &amp;", Bairro "&amp; DBA[[#This Row],[Bairro2]]</f>
        <v>RUA 215, N° 127, Bairro DONA MAROCA</v>
      </c>
      <c r="Z3386" t="str">
        <f>DBA[[#This Row],[Cidade Responsável]] &amp; " - " &amp; DBA[[#This Row],[Estado Responsável]]</f>
        <v>IBIÁ - MG</v>
      </c>
    </row>
    <row r="3387" spans="1:26" x14ac:dyDescent="0.25">
      <c r="A3387">
        <v>3391</v>
      </c>
      <c r="B3387" t="s">
        <v>19512</v>
      </c>
      <c r="C3387" s="1">
        <v>44819</v>
      </c>
      <c r="D3387" t="s">
        <v>19513</v>
      </c>
      <c r="E3387" t="s">
        <v>15615</v>
      </c>
      <c r="F3387" s="1">
        <v>38902</v>
      </c>
      <c r="G3387" t="s">
        <v>15616</v>
      </c>
      <c r="H3387">
        <v>416</v>
      </c>
      <c r="I3387" t="s">
        <v>15617</v>
      </c>
      <c r="J3387" t="s">
        <v>8965</v>
      </c>
      <c r="K3387" t="s">
        <v>26</v>
      </c>
      <c r="L3387" t="s">
        <v>8966</v>
      </c>
      <c r="M3387" t="s">
        <v>15618</v>
      </c>
      <c r="N3387" t="s">
        <v>15619</v>
      </c>
      <c r="O3387">
        <v>13926977604</v>
      </c>
      <c r="P3387" s="1">
        <v>18309</v>
      </c>
      <c r="Q3387" t="s">
        <v>15616</v>
      </c>
      <c r="R3387">
        <v>416</v>
      </c>
      <c r="S3387" t="s">
        <v>15617</v>
      </c>
      <c r="T3387" t="s">
        <v>8965</v>
      </c>
      <c r="U3387" t="s">
        <v>26</v>
      </c>
      <c r="V3387" t="str">
        <f>TRIM(DBA[[#This Row],[Endereço Responsável]])</f>
        <v>RUA 110</v>
      </c>
      <c r="W3387" t="str">
        <f>TRIM(DBA[[#This Row],[Nº Responsável]])</f>
        <v>416</v>
      </c>
      <c r="X3387" t="str">
        <f>TRIM(DBA[[#This Row],[Bairro Responsável]])</f>
        <v>SÃO DIMAS</v>
      </c>
      <c r="Y3387" t="str">
        <f>DBA[[#This Row],[End]] &amp;", N° " &amp; DBA[[#This Row],[Num]] &amp;", Bairro "&amp; DBA[[#This Row],[Bairro2]]</f>
        <v>RUA 110, N° 416, Bairro SÃO DIMAS</v>
      </c>
      <c r="Z3387" t="str">
        <f>DBA[[#This Row],[Cidade Responsável]] &amp; " - " &amp; DBA[[#This Row],[Estado Responsável]]</f>
        <v>IBIÁ - MG</v>
      </c>
    </row>
    <row r="3388" spans="1:26" x14ac:dyDescent="0.25">
      <c r="A3388">
        <v>3392</v>
      </c>
      <c r="B3388" t="s">
        <v>19514</v>
      </c>
      <c r="C3388" s="1">
        <v>44819</v>
      </c>
      <c r="D3388" t="s">
        <v>19515</v>
      </c>
      <c r="E3388" t="s">
        <v>15620</v>
      </c>
      <c r="F3388" s="1">
        <v>39521</v>
      </c>
      <c r="G3388" t="s">
        <v>15621</v>
      </c>
      <c r="H3388">
        <v>197</v>
      </c>
      <c r="I3388" t="s">
        <v>19516</v>
      </c>
      <c r="J3388" t="s">
        <v>8965</v>
      </c>
      <c r="K3388" t="s">
        <v>26</v>
      </c>
      <c r="L3388" t="s">
        <v>8966</v>
      </c>
      <c r="M3388" t="s">
        <v>15622</v>
      </c>
      <c r="N3388" t="s">
        <v>15623</v>
      </c>
      <c r="O3388">
        <v>6699929682</v>
      </c>
      <c r="P3388" s="1">
        <v>30178</v>
      </c>
      <c r="Q3388" t="s">
        <v>15621</v>
      </c>
      <c r="R3388">
        <v>197</v>
      </c>
      <c r="S3388" t="s">
        <v>73</v>
      </c>
      <c r="T3388" t="s">
        <v>8965</v>
      </c>
      <c r="U3388" t="s">
        <v>26</v>
      </c>
      <c r="V3388" t="str">
        <f>TRIM(DBA[[#This Row],[Endereço Responsável]])</f>
        <v>RUA 27</v>
      </c>
      <c r="W3388" t="str">
        <f>TRIM(DBA[[#This Row],[Nº Responsável]])</f>
        <v>197</v>
      </c>
      <c r="X3388" t="str">
        <f>TRIM(DBA[[#This Row],[Bairro Responsável]])</f>
        <v>CENTRO</v>
      </c>
      <c r="Y3388" t="str">
        <f>DBA[[#This Row],[End]] &amp;", N° " &amp; DBA[[#This Row],[Num]] &amp;", Bairro "&amp; DBA[[#This Row],[Bairro2]]</f>
        <v>RUA 27, N° 197, Bairro CENTRO</v>
      </c>
      <c r="Z3388" t="str">
        <f>DBA[[#This Row],[Cidade Responsável]] &amp; " - " &amp; DBA[[#This Row],[Estado Responsável]]</f>
        <v>IBIÁ - MG</v>
      </c>
    </row>
    <row r="3389" spans="1:26" x14ac:dyDescent="0.25">
      <c r="A3389">
        <v>3393</v>
      </c>
      <c r="B3389" t="s">
        <v>15624</v>
      </c>
      <c r="C3389" s="1">
        <v>44819</v>
      </c>
      <c r="D3389" t="s">
        <v>15625</v>
      </c>
      <c r="E3389" t="s">
        <v>15626</v>
      </c>
      <c r="F3389" s="1">
        <v>38795</v>
      </c>
      <c r="G3389" t="s">
        <v>15627</v>
      </c>
      <c r="H3389">
        <v>209</v>
      </c>
      <c r="I3389" t="s">
        <v>8969</v>
      </c>
      <c r="J3389" t="s">
        <v>8965</v>
      </c>
      <c r="K3389" t="s">
        <v>26</v>
      </c>
      <c r="L3389" t="s">
        <v>8966</v>
      </c>
      <c r="M3389" t="s">
        <v>15628</v>
      </c>
      <c r="N3389" t="s">
        <v>15629</v>
      </c>
      <c r="O3389">
        <v>7631573689</v>
      </c>
      <c r="P3389" s="1">
        <v>30389</v>
      </c>
      <c r="Q3389" t="s">
        <v>15627</v>
      </c>
      <c r="R3389">
        <v>209</v>
      </c>
      <c r="S3389" t="s">
        <v>8969</v>
      </c>
      <c r="T3389" t="s">
        <v>8965</v>
      </c>
      <c r="U3389" t="s">
        <v>26</v>
      </c>
      <c r="V3389" t="str">
        <f>TRIM(DBA[[#This Row],[Endereço Responsável]])</f>
        <v>RUA 205</v>
      </c>
      <c r="W3389" t="str">
        <f>TRIM(DBA[[#This Row],[Nº Responsável]])</f>
        <v>209</v>
      </c>
      <c r="X3389" t="str">
        <f>TRIM(DBA[[#This Row],[Bairro Responsável]])</f>
        <v>DONA MAROCA</v>
      </c>
      <c r="Y3389" t="str">
        <f>DBA[[#This Row],[End]] &amp;", N° " &amp; DBA[[#This Row],[Num]] &amp;", Bairro "&amp; DBA[[#This Row],[Bairro2]]</f>
        <v>RUA 205, N° 209, Bairro DONA MAROCA</v>
      </c>
      <c r="Z3389" t="str">
        <f>DBA[[#This Row],[Cidade Responsável]] &amp; " - " &amp; DBA[[#This Row],[Estado Responsável]]</f>
        <v>IBIÁ - MG</v>
      </c>
    </row>
    <row r="3390" spans="1:26" x14ac:dyDescent="0.25">
      <c r="A3390">
        <v>3394</v>
      </c>
      <c r="B3390" t="s">
        <v>15630</v>
      </c>
      <c r="C3390" s="1">
        <v>44819</v>
      </c>
      <c r="D3390">
        <v>23101052</v>
      </c>
      <c r="E3390" t="s">
        <v>19517</v>
      </c>
      <c r="F3390" s="1">
        <v>39556</v>
      </c>
      <c r="G3390" t="s">
        <v>15631</v>
      </c>
      <c r="H3390">
        <v>87</v>
      </c>
      <c r="I3390" t="s">
        <v>15632</v>
      </c>
      <c r="J3390" t="s">
        <v>8965</v>
      </c>
      <c r="K3390" t="s">
        <v>26</v>
      </c>
      <c r="L3390" t="s">
        <v>8966</v>
      </c>
      <c r="M3390" t="s">
        <v>15633</v>
      </c>
      <c r="N3390" t="s">
        <v>15634</v>
      </c>
      <c r="O3390">
        <v>6388190677</v>
      </c>
      <c r="P3390" s="1">
        <v>30480</v>
      </c>
      <c r="Q3390" t="s">
        <v>15631</v>
      </c>
      <c r="R3390">
        <v>87</v>
      </c>
      <c r="S3390" t="s">
        <v>15632</v>
      </c>
      <c r="T3390" t="s">
        <v>8965</v>
      </c>
      <c r="U3390" t="s">
        <v>26</v>
      </c>
      <c r="V3390" t="str">
        <f>TRIM(DBA[[#This Row],[Endereço Responsável]])</f>
        <v>RUA 46</v>
      </c>
      <c r="W3390" t="str">
        <f>TRIM(DBA[[#This Row],[Nº Responsável]])</f>
        <v>87</v>
      </c>
      <c r="X3390" t="str">
        <f>TRIM(DBA[[#This Row],[Bairro Responsável]])</f>
        <v>ROSA MARIA</v>
      </c>
      <c r="Y3390" t="str">
        <f>DBA[[#This Row],[End]] &amp;", N° " &amp; DBA[[#This Row],[Num]] &amp;", Bairro "&amp; DBA[[#This Row],[Bairro2]]</f>
        <v>RUA 46, N° 87, Bairro ROSA MARIA</v>
      </c>
      <c r="Z3390" t="str">
        <f>DBA[[#This Row],[Cidade Responsável]] &amp; " - " &amp; DBA[[#This Row],[Estado Responsável]]</f>
        <v>IBIÁ - MG</v>
      </c>
    </row>
    <row r="3391" spans="1:26" x14ac:dyDescent="0.25">
      <c r="A3391">
        <v>3395</v>
      </c>
      <c r="B3391" t="s">
        <v>15635</v>
      </c>
      <c r="C3391" s="1">
        <v>44819</v>
      </c>
      <c r="D3391" t="s">
        <v>15636</v>
      </c>
      <c r="E3391" t="s">
        <v>15637</v>
      </c>
      <c r="F3391" s="1">
        <v>38728</v>
      </c>
      <c r="G3391" t="s">
        <v>15590</v>
      </c>
      <c r="H3391">
        <v>31</v>
      </c>
      <c r="I3391" t="s">
        <v>15638</v>
      </c>
      <c r="J3391" t="s">
        <v>8965</v>
      </c>
      <c r="K3391" t="s">
        <v>26</v>
      </c>
      <c r="L3391" t="s">
        <v>8966</v>
      </c>
      <c r="M3391" t="s">
        <v>15639</v>
      </c>
      <c r="N3391" t="s">
        <v>15640</v>
      </c>
      <c r="O3391">
        <v>6388190677</v>
      </c>
      <c r="P3391" s="1">
        <v>37354</v>
      </c>
      <c r="Q3391" t="s">
        <v>15590</v>
      </c>
      <c r="R3391">
        <v>31</v>
      </c>
      <c r="S3391" t="s">
        <v>15638</v>
      </c>
      <c r="T3391" t="s">
        <v>8965</v>
      </c>
      <c r="U3391" t="s">
        <v>26</v>
      </c>
      <c r="V3391" t="str">
        <f>TRIM(DBA[[#This Row],[Endereço Responsável]])</f>
        <v>RUA 42</v>
      </c>
      <c r="W3391" t="str">
        <f>TRIM(DBA[[#This Row],[Nº Responsável]])</f>
        <v>31</v>
      </c>
      <c r="X3391" t="str">
        <f>TRIM(DBA[[#This Row],[Bairro Responsável]])</f>
        <v>DEOLINDA MENDES</v>
      </c>
      <c r="Y3391" t="str">
        <f>DBA[[#This Row],[End]] &amp;", N° " &amp; DBA[[#This Row],[Num]] &amp;", Bairro "&amp; DBA[[#This Row],[Bairro2]]</f>
        <v>RUA 42, N° 31, Bairro DEOLINDA MENDES</v>
      </c>
      <c r="Z3391" t="str">
        <f>DBA[[#This Row],[Cidade Responsável]] &amp; " - " &amp; DBA[[#This Row],[Estado Responsável]]</f>
        <v>IBIÁ - MG</v>
      </c>
    </row>
    <row r="3392" spans="1:26" x14ac:dyDescent="0.25">
      <c r="A3392">
        <v>3396</v>
      </c>
      <c r="B3392" t="s">
        <v>15641</v>
      </c>
      <c r="C3392" s="1">
        <v>44819</v>
      </c>
      <c r="D3392" t="s">
        <v>15642</v>
      </c>
      <c r="E3392" t="s">
        <v>15643</v>
      </c>
      <c r="F3392" s="1">
        <v>39050</v>
      </c>
      <c r="G3392" t="s">
        <v>15644</v>
      </c>
      <c r="H3392">
        <v>306</v>
      </c>
      <c r="I3392" t="s">
        <v>73</v>
      </c>
      <c r="J3392" t="s">
        <v>8965</v>
      </c>
      <c r="K3392" t="s">
        <v>26</v>
      </c>
      <c r="L3392" t="s">
        <v>8966</v>
      </c>
      <c r="M3392" t="s">
        <v>15645</v>
      </c>
      <c r="N3392" t="s">
        <v>15646</v>
      </c>
      <c r="O3392">
        <v>5001159580</v>
      </c>
      <c r="P3392" s="1">
        <v>29800</v>
      </c>
      <c r="Q3392" t="s">
        <v>15644</v>
      </c>
      <c r="R3392">
        <v>306</v>
      </c>
      <c r="S3392" t="s">
        <v>73</v>
      </c>
      <c r="T3392" t="s">
        <v>8965</v>
      </c>
      <c r="U3392" t="s">
        <v>26</v>
      </c>
      <c r="V3392" t="str">
        <f>TRIM(DBA[[#This Row],[Endereço Responsável]])</f>
        <v>RUA 34</v>
      </c>
      <c r="W3392" t="str">
        <f>TRIM(DBA[[#This Row],[Nº Responsável]])</f>
        <v>306</v>
      </c>
      <c r="X3392" t="str">
        <f>TRIM(DBA[[#This Row],[Bairro Responsável]])</f>
        <v>CENTRO</v>
      </c>
      <c r="Y3392" t="str">
        <f>DBA[[#This Row],[End]] &amp;", N° " &amp; DBA[[#This Row],[Num]] &amp;", Bairro "&amp; DBA[[#This Row],[Bairro2]]</f>
        <v>RUA 34, N° 306, Bairro CENTRO</v>
      </c>
      <c r="Z3392" t="str">
        <f>DBA[[#This Row],[Cidade Responsável]] &amp; " - " &amp; DBA[[#This Row],[Estado Responsável]]</f>
        <v>IBIÁ - MG</v>
      </c>
    </row>
    <row r="3393" spans="1:26" x14ac:dyDescent="0.25">
      <c r="A3393">
        <v>3397</v>
      </c>
      <c r="B3393" t="s">
        <v>15647</v>
      </c>
      <c r="C3393" s="1">
        <v>44819</v>
      </c>
      <c r="D3393" t="s">
        <v>19518</v>
      </c>
      <c r="E3393" t="s">
        <v>15648</v>
      </c>
      <c r="F3393" s="1">
        <v>39958</v>
      </c>
      <c r="G3393" t="s">
        <v>15649</v>
      </c>
      <c r="H3393">
        <v>81</v>
      </c>
      <c r="I3393" t="s">
        <v>14342</v>
      </c>
      <c r="J3393" t="s">
        <v>8965</v>
      </c>
      <c r="K3393" t="s">
        <v>26</v>
      </c>
      <c r="L3393" t="s">
        <v>8966</v>
      </c>
      <c r="M3393" t="s">
        <v>15651</v>
      </c>
      <c r="N3393" t="s">
        <v>15652</v>
      </c>
      <c r="O3393">
        <v>13128298696</v>
      </c>
      <c r="P3393" s="1">
        <v>37544</v>
      </c>
      <c r="Q3393" t="s">
        <v>15649</v>
      </c>
      <c r="R3393">
        <v>74</v>
      </c>
      <c r="S3393" t="s">
        <v>15650</v>
      </c>
      <c r="T3393" t="s">
        <v>8965</v>
      </c>
      <c r="U3393" t="s">
        <v>26</v>
      </c>
      <c r="V3393" t="str">
        <f>TRIM(DBA[[#This Row],[Endereço Responsável]])</f>
        <v>RUA 500</v>
      </c>
      <c r="W3393" t="str">
        <f>TRIM(DBA[[#This Row],[Nº Responsável]])</f>
        <v>74</v>
      </c>
      <c r="X3393" t="str">
        <f>TRIM(DBA[[#This Row],[Bairro Responsável]])</f>
        <v>NOSSA SENHORA LURDES</v>
      </c>
      <c r="Y3393" t="str">
        <f>DBA[[#This Row],[End]] &amp;", N° " &amp; DBA[[#This Row],[Num]] &amp;", Bairro "&amp; DBA[[#This Row],[Bairro2]]</f>
        <v>RUA 500, N° 74, Bairro NOSSA SENHORA LURDES</v>
      </c>
      <c r="Z3393" t="str">
        <f>DBA[[#This Row],[Cidade Responsável]] &amp; " - " &amp; DBA[[#This Row],[Estado Responsável]]</f>
        <v>IBIÁ - MG</v>
      </c>
    </row>
    <row r="3394" spans="1:26" x14ac:dyDescent="0.25">
      <c r="A3394">
        <v>3398</v>
      </c>
      <c r="B3394" t="s">
        <v>15653</v>
      </c>
      <c r="C3394" s="1">
        <v>44819</v>
      </c>
      <c r="D3394" t="s">
        <v>15654</v>
      </c>
      <c r="E3394" t="s">
        <v>15655</v>
      </c>
      <c r="F3394" s="1">
        <v>40150</v>
      </c>
      <c r="G3394" t="s">
        <v>15656</v>
      </c>
      <c r="H3394">
        <v>1812</v>
      </c>
      <c r="I3394" t="s">
        <v>15638</v>
      </c>
      <c r="J3394" t="s">
        <v>8965</v>
      </c>
      <c r="K3394" t="s">
        <v>26</v>
      </c>
      <c r="L3394" t="s">
        <v>8966</v>
      </c>
      <c r="M3394" t="s">
        <v>15657</v>
      </c>
      <c r="N3394" t="s">
        <v>15658</v>
      </c>
      <c r="O3394">
        <v>6039895608</v>
      </c>
      <c r="P3394" s="1">
        <v>30911</v>
      </c>
      <c r="Q3394" t="s">
        <v>15656</v>
      </c>
      <c r="R3394">
        <v>1812</v>
      </c>
      <c r="S3394" t="s">
        <v>15638</v>
      </c>
      <c r="T3394" t="s">
        <v>8965</v>
      </c>
      <c r="U3394" t="s">
        <v>26</v>
      </c>
      <c r="V3394" t="str">
        <f>TRIM(DBA[[#This Row],[Endereço Responsável]])</f>
        <v>RUA 20</v>
      </c>
      <c r="W3394" t="str">
        <f>TRIM(DBA[[#This Row],[Nº Responsável]])</f>
        <v>1812</v>
      </c>
      <c r="X3394" t="str">
        <f>TRIM(DBA[[#This Row],[Bairro Responsável]])</f>
        <v>DEOLINDA MENDES</v>
      </c>
      <c r="Y3394" t="str">
        <f>DBA[[#This Row],[End]] &amp;", N° " &amp; DBA[[#This Row],[Num]] &amp;", Bairro "&amp; DBA[[#This Row],[Bairro2]]</f>
        <v>RUA 20, N° 1812, Bairro DEOLINDA MENDES</v>
      </c>
      <c r="Z3394" t="str">
        <f>DBA[[#This Row],[Cidade Responsável]] &amp; " - " &amp; DBA[[#This Row],[Estado Responsável]]</f>
        <v>IBIÁ - MG</v>
      </c>
    </row>
    <row r="3395" spans="1:26" x14ac:dyDescent="0.25">
      <c r="A3395">
        <v>3399</v>
      </c>
      <c r="B3395" t="s">
        <v>19519</v>
      </c>
      <c r="C3395" s="1">
        <v>44819</v>
      </c>
      <c r="D3395">
        <v>22766739</v>
      </c>
      <c r="E3395" t="s">
        <v>15659</v>
      </c>
      <c r="F3395" s="1">
        <v>39045</v>
      </c>
      <c r="G3395" t="s">
        <v>15660</v>
      </c>
      <c r="H3395">
        <v>988</v>
      </c>
      <c r="I3395" t="s">
        <v>8969</v>
      </c>
      <c r="J3395" t="s">
        <v>8965</v>
      </c>
      <c r="K3395" t="s">
        <v>26</v>
      </c>
      <c r="L3395" t="s">
        <v>8966</v>
      </c>
      <c r="M3395" t="s">
        <v>15661</v>
      </c>
      <c r="N3395" t="s">
        <v>15662</v>
      </c>
      <c r="O3395">
        <v>6216795694</v>
      </c>
      <c r="P3395" s="1">
        <v>30751</v>
      </c>
      <c r="Q3395" t="s">
        <v>15660</v>
      </c>
      <c r="R3395">
        <v>988</v>
      </c>
      <c r="S3395" t="s">
        <v>8969</v>
      </c>
      <c r="T3395" t="s">
        <v>8965</v>
      </c>
      <c r="U3395" t="s">
        <v>26</v>
      </c>
      <c r="V3395" t="str">
        <f>TRIM(DBA[[#This Row],[Endereço Responsável]])</f>
        <v>RUA 208</v>
      </c>
      <c r="W3395" t="str">
        <f>TRIM(DBA[[#This Row],[Nº Responsável]])</f>
        <v>988</v>
      </c>
      <c r="X3395" t="str">
        <f>TRIM(DBA[[#This Row],[Bairro Responsável]])</f>
        <v>DONA MAROCA</v>
      </c>
      <c r="Y3395" t="str">
        <f>DBA[[#This Row],[End]] &amp;", N° " &amp; DBA[[#This Row],[Num]] &amp;", Bairro "&amp; DBA[[#This Row],[Bairro2]]</f>
        <v>RUA 208, N° 988, Bairro DONA MAROCA</v>
      </c>
      <c r="Z3395" t="str">
        <f>DBA[[#This Row],[Cidade Responsável]] &amp; " - " &amp; DBA[[#This Row],[Estado Responsável]]</f>
        <v>IBIÁ - MG</v>
      </c>
    </row>
    <row r="3396" spans="1:26" x14ac:dyDescent="0.25">
      <c r="A3396">
        <v>3400</v>
      </c>
      <c r="B3396" t="s">
        <v>19520</v>
      </c>
      <c r="C3396" s="1">
        <v>44819</v>
      </c>
      <c r="D3396" t="s">
        <v>19521</v>
      </c>
      <c r="E3396" t="s">
        <v>19522</v>
      </c>
      <c r="F3396" s="1">
        <v>40346</v>
      </c>
      <c r="G3396" t="s">
        <v>15631</v>
      </c>
      <c r="H3396">
        <v>87</v>
      </c>
      <c r="I3396" t="s">
        <v>15632</v>
      </c>
      <c r="J3396" t="s">
        <v>8965</v>
      </c>
      <c r="K3396" t="s">
        <v>26</v>
      </c>
      <c r="L3396" t="s">
        <v>8966</v>
      </c>
      <c r="M3396" t="s">
        <v>15633</v>
      </c>
      <c r="N3396" t="s">
        <v>15634</v>
      </c>
      <c r="O3396">
        <v>6388190677</v>
      </c>
      <c r="P3396" s="1">
        <v>30480</v>
      </c>
      <c r="Q3396" t="s">
        <v>15631</v>
      </c>
      <c r="R3396">
        <v>87</v>
      </c>
      <c r="S3396" t="s">
        <v>15632</v>
      </c>
      <c r="T3396" t="s">
        <v>8965</v>
      </c>
      <c r="U3396" t="s">
        <v>26</v>
      </c>
      <c r="V3396" t="str">
        <f>TRIM(DBA[[#This Row],[Endereço Responsável]])</f>
        <v>RUA 46</v>
      </c>
      <c r="W3396" t="str">
        <f>TRIM(DBA[[#This Row],[Nº Responsável]])</f>
        <v>87</v>
      </c>
      <c r="X3396" t="str">
        <f>TRIM(DBA[[#This Row],[Bairro Responsável]])</f>
        <v>ROSA MARIA</v>
      </c>
      <c r="Y3396" t="str">
        <f>DBA[[#This Row],[End]] &amp;", N° " &amp; DBA[[#This Row],[Num]] &amp;", Bairro "&amp; DBA[[#This Row],[Bairro2]]</f>
        <v>RUA 46, N° 87, Bairro ROSA MARIA</v>
      </c>
      <c r="Z3396" t="str">
        <f>DBA[[#This Row],[Cidade Responsável]] &amp; " - " &amp; DBA[[#This Row],[Estado Responsável]]</f>
        <v>IBIÁ - MG</v>
      </c>
    </row>
    <row r="3397" spans="1:26" x14ac:dyDescent="0.25">
      <c r="A3397">
        <v>3401</v>
      </c>
      <c r="B3397" t="s">
        <v>15663</v>
      </c>
      <c r="C3397" s="1">
        <v>44819</v>
      </c>
      <c r="D3397" t="s">
        <v>15664</v>
      </c>
      <c r="E3397" t="s">
        <v>15665</v>
      </c>
      <c r="F3397" s="1">
        <v>39650</v>
      </c>
      <c r="G3397" t="s">
        <v>15666</v>
      </c>
      <c r="H3397">
        <v>325</v>
      </c>
      <c r="I3397" t="s">
        <v>9013</v>
      </c>
      <c r="J3397" t="s">
        <v>8965</v>
      </c>
      <c r="K3397" t="s">
        <v>26</v>
      </c>
      <c r="L3397" t="s">
        <v>8966</v>
      </c>
      <c r="M3397" t="s">
        <v>15667</v>
      </c>
      <c r="N3397" t="s">
        <v>15668</v>
      </c>
      <c r="O3397">
        <v>84057602615</v>
      </c>
      <c r="P3397" s="1">
        <v>30657</v>
      </c>
      <c r="Q3397" t="s">
        <v>15666</v>
      </c>
      <c r="R3397">
        <v>325</v>
      </c>
      <c r="S3397" t="s">
        <v>9013</v>
      </c>
      <c r="T3397" t="s">
        <v>8965</v>
      </c>
      <c r="U3397" t="s">
        <v>26</v>
      </c>
      <c r="V3397" t="str">
        <f>TRIM(DBA[[#This Row],[Endereço Responsável]])</f>
        <v>RUA 179</v>
      </c>
      <c r="W3397" t="str">
        <f>TRIM(DBA[[#This Row],[Nº Responsável]])</f>
        <v>325</v>
      </c>
      <c r="X3397" t="str">
        <f>TRIM(DBA[[#This Row],[Bairro Responsável]])</f>
        <v>RISOLETA NEVES</v>
      </c>
      <c r="Y3397" t="str">
        <f>DBA[[#This Row],[End]] &amp;", N° " &amp; DBA[[#This Row],[Num]] &amp;", Bairro "&amp; DBA[[#This Row],[Bairro2]]</f>
        <v>RUA 179, N° 325, Bairro RISOLETA NEVES</v>
      </c>
      <c r="Z3397" t="str">
        <f>DBA[[#This Row],[Cidade Responsável]] &amp; " - " &amp; DBA[[#This Row],[Estado Responsável]]</f>
        <v>IBIÁ - MG</v>
      </c>
    </row>
    <row r="3398" spans="1:26" x14ac:dyDescent="0.25">
      <c r="A3398">
        <v>3402</v>
      </c>
      <c r="B3398" t="s">
        <v>15669</v>
      </c>
      <c r="C3398" s="1">
        <v>44819</v>
      </c>
      <c r="D3398" t="s">
        <v>15670</v>
      </c>
      <c r="E3398" t="s">
        <v>15671</v>
      </c>
      <c r="F3398" s="1">
        <v>38852</v>
      </c>
      <c r="G3398" t="s">
        <v>15530</v>
      </c>
      <c r="H3398">
        <v>432</v>
      </c>
      <c r="I3398" t="s">
        <v>8069</v>
      </c>
      <c r="J3398" t="s">
        <v>8965</v>
      </c>
      <c r="K3398" t="s">
        <v>26</v>
      </c>
      <c r="L3398" t="s">
        <v>8966</v>
      </c>
      <c r="M3398" t="s">
        <v>15672</v>
      </c>
      <c r="N3398" t="s">
        <v>15673</v>
      </c>
      <c r="O3398">
        <v>5171557616</v>
      </c>
      <c r="P3398" s="1">
        <v>29943</v>
      </c>
      <c r="Q3398" t="s">
        <v>15530</v>
      </c>
      <c r="R3398">
        <v>432</v>
      </c>
      <c r="S3398" t="s">
        <v>8069</v>
      </c>
      <c r="T3398" t="s">
        <v>8965</v>
      </c>
      <c r="U3398" t="s">
        <v>26</v>
      </c>
      <c r="V3398" t="str">
        <f>TRIM(DBA[[#This Row],[Endereço Responsável]])</f>
        <v>RUA 47</v>
      </c>
      <c r="W3398" t="str">
        <f>TRIM(DBA[[#This Row],[Nº Responsável]])</f>
        <v>432</v>
      </c>
      <c r="X3398" t="str">
        <f>TRIM(DBA[[#This Row],[Bairro Responsável]])</f>
        <v>SÃO BENEDITO</v>
      </c>
      <c r="Y3398" t="str">
        <f>DBA[[#This Row],[End]] &amp;", N° " &amp; DBA[[#This Row],[Num]] &amp;", Bairro "&amp; DBA[[#This Row],[Bairro2]]</f>
        <v>RUA 47, N° 432, Bairro SÃO BENEDITO</v>
      </c>
      <c r="Z3398" t="str">
        <f>DBA[[#This Row],[Cidade Responsável]] &amp; " - " &amp; DBA[[#This Row],[Estado Responsável]]</f>
        <v>IBIÁ - MG</v>
      </c>
    </row>
    <row r="3399" spans="1:26" x14ac:dyDescent="0.25">
      <c r="A3399">
        <v>3403</v>
      </c>
      <c r="B3399" t="s">
        <v>15674</v>
      </c>
      <c r="C3399" s="1">
        <v>44820</v>
      </c>
      <c r="E3399" t="s">
        <v>15675</v>
      </c>
      <c r="F3399" s="1">
        <v>39430</v>
      </c>
      <c r="G3399" t="s">
        <v>15676</v>
      </c>
      <c r="H3399">
        <v>371</v>
      </c>
      <c r="I3399" t="s">
        <v>9013</v>
      </c>
      <c r="J3399" t="s">
        <v>8965</v>
      </c>
      <c r="K3399" t="s">
        <v>26</v>
      </c>
      <c r="L3399" t="s">
        <v>8966</v>
      </c>
      <c r="M3399" t="s">
        <v>15677</v>
      </c>
      <c r="N3399">
        <v>22414901</v>
      </c>
      <c r="O3399">
        <v>70134649613</v>
      </c>
      <c r="P3399" s="1">
        <v>37868</v>
      </c>
      <c r="Q3399" t="s">
        <v>15676</v>
      </c>
      <c r="R3399">
        <v>371</v>
      </c>
      <c r="S3399" t="s">
        <v>9013</v>
      </c>
      <c r="T3399" t="s">
        <v>8965</v>
      </c>
      <c r="U3399" t="s">
        <v>26</v>
      </c>
      <c r="V3399" t="str">
        <f>TRIM(DBA[[#This Row],[Endereço Responsável]])</f>
        <v>rua 175</v>
      </c>
      <c r="W3399" t="str">
        <f>TRIM(DBA[[#This Row],[Nº Responsável]])</f>
        <v>371</v>
      </c>
      <c r="X3399" t="str">
        <f>TRIM(DBA[[#This Row],[Bairro Responsável]])</f>
        <v>RISOLETA NEVES</v>
      </c>
      <c r="Y3399" t="str">
        <f>DBA[[#This Row],[End]] &amp;", N° " &amp; DBA[[#This Row],[Num]] &amp;", Bairro "&amp; DBA[[#This Row],[Bairro2]]</f>
        <v>rua 175, N° 371, Bairro RISOLETA NEVES</v>
      </c>
      <c r="Z3399" t="str">
        <f>DBA[[#This Row],[Cidade Responsável]] &amp; " - " &amp; DBA[[#This Row],[Estado Responsável]]</f>
        <v>IBIÁ - MG</v>
      </c>
    </row>
    <row r="3400" spans="1:26" x14ac:dyDescent="0.25">
      <c r="A3400">
        <v>3404</v>
      </c>
      <c r="B3400" t="s">
        <v>19523</v>
      </c>
      <c r="C3400" s="1">
        <v>44820</v>
      </c>
      <c r="D3400" t="s">
        <v>19524</v>
      </c>
      <c r="E3400" t="s">
        <v>19525</v>
      </c>
      <c r="F3400" s="1">
        <v>39213</v>
      </c>
      <c r="G3400" t="s">
        <v>15678</v>
      </c>
      <c r="H3400">
        <v>597</v>
      </c>
      <c r="I3400" t="s">
        <v>15617</v>
      </c>
      <c r="J3400" t="s">
        <v>8965</v>
      </c>
      <c r="K3400" t="s">
        <v>26</v>
      </c>
      <c r="L3400" t="s">
        <v>8966</v>
      </c>
      <c r="M3400" t="s">
        <v>15679</v>
      </c>
      <c r="N3400" t="s">
        <v>15680</v>
      </c>
      <c r="O3400">
        <v>13136399668</v>
      </c>
      <c r="P3400" s="1">
        <v>20175</v>
      </c>
      <c r="Q3400" t="s">
        <v>15678</v>
      </c>
      <c r="R3400">
        <v>597</v>
      </c>
      <c r="S3400" t="s">
        <v>15617</v>
      </c>
      <c r="T3400" t="s">
        <v>8965</v>
      </c>
      <c r="U3400" t="s">
        <v>26</v>
      </c>
      <c r="V3400" t="str">
        <f>TRIM(DBA[[#This Row],[Endereço Responsável]])</f>
        <v>AV JOSÉ ASSIS LEMOS</v>
      </c>
      <c r="W3400" t="str">
        <f>TRIM(DBA[[#This Row],[Nº Responsável]])</f>
        <v>597</v>
      </c>
      <c r="X3400" t="str">
        <f>TRIM(DBA[[#This Row],[Bairro Responsável]])</f>
        <v>SÃO DIMAS</v>
      </c>
      <c r="Y3400" t="str">
        <f>DBA[[#This Row],[End]] &amp;", N° " &amp; DBA[[#This Row],[Num]] &amp;", Bairro "&amp; DBA[[#This Row],[Bairro2]]</f>
        <v>AV JOSÉ ASSIS LEMOS, N° 597, Bairro SÃO DIMAS</v>
      </c>
      <c r="Z3400" t="str">
        <f>DBA[[#This Row],[Cidade Responsável]] &amp; " - " &amp; DBA[[#This Row],[Estado Responsável]]</f>
        <v>IBIÁ - MG</v>
      </c>
    </row>
    <row r="3401" spans="1:26" x14ac:dyDescent="0.25">
      <c r="A3401">
        <v>3405</v>
      </c>
      <c r="B3401" t="s">
        <v>15681</v>
      </c>
      <c r="C3401" s="1">
        <v>44820</v>
      </c>
      <c r="F3401" s="1">
        <v>40077</v>
      </c>
      <c r="G3401" t="s">
        <v>15682</v>
      </c>
      <c r="H3401">
        <v>185</v>
      </c>
      <c r="I3401" t="s">
        <v>8976</v>
      </c>
      <c r="J3401" t="s">
        <v>8965</v>
      </c>
      <c r="K3401" t="s">
        <v>26</v>
      </c>
      <c r="L3401" t="s">
        <v>8966</v>
      </c>
      <c r="M3401" t="s">
        <v>15683</v>
      </c>
      <c r="N3401" t="s">
        <v>15684</v>
      </c>
      <c r="O3401">
        <v>6998846673</v>
      </c>
      <c r="P3401" s="1">
        <v>30451</v>
      </c>
      <c r="Q3401" t="s">
        <v>15682</v>
      </c>
      <c r="R3401">
        <v>185</v>
      </c>
      <c r="S3401" t="s">
        <v>8976</v>
      </c>
      <c r="T3401" t="s">
        <v>8965</v>
      </c>
      <c r="U3401" t="s">
        <v>26</v>
      </c>
      <c r="V3401" t="str">
        <f>TRIM(DBA[[#This Row],[Endereço Responsável]])</f>
        <v>RUA G</v>
      </c>
      <c r="W3401" t="str">
        <f>TRIM(DBA[[#This Row],[Nº Responsável]])</f>
        <v>185</v>
      </c>
      <c r="X3401" t="str">
        <f>TRIM(DBA[[#This Row],[Bairro Responsável]])</f>
        <v>JOÃO FERREIRA</v>
      </c>
      <c r="Y3401" t="str">
        <f>DBA[[#This Row],[End]] &amp;", N° " &amp; DBA[[#This Row],[Num]] &amp;", Bairro "&amp; DBA[[#This Row],[Bairro2]]</f>
        <v>RUA G, N° 185, Bairro JOÃO FERREIRA</v>
      </c>
      <c r="Z3401" t="str">
        <f>DBA[[#This Row],[Cidade Responsável]] &amp; " - " &amp; DBA[[#This Row],[Estado Responsável]]</f>
        <v>IBIÁ - MG</v>
      </c>
    </row>
    <row r="3402" spans="1:26" x14ac:dyDescent="0.25">
      <c r="A3402">
        <v>3406</v>
      </c>
      <c r="B3402" t="s">
        <v>15685</v>
      </c>
      <c r="C3402" s="1">
        <v>44820</v>
      </c>
      <c r="E3402" t="s">
        <v>15686</v>
      </c>
      <c r="F3402" s="1">
        <v>40472</v>
      </c>
      <c r="G3402" t="s">
        <v>15621</v>
      </c>
      <c r="H3402">
        <v>149</v>
      </c>
      <c r="I3402" t="s">
        <v>15556</v>
      </c>
      <c r="J3402" t="s">
        <v>8965</v>
      </c>
      <c r="K3402" t="s">
        <v>26</v>
      </c>
      <c r="L3402" t="s">
        <v>8966</v>
      </c>
      <c r="M3402" t="s">
        <v>15687</v>
      </c>
      <c r="N3402" t="s">
        <v>15688</v>
      </c>
      <c r="O3402">
        <v>4834248623</v>
      </c>
      <c r="P3402" s="1">
        <v>28279</v>
      </c>
      <c r="Q3402" t="s">
        <v>15621</v>
      </c>
      <c r="R3402">
        <v>149</v>
      </c>
      <c r="S3402" t="s">
        <v>15556</v>
      </c>
      <c r="T3402" t="s">
        <v>8965</v>
      </c>
      <c r="U3402" t="s">
        <v>26</v>
      </c>
      <c r="V3402" t="str">
        <f>TRIM(DBA[[#This Row],[Endereço Responsável]])</f>
        <v>RUA 27</v>
      </c>
      <c r="W3402" t="str">
        <f>TRIM(DBA[[#This Row],[Nº Responsável]])</f>
        <v>149</v>
      </c>
      <c r="X3402" t="str">
        <f>TRIM(DBA[[#This Row],[Bairro Responsável]])</f>
        <v>JARDIM</v>
      </c>
      <c r="Y3402" t="str">
        <f>DBA[[#This Row],[End]] &amp;", N° " &amp; DBA[[#This Row],[Num]] &amp;", Bairro "&amp; DBA[[#This Row],[Bairro2]]</f>
        <v>RUA 27, N° 149, Bairro JARDIM</v>
      </c>
      <c r="Z3402" t="str">
        <f>DBA[[#This Row],[Cidade Responsável]] &amp; " - " &amp; DBA[[#This Row],[Estado Responsável]]</f>
        <v>IBIÁ - MG</v>
      </c>
    </row>
    <row r="3403" spans="1:26" x14ac:dyDescent="0.25">
      <c r="A3403">
        <v>3407</v>
      </c>
      <c r="B3403" t="s">
        <v>15689</v>
      </c>
      <c r="C3403" s="1">
        <v>44820</v>
      </c>
      <c r="D3403" t="s">
        <v>15690</v>
      </c>
      <c r="E3403" t="s">
        <v>15691</v>
      </c>
      <c r="F3403" s="1">
        <v>39255</v>
      </c>
      <c r="G3403" t="s">
        <v>15692</v>
      </c>
      <c r="H3403">
        <v>45</v>
      </c>
      <c r="I3403" t="s">
        <v>73</v>
      </c>
      <c r="J3403" t="s">
        <v>8965</v>
      </c>
      <c r="K3403" t="s">
        <v>26</v>
      </c>
      <c r="L3403" t="s">
        <v>8966</v>
      </c>
      <c r="M3403" t="s">
        <v>15693</v>
      </c>
      <c r="N3403" t="s">
        <v>15694</v>
      </c>
      <c r="O3403">
        <v>15420254603</v>
      </c>
      <c r="P3403" s="1">
        <v>20772</v>
      </c>
      <c r="Q3403" t="s">
        <v>15692</v>
      </c>
      <c r="R3403">
        <v>45</v>
      </c>
      <c r="S3403" t="s">
        <v>73</v>
      </c>
      <c r="T3403" t="s">
        <v>8965</v>
      </c>
      <c r="U3403" t="s">
        <v>26</v>
      </c>
      <c r="V3403" t="str">
        <f>TRIM(DBA[[#This Row],[Endereço Responsável]])</f>
        <v>RUA 23</v>
      </c>
      <c r="W3403" t="str">
        <f>TRIM(DBA[[#This Row],[Nº Responsável]])</f>
        <v>45</v>
      </c>
      <c r="X3403" t="str">
        <f>TRIM(DBA[[#This Row],[Bairro Responsável]])</f>
        <v>CENTRO</v>
      </c>
      <c r="Y3403" t="str">
        <f>DBA[[#This Row],[End]] &amp;", N° " &amp; DBA[[#This Row],[Num]] &amp;", Bairro "&amp; DBA[[#This Row],[Bairro2]]</f>
        <v>RUA 23, N° 45, Bairro CENTRO</v>
      </c>
      <c r="Z3403" t="str">
        <f>DBA[[#This Row],[Cidade Responsável]] &amp; " - " &amp; DBA[[#This Row],[Estado Responsável]]</f>
        <v>IBIÁ - MG</v>
      </c>
    </row>
    <row r="3404" spans="1:26" x14ac:dyDescent="0.25">
      <c r="A3404">
        <v>3408</v>
      </c>
      <c r="B3404" t="s">
        <v>15695</v>
      </c>
      <c r="C3404" s="1">
        <v>44820</v>
      </c>
      <c r="D3404" t="s">
        <v>15696</v>
      </c>
      <c r="E3404" t="s">
        <v>15697</v>
      </c>
      <c r="F3404" s="1">
        <v>39074</v>
      </c>
      <c r="G3404" t="s">
        <v>15698</v>
      </c>
      <c r="H3404">
        <v>845</v>
      </c>
      <c r="I3404" t="s">
        <v>8969</v>
      </c>
      <c r="J3404" t="s">
        <v>8965</v>
      </c>
      <c r="K3404" t="s">
        <v>26</v>
      </c>
      <c r="L3404" t="s">
        <v>8966</v>
      </c>
      <c r="M3404" t="s">
        <v>15699</v>
      </c>
      <c r="O3404">
        <v>3413324616</v>
      </c>
      <c r="P3404" s="1">
        <v>28010</v>
      </c>
      <c r="Q3404" t="s">
        <v>15698</v>
      </c>
      <c r="R3404">
        <v>845</v>
      </c>
      <c r="S3404" t="s">
        <v>8969</v>
      </c>
      <c r="T3404" t="s">
        <v>8965</v>
      </c>
      <c r="U3404" t="s">
        <v>26</v>
      </c>
      <c r="V3404" t="str">
        <f>TRIM(DBA[[#This Row],[Endereço Responsável]])</f>
        <v>RUA 210</v>
      </c>
      <c r="W3404" t="str">
        <f>TRIM(DBA[[#This Row],[Nº Responsável]])</f>
        <v>845</v>
      </c>
      <c r="X3404" t="str">
        <f>TRIM(DBA[[#This Row],[Bairro Responsável]])</f>
        <v>DONA MAROCA</v>
      </c>
      <c r="Y3404" t="str">
        <f>DBA[[#This Row],[End]] &amp;", N° " &amp; DBA[[#This Row],[Num]] &amp;", Bairro "&amp; DBA[[#This Row],[Bairro2]]</f>
        <v>RUA 210, N° 845, Bairro DONA MAROCA</v>
      </c>
      <c r="Z3404" t="str">
        <f>DBA[[#This Row],[Cidade Responsável]] &amp; " - " &amp; DBA[[#This Row],[Estado Responsável]]</f>
        <v>IBIÁ - MG</v>
      </c>
    </row>
    <row r="3405" spans="1:26" x14ac:dyDescent="0.25">
      <c r="A3405">
        <v>3409</v>
      </c>
      <c r="B3405" t="s">
        <v>15700</v>
      </c>
      <c r="C3405" s="1">
        <v>44820</v>
      </c>
      <c r="D3405" t="s">
        <v>19526</v>
      </c>
      <c r="E3405" t="s">
        <v>15701</v>
      </c>
      <c r="F3405" s="1">
        <v>38279</v>
      </c>
      <c r="G3405" t="s">
        <v>15702</v>
      </c>
      <c r="H3405">
        <v>140</v>
      </c>
      <c r="I3405" t="s">
        <v>9799</v>
      </c>
      <c r="J3405" t="s">
        <v>8965</v>
      </c>
      <c r="K3405" t="s">
        <v>26</v>
      </c>
      <c r="L3405" t="s">
        <v>8966</v>
      </c>
      <c r="M3405" t="s">
        <v>15703</v>
      </c>
      <c r="N3405" t="s">
        <v>15704</v>
      </c>
      <c r="O3405">
        <v>7182630656</v>
      </c>
      <c r="P3405" s="1">
        <v>30814</v>
      </c>
      <c r="Q3405" t="s">
        <v>15702</v>
      </c>
      <c r="R3405">
        <v>140</v>
      </c>
      <c r="S3405" t="s">
        <v>9799</v>
      </c>
      <c r="T3405" t="s">
        <v>8965</v>
      </c>
      <c r="U3405" t="s">
        <v>26</v>
      </c>
      <c r="V3405" t="str">
        <f>TRIM(DBA[[#This Row],[Endereço Responsável]])</f>
        <v>RUA 114</v>
      </c>
      <c r="W3405" t="str">
        <f>TRIM(DBA[[#This Row],[Nº Responsável]])</f>
        <v>140</v>
      </c>
      <c r="X3405" t="str">
        <f>TRIM(DBA[[#This Row],[Bairro Responsável]])</f>
        <v>SÃO JOÃO</v>
      </c>
      <c r="Y3405" t="str">
        <f>DBA[[#This Row],[End]] &amp;", N° " &amp; DBA[[#This Row],[Num]] &amp;", Bairro "&amp; DBA[[#This Row],[Bairro2]]</f>
        <v>RUA 114, N° 140, Bairro SÃO JOÃO</v>
      </c>
      <c r="Z3405" t="str">
        <f>DBA[[#This Row],[Cidade Responsável]] &amp; " - " &amp; DBA[[#This Row],[Estado Responsável]]</f>
        <v>IBIÁ - MG</v>
      </c>
    </row>
    <row r="3406" spans="1:26" x14ac:dyDescent="0.25">
      <c r="A3406">
        <v>3410</v>
      </c>
      <c r="B3406" t="s">
        <v>15705</v>
      </c>
      <c r="C3406" s="1">
        <v>44820</v>
      </c>
      <c r="D3406" t="s">
        <v>19527</v>
      </c>
      <c r="E3406" t="s">
        <v>15706</v>
      </c>
      <c r="F3406" s="1">
        <v>39387</v>
      </c>
      <c r="G3406" t="s">
        <v>15707</v>
      </c>
      <c r="H3406">
        <v>54</v>
      </c>
      <c r="I3406" t="s">
        <v>8069</v>
      </c>
      <c r="J3406" t="s">
        <v>8965</v>
      </c>
      <c r="K3406" t="s">
        <v>26</v>
      </c>
      <c r="L3406" t="s">
        <v>8966</v>
      </c>
      <c r="M3406" t="s">
        <v>15708</v>
      </c>
      <c r="N3406" t="s">
        <v>15709</v>
      </c>
      <c r="O3406">
        <v>7288382656</v>
      </c>
      <c r="P3406" s="1">
        <v>31369</v>
      </c>
      <c r="Q3406" t="s">
        <v>15707</v>
      </c>
      <c r="R3406">
        <v>54</v>
      </c>
      <c r="S3406" t="s">
        <v>8069</v>
      </c>
      <c r="T3406" t="s">
        <v>8965</v>
      </c>
      <c r="U3406" t="s">
        <v>26</v>
      </c>
      <c r="V3406" t="str">
        <f>TRIM(DBA[[#This Row],[Endereço Responsável]])</f>
        <v>RUA 66</v>
      </c>
      <c r="W3406" t="str">
        <f>TRIM(DBA[[#This Row],[Nº Responsável]])</f>
        <v>54</v>
      </c>
      <c r="X3406" t="str">
        <f>TRIM(DBA[[#This Row],[Bairro Responsável]])</f>
        <v>SÃO BENEDITO</v>
      </c>
      <c r="Y3406" t="str">
        <f>DBA[[#This Row],[End]] &amp;", N° " &amp; DBA[[#This Row],[Num]] &amp;", Bairro "&amp; DBA[[#This Row],[Bairro2]]</f>
        <v>RUA 66, N° 54, Bairro SÃO BENEDITO</v>
      </c>
      <c r="Z3406" t="str">
        <f>DBA[[#This Row],[Cidade Responsável]] &amp; " - " &amp; DBA[[#This Row],[Estado Responsável]]</f>
        <v>IBIÁ - MG</v>
      </c>
    </row>
    <row r="3407" spans="1:26" x14ac:dyDescent="0.25">
      <c r="A3407">
        <v>3411</v>
      </c>
      <c r="B3407" t="s">
        <v>19528</v>
      </c>
      <c r="C3407" s="1">
        <v>44820</v>
      </c>
      <c r="D3407" t="s">
        <v>19529</v>
      </c>
      <c r="E3407" t="s">
        <v>15710</v>
      </c>
      <c r="F3407" s="1">
        <v>38269</v>
      </c>
      <c r="G3407" t="s">
        <v>15711</v>
      </c>
      <c r="H3407">
        <v>122</v>
      </c>
      <c r="I3407" t="s">
        <v>9013</v>
      </c>
      <c r="J3407" t="s">
        <v>8965</v>
      </c>
      <c r="K3407" t="s">
        <v>26</v>
      </c>
      <c r="L3407" t="s">
        <v>8966</v>
      </c>
      <c r="M3407" t="s">
        <v>15712</v>
      </c>
      <c r="N3407" t="s">
        <v>15713</v>
      </c>
      <c r="O3407">
        <v>272372650</v>
      </c>
      <c r="P3407" s="1">
        <v>26339</v>
      </c>
      <c r="Q3407" t="s">
        <v>15711</v>
      </c>
      <c r="R3407">
        <v>122</v>
      </c>
      <c r="S3407" t="s">
        <v>9013</v>
      </c>
      <c r="T3407" t="s">
        <v>8965</v>
      </c>
      <c r="U3407" t="s">
        <v>26</v>
      </c>
      <c r="V3407" t="str">
        <f>TRIM(DBA[[#This Row],[Endereço Responsável]])</f>
        <v>AVENIDA B</v>
      </c>
      <c r="W3407" t="str">
        <f>TRIM(DBA[[#This Row],[Nº Responsável]])</f>
        <v>122</v>
      </c>
      <c r="X3407" t="str">
        <f>TRIM(DBA[[#This Row],[Bairro Responsável]])</f>
        <v>RISOLETA NEVES</v>
      </c>
      <c r="Y3407" t="str">
        <f>DBA[[#This Row],[End]] &amp;", N° " &amp; DBA[[#This Row],[Num]] &amp;", Bairro "&amp; DBA[[#This Row],[Bairro2]]</f>
        <v>AVENIDA B, N° 122, Bairro RISOLETA NEVES</v>
      </c>
      <c r="Z3407" t="str">
        <f>DBA[[#This Row],[Cidade Responsável]] &amp; " - " &amp; DBA[[#This Row],[Estado Responsável]]</f>
        <v>IBIÁ - MG</v>
      </c>
    </row>
    <row r="3408" spans="1:26" x14ac:dyDescent="0.25">
      <c r="A3408">
        <v>3412</v>
      </c>
      <c r="B3408" t="s">
        <v>15714</v>
      </c>
      <c r="C3408" s="1">
        <v>44820</v>
      </c>
      <c r="D3408" t="s">
        <v>19530</v>
      </c>
      <c r="E3408" t="s">
        <v>15715</v>
      </c>
      <c r="F3408" s="1">
        <v>39240</v>
      </c>
      <c r="G3408" t="s">
        <v>15716</v>
      </c>
      <c r="H3408">
        <v>461</v>
      </c>
      <c r="I3408" t="s">
        <v>8069</v>
      </c>
      <c r="J3408" t="s">
        <v>8965</v>
      </c>
      <c r="K3408" t="s">
        <v>26</v>
      </c>
      <c r="L3408" t="s">
        <v>8966</v>
      </c>
      <c r="M3408" t="s">
        <v>15717</v>
      </c>
      <c r="N3408" t="s">
        <v>15718</v>
      </c>
      <c r="O3408">
        <v>78772290625</v>
      </c>
      <c r="P3408" s="1">
        <v>29981</v>
      </c>
      <c r="Q3408" t="s">
        <v>15716</v>
      </c>
      <c r="R3408">
        <v>461</v>
      </c>
      <c r="S3408" t="s">
        <v>8069</v>
      </c>
      <c r="T3408" t="s">
        <v>8965</v>
      </c>
      <c r="U3408" t="s">
        <v>26</v>
      </c>
      <c r="V3408" t="str">
        <f>TRIM(DBA[[#This Row],[Endereço Responsável]])</f>
        <v>RUA 85</v>
      </c>
      <c r="W3408" t="str">
        <f>TRIM(DBA[[#This Row],[Nº Responsável]])</f>
        <v>461</v>
      </c>
      <c r="X3408" t="str">
        <f>TRIM(DBA[[#This Row],[Bairro Responsável]])</f>
        <v>SÃO BENEDITO</v>
      </c>
      <c r="Y3408" t="str">
        <f>DBA[[#This Row],[End]] &amp;", N° " &amp; DBA[[#This Row],[Num]] &amp;", Bairro "&amp; DBA[[#This Row],[Bairro2]]</f>
        <v>RUA 85, N° 461, Bairro SÃO BENEDITO</v>
      </c>
      <c r="Z3408" t="str">
        <f>DBA[[#This Row],[Cidade Responsável]] &amp; " - " &amp; DBA[[#This Row],[Estado Responsável]]</f>
        <v>IBIÁ - MG</v>
      </c>
    </row>
    <row r="3409" spans="1:26" x14ac:dyDescent="0.25">
      <c r="A3409">
        <v>3413</v>
      </c>
      <c r="B3409" t="s">
        <v>19531</v>
      </c>
      <c r="C3409" s="1">
        <v>44820</v>
      </c>
      <c r="D3409" t="s">
        <v>19532</v>
      </c>
      <c r="E3409" t="s">
        <v>15719</v>
      </c>
      <c r="F3409" s="1">
        <v>39487</v>
      </c>
      <c r="G3409" t="s">
        <v>15720</v>
      </c>
      <c r="H3409">
        <v>10</v>
      </c>
      <c r="I3409" t="s">
        <v>8976</v>
      </c>
      <c r="J3409" t="s">
        <v>8965</v>
      </c>
      <c r="K3409" t="s">
        <v>26</v>
      </c>
      <c r="L3409" t="s">
        <v>8966</v>
      </c>
      <c r="M3409" t="s">
        <v>15722</v>
      </c>
      <c r="N3409" t="s">
        <v>15723</v>
      </c>
      <c r="O3409">
        <v>8872206650</v>
      </c>
      <c r="P3409" s="1">
        <v>32453</v>
      </c>
      <c r="Q3409" t="s">
        <v>15720</v>
      </c>
      <c r="R3409">
        <v>10</v>
      </c>
      <c r="S3409" t="s">
        <v>15721</v>
      </c>
      <c r="T3409" t="s">
        <v>8965</v>
      </c>
      <c r="U3409" t="s">
        <v>26</v>
      </c>
      <c r="V3409" t="str">
        <f>TRIM(DBA[[#This Row],[Endereço Responsável]])</f>
        <v>RUA J</v>
      </c>
      <c r="W3409" t="str">
        <f>TRIM(DBA[[#This Row],[Nº Responsável]])</f>
        <v>10</v>
      </c>
      <c r="X3409" t="str">
        <f>TRIM(DBA[[#This Row],[Bairro Responsável]])</f>
        <v>JOÃO FERREIRO</v>
      </c>
      <c r="Y3409" t="str">
        <f>DBA[[#This Row],[End]] &amp;", N° " &amp; DBA[[#This Row],[Num]] &amp;", Bairro "&amp; DBA[[#This Row],[Bairro2]]</f>
        <v>RUA J, N° 10, Bairro JOÃO FERREIRO</v>
      </c>
      <c r="Z3409" t="str">
        <f>DBA[[#This Row],[Cidade Responsável]] &amp; " - " &amp; DBA[[#This Row],[Estado Responsável]]</f>
        <v>IBIÁ - MG</v>
      </c>
    </row>
    <row r="3410" spans="1:26" x14ac:dyDescent="0.25">
      <c r="A3410">
        <v>3414</v>
      </c>
      <c r="B3410" t="s">
        <v>19533</v>
      </c>
      <c r="C3410" s="1">
        <v>44820</v>
      </c>
      <c r="D3410" t="s">
        <v>19534</v>
      </c>
      <c r="E3410" t="s">
        <v>15726</v>
      </c>
      <c r="F3410" s="1">
        <v>37610</v>
      </c>
      <c r="G3410" t="s">
        <v>15727</v>
      </c>
      <c r="H3410">
        <v>16</v>
      </c>
      <c r="I3410" t="s">
        <v>15728</v>
      </c>
      <c r="J3410" t="s">
        <v>8965</v>
      </c>
      <c r="K3410" t="s">
        <v>26</v>
      </c>
      <c r="L3410" t="s">
        <v>8966</v>
      </c>
      <c r="M3410" t="s">
        <v>15724</v>
      </c>
      <c r="N3410" t="s">
        <v>15725</v>
      </c>
      <c r="P3410" s="1">
        <v>37610</v>
      </c>
      <c r="Q3410" t="s">
        <v>15727</v>
      </c>
      <c r="R3410">
        <v>16</v>
      </c>
      <c r="S3410" t="s">
        <v>15728</v>
      </c>
      <c r="T3410" t="s">
        <v>8965</v>
      </c>
      <c r="U3410" t="s">
        <v>26</v>
      </c>
      <c r="V3410" t="str">
        <f>TRIM(DBA[[#This Row],[Endereço Responsável]])</f>
        <v>RUA K</v>
      </c>
      <c r="W3410" t="str">
        <f>TRIM(DBA[[#This Row],[Nº Responsável]])</f>
        <v>16</v>
      </c>
      <c r="X3410" t="str">
        <f>TRIM(DBA[[#This Row],[Bairro Responsável]])</f>
        <v>SONIA MARIA DE AFE</v>
      </c>
      <c r="Y3410" t="str">
        <f>DBA[[#This Row],[End]] &amp;", N° " &amp; DBA[[#This Row],[Num]] &amp;", Bairro "&amp; DBA[[#This Row],[Bairro2]]</f>
        <v>RUA K, N° 16, Bairro SONIA MARIA DE AFE</v>
      </c>
      <c r="Z3410" t="str">
        <f>DBA[[#This Row],[Cidade Responsável]] &amp; " - " &amp; DBA[[#This Row],[Estado Responsável]]</f>
        <v>IBIÁ - MG</v>
      </c>
    </row>
    <row r="3411" spans="1:26" x14ac:dyDescent="0.25">
      <c r="A3411">
        <v>3415</v>
      </c>
      <c r="B3411" t="s">
        <v>15729</v>
      </c>
      <c r="C3411" s="1">
        <v>44820</v>
      </c>
      <c r="D3411" t="s">
        <v>15730</v>
      </c>
      <c r="E3411" t="s">
        <v>15731</v>
      </c>
      <c r="F3411" s="1">
        <v>38902</v>
      </c>
      <c r="G3411" t="s">
        <v>19535</v>
      </c>
      <c r="H3411" t="s">
        <v>194</v>
      </c>
      <c r="I3411" t="s">
        <v>19535</v>
      </c>
      <c r="J3411" t="s">
        <v>8965</v>
      </c>
      <c r="K3411" t="s">
        <v>26</v>
      </c>
      <c r="L3411" t="s">
        <v>8966</v>
      </c>
      <c r="M3411" t="s">
        <v>15733</v>
      </c>
      <c r="N3411" t="s">
        <v>15734</v>
      </c>
      <c r="O3411">
        <v>10089389638</v>
      </c>
      <c r="P3411" s="1">
        <v>32865</v>
      </c>
      <c r="Q3411" t="s">
        <v>15732</v>
      </c>
      <c r="R3411">
        <v>186</v>
      </c>
      <c r="S3411" t="s">
        <v>8969</v>
      </c>
      <c r="T3411" t="s">
        <v>8965</v>
      </c>
      <c r="U3411" t="s">
        <v>26</v>
      </c>
      <c r="V3411" t="str">
        <f>TRIM(DBA[[#This Row],[Endereço Responsável]])</f>
        <v>RUA 204</v>
      </c>
      <c r="W3411" t="str">
        <f>TRIM(DBA[[#This Row],[Nº Responsável]])</f>
        <v>186</v>
      </c>
      <c r="X3411" t="str">
        <f>TRIM(DBA[[#This Row],[Bairro Responsável]])</f>
        <v>DONA MAROCA</v>
      </c>
      <c r="Y3411" t="str">
        <f>DBA[[#This Row],[End]] &amp;", N° " &amp; DBA[[#This Row],[Num]] &amp;", Bairro "&amp; DBA[[#This Row],[Bairro2]]</f>
        <v>RUA 204, N° 186, Bairro DONA MAROCA</v>
      </c>
      <c r="Z3411" t="str">
        <f>DBA[[#This Row],[Cidade Responsável]] &amp; " - " &amp; DBA[[#This Row],[Estado Responsável]]</f>
        <v>IBIÁ - MG</v>
      </c>
    </row>
    <row r="3412" spans="1:26" x14ac:dyDescent="0.25">
      <c r="A3412">
        <v>3416</v>
      </c>
      <c r="B3412" t="s">
        <v>15735</v>
      </c>
      <c r="C3412" s="1">
        <v>44820</v>
      </c>
      <c r="F3412" s="1">
        <v>40446</v>
      </c>
      <c r="G3412" t="s">
        <v>15736</v>
      </c>
      <c r="H3412">
        <v>230</v>
      </c>
      <c r="I3412" t="s">
        <v>15088</v>
      </c>
      <c r="J3412" t="s">
        <v>15075</v>
      </c>
      <c r="K3412" t="s">
        <v>26</v>
      </c>
      <c r="L3412" t="s">
        <v>15076</v>
      </c>
      <c r="M3412" t="s">
        <v>15737</v>
      </c>
      <c r="N3412">
        <v>8799741</v>
      </c>
      <c r="O3412">
        <v>74492330615</v>
      </c>
      <c r="P3412" s="1">
        <v>30956</v>
      </c>
      <c r="Q3412" t="s">
        <v>15736</v>
      </c>
      <c r="R3412">
        <v>230</v>
      </c>
      <c r="S3412" t="s">
        <v>15088</v>
      </c>
      <c r="T3412" t="s">
        <v>15075</v>
      </c>
      <c r="U3412" t="s">
        <v>26</v>
      </c>
      <c r="V3412" t="str">
        <f>TRIM(DBA[[#This Row],[Endereço Responsável]])</f>
        <v>RUA PASTOR RENATO MAIA DE SOUSA</v>
      </c>
      <c r="W3412" t="str">
        <f>TRIM(DBA[[#This Row],[Nº Responsável]])</f>
        <v>230</v>
      </c>
      <c r="X3412" t="str">
        <f>TRIM(DBA[[#This Row],[Bairro Responsável]])</f>
        <v>CASAS POPULARES</v>
      </c>
      <c r="Y3412" t="str">
        <f>DBA[[#This Row],[End]] &amp;", N° " &amp; DBA[[#This Row],[Num]] &amp;", Bairro "&amp; DBA[[#This Row],[Bairro2]]</f>
        <v>RUA PASTOR RENATO MAIA DE SOUSA, N° 230, Bairro CASAS POPULARES</v>
      </c>
      <c r="Z3412" t="str">
        <f>DBA[[#This Row],[Cidade Responsável]] &amp; " - " &amp; DBA[[#This Row],[Estado Responsável]]</f>
        <v>POMPÉU - MG</v>
      </c>
    </row>
    <row r="3413" spans="1:26" x14ac:dyDescent="0.25">
      <c r="A3413">
        <v>3417</v>
      </c>
      <c r="B3413" t="s">
        <v>15738</v>
      </c>
      <c r="C3413" s="1">
        <v>44823</v>
      </c>
      <c r="F3413" s="1">
        <v>37166</v>
      </c>
      <c r="G3413" t="s">
        <v>15739</v>
      </c>
      <c r="H3413">
        <v>739</v>
      </c>
      <c r="I3413" t="s">
        <v>15279</v>
      </c>
      <c r="J3413" t="s">
        <v>15075</v>
      </c>
      <c r="K3413" t="s">
        <v>26</v>
      </c>
      <c r="L3413" t="s">
        <v>15076</v>
      </c>
      <c r="M3413" t="s">
        <v>15738</v>
      </c>
      <c r="P3413" s="1">
        <v>37166</v>
      </c>
      <c r="Q3413" t="s">
        <v>15739</v>
      </c>
      <c r="R3413">
        <v>739</v>
      </c>
      <c r="S3413" t="s">
        <v>15279</v>
      </c>
      <c r="T3413" t="s">
        <v>15075</v>
      </c>
      <c r="U3413" t="s">
        <v>26</v>
      </c>
      <c r="V3413" t="str">
        <f>TRIM(DBA[[#This Row],[Endereço Responsável]])</f>
        <v>RUA ANTONIO CANDIDO CASTELO BRANCO FILHO</v>
      </c>
      <c r="W3413" t="str">
        <f>TRIM(DBA[[#This Row],[Nº Responsável]])</f>
        <v>739</v>
      </c>
      <c r="X3413" t="str">
        <f>TRIM(DBA[[#This Row],[Bairro Responsável]])</f>
        <v>MORRO DOCE</v>
      </c>
      <c r="Y3413" t="str">
        <f>DBA[[#This Row],[End]] &amp;", N° " &amp; DBA[[#This Row],[Num]] &amp;", Bairro "&amp; DBA[[#This Row],[Bairro2]]</f>
        <v>RUA ANTONIO CANDIDO CASTELO BRANCO FILHO, N° 739, Bairro MORRO DOCE</v>
      </c>
      <c r="Z3413" t="str">
        <f>DBA[[#This Row],[Cidade Responsável]] &amp; " - " &amp; DBA[[#This Row],[Estado Responsável]]</f>
        <v>POMPÉU - MG</v>
      </c>
    </row>
    <row r="3414" spans="1:26" x14ac:dyDescent="0.25">
      <c r="A3414">
        <v>3418</v>
      </c>
      <c r="B3414" t="s">
        <v>15740</v>
      </c>
      <c r="C3414" s="1">
        <v>44823</v>
      </c>
      <c r="F3414" s="1">
        <v>32013</v>
      </c>
      <c r="G3414" t="s">
        <v>15741</v>
      </c>
      <c r="H3414">
        <v>66</v>
      </c>
      <c r="I3414" t="s">
        <v>15082</v>
      </c>
      <c r="J3414" t="s">
        <v>15075</v>
      </c>
      <c r="K3414" t="s">
        <v>26</v>
      </c>
      <c r="L3414" t="s">
        <v>15076</v>
      </c>
      <c r="M3414" t="s">
        <v>15740</v>
      </c>
      <c r="P3414" s="1">
        <v>32013</v>
      </c>
      <c r="Q3414" t="s">
        <v>15741</v>
      </c>
      <c r="R3414">
        <v>66</v>
      </c>
      <c r="S3414" t="s">
        <v>15082</v>
      </c>
      <c r="T3414" t="s">
        <v>15075</v>
      </c>
      <c r="U3414" t="s">
        <v>26</v>
      </c>
      <c r="V3414" t="str">
        <f>TRIM(DBA[[#This Row],[Endereço Responsável]])</f>
        <v>RUA PEDRO DE CAMPOS DUTRA</v>
      </c>
      <c r="W3414" t="str">
        <f>TRIM(DBA[[#This Row],[Nº Responsável]])</f>
        <v>66</v>
      </c>
      <c r="X3414" t="str">
        <f>TRIM(DBA[[#This Row],[Bairro Responsável]])</f>
        <v>VOLTA DO BREJO</v>
      </c>
      <c r="Y3414" t="str">
        <f>DBA[[#This Row],[End]] &amp;", N° " &amp; DBA[[#This Row],[Num]] &amp;", Bairro "&amp; DBA[[#This Row],[Bairro2]]</f>
        <v>RUA PEDRO DE CAMPOS DUTRA, N° 66, Bairro VOLTA DO BREJO</v>
      </c>
      <c r="Z3414" t="str">
        <f>DBA[[#This Row],[Cidade Responsável]] &amp; " - " &amp; DBA[[#This Row],[Estado Responsável]]</f>
        <v>POMPÉU - MG</v>
      </c>
    </row>
    <row r="3415" spans="1:26" x14ac:dyDescent="0.25">
      <c r="A3415">
        <v>3419</v>
      </c>
      <c r="B3415" t="s">
        <v>15742</v>
      </c>
      <c r="C3415" s="1">
        <v>44823</v>
      </c>
      <c r="F3415" s="1">
        <v>37288</v>
      </c>
      <c r="G3415" t="s">
        <v>15743</v>
      </c>
      <c r="H3415">
        <v>330</v>
      </c>
      <c r="I3415" t="s">
        <v>15279</v>
      </c>
      <c r="J3415" t="s">
        <v>15075</v>
      </c>
      <c r="K3415" t="s">
        <v>26</v>
      </c>
      <c r="L3415" t="s">
        <v>15076</v>
      </c>
      <c r="M3415" t="s">
        <v>15744</v>
      </c>
      <c r="P3415" s="1">
        <v>37288</v>
      </c>
      <c r="Q3415" t="s">
        <v>15743</v>
      </c>
      <c r="R3415">
        <v>330</v>
      </c>
      <c r="S3415" t="s">
        <v>15279</v>
      </c>
      <c r="T3415" t="s">
        <v>15075</v>
      </c>
      <c r="U3415" t="s">
        <v>26</v>
      </c>
      <c r="V3415" t="str">
        <f>TRIM(DBA[[#This Row],[Endereço Responsável]])</f>
        <v>RUA ANTONIA JOAQUINA DOS SANTOS</v>
      </c>
      <c r="W3415" t="str">
        <f>TRIM(DBA[[#This Row],[Nº Responsável]])</f>
        <v>330</v>
      </c>
      <c r="X3415" t="str">
        <f>TRIM(DBA[[#This Row],[Bairro Responsável]])</f>
        <v>MORRO DOCE</v>
      </c>
      <c r="Y3415" t="str">
        <f>DBA[[#This Row],[End]] &amp;", N° " &amp; DBA[[#This Row],[Num]] &amp;", Bairro "&amp; DBA[[#This Row],[Bairro2]]</f>
        <v>RUA ANTONIA JOAQUINA DOS SANTOS, N° 330, Bairro MORRO DOCE</v>
      </c>
      <c r="Z3415" t="str">
        <f>DBA[[#This Row],[Cidade Responsável]] &amp; " - " &amp; DBA[[#This Row],[Estado Responsável]]</f>
        <v>POMPÉU - MG</v>
      </c>
    </row>
    <row r="3416" spans="1:26" x14ac:dyDescent="0.25">
      <c r="A3416">
        <v>3420</v>
      </c>
      <c r="B3416" t="s">
        <v>19536</v>
      </c>
      <c r="C3416" s="1">
        <v>44823</v>
      </c>
      <c r="D3416" t="s">
        <v>19537</v>
      </c>
      <c r="E3416" t="s">
        <v>15745</v>
      </c>
      <c r="F3416" s="1">
        <v>39983</v>
      </c>
      <c r="G3416" t="s">
        <v>15746</v>
      </c>
      <c r="H3416">
        <v>568</v>
      </c>
      <c r="I3416" t="s">
        <v>15747</v>
      </c>
      <c r="J3416" t="s">
        <v>15748</v>
      </c>
      <c r="K3416" t="s">
        <v>26</v>
      </c>
      <c r="L3416" t="s">
        <v>15749</v>
      </c>
      <c r="M3416" t="s">
        <v>15750</v>
      </c>
      <c r="N3416" t="s">
        <v>15751</v>
      </c>
      <c r="O3416">
        <v>1528372646</v>
      </c>
      <c r="P3416" s="1">
        <v>29419</v>
      </c>
      <c r="Q3416" t="s">
        <v>15746</v>
      </c>
      <c r="R3416">
        <v>568</v>
      </c>
      <c r="S3416" t="s">
        <v>15747</v>
      </c>
      <c r="T3416" t="s">
        <v>15748</v>
      </c>
      <c r="U3416" t="s">
        <v>26</v>
      </c>
      <c r="V3416" t="str">
        <f>TRIM(DBA[[#This Row],[Endereço Responsável]])</f>
        <v>RUA DOS PINHEIROS</v>
      </c>
      <c r="W3416" t="str">
        <f>TRIM(DBA[[#This Row],[Nº Responsável]])</f>
        <v>568</v>
      </c>
      <c r="X3416" t="str">
        <f>TRIM(DBA[[#This Row],[Bairro Responsável]])</f>
        <v>TAQUARIL</v>
      </c>
      <c r="Y3416" t="str">
        <f>DBA[[#This Row],[End]] &amp;", N° " &amp; DBA[[#This Row],[Num]] &amp;", Bairro "&amp; DBA[[#This Row],[Bairro2]]</f>
        <v>RUA DOS PINHEIROS, N° 568, Bairro TAQUARIL</v>
      </c>
      <c r="Z3416" t="str">
        <f>DBA[[#This Row],[Cidade Responsável]] &amp; " - " &amp; DBA[[#This Row],[Estado Responsável]]</f>
        <v>SÃO GOTARDO - MG</v>
      </c>
    </row>
    <row r="3417" spans="1:26" x14ac:dyDescent="0.25">
      <c r="A3417">
        <v>3421</v>
      </c>
      <c r="B3417" t="s">
        <v>15752</v>
      </c>
      <c r="C3417" s="1">
        <v>44823</v>
      </c>
      <c r="D3417" t="s">
        <v>15753</v>
      </c>
      <c r="E3417" t="s">
        <v>15754</v>
      </c>
      <c r="F3417" s="1">
        <v>40043</v>
      </c>
      <c r="G3417" t="s">
        <v>15755</v>
      </c>
      <c r="H3417">
        <v>6</v>
      </c>
      <c r="I3417" t="s">
        <v>2752</v>
      </c>
      <c r="J3417" t="s">
        <v>15748</v>
      </c>
      <c r="K3417" t="s">
        <v>26</v>
      </c>
      <c r="L3417" t="s">
        <v>15749</v>
      </c>
      <c r="M3417" t="s">
        <v>15756</v>
      </c>
      <c r="N3417" t="s">
        <v>15757</v>
      </c>
      <c r="O3417">
        <v>4148864370</v>
      </c>
      <c r="P3417" s="1">
        <v>32780</v>
      </c>
      <c r="Q3417" t="s">
        <v>15755</v>
      </c>
      <c r="R3417">
        <v>6</v>
      </c>
      <c r="S3417" t="s">
        <v>2752</v>
      </c>
      <c r="T3417" t="s">
        <v>15748</v>
      </c>
      <c r="U3417" t="s">
        <v>26</v>
      </c>
      <c r="V3417" t="str">
        <f>TRIM(DBA[[#This Row],[Endereço Responsável]])</f>
        <v>RUA HORÁCIO LACERDA MAIA</v>
      </c>
      <c r="W3417" t="str">
        <f>TRIM(DBA[[#This Row],[Nº Responsável]])</f>
        <v>6</v>
      </c>
      <c r="X3417" t="str">
        <f>TRIM(DBA[[#This Row],[Bairro Responsável]])</f>
        <v>ALTO BELA VISTA</v>
      </c>
      <c r="Y3417" t="str">
        <f>DBA[[#This Row],[End]] &amp;", N° " &amp; DBA[[#This Row],[Num]] &amp;", Bairro "&amp; DBA[[#This Row],[Bairro2]]</f>
        <v>RUA HORÁCIO LACERDA MAIA, N° 6, Bairro ALTO BELA VISTA</v>
      </c>
      <c r="Z3417" t="str">
        <f>DBA[[#This Row],[Cidade Responsável]] &amp; " - " &amp; DBA[[#This Row],[Estado Responsável]]</f>
        <v>SÃO GOTARDO - MG</v>
      </c>
    </row>
    <row r="3418" spans="1:26" x14ac:dyDescent="0.25">
      <c r="A3418">
        <v>3422</v>
      </c>
      <c r="B3418" t="s">
        <v>19538</v>
      </c>
      <c r="C3418" s="1">
        <v>44823</v>
      </c>
      <c r="D3418" t="s">
        <v>19539</v>
      </c>
      <c r="E3418" t="s">
        <v>15758</v>
      </c>
      <c r="F3418" s="1">
        <v>38352</v>
      </c>
      <c r="G3418" t="s">
        <v>19540</v>
      </c>
      <c r="H3418">
        <v>50</v>
      </c>
      <c r="I3418" t="s">
        <v>13500</v>
      </c>
      <c r="J3418" t="s">
        <v>15748</v>
      </c>
      <c r="K3418" t="s">
        <v>26</v>
      </c>
      <c r="L3418" t="s">
        <v>15749</v>
      </c>
      <c r="M3418" t="s">
        <v>15760</v>
      </c>
      <c r="N3418" t="s">
        <v>15761</v>
      </c>
      <c r="O3418">
        <v>6110124648</v>
      </c>
      <c r="P3418" s="1">
        <v>28471</v>
      </c>
      <c r="Q3418" t="s">
        <v>15759</v>
      </c>
      <c r="R3418">
        <v>50</v>
      </c>
      <c r="S3418" t="s">
        <v>13500</v>
      </c>
      <c r="T3418" t="s">
        <v>15748</v>
      </c>
      <c r="U3418" t="s">
        <v>26</v>
      </c>
      <c r="V3418" t="str">
        <f>TRIM(DBA[[#This Row],[Endereço Responsável]])</f>
        <v>RUA JOSE PIRES DE CAMARGO</v>
      </c>
      <c r="W3418" t="str">
        <f>TRIM(DBA[[#This Row],[Nº Responsável]])</f>
        <v>50</v>
      </c>
      <c r="X3418" t="str">
        <f>TRIM(DBA[[#This Row],[Bairro Responsável]])</f>
        <v>SÃO VICENTE</v>
      </c>
      <c r="Y3418" t="str">
        <f>DBA[[#This Row],[End]] &amp;", N° " &amp; DBA[[#This Row],[Num]] &amp;", Bairro "&amp; DBA[[#This Row],[Bairro2]]</f>
        <v>RUA JOSE PIRES DE CAMARGO, N° 50, Bairro SÃO VICENTE</v>
      </c>
      <c r="Z3418" t="str">
        <f>DBA[[#This Row],[Cidade Responsável]] &amp; " - " &amp; DBA[[#This Row],[Estado Responsável]]</f>
        <v>SÃO GOTARDO - MG</v>
      </c>
    </row>
    <row r="3419" spans="1:26" x14ac:dyDescent="0.25">
      <c r="A3419">
        <v>3423</v>
      </c>
      <c r="B3419" t="s">
        <v>15762</v>
      </c>
      <c r="C3419" s="1">
        <v>44823</v>
      </c>
      <c r="D3419" t="s">
        <v>19541</v>
      </c>
      <c r="E3419" t="s">
        <v>15763</v>
      </c>
      <c r="F3419" s="1">
        <v>39920</v>
      </c>
      <c r="G3419" t="s">
        <v>15764</v>
      </c>
      <c r="H3419">
        <v>81</v>
      </c>
      <c r="I3419" t="s">
        <v>3625</v>
      </c>
      <c r="J3419" t="s">
        <v>15748</v>
      </c>
      <c r="K3419" t="s">
        <v>26</v>
      </c>
      <c r="L3419" t="s">
        <v>15749</v>
      </c>
      <c r="M3419" t="s">
        <v>15765</v>
      </c>
      <c r="N3419" t="s">
        <v>15766</v>
      </c>
      <c r="O3419">
        <v>98402188672</v>
      </c>
      <c r="P3419" s="1">
        <v>26865</v>
      </c>
      <c r="Q3419" t="s">
        <v>15764</v>
      </c>
      <c r="R3419">
        <v>81</v>
      </c>
      <c r="S3419" t="s">
        <v>3625</v>
      </c>
      <c r="T3419" t="s">
        <v>15748</v>
      </c>
      <c r="U3419" t="s">
        <v>26</v>
      </c>
      <c r="V3419" t="str">
        <f>TRIM(DBA[[#This Row],[Endereço Responsável]])</f>
        <v>RIO SAO MARCOS</v>
      </c>
      <c r="W3419" t="str">
        <f>TRIM(DBA[[#This Row],[Nº Responsável]])</f>
        <v>81</v>
      </c>
      <c r="X3419" t="str">
        <f>TRIM(DBA[[#This Row],[Bairro Responsável]])</f>
        <v>SOL NASCENTE</v>
      </c>
      <c r="Y3419" t="str">
        <f>DBA[[#This Row],[End]] &amp;", N° " &amp; DBA[[#This Row],[Num]] &amp;", Bairro "&amp; DBA[[#This Row],[Bairro2]]</f>
        <v>RIO SAO MARCOS, N° 81, Bairro SOL NASCENTE</v>
      </c>
      <c r="Z3419" t="str">
        <f>DBA[[#This Row],[Cidade Responsável]] &amp; " - " &amp; DBA[[#This Row],[Estado Responsável]]</f>
        <v>SÃO GOTARDO - MG</v>
      </c>
    </row>
    <row r="3420" spans="1:26" x14ac:dyDescent="0.25">
      <c r="A3420">
        <v>3424</v>
      </c>
      <c r="B3420" t="s">
        <v>19542</v>
      </c>
      <c r="C3420" s="1">
        <v>44823</v>
      </c>
      <c r="D3420" t="s">
        <v>19543</v>
      </c>
      <c r="E3420" t="s">
        <v>15767</v>
      </c>
      <c r="F3420" s="1">
        <v>39679</v>
      </c>
      <c r="G3420" t="s">
        <v>15768</v>
      </c>
      <c r="H3420">
        <v>687</v>
      </c>
      <c r="I3420" t="s">
        <v>73</v>
      </c>
      <c r="J3420" t="s">
        <v>15748</v>
      </c>
      <c r="K3420" t="s">
        <v>26</v>
      </c>
      <c r="L3420" t="s">
        <v>15749</v>
      </c>
      <c r="M3420" t="s">
        <v>15769</v>
      </c>
      <c r="N3420" t="s">
        <v>15770</v>
      </c>
      <c r="O3420">
        <v>98390384604</v>
      </c>
      <c r="P3420" s="1">
        <v>33085</v>
      </c>
      <c r="Q3420" t="s">
        <v>15768</v>
      </c>
      <c r="R3420">
        <v>691</v>
      </c>
      <c r="S3420" t="s">
        <v>73</v>
      </c>
      <c r="T3420" t="s">
        <v>15748</v>
      </c>
      <c r="U3420" t="s">
        <v>26</v>
      </c>
      <c r="V3420" t="str">
        <f>TRIM(DBA[[#This Row],[Endereço Responsável]])</f>
        <v>RUA JOAO ALVES FRANCO</v>
      </c>
      <c r="W3420" t="str">
        <f>TRIM(DBA[[#This Row],[Nº Responsável]])</f>
        <v>691</v>
      </c>
      <c r="X3420" t="str">
        <f>TRIM(DBA[[#This Row],[Bairro Responsável]])</f>
        <v>CENTRO</v>
      </c>
      <c r="Y3420" t="str">
        <f>DBA[[#This Row],[End]] &amp;", N° " &amp; DBA[[#This Row],[Num]] &amp;", Bairro "&amp; DBA[[#This Row],[Bairro2]]</f>
        <v>RUA JOAO ALVES FRANCO, N° 691, Bairro CENTRO</v>
      </c>
      <c r="Z3420" t="str">
        <f>DBA[[#This Row],[Cidade Responsável]] &amp; " - " &amp; DBA[[#This Row],[Estado Responsável]]</f>
        <v>SÃO GOTARDO - MG</v>
      </c>
    </row>
    <row r="3421" spans="1:26" x14ac:dyDescent="0.25">
      <c r="A3421">
        <v>3425</v>
      </c>
      <c r="B3421" t="s">
        <v>19544</v>
      </c>
      <c r="C3421" s="1">
        <v>44823</v>
      </c>
      <c r="E3421" t="s">
        <v>15771</v>
      </c>
      <c r="F3421" s="1">
        <v>39605</v>
      </c>
      <c r="G3421" t="s">
        <v>3554</v>
      </c>
      <c r="H3421">
        <v>412</v>
      </c>
      <c r="I3421" t="s">
        <v>2752</v>
      </c>
      <c r="J3421" t="s">
        <v>15748</v>
      </c>
      <c r="K3421" t="s">
        <v>26</v>
      </c>
      <c r="L3421" t="s">
        <v>15749</v>
      </c>
      <c r="M3421" t="s">
        <v>15772</v>
      </c>
      <c r="N3421" t="s">
        <v>15773</v>
      </c>
      <c r="O3421">
        <v>10250284650</v>
      </c>
      <c r="P3421" s="1">
        <v>31840</v>
      </c>
      <c r="Q3421" t="s">
        <v>3554</v>
      </c>
      <c r="R3421">
        <v>412</v>
      </c>
      <c r="S3421" t="s">
        <v>2752</v>
      </c>
      <c r="T3421" t="s">
        <v>15748</v>
      </c>
      <c r="U3421" t="s">
        <v>26</v>
      </c>
      <c r="V3421" t="str">
        <f>TRIM(DBA[[#This Row],[Endereço Responsável]])</f>
        <v>SAO PEDRO</v>
      </c>
      <c r="W3421" t="str">
        <f>TRIM(DBA[[#This Row],[Nº Responsável]])</f>
        <v>412</v>
      </c>
      <c r="X3421" t="str">
        <f>TRIM(DBA[[#This Row],[Bairro Responsável]])</f>
        <v>ALTO BELA VISTA</v>
      </c>
      <c r="Y3421" t="str">
        <f>DBA[[#This Row],[End]] &amp;", N° " &amp; DBA[[#This Row],[Num]] &amp;", Bairro "&amp; DBA[[#This Row],[Bairro2]]</f>
        <v>SAO PEDRO, N° 412, Bairro ALTO BELA VISTA</v>
      </c>
      <c r="Z3421" t="str">
        <f>DBA[[#This Row],[Cidade Responsável]] &amp; " - " &amp; DBA[[#This Row],[Estado Responsável]]</f>
        <v>SÃO GOTARDO - MG</v>
      </c>
    </row>
    <row r="3422" spans="1:26" x14ac:dyDescent="0.25">
      <c r="A3422">
        <v>3426</v>
      </c>
      <c r="B3422" t="s">
        <v>19545</v>
      </c>
      <c r="C3422" s="1">
        <v>44823</v>
      </c>
      <c r="D3422" t="s">
        <v>19546</v>
      </c>
      <c r="E3422" t="s">
        <v>15774</v>
      </c>
      <c r="F3422" s="1">
        <v>40190</v>
      </c>
      <c r="G3422" t="s">
        <v>19547</v>
      </c>
      <c r="H3422">
        <v>317</v>
      </c>
      <c r="I3422" t="s">
        <v>952</v>
      </c>
      <c r="J3422" t="s">
        <v>15748</v>
      </c>
      <c r="K3422" t="s">
        <v>26</v>
      </c>
      <c r="L3422" t="s">
        <v>15749</v>
      </c>
      <c r="M3422" t="s">
        <v>15776</v>
      </c>
      <c r="N3422" t="s">
        <v>15777</v>
      </c>
      <c r="O3422">
        <v>10037599631</v>
      </c>
      <c r="P3422" s="1">
        <v>32851</v>
      </c>
      <c r="Q3422" t="s">
        <v>15775</v>
      </c>
      <c r="R3422">
        <v>317</v>
      </c>
      <c r="S3422" t="s">
        <v>952</v>
      </c>
      <c r="T3422" t="s">
        <v>15748</v>
      </c>
      <c r="U3422" t="s">
        <v>26</v>
      </c>
      <c r="V3422" t="str">
        <f>TRIM(DBA[[#This Row],[Endereço Responsável]])</f>
        <v>RUA SEBASTIAO LEOPOLDINO SOUZA</v>
      </c>
      <c r="W3422" t="str">
        <f>TRIM(DBA[[#This Row],[Nº Responsável]])</f>
        <v>317</v>
      </c>
      <c r="X3422" t="str">
        <f>TRIM(DBA[[#This Row],[Bairro Responsável]])</f>
        <v>SAO VICENTE</v>
      </c>
      <c r="Y3422" t="str">
        <f>DBA[[#This Row],[End]] &amp;", N° " &amp; DBA[[#This Row],[Num]] &amp;", Bairro "&amp; DBA[[#This Row],[Bairro2]]</f>
        <v>RUA SEBASTIAO LEOPOLDINO SOUZA, N° 317, Bairro SAO VICENTE</v>
      </c>
      <c r="Z3422" t="str">
        <f>DBA[[#This Row],[Cidade Responsável]] &amp; " - " &amp; DBA[[#This Row],[Estado Responsável]]</f>
        <v>SÃO GOTARDO - MG</v>
      </c>
    </row>
    <row r="3423" spans="1:26" x14ac:dyDescent="0.25">
      <c r="A3423">
        <v>3427</v>
      </c>
      <c r="B3423" t="s">
        <v>15778</v>
      </c>
      <c r="C3423" s="1">
        <v>44823</v>
      </c>
      <c r="D3423" t="s">
        <v>19548</v>
      </c>
      <c r="E3423" t="s">
        <v>15779</v>
      </c>
      <c r="F3423" s="1">
        <v>39860</v>
      </c>
      <c r="G3423" t="s">
        <v>19549</v>
      </c>
      <c r="H3423">
        <v>525</v>
      </c>
      <c r="I3423" t="s">
        <v>73</v>
      </c>
      <c r="J3423" t="s">
        <v>15748</v>
      </c>
      <c r="K3423" t="s">
        <v>26</v>
      </c>
      <c r="L3423" t="s">
        <v>15749</v>
      </c>
      <c r="M3423" t="s">
        <v>15781</v>
      </c>
      <c r="N3423" t="s">
        <v>15782</v>
      </c>
      <c r="O3423">
        <v>59322845600</v>
      </c>
      <c r="P3423" s="1">
        <v>25143</v>
      </c>
      <c r="Q3423" t="s">
        <v>15780</v>
      </c>
      <c r="R3423">
        <v>525</v>
      </c>
      <c r="S3423" t="s">
        <v>73</v>
      </c>
      <c r="T3423" t="s">
        <v>15748</v>
      </c>
      <c r="U3423" t="s">
        <v>26</v>
      </c>
      <c r="V3423" t="str">
        <f>TRIM(DBA[[#This Row],[Endereço Responsável]])</f>
        <v>RUA JOSE BALRINO FILHO</v>
      </c>
      <c r="W3423" t="str">
        <f>TRIM(DBA[[#This Row],[Nº Responsável]])</f>
        <v>525</v>
      </c>
      <c r="X3423" t="str">
        <f>TRIM(DBA[[#This Row],[Bairro Responsável]])</f>
        <v>CENTRO</v>
      </c>
      <c r="Y3423" t="str">
        <f>DBA[[#This Row],[End]] &amp;", N° " &amp; DBA[[#This Row],[Num]] &amp;", Bairro "&amp; DBA[[#This Row],[Bairro2]]</f>
        <v>RUA JOSE BALRINO FILHO, N° 525, Bairro CENTRO</v>
      </c>
      <c r="Z3423" t="str">
        <f>DBA[[#This Row],[Cidade Responsável]] &amp; " - " &amp; DBA[[#This Row],[Estado Responsável]]</f>
        <v>SÃO GOTARDO - MG</v>
      </c>
    </row>
    <row r="3424" spans="1:26" x14ac:dyDescent="0.25">
      <c r="A3424">
        <v>3428</v>
      </c>
      <c r="B3424" t="s">
        <v>15783</v>
      </c>
      <c r="C3424" s="1">
        <v>44823</v>
      </c>
      <c r="D3424" t="s">
        <v>19550</v>
      </c>
      <c r="E3424" t="s">
        <v>15784</v>
      </c>
      <c r="F3424" s="1">
        <v>39195</v>
      </c>
      <c r="G3424" t="s">
        <v>19551</v>
      </c>
      <c r="H3424">
        <v>12</v>
      </c>
      <c r="I3424" t="s">
        <v>19552</v>
      </c>
      <c r="J3424" t="s">
        <v>15748</v>
      </c>
      <c r="K3424" t="s">
        <v>26</v>
      </c>
      <c r="L3424" t="s">
        <v>15749</v>
      </c>
      <c r="M3424" t="s">
        <v>15787</v>
      </c>
      <c r="N3424" t="s">
        <v>15788</v>
      </c>
      <c r="O3424">
        <v>92990835334</v>
      </c>
      <c r="P3424" s="1">
        <v>30299</v>
      </c>
      <c r="Q3424" t="s">
        <v>15785</v>
      </c>
      <c r="R3424">
        <v>12</v>
      </c>
      <c r="S3424" t="s">
        <v>15786</v>
      </c>
      <c r="T3424" t="s">
        <v>15748</v>
      </c>
      <c r="U3424" t="s">
        <v>26</v>
      </c>
      <c r="V3424" t="str">
        <f>TRIM(DBA[[#This Row],[Endereço Responsável]])</f>
        <v>RUA NELION LOPES SILVA</v>
      </c>
      <c r="W3424" t="str">
        <f>TRIM(DBA[[#This Row],[Nº Responsável]])</f>
        <v>12</v>
      </c>
      <c r="X3424" t="str">
        <f>TRIM(DBA[[#This Row],[Bairro Responsável]])</f>
        <v>LIRIOS DO CAMPO 2</v>
      </c>
      <c r="Y3424" t="str">
        <f>DBA[[#This Row],[End]] &amp;", N° " &amp; DBA[[#This Row],[Num]] &amp;", Bairro "&amp; DBA[[#This Row],[Bairro2]]</f>
        <v>RUA NELION LOPES SILVA, N° 12, Bairro LIRIOS DO CAMPO 2</v>
      </c>
      <c r="Z3424" t="str">
        <f>DBA[[#This Row],[Cidade Responsável]] &amp; " - " &amp; DBA[[#This Row],[Estado Responsável]]</f>
        <v>SÃO GOTARDO - MG</v>
      </c>
    </row>
    <row r="3425" spans="1:26" x14ac:dyDescent="0.25">
      <c r="A3425">
        <v>3429</v>
      </c>
      <c r="B3425" t="s">
        <v>19553</v>
      </c>
      <c r="C3425" s="1">
        <v>44823</v>
      </c>
      <c r="D3425" t="s">
        <v>19554</v>
      </c>
      <c r="E3425" t="s">
        <v>19555</v>
      </c>
      <c r="F3425" s="1">
        <v>39279</v>
      </c>
      <c r="G3425" t="s">
        <v>15789</v>
      </c>
      <c r="H3425">
        <v>110</v>
      </c>
      <c r="I3425" t="s">
        <v>19556</v>
      </c>
      <c r="J3425" t="s">
        <v>15748</v>
      </c>
      <c r="K3425" t="s">
        <v>26</v>
      </c>
      <c r="L3425" t="s">
        <v>15749</v>
      </c>
      <c r="M3425" t="s">
        <v>15791</v>
      </c>
      <c r="N3425" t="s">
        <v>15792</v>
      </c>
      <c r="O3425">
        <v>275929523</v>
      </c>
      <c r="P3425" s="1">
        <v>29499</v>
      </c>
      <c r="Q3425" t="s">
        <v>15789</v>
      </c>
      <c r="R3425">
        <v>110</v>
      </c>
      <c r="S3425" t="s">
        <v>15790</v>
      </c>
      <c r="T3425" t="s">
        <v>15748</v>
      </c>
      <c r="U3425" t="s">
        <v>26</v>
      </c>
      <c r="V3425" t="str">
        <f>TRIM(DBA[[#This Row],[Endereço Responsável]])</f>
        <v>RUA JOSE SANTANA FILHO</v>
      </c>
      <c r="W3425" t="str">
        <f>TRIM(DBA[[#This Row],[Nº Responsável]])</f>
        <v>110</v>
      </c>
      <c r="X3425" t="str">
        <f>TRIM(DBA[[#This Row],[Bairro Responsável]])</f>
        <v>SATURNINHO</v>
      </c>
      <c r="Y3425" t="str">
        <f>DBA[[#This Row],[End]] &amp;", N° " &amp; DBA[[#This Row],[Num]] &amp;", Bairro "&amp; DBA[[#This Row],[Bairro2]]</f>
        <v>RUA JOSE SANTANA FILHO, N° 110, Bairro SATURNINHO</v>
      </c>
      <c r="Z3425" t="str">
        <f>DBA[[#This Row],[Cidade Responsável]] &amp; " - " &amp; DBA[[#This Row],[Estado Responsável]]</f>
        <v>SÃO GOTARDO - MG</v>
      </c>
    </row>
    <row r="3426" spans="1:26" x14ac:dyDescent="0.25">
      <c r="A3426">
        <v>3430</v>
      </c>
      <c r="B3426" t="s">
        <v>19557</v>
      </c>
      <c r="C3426" s="1">
        <v>44823</v>
      </c>
      <c r="D3426" t="s">
        <v>19558</v>
      </c>
      <c r="E3426" t="s">
        <v>15793</v>
      </c>
      <c r="F3426" s="1">
        <v>39094</v>
      </c>
      <c r="G3426" t="s">
        <v>15794</v>
      </c>
      <c r="H3426">
        <v>181</v>
      </c>
      <c r="I3426" t="s">
        <v>10448</v>
      </c>
      <c r="J3426" t="s">
        <v>15748</v>
      </c>
      <c r="K3426" t="s">
        <v>26</v>
      </c>
      <c r="L3426" t="s">
        <v>15749</v>
      </c>
      <c r="M3426" t="s">
        <v>15795</v>
      </c>
      <c r="N3426" t="s">
        <v>15796</v>
      </c>
      <c r="O3426">
        <v>13143129603</v>
      </c>
      <c r="P3426" s="1">
        <v>33518</v>
      </c>
      <c r="Q3426" t="s">
        <v>15794</v>
      </c>
      <c r="R3426">
        <v>181</v>
      </c>
      <c r="S3426" t="s">
        <v>10448</v>
      </c>
      <c r="T3426" t="s">
        <v>15748</v>
      </c>
      <c r="U3426" t="s">
        <v>26</v>
      </c>
      <c r="V3426" t="str">
        <f>TRIM(DBA[[#This Row],[Endereço Responsável]])</f>
        <v>RUA UBERLANDIA</v>
      </c>
      <c r="W3426" t="str">
        <f>TRIM(DBA[[#This Row],[Nº Responsável]])</f>
        <v>181</v>
      </c>
      <c r="X3426" t="str">
        <f>TRIM(DBA[[#This Row],[Bairro Responsável]])</f>
        <v>LIBERDADE</v>
      </c>
      <c r="Y3426" t="str">
        <f>DBA[[#This Row],[End]] &amp;", N° " &amp; DBA[[#This Row],[Num]] &amp;", Bairro "&amp; DBA[[#This Row],[Bairro2]]</f>
        <v>RUA UBERLANDIA, N° 181, Bairro LIBERDADE</v>
      </c>
      <c r="Z3426" t="str">
        <f>DBA[[#This Row],[Cidade Responsável]] &amp; " - " &amp; DBA[[#This Row],[Estado Responsável]]</f>
        <v>SÃO GOTARDO - MG</v>
      </c>
    </row>
    <row r="3427" spans="1:26" x14ac:dyDescent="0.25">
      <c r="A3427">
        <v>3431</v>
      </c>
      <c r="B3427" t="s">
        <v>19559</v>
      </c>
      <c r="C3427" s="1">
        <v>44823</v>
      </c>
      <c r="D3427">
        <v>142063492</v>
      </c>
      <c r="E3427" t="s">
        <v>19560</v>
      </c>
      <c r="F3427" s="1">
        <v>39157</v>
      </c>
      <c r="G3427" t="s">
        <v>15797</v>
      </c>
      <c r="H3427">
        <v>369</v>
      </c>
      <c r="I3427" t="s">
        <v>15798</v>
      </c>
      <c r="J3427" t="s">
        <v>15748</v>
      </c>
      <c r="K3427" t="s">
        <v>26</v>
      </c>
      <c r="L3427" t="s">
        <v>15749</v>
      </c>
      <c r="M3427" t="s">
        <v>15799</v>
      </c>
      <c r="N3427" t="s">
        <v>15800</v>
      </c>
      <c r="O3427">
        <v>6926028605</v>
      </c>
      <c r="P3427" s="1">
        <v>30206</v>
      </c>
      <c r="Q3427" t="s">
        <v>15797</v>
      </c>
      <c r="R3427">
        <v>369</v>
      </c>
      <c r="S3427" t="s">
        <v>15798</v>
      </c>
      <c r="T3427" t="s">
        <v>15748</v>
      </c>
      <c r="U3427" t="s">
        <v>26</v>
      </c>
      <c r="V3427" t="str">
        <f>TRIM(DBA[[#This Row],[Endereço Responsável]])</f>
        <v>RUA PADRE RAFAEL</v>
      </c>
      <c r="W3427" t="str">
        <f>TRIM(DBA[[#This Row],[Nº Responsável]])</f>
        <v>369</v>
      </c>
      <c r="X3427" t="str">
        <f>TRIM(DBA[[#This Row],[Bairro Responsável]])</f>
        <v>GERALDO MARQUES</v>
      </c>
      <c r="Y3427" t="str">
        <f>DBA[[#This Row],[End]] &amp;", N° " &amp; DBA[[#This Row],[Num]] &amp;", Bairro "&amp; DBA[[#This Row],[Bairro2]]</f>
        <v>RUA PADRE RAFAEL, N° 369, Bairro GERALDO MARQUES</v>
      </c>
      <c r="Z3427" t="str">
        <f>DBA[[#This Row],[Cidade Responsável]] &amp; " - " &amp; DBA[[#This Row],[Estado Responsável]]</f>
        <v>SÃO GOTARDO - MG</v>
      </c>
    </row>
    <row r="3428" spans="1:26" x14ac:dyDescent="0.25">
      <c r="A3428">
        <v>3432</v>
      </c>
      <c r="B3428" t="s">
        <v>19561</v>
      </c>
      <c r="C3428" s="1">
        <v>44823</v>
      </c>
      <c r="D3428" t="s">
        <v>19562</v>
      </c>
      <c r="E3428" t="s">
        <v>15801</v>
      </c>
      <c r="F3428" s="1">
        <v>38826</v>
      </c>
      <c r="G3428" t="s">
        <v>15802</v>
      </c>
      <c r="H3428">
        <v>35</v>
      </c>
      <c r="I3428" t="s">
        <v>19563</v>
      </c>
      <c r="J3428" t="s">
        <v>15748</v>
      </c>
      <c r="K3428" t="s">
        <v>26</v>
      </c>
      <c r="L3428" t="s">
        <v>15749</v>
      </c>
      <c r="M3428" t="s">
        <v>15804</v>
      </c>
      <c r="N3428" t="s">
        <v>15805</v>
      </c>
      <c r="O3428">
        <v>8234257625</v>
      </c>
      <c r="P3428" s="1">
        <v>29304</v>
      </c>
      <c r="Q3428" t="s">
        <v>15802</v>
      </c>
      <c r="R3428">
        <v>35</v>
      </c>
      <c r="S3428" t="s">
        <v>15803</v>
      </c>
      <c r="T3428" t="s">
        <v>15748</v>
      </c>
      <c r="U3428" t="s">
        <v>26</v>
      </c>
      <c r="V3428" t="str">
        <f>TRIM(DBA[[#This Row],[Endereço Responsável]])</f>
        <v>RUA CAPITAO FURTADO</v>
      </c>
      <c r="W3428" t="str">
        <f>TRIM(DBA[[#This Row],[Nº Responsável]])</f>
        <v>35</v>
      </c>
      <c r="X3428" t="str">
        <f>TRIM(DBA[[#This Row],[Bairro Responsável]])</f>
        <v>ABAETE DOS VENANCIOS</v>
      </c>
      <c r="Y3428" t="str">
        <f>DBA[[#This Row],[End]] &amp;", N° " &amp; DBA[[#This Row],[Num]] &amp;", Bairro "&amp; DBA[[#This Row],[Bairro2]]</f>
        <v>RUA CAPITAO FURTADO, N° 35, Bairro ABAETE DOS VENANCIOS</v>
      </c>
      <c r="Z3428" t="str">
        <f>DBA[[#This Row],[Cidade Responsável]] &amp; " - " &amp; DBA[[#This Row],[Estado Responsável]]</f>
        <v>SÃO GOTARDO - MG</v>
      </c>
    </row>
    <row r="3429" spans="1:26" x14ac:dyDescent="0.25">
      <c r="A3429">
        <v>3433</v>
      </c>
      <c r="B3429" t="s">
        <v>19564</v>
      </c>
      <c r="C3429" s="1">
        <v>44823</v>
      </c>
      <c r="D3429" t="s">
        <v>19565</v>
      </c>
      <c r="E3429" t="s">
        <v>15806</v>
      </c>
      <c r="F3429" s="1">
        <v>40128</v>
      </c>
      <c r="G3429" t="s">
        <v>19566</v>
      </c>
      <c r="H3429">
        <v>186</v>
      </c>
      <c r="I3429" t="s">
        <v>13500</v>
      </c>
      <c r="J3429" t="s">
        <v>15748</v>
      </c>
      <c r="K3429" t="s">
        <v>26</v>
      </c>
      <c r="L3429" t="s">
        <v>15749</v>
      </c>
      <c r="M3429" t="s">
        <v>15808</v>
      </c>
      <c r="N3429" t="s">
        <v>15809</v>
      </c>
      <c r="O3429">
        <v>6007545610</v>
      </c>
      <c r="P3429" s="1">
        <v>30572</v>
      </c>
      <c r="Q3429" t="s">
        <v>15807</v>
      </c>
      <c r="R3429">
        <v>186</v>
      </c>
      <c r="S3429" t="s">
        <v>952</v>
      </c>
      <c r="T3429" t="s">
        <v>15748</v>
      </c>
      <c r="U3429" t="s">
        <v>26</v>
      </c>
      <c r="V3429" t="str">
        <f>TRIM(DBA[[#This Row],[Endereço Responsável]])</f>
        <v>RUA SEBASTIAO LEOPOLDINO DE SOUZA</v>
      </c>
      <c r="W3429" t="str">
        <f>TRIM(DBA[[#This Row],[Nº Responsável]])</f>
        <v>186</v>
      </c>
      <c r="X3429" t="str">
        <f>TRIM(DBA[[#This Row],[Bairro Responsável]])</f>
        <v>SAO VICENTE</v>
      </c>
      <c r="Y3429" t="str">
        <f>DBA[[#This Row],[End]] &amp;", N° " &amp; DBA[[#This Row],[Num]] &amp;", Bairro "&amp; DBA[[#This Row],[Bairro2]]</f>
        <v>RUA SEBASTIAO LEOPOLDINO DE SOUZA, N° 186, Bairro SAO VICENTE</v>
      </c>
      <c r="Z3429" t="str">
        <f>DBA[[#This Row],[Cidade Responsável]] &amp; " - " &amp; DBA[[#This Row],[Estado Responsável]]</f>
        <v>SÃO GOTARDO - MG</v>
      </c>
    </row>
    <row r="3430" spans="1:26" x14ac:dyDescent="0.25">
      <c r="A3430">
        <v>3434</v>
      </c>
      <c r="B3430" t="s">
        <v>15810</v>
      </c>
      <c r="C3430" s="1">
        <v>44823</v>
      </c>
      <c r="D3430" t="s">
        <v>15811</v>
      </c>
      <c r="E3430" t="s">
        <v>15812</v>
      </c>
      <c r="F3430" s="1">
        <v>38462</v>
      </c>
      <c r="G3430" t="s">
        <v>15813</v>
      </c>
      <c r="H3430">
        <v>808</v>
      </c>
      <c r="I3430" t="s">
        <v>952</v>
      </c>
      <c r="J3430" t="s">
        <v>15748</v>
      </c>
      <c r="K3430" t="s">
        <v>26</v>
      </c>
      <c r="L3430" t="s">
        <v>15749</v>
      </c>
      <c r="M3430" t="s">
        <v>15814</v>
      </c>
      <c r="N3430" t="s">
        <v>15815</v>
      </c>
      <c r="O3430">
        <v>7660040669</v>
      </c>
      <c r="P3430" s="1">
        <v>28477</v>
      </c>
      <c r="Q3430" t="s">
        <v>15813</v>
      </c>
      <c r="R3430">
        <v>808</v>
      </c>
      <c r="S3430" t="s">
        <v>952</v>
      </c>
      <c r="T3430" t="s">
        <v>15748</v>
      </c>
      <c r="U3430" t="s">
        <v>26</v>
      </c>
      <c r="V3430" t="str">
        <f>TRIM(DBA[[#This Row],[Endereço Responsável]])</f>
        <v>AVENIDA RIO BRANCO</v>
      </c>
      <c r="W3430" t="str">
        <f>TRIM(DBA[[#This Row],[Nº Responsável]])</f>
        <v>808</v>
      </c>
      <c r="X3430" t="str">
        <f>TRIM(DBA[[#This Row],[Bairro Responsável]])</f>
        <v>SAO VICENTE</v>
      </c>
      <c r="Y3430" t="str">
        <f>DBA[[#This Row],[End]] &amp;", N° " &amp; DBA[[#This Row],[Num]] &amp;", Bairro "&amp; DBA[[#This Row],[Bairro2]]</f>
        <v>AVENIDA RIO BRANCO, N° 808, Bairro SAO VICENTE</v>
      </c>
      <c r="Z3430" t="str">
        <f>DBA[[#This Row],[Cidade Responsável]] &amp; " - " &amp; DBA[[#This Row],[Estado Responsável]]</f>
        <v>SÃO GOTARDO - MG</v>
      </c>
    </row>
    <row r="3431" spans="1:26" x14ac:dyDescent="0.25">
      <c r="A3431">
        <v>3435</v>
      </c>
      <c r="B3431" t="s">
        <v>15816</v>
      </c>
      <c r="C3431" s="1">
        <v>44823</v>
      </c>
      <c r="D3431" t="s">
        <v>15817</v>
      </c>
      <c r="E3431" t="s">
        <v>15818</v>
      </c>
      <c r="F3431" s="1">
        <v>39758</v>
      </c>
      <c r="G3431" t="s">
        <v>15813</v>
      </c>
      <c r="H3431">
        <v>808</v>
      </c>
      <c r="I3431" t="s">
        <v>952</v>
      </c>
      <c r="J3431" t="s">
        <v>15748</v>
      </c>
      <c r="K3431" t="s">
        <v>26</v>
      </c>
      <c r="L3431" t="s">
        <v>15749</v>
      </c>
      <c r="M3431" t="s">
        <v>15819</v>
      </c>
      <c r="N3431" t="s">
        <v>15815</v>
      </c>
      <c r="O3431">
        <v>7660040669</v>
      </c>
      <c r="P3431" s="1">
        <v>28477</v>
      </c>
      <c r="Q3431" t="s">
        <v>15813</v>
      </c>
      <c r="R3431">
        <v>808</v>
      </c>
      <c r="S3431" t="s">
        <v>952</v>
      </c>
      <c r="T3431" t="s">
        <v>15748</v>
      </c>
      <c r="U3431" t="s">
        <v>26</v>
      </c>
      <c r="V3431" t="str">
        <f>TRIM(DBA[[#This Row],[Endereço Responsável]])</f>
        <v>AVENIDA RIO BRANCO</v>
      </c>
      <c r="W3431" t="str">
        <f>TRIM(DBA[[#This Row],[Nº Responsável]])</f>
        <v>808</v>
      </c>
      <c r="X3431" t="str">
        <f>TRIM(DBA[[#This Row],[Bairro Responsável]])</f>
        <v>SAO VICENTE</v>
      </c>
      <c r="Y3431" t="str">
        <f>DBA[[#This Row],[End]] &amp;", N° " &amp; DBA[[#This Row],[Num]] &amp;", Bairro "&amp; DBA[[#This Row],[Bairro2]]</f>
        <v>AVENIDA RIO BRANCO, N° 808, Bairro SAO VICENTE</v>
      </c>
      <c r="Z3431" t="str">
        <f>DBA[[#This Row],[Cidade Responsável]] &amp; " - " &amp; DBA[[#This Row],[Estado Responsável]]</f>
        <v>SÃO GOTARDO - MG</v>
      </c>
    </row>
    <row r="3432" spans="1:26" x14ac:dyDescent="0.25">
      <c r="A3432">
        <v>3436</v>
      </c>
      <c r="B3432" t="s">
        <v>15820</v>
      </c>
      <c r="C3432" s="1">
        <v>44823</v>
      </c>
      <c r="F3432" s="1">
        <v>38962</v>
      </c>
      <c r="G3432" t="s">
        <v>3013</v>
      </c>
      <c r="H3432">
        <v>48</v>
      </c>
      <c r="I3432" t="s">
        <v>2752</v>
      </c>
      <c r="J3432" t="s">
        <v>15748</v>
      </c>
      <c r="K3432" t="s">
        <v>26</v>
      </c>
      <c r="L3432" t="s">
        <v>15749</v>
      </c>
      <c r="M3432" t="s">
        <v>15821</v>
      </c>
      <c r="N3432" t="s">
        <v>15822</v>
      </c>
      <c r="O3432">
        <v>4490222696</v>
      </c>
      <c r="P3432" s="1">
        <v>29256</v>
      </c>
      <c r="Q3432" t="s">
        <v>3013</v>
      </c>
      <c r="R3432">
        <v>48</v>
      </c>
      <c r="S3432" t="s">
        <v>2752</v>
      </c>
      <c r="T3432" t="s">
        <v>15748</v>
      </c>
      <c r="U3432" t="s">
        <v>26</v>
      </c>
      <c r="V3432" t="str">
        <f>TRIM(DBA[[#This Row],[Endereço Responsável]])</f>
        <v>RUA SAO VICENTE</v>
      </c>
      <c r="W3432" t="str">
        <f>TRIM(DBA[[#This Row],[Nº Responsável]])</f>
        <v>48</v>
      </c>
      <c r="X3432" t="str">
        <f>TRIM(DBA[[#This Row],[Bairro Responsável]])</f>
        <v>ALTO BELA VISTA</v>
      </c>
      <c r="Y3432" t="str">
        <f>DBA[[#This Row],[End]] &amp;", N° " &amp; DBA[[#This Row],[Num]] &amp;", Bairro "&amp; DBA[[#This Row],[Bairro2]]</f>
        <v>RUA SAO VICENTE, N° 48, Bairro ALTO BELA VISTA</v>
      </c>
      <c r="Z3432" t="str">
        <f>DBA[[#This Row],[Cidade Responsável]] &amp; " - " &amp; DBA[[#This Row],[Estado Responsável]]</f>
        <v>SÃO GOTARDO - MG</v>
      </c>
    </row>
    <row r="3433" spans="1:26" x14ac:dyDescent="0.25">
      <c r="A3433">
        <v>3437</v>
      </c>
      <c r="B3433" t="s">
        <v>19567</v>
      </c>
      <c r="C3433" s="1">
        <v>44823</v>
      </c>
      <c r="D3433" t="s">
        <v>19568</v>
      </c>
      <c r="E3433" t="s">
        <v>15823</v>
      </c>
      <c r="F3433" s="1">
        <v>39853</v>
      </c>
      <c r="G3433" t="s">
        <v>19569</v>
      </c>
      <c r="H3433" t="s">
        <v>194</v>
      </c>
      <c r="I3433" t="s">
        <v>19569</v>
      </c>
      <c r="J3433" t="s">
        <v>15748</v>
      </c>
      <c r="K3433" t="s">
        <v>26</v>
      </c>
      <c r="L3433" t="s">
        <v>15749</v>
      </c>
      <c r="M3433" t="s">
        <v>15825</v>
      </c>
      <c r="N3433" t="s">
        <v>15826</v>
      </c>
      <c r="O3433">
        <v>60303991364</v>
      </c>
      <c r="P3433" s="1">
        <v>32367</v>
      </c>
      <c r="Q3433" t="s">
        <v>15824</v>
      </c>
      <c r="R3433">
        <v>380</v>
      </c>
      <c r="S3433" t="s">
        <v>73</v>
      </c>
      <c r="T3433" t="s">
        <v>15748</v>
      </c>
      <c r="U3433" t="s">
        <v>26</v>
      </c>
      <c r="V3433" t="str">
        <f>TRIM(DBA[[#This Row],[Endereço Responsável]])</f>
        <v>RUA DR JOAQUIM DOS SANTOS SIQUEIRA</v>
      </c>
      <c r="W3433" t="str">
        <f>TRIM(DBA[[#This Row],[Nº Responsável]])</f>
        <v>380</v>
      </c>
      <c r="X3433" t="str">
        <f>TRIM(DBA[[#This Row],[Bairro Responsável]])</f>
        <v>CENTRO</v>
      </c>
      <c r="Y3433" t="str">
        <f>DBA[[#This Row],[End]] &amp;", N° " &amp; DBA[[#This Row],[Num]] &amp;", Bairro "&amp; DBA[[#This Row],[Bairro2]]</f>
        <v>RUA DR JOAQUIM DOS SANTOS SIQUEIRA, N° 380, Bairro CENTRO</v>
      </c>
      <c r="Z3433" t="str">
        <f>DBA[[#This Row],[Cidade Responsável]] &amp; " - " &amp; DBA[[#This Row],[Estado Responsável]]</f>
        <v>SÃO GOTARDO - MG</v>
      </c>
    </row>
    <row r="3434" spans="1:26" x14ac:dyDescent="0.25">
      <c r="A3434">
        <v>3438</v>
      </c>
      <c r="B3434" t="s">
        <v>19570</v>
      </c>
      <c r="C3434" s="1">
        <v>44823</v>
      </c>
      <c r="D3434" t="s">
        <v>19571</v>
      </c>
      <c r="E3434" t="s">
        <v>19572</v>
      </c>
      <c r="F3434" s="1">
        <v>39423</v>
      </c>
      <c r="G3434" t="s">
        <v>19573</v>
      </c>
      <c r="H3434">
        <v>347</v>
      </c>
      <c r="I3434" t="s">
        <v>19574</v>
      </c>
      <c r="J3434" t="s">
        <v>15748</v>
      </c>
      <c r="K3434" t="s">
        <v>26</v>
      </c>
      <c r="L3434" t="s">
        <v>15749</v>
      </c>
      <c r="M3434" t="s">
        <v>15828</v>
      </c>
      <c r="N3434" t="s">
        <v>15829</v>
      </c>
      <c r="O3434">
        <v>92763537634</v>
      </c>
      <c r="P3434" s="1">
        <v>26422</v>
      </c>
      <c r="Q3434" t="s">
        <v>15827</v>
      </c>
      <c r="R3434">
        <v>347</v>
      </c>
      <c r="S3434" t="s">
        <v>3625</v>
      </c>
      <c r="T3434" t="s">
        <v>15748</v>
      </c>
      <c r="U3434" t="s">
        <v>26</v>
      </c>
      <c r="V3434" t="str">
        <f>TRIM(DBA[[#This Row],[Endereço Responsável]])</f>
        <v>RUA RIO SAO LOURENÇO</v>
      </c>
      <c r="W3434" t="str">
        <f>TRIM(DBA[[#This Row],[Nº Responsável]])</f>
        <v>347</v>
      </c>
      <c r="X3434" t="str">
        <f>TRIM(DBA[[#This Row],[Bairro Responsável]])</f>
        <v>SOL NASCENTE</v>
      </c>
      <c r="Y3434" t="str">
        <f>DBA[[#This Row],[End]] &amp;", N° " &amp; DBA[[#This Row],[Num]] &amp;", Bairro "&amp; DBA[[#This Row],[Bairro2]]</f>
        <v>RUA RIO SAO LOURENÇO, N° 347, Bairro SOL NASCENTE</v>
      </c>
      <c r="Z3434" t="str">
        <f>DBA[[#This Row],[Cidade Responsável]] &amp; " - " &amp; DBA[[#This Row],[Estado Responsável]]</f>
        <v>SÃO GOTARDO - MG</v>
      </c>
    </row>
    <row r="3435" spans="1:26" x14ac:dyDescent="0.25">
      <c r="A3435">
        <v>3439</v>
      </c>
      <c r="B3435" t="s">
        <v>15830</v>
      </c>
      <c r="C3435" s="1">
        <v>44823</v>
      </c>
      <c r="D3435" t="s">
        <v>19575</v>
      </c>
      <c r="E3435" t="s">
        <v>15831</v>
      </c>
      <c r="F3435" s="1">
        <v>38512</v>
      </c>
      <c r="G3435" t="s">
        <v>15832</v>
      </c>
      <c r="H3435">
        <v>100</v>
      </c>
      <c r="I3435" t="s">
        <v>19576</v>
      </c>
      <c r="J3435" t="s">
        <v>15748</v>
      </c>
      <c r="K3435" t="s">
        <v>26</v>
      </c>
      <c r="L3435" t="s">
        <v>15749</v>
      </c>
      <c r="M3435" t="s">
        <v>15834</v>
      </c>
      <c r="N3435" t="s">
        <v>15835</v>
      </c>
      <c r="O3435">
        <v>7999983624</v>
      </c>
      <c r="P3435" s="1">
        <v>32052</v>
      </c>
      <c r="Q3435" t="s">
        <v>15832</v>
      </c>
      <c r="R3435">
        <v>100</v>
      </c>
      <c r="S3435" t="s">
        <v>15833</v>
      </c>
      <c r="T3435" t="s">
        <v>15748</v>
      </c>
      <c r="U3435" t="s">
        <v>26</v>
      </c>
      <c r="V3435" t="str">
        <f>TRIM(DBA[[#This Row],[Endereço Responsável]])</f>
        <v>RUA AGOSTINHO RODRIGUES DA SILVA</v>
      </c>
      <c r="W3435" t="str">
        <f>TRIM(DBA[[#This Row],[Nº Responsável]])</f>
        <v>100</v>
      </c>
      <c r="X3435" t="str">
        <f>TRIM(DBA[[#This Row],[Bairro Responsável]])</f>
        <v>SATURNINHO PEREIRA</v>
      </c>
      <c r="Y3435" t="str">
        <f>DBA[[#This Row],[End]] &amp;", N° " &amp; DBA[[#This Row],[Num]] &amp;", Bairro "&amp; DBA[[#This Row],[Bairro2]]</f>
        <v>RUA AGOSTINHO RODRIGUES DA SILVA, N° 100, Bairro SATURNINHO PEREIRA</v>
      </c>
      <c r="Z3435" t="str">
        <f>DBA[[#This Row],[Cidade Responsável]] &amp; " - " &amp; DBA[[#This Row],[Estado Responsável]]</f>
        <v>SÃO GOTARDO - MG</v>
      </c>
    </row>
    <row r="3436" spans="1:26" x14ac:dyDescent="0.25">
      <c r="A3436">
        <v>3440</v>
      </c>
      <c r="B3436" t="s">
        <v>19577</v>
      </c>
      <c r="C3436" s="1">
        <v>44823</v>
      </c>
      <c r="D3436" t="s">
        <v>19578</v>
      </c>
      <c r="E3436" t="s">
        <v>19579</v>
      </c>
      <c r="F3436" s="1">
        <v>39651</v>
      </c>
      <c r="G3436" t="s">
        <v>19580</v>
      </c>
      <c r="H3436">
        <v>48</v>
      </c>
      <c r="I3436" t="s">
        <v>19581</v>
      </c>
      <c r="J3436" t="s">
        <v>15748</v>
      </c>
      <c r="K3436" t="s">
        <v>26</v>
      </c>
      <c r="L3436" t="s">
        <v>15749</v>
      </c>
      <c r="M3436" t="s">
        <v>15838</v>
      </c>
      <c r="N3436" t="s">
        <v>15839</v>
      </c>
      <c r="O3436">
        <v>11329730666</v>
      </c>
      <c r="P3436" s="1">
        <v>33634</v>
      </c>
      <c r="Q3436" t="s">
        <v>15836</v>
      </c>
      <c r="R3436">
        <v>48</v>
      </c>
      <c r="S3436" t="s">
        <v>15837</v>
      </c>
      <c r="T3436" t="s">
        <v>15748</v>
      </c>
      <c r="U3436" t="s">
        <v>26</v>
      </c>
      <c r="V3436" t="str">
        <f>TRIM(DBA[[#This Row],[Endereço Responsável]])</f>
        <v>RUA ELORIANOPOLIS</v>
      </c>
      <c r="W3436" t="str">
        <f>TRIM(DBA[[#This Row],[Nº Responsável]])</f>
        <v>48</v>
      </c>
      <c r="X3436" t="str">
        <f>TRIM(DBA[[#This Row],[Bairro Responsável]])</f>
        <v>REIS GARCIA</v>
      </c>
      <c r="Y3436" t="str">
        <f>DBA[[#This Row],[End]] &amp;", N° " &amp; DBA[[#This Row],[Num]] &amp;", Bairro "&amp; DBA[[#This Row],[Bairro2]]</f>
        <v>RUA ELORIANOPOLIS, N° 48, Bairro REIS GARCIA</v>
      </c>
      <c r="Z3436" t="str">
        <f>DBA[[#This Row],[Cidade Responsável]] &amp; " - " &amp; DBA[[#This Row],[Estado Responsável]]</f>
        <v>SÃO GOTARDO - MG</v>
      </c>
    </row>
    <row r="3437" spans="1:26" x14ac:dyDescent="0.25">
      <c r="A3437">
        <v>3441</v>
      </c>
      <c r="B3437" t="s">
        <v>15840</v>
      </c>
      <c r="C3437" s="1">
        <v>44823</v>
      </c>
      <c r="D3437" t="s">
        <v>15841</v>
      </c>
      <c r="E3437" t="s">
        <v>15842</v>
      </c>
      <c r="F3437" s="1">
        <v>39309</v>
      </c>
      <c r="G3437" t="s">
        <v>15843</v>
      </c>
      <c r="H3437" t="s">
        <v>194</v>
      </c>
      <c r="I3437" t="s">
        <v>44</v>
      </c>
      <c r="J3437" t="s">
        <v>15748</v>
      </c>
      <c r="K3437" t="s">
        <v>26</v>
      </c>
      <c r="L3437" t="s">
        <v>15749</v>
      </c>
      <c r="M3437" t="s">
        <v>15844</v>
      </c>
      <c r="N3437" t="s">
        <v>15845</v>
      </c>
      <c r="O3437">
        <v>71950486672</v>
      </c>
      <c r="P3437" s="1">
        <v>25847</v>
      </c>
      <c r="Q3437" t="s">
        <v>15843</v>
      </c>
      <c r="R3437" t="s">
        <v>194</v>
      </c>
      <c r="S3437" t="s">
        <v>44</v>
      </c>
      <c r="T3437" t="s">
        <v>15748</v>
      </c>
      <c r="U3437" t="s">
        <v>26</v>
      </c>
      <c r="V3437" t="str">
        <f>TRIM(DBA[[#This Row],[Endereço Responsável]])</f>
        <v>FAZENDA COQUEIROS</v>
      </c>
      <c r="W3437" t="str">
        <f>TRIM(DBA[[#This Row],[Nº Responsável]])</f>
        <v>S/N</v>
      </c>
      <c r="X3437" t="str">
        <f>TRIM(DBA[[#This Row],[Bairro Responsável]])</f>
        <v>ZONA RURAL</v>
      </c>
      <c r="Y3437" t="str">
        <f>DBA[[#This Row],[End]] &amp;", N° " &amp; DBA[[#This Row],[Num]] &amp;", Bairro "&amp; DBA[[#This Row],[Bairro2]]</f>
        <v>FAZENDA COQUEIROS, N° S/N, Bairro ZONA RURAL</v>
      </c>
      <c r="Z3437" t="str">
        <f>DBA[[#This Row],[Cidade Responsável]] &amp; " - " &amp; DBA[[#This Row],[Estado Responsável]]</f>
        <v>SÃO GOTARDO - MG</v>
      </c>
    </row>
    <row r="3438" spans="1:26" x14ac:dyDescent="0.25">
      <c r="A3438">
        <v>3442</v>
      </c>
      <c r="B3438" t="s">
        <v>19582</v>
      </c>
      <c r="C3438" s="1">
        <v>44823</v>
      </c>
      <c r="D3438" t="s">
        <v>19583</v>
      </c>
      <c r="E3438" t="s">
        <v>15846</v>
      </c>
      <c r="F3438" s="1">
        <v>38973</v>
      </c>
      <c r="G3438" t="s">
        <v>19584</v>
      </c>
      <c r="H3438">
        <v>356</v>
      </c>
      <c r="I3438" t="s">
        <v>19585</v>
      </c>
      <c r="J3438" t="s">
        <v>15748</v>
      </c>
      <c r="K3438" t="s">
        <v>26</v>
      </c>
      <c r="L3438" t="s">
        <v>15749</v>
      </c>
      <c r="M3438" t="s">
        <v>15848</v>
      </c>
      <c r="N3438" t="s">
        <v>15849</v>
      </c>
      <c r="O3438">
        <v>11901634620</v>
      </c>
      <c r="P3438" s="1">
        <v>31667</v>
      </c>
      <c r="Q3438" t="s">
        <v>15847</v>
      </c>
      <c r="R3438" t="s">
        <v>194</v>
      </c>
      <c r="S3438" t="s">
        <v>44</v>
      </c>
      <c r="T3438" t="s">
        <v>15748</v>
      </c>
      <c r="U3438" t="s">
        <v>26</v>
      </c>
      <c r="V3438" t="str">
        <f>TRIM(DBA[[#This Row],[Endereço Responsável]])</f>
        <v>FAZENDA SAPECADO</v>
      </c>
      <c r="W3438" t="str">
        <f>TRIM(DBA[[#This Row],[Nº Responsável]])</f>
        <v>S/N</v>
      </c>
      <c r="X3438" t="str">
        <f>TRIM(DBA[[#This Row],[Bairro Responsável]])</f>
        <v>ZONA RURAL</v>
      </c>
      <c r="Y3438" t="str">
        <f>DBA[[#This Row],[End]] &amp;", N° " &amp; DBA[[#This Row],[Num]] &amp;", Bairro "&amp; DBA[[#This Row],[Bairro2]]</f>
        <v>FAZENDA SAPECADO, N° S/N, Bairro ZONA RURAL</v>
      </c>
      <c r="Z3438" t="str">
        <f>DBA[[#This Row],[Cidade Responsável]] &amp; " - " &amp; DBA[[#This Row],[Estado Responsável]]</f>
        <v>SÃO GOTARDO - MG</v>
      </c>
    </row>
    <row r="3439" spans="1:26" x14ac:dyDescent="0.25">
      <c r="A3439">
        <v>3443</v>
      </c>
      <c r="B3439" t="s">
        <v>19586</v>
      </c>
      <c r="C3439" s="1">
        <v>44823</v>
      </c>
      <c r="E3439" t="s">
        <v>15850</v>
      </c>
      <c r="F3439" s="1">
        <v>39478</v>
      </c>
      <c r="G3439" t="s">
        <v>15851</v>
      </c>
      <c r="H3439" t="s">
        <v>194</v>
      </c>
      <c r="I3439" t="s">
        <v>44</v>
      </c>
      <c r="J3439" t="s">
        <v>15748</v>
      </c>
      <c r="K3439" t="s">
        <v>26</v>
      </c>
      <c r="L3439" t="s">
        <v>15749</v>
      </c>
      <c r="M3439" t="s">
        <v>15852</v>
      </c>
      <c r="N3439" t="s">
        <v>15853</v>
      </c>
      <c r="O3439">
        <v>10215521609</v>
      </c>
      <c r="P3439" s="1">
        <v>32636</v>
      </c>
      <c r="Q3439" t="s">
        <v>15851</v>
      </c>
      <c r="R3439" t="s">
        <v>194</v>
      </c>
      <c r="S3439" t="s">
        <v>44</v>
      </c>
      <c r="T3439" t="s">
        <v>15748</v>
      </c>
      <c r="U3439" t="s">
        <v>26</v>
      </c>
      <c r="V3439" t="str">
        <f>TRIM(DBA[[#This Row],[Endereço Responsável]])</f>
        <v>FAZENDA CRUVINEL</v>
      </c>
      <c r="W3439" t="str">
        <f>TRIM(DBA[[#This Row],[Nº Responsável]])</f>
        <v>S/N</v>
      </c>
      <c r="X3439" t="str">
        <f>TRIM(DBA[[#This Row],[Bairro Responsável]])</f>
        <v>ZONA RURAL</v>
      </c>
      <c r="Y3439" t="str">
        <f>DBA[[#This Row],[End]] &amp;", N° " &amp; DBA[[#This Row],[Num]] &amp;", Bairro "&amp; DBA[[#This Row],[Bairro2]]</f>
        <v>FAZENDA CRUVINEL, N° S/N, Bairro ZONA RURAL</v>
      </c>
      <c r="Z3439" t="str">
        <f>DBA[[#This Row],[Cidade Responsável]] &amp; " - " &amp; DBA[[#This Row],[Estado Responsável]]</f>
        <v>SÃO GOTARDO - MG</v>
      </c>
    </row>
    <row r="3440" spans="1:26" x14ac:dyDescent="0.25">
      <c r="A3440">
        <v>3444</v>
      </c>
      <c r="B3440" t="s">
        <v>15854</v>
      </c>
      <c r="C3440" s="1">
        <v>44823</v>
      </c>
      <c r="D3440" t="s">
        <v>19587</v>
      </c>
      <c r="E3440" t="s">
        <v>15855</v>
      </c>
      <c r="F3440" s="1">
        <v>38901</v>
      </c>
      <c r="G3440" t="s">
        <v>15856</v>
      </c>
      <c r="H3440">
        <v>52</v>
      </c>
      <c r="I3440" t="s">
        <v>15857</v>
      </c>
      <c r="J3440" t="s">
        <v>15748</v>
      </c>
      <c r="K3440" t="s">
        <v>26</v>
      </c>
      <c r="L3440" t="s">
        <v>15749</v>
      </c>
      <c r="M3440" t="s">
        <v>15858</v>
      </c>
      <c r="N3440" t="s">
        <v>15859</v>
      </c>
      <c r="O3440">
        <v>4483652940</v>
      </c>
      <c r="P3440" s="1">
        <v>30081</v>
      </c>
      <c r="Q3440" t="s">
        <v>15856</v>
      </c>
      <c r="R3440">
        <v>52</v>
      </c>
      <c r="S3440" t="s">
        <v>15857</v>
      </c>
      <c r="T3440" t="s">
        <v>15748</v>
      </c>
      <c r="U3440" t="s">
        <v>26</v>
      </c>
      <c r="V3440" t="str">
        <f>TRIM(DBA[[#This Row],[Endereço Responsável]])</f>
        <v>RUA ANTONIO DOCA</v>
      </c>
      <c r="W3440" t="str">
        <f>TRIM(DBA[[#This Row],[Nº Responsável]])</f>
        <v>52</v>
      </c>
      <c r="X3440" t="str">
        <f>TRIM(DBA[[#This Row],[Bairro Responsável]])</f>
        <v>JARDIM ANA PAULA</v>
      </c>
      <c r="Y3440" t="str">
        <f>DBA[[#This Row],[End]] &amp;", N° " &amp; DBA[[#This Row],[Num]] &amp;", Bairro "&amp; DBA[[#This Row],[Bairro2]]</f>
        <v>RUA ANTONIO DOCA, N° 52, Bairro JARDIM ANA PAULA</v>
      </c>
      <c r="Z3440" t="str">
        <f>DBA[[#This Row],[Cidade Responsável]] &amp; " - " &amp; DBA[[#This Row],[Estado Responsável]]</f>
        <v>SÃO GOTARDO - MG</v>
      </c>
    </row>
    <row r="3441" spans="1:26" x14ac:dyDescent="0.25">
      <c r="A3441">
        <v>3445</v>
      </c>
      <c r="B3441" t="s">
        <v>15860</v>
      </c>
      <c r="C3441" s="1">
        <v>44823</v>
      </c>
      <c r="D3441" t="s">
        <v>19588</v>
      </c>
      <c r="E3441" t="s">
        <v>19589</v>
      </c>
      <c r="F3441" s="1">
        <v>39279</v>
      </c>
      <c r="G3441" t="s">
        <v>19590</v>
      </c>
      <c r="H3441">
        <v>583</v>
      </c>
      <c r="I3441" t="s">
        <v>19591</v>
      </c>
      <c r="J3441" t="s">
        <v>15748</v>
      </c>
      <c r="K3441" t="s">
        <v>26</v>
      </c>
      <c r="L3441" t="s">
        <v>15749</v>
      </c>
      <c r="M3441" t="s">
        <v>15863</v>
      </c>
      <c r="N3441" t="s">
        <v>15864</v>
      </c>
      <c r="O3441">
        <v>9245779670</v>
      </c>
      <c r="P3441" s="1">
        <v>34344</v>
      </c>
      <c r="Q3441" t="s">
        <v>15861</v>
      </c>
      <c r="R3441">
        <v>583</v>
      </c>
      <c r="S3441" t="s">
        <v>15862</v>
      </c>
      <c r="T3441" t="s">
        <v>15748</v>
      </c>
      <c r="U3441" t="s">
        <v>26</v>
      </c>
      <c r="V3441" t="str">
        <f>TRIM(DBA[[#This Row],[Endereço Responsável]])</f>
        <v>AVENIDA NOSSA SENHORA ABADIA</v>
      </c>
      <c r="W3441" t="str">
        <f>TRIM(DBA[[#This Row],[Nº Responsável]])</f>
        <v>583</v>
      </c>
      <c r="X3441" t="str">
        <f>TRIM(DBA[[#This Row],[Bairro Responsável]])</f>
        <v>NOSSA SENHORA ABADIA</v>
      </c>
      <c r="Y3441" t="str">
        <f>DBA[[#This Row],[End]] &amp;", N° " &amp; DBA[[#This Row],[Num]] &amp;", Bairro "&amp; DBA[[#This Row],[Bairro2]]</f>
        <v>AVENIDA NOSSA SENHORA ABADIA, N° 583, Bairro NOSSA SENHORA ABADIA</v>
      </c>
      <c r="Z3441" t="str">
        <f>DBA[[#This Row],[Cidade Responsável]] &amp; " - " &amp; DBA[[#This Row],[Estado Responsável]]</f>
        <v>SÃO GOTARDO - MG</v>
      </c>
    </row>
    <row r="3442" spans="1:26" x14ac:dyDescent="0.25">
      <c r="A3442">
        <v>3446</v>
      </c>
      <c r="B3442" t="s">
        <v>15865</v>
      </c>
      <c r="C3442" s="1">
        <v>44823</v>
      </c>
      <c r="D3442" t="s">
        <v>19592</v>
      </c>
      <c r="E3442" t="s">
        <v>19593</v>
      </c>
      <c r="F3442" s="1">
        <v>39497</v>
      </c>
      <c r="G3442" t="s">
        <v>15866</v>
      </c>
      <c r="H3442">
        <v>125</v>
      </c>
      <c r="I3442" t="s">
        <v>9694</v>
      </c>
      <c r="J3442" t="s">
        <v>15748</v>
      </c>
      <c r="K3442" t="s">
        <v>26</v>
      </c>
      <c r="L3442" t="s">
        <v>15749</v>
      </c>
      <c r="M3442" t="s">
        <v>15867</v>
      </c>
      <c r="N3442" t="s">
        <v>15868</v>
      </c>
      <c r="O3442">
        <v>4923435437</v>
      </c>
      <c r="P3442" s="1">
        <v>30408</v>
      </c>
      <c r="Q3442" t="s">
        <v>15866</v>
      </c>
      <c r="R3442">
        <v>125</v>
      </c>
      <c r="S3442" t="s">
        <v>9694</v>
      </c>
      <c r="T3442" t="s">
        <v>15748</v>
      </c>
      <c r="U3442" t="s">
        <v>26</v>
      </c>
      <c r="V3442" t="str">
        <f>TRIM(DBA[[#This Row],[Endereço Responsável]])</f>
        <v>RUA TUPA</v>
      </c>
      <c r="W3442" t="str">
        <f>TRIM(DBA[[#This Row],[Nº Responsável]])</f>
        <v>125</v>
      </c>
      <c r="X3442" t="str">
        <f>TRIM(DBA[[#This Row],[Bairro Responsável]])</f>
        <v>SANTA TEREZINHA</v>
      </c>
      <c r="Y3442" t="str">
        <f>DBA[[#This Row],[End]] &amp;", N° " &amp; DBA[[#This Row],[Num]] &amp;", Bairro "&amp; DBA[[#This Row],[Bairro2]]</f>
        <v>RUA TUPA, N° 125, Bairro SANTA TEREZINHA</v>
      </c>
      <c r="Z3442" t="str">
        <f>DBA[[#This Row],[Cidade Responsável]] &amp; " - " &amp; DBA[[#This Row],[Estado Responsável]]</f>
        <v>SÃO GOTARDO - MG</v>
      </c>
    </row>
    <row r="3443" spans="1:26" x14ac:dyDescent="0.25">
      <c r="A3443">
        <v>3447</v>
      </c>
      <c r="B3443" t="s">
        <v>15869</v>
      </c>
      <c r="C3443" s="1">
        <v>44823</v>
      </c>
      <c r="D3443" t="s">
        <v>15870</v>
      </c>
      <c r="E3443" t="s">
        <v>15871</v>
      </c>
      <c r="F3443" s="1">
        <v>39730</v>
      </c>
      <c r="G3443" t="s">
        <v>15872</v>
      </c>
      <c r="H3443" t="s">
        <v>194</v>
      </c>
      <c r="I3443" t="s">
        <v>22</v>
      </c>
      <c r="J3443" t="s">
        <v>15748</v>
      </c>
      <c r="K3443" t="s">
        <v>26</v>
      </c>
      <c r="L3443" t="s">
        <v>15749</v>
      </c>
      <c r="M3443" t="s">
        <v>15873</v>
      </c>
      <c r="N3443" t="s">
        <v>15874</v>
      </c>
      <c r="O3443">
        <v>5509861622</v>
      </c>
      <c r="P3443" s="1">
        <v>29890</v>
      </c>
      <c r="Q3443" t="s">
        <v>15872</v>
      </c>
      <c r="R3443" t="s">
        <v>194</v>
      </c>
      <c r="S3443" t="s">
        <v>22</v>
      </c>
      <c r="T3443" t="s">
        <v>15748</v>
      </c>
      <c r="U3443" t="s">
        <v>26</v>
      </c>
      <c r="V3443" t="str">
        <f>TRIM(DBA[[#This Row],[Endereço Responsável]])</f>
        <v>FEZENDA CALDEIRAO</v>
      </c>
      <c r="W3443" t="str">
        <f>TRIM(DBA[[#This Row],[Nº Responsável]])</f>
        <v>S/N</v>
      </c>
      <c r="X3443" t="str">
        <f>TRIM(DBA[[#This Row],[Bairro Responsável]])</f>
        <v>ZONA RURAL</v>
      </c>
      <c r="Y3443" t="str">
        <f>DBA[[#This Row],[End]] &amp;", N° " &amp; DBA[[#This Row],[Num]] &amp;", Bairro "&amp; DBA[[#This Row],[Bairro2]]</f>
        <v>FEZENDA CALDEIRAO, N° S/N, Bairro ZONA RURAL</v>
      </c>
      <c r="Z3443" t="str">
        <f>DBA[[#This Row],[Cidade Responsável]] &amp; " - " &amp; DBA[[#This Row],[Estado Responsável]]</f>
        <v>SÃO GOTARDO - MG</v>
      </c>
    </row>
    <row r="3444" spans="1:26" x14ac:dyDescent="0.25">
      <c r="A3444">
        <v>3448</v>
      </c>
      <c r="B3444" t="s">
        <v>15875</v>
      </c>
      <c r="C3444" s="1">
        <v>44823</v>
      </c>
      <c r="E3444" t="s">
        <v>15876</v>
      </c>
      <c r="F3444" s="1">
        <v>39515</v>
      </c>
      <c r="G3444" t="s">
        <v>15877</v>
      </c>
      <c r="H3444">
        <v>111</v>
      </c>
      <c r="I3444" t="s">
        <v>15878</v>
      </c>
      <c r="J3444" t="s">
        <v>15748</v>
      </c>
      <c r="K3444" t="s">
        <v>26</v>
      </c>
      <c r="L3444" t="s">
        <v>15749</v>
      </c>
      <c r="M3444" t="s">
        <v>15879</v>
      </c>
      <c r="N3444" t="s">
        <v>15880</v>
      </c>
      <c r="O3444">
        <v>5492176650</v>
      </c>
      <c r="P3444" s="1">
        <v>29559</v>
      </c>
      <c r="Q3444" t="s">
        <v>15877</v>
      </c>
      <c r="R3444">
        <v>111</v>
      </c>
      <c r="S3444" t="s">
        <v>15878</v>
      </c>
      <c r="T3444" t="s">
        <v>15748</v>
      </c>
      <c r="U3444" t="s">
        <v>26</v>
      </c>
      <c r="V3444" t="str">
        <f>TRIM(DBA[[#This Row],[Endereço Responsável]])</f>
        <v>RUA ESTADOS UNIDOS</v>
      </c>
      <c r="W3444" t="str">
        <f>TRIM(DBA[[#This Row],[Nº Responsável]])</f>
        <v>111</v>
      </c>
      <c r="X3444" t="str">
        <f>TRIM(DBA[[#This Row],[Bairro Responsável]])</f>
        <v>JARDIM NOVO MUNDO</v>
      </c>
      <c r="Y3444" t="str">
        <f>DBA[[#This Row],[End]] &amp;", N° " &amp; DBA[[#This Row],[Num]] &amp;", Bairro "&amp; DBA[[#This Row],[Bairro2]]</f>
        <v>RUA ESTADOS UNIDOS, N° 111, Bairro JARDIM NOVO MUNDO</v>
      </c>
      <c r="Z3444" t="str">
        <f>DBA[[#This Row],[Cidade Responsável]] &amp; " - " &amp; DBA[[#This Row],[Estado Responsável]]</f>
        <v>SÃO GOTARDO - MG</v>
      </c>
    </row>
    <row r="3445" spans="1:26" x14ac:dyDescent="0.25">
      <c r="A3445">
        <v>3449</v>
      </c>
      <c r="B3445" t="s">
        <v>19594</v>
      </c>
      <c r="C3445" s="1">
        <v>44823</v>
      </c>
      <c r="E3445" t="s">
        <v>15881</v>
      </c>
      <c r="F3445" s="1">
        <v>39600</v>
      </c>
      <c r="G3445" t="s">
        <v>19595</v>
      </c>
      <c r="H3445">
        <v>190</v>
      </c>
      <c r="I3445" t="s">
        <v>15883</v>
      </c>
      <c r="J3445" t="s">
        <v>15748</v>
      </c>
      <c r="K3445" t="s">
        <v>26</v>
      </c>
      <c r="L3445" t="s">
        <v>15884</v>
      </c>
      <c r="M3445" t="s">
        <v>15885</v>
      </c>
      <c r="O3445">
        <v>360199330</v>
      </c>
      <c r="P3445" s="1">
        <v>27977</v>
      </c>
      <c r="Q3445" t="s">
        <v>15882</v>
      </c>
      <c r="R3445">
        <v>190</v>
      </c>
      <c r="S3445" t="s">
        <v>15883</v>
      </c>
      <c r="T3445" t="s">
        <v>15748</v>
      </c>
      <c r="U3445" t="s">
        <v>26</v>
      </c>
      <c r="V3445" t="str">
        <f>TRIM(DBA[[#This Row],[Endereço Responsável]])</f>
        <v>RUA SAO RIO 10</v>
      </c>
      <c r="W3445" t="str">
        <f>TRIM(DBA[[#This Row],[Nº Responsável]])</f>
        <v>190</v>
      </c>
      <c r="X3445" t="str">
        <f>TRIM(DBA[[#This Row],[Bairro Responsável]])</f>
        <v>NOSSA SENHORA DE FATIMA</v>
      </c>
      <c r="Y3445" t="str">
        <f>DBA[[#This Row],[End]] &amp;", N° " &amp; DBA[[#This Row],[Num]] &amp;", Bairro "&amp; DBA[[#This Row],[Bairro2]]</f>
        <v>RUA SAO RIO 10, N° 190, Bairro NOSSA SENHORA DE FATIMA</v>
      </c>
      <c r="Z3445" t="str">
        <f>DBA[[#This Row],[Cidade Responsável]] &amp; " - " &amp; DBA[[#This Row],[Estado Responsável]]</f>
        <v>SÃO GOTARDO - MG</v>
      </c>
    </row>
    <row r="3446" spans="1:26" x14ac:dyDescent="0.25">
      <c r="A3446">
        <v>3450</v>
      </c>
      <c r="B3446" t="s">
        <v>15886</v>
      </c>
      <c r="C3446" s="1">
        <v>44823</v>
      </c>
      <c r="D3446" t="s">
        <v>15887</v>
      </c>
      <c r="E3446" t="s">
        <v>15888</v>
      </c>
      <c r="F3446" s="1">
        <v>39497</v>
      </c>
      <c r="G3446" t="s">
        <v>15889</v>
      </c>
      <c r="H3446">
        <v>150</v>
      </c>
      <c r="I3446" t="s">
        <v>15890</v>
      </c>
      <c r="J3446" t="s">
        <v>15748</v>
      </c>
      <c r="K3446" t="s">
        <v>26</v>
      </c>
      <c r="L3446" t="s">
        <v>15884</v>
      </c>
      <c r="M3446" t="s">
        <v>15891</v>
      </c>
      <c r="N3446" t="s">
        <v>15892</v>
      </c>
      <c r="O3446">
        <v>7661105675</v>
      </c>
      <c r="P3446" s="1">
        <v>31804</v>
      </c>
      <c r="Q3446" t="s">
        <v>15889</v>
      </c>
      <c r="R3446">
        <v>150</v>
      </c>
      <c r="S3446" t="s">
        <v>15890</v>
      </c>
      <c r="T3446" t="s">
        <v>15748</v>
      </c>
      <c r="U3446" t="s">
        <v>26</v>
      </c>
      <c r="V3446" t="str">
        <f>TRIM(DBA[[#This Row],[Endereço Responsável]])</f>
        <v>VICENTE DE PAULA CASTRO</v>
      </c>
      <c r="W3446" t="str">
        <f>TRIM(DBA[[#This Row],[Nº Responsável]])</f>
        <v>150</v>
      </c>
      <c r="X3446" t="str">
        <f>TRIM(DBA[[#This Row],[Bairro Responsável]])</f>
        <v>SATURNINO</v>
      </c>
      <c r="Y3446" t="str">
        <f>DBA[[#This Row],[End]] &amp;", N° " &amp; DBA[[#This Row],[Num]] &amp;", Bairro "&amp; DBA[[#This Row],[Bairro2]]</f>
        <v>VICENTE DE PAULA CASTRO, N° 150, Bairro SATURNINO</v>
      </c>
      <c r="Z3446" t="str">
        <f>DBA[[#This Row],[Cidade Responsável]] &amp; " - " &amp; DBA[[#This Row],[Estado Responsável]]</f>
        <v>SÃO GOTARDO - MG</v>
      </c>
    </row>
    <row r="3447" spans="1:26" x14ac:dyDescent="0.25">
      <c r="A3447">
        <v>3451</v>
      </c>
      <c r="B3447" t="s">
        <v>19596</v>
      </c>
      <c r="C3447" s="1">
        <v>44823</v>
      </c>
      <c r="D3447" t="s">
        <v>15893</v>
      </c>
      <c r="E3447" t="s">
        <v>15894</v>
      </c>
      <c r="F3447" s="1">
        <v>32105</v>
      </c>
      <c r="G3447" t="s">
        <v>15895</v>
      </c>
      <c r="H3447" t="s">
        <v>19597</v>
      </c>
      <c r="I3447" t="s">
        <v>15896</v>
      </c>
      <c r="J3447" t="s">
        <v>15748</v>
      </c>
      <c r="K3447" t="s">
        <v>26</v>
      </c>
      <c r="L3447" t="s">
        <v>15749</v>
      </c>
      <c r="M3447" t="s">
        <v>15897</v>
      </c>
      <c r="N3447" t="s">
        <v>15898</v>
      </c>
      <c r="O3447">
        <v>8851579660</v>
      </c>
      <c r="P3447" s="1">
        <v>32105</v>
      </c>
      <c r="Q3447" t="s">
        <v>15895</v>
      </c>
      <c r="R3447">
        <v>36</v>
      </c>
      <c r="S3447" t="s">
        <v>15896</v>
      </c>
      <c r="T3447" t="s">
        <v>15748</v>
      </c>
      <c r="U3447" t="s">
        <v>26</v>
      </c>
      <c r="V3447" t="str">
        <f>TRIM(DBA[[#This Row],[Endereço Responsável]])</f>
        <v>RUA MANAUS</v>
      </c>
      <c r="W3447" t="str">
        <f>TRIM(DBA[[#This Row],[Nº Responsável]])</f>
        <v>36</v>
      </c>
      <c r="X3447" t="str">
        <f>TRIM(DBA[[#This Row],[Bairro Responsável]])</f>
        <v>LIBERDADE</v>
      </c>
      <c r="Y3447" t="str">
        <f>DBA[[#This Row],[End]] &amp;", N° " &amp; DBA[[#This Row],[Num]] &amp;", Bairro "&amp; DBA[[#This Row],[Bairro2]]</f>
        <v>RUA MANAUS, N° 36, Bairro LIBERDADE</v>
      </c>
      <c r="Z3447" t="str">
        <f>DBA[[#This Row],[Cidade Responsável]] &amp; " - " &amp; DBA[[#This Row],[Estado Responsável]]</f>
        <v>SÃO GOTARDO - MG</v>
      </c>
    </row>
    <row r="3448" spans="1:26" x14ac:dyDescent="0.25">
      <c r="A3448">
        <v>3452</v>
      </c>
      <c r="B3448" t="s">
        <v>15899</v>
      </c>
      <c r="C3448" s="1">
        <v>44823</v>
      </c>
      <c r="E3448" t="s">
        <v>15900</v>
      </c>
      <c r="F3448" s="1">
        <v>40252</v>
      </c>
      <c r="G3448" t="s">
        <v>19598</v>
      </c>
      <c r="H3448">
        <v>51</v>
      </c>
      <c r="I3448" t="s">
        <v>19599</v>
      </c>
      <c r="J3448" t="s">
        <v>15748</v>
      </c>
      <c r="K3448" t="s">
        <v>26</v>
      </c>
      <c r="L3448" t="s">
        <v>15749</v>
      </c>
      <c r="M3448" t="s">
        <v>15902</v>
      </c>
      <c r="N3448" t="s">
        <v>15903</v>
      </c>
      <c r="O3448">
        <v>7016005607</v>
      </c>
      <c r="P3448" s="1">
        <v>31068</v>
      </c>
      <c r="Q3448" t="s">
        <v>15901</v>
      </c>
      <c r="R3448" t="s">
        <v>194</v>
      </c>
      <c r="S3448" t="s">
        <v>22</v>
      </c>
      <c r="T3448" t="s">
        <v>15748</v>
      </c>
      <c r="U3448" t="s">
        <v>26</v>
      </c>
      <c r="V3448" t="str">
        <f>TRIM(DBA[[#This Row],[Endereço Responsável]])</f>
        <v>FAZENDA CALDERAO</v>
      </c>
      <c r="W3448" t="str">
        <f>TRIM(DBA[[#This Row],[Nº Responsável]])</f>
        <v>S/N</v>
      </c>
      <c r="X3448" t="str">
        <f>TRIM(DBA[[#This Row],[Bairro Responsável]])</f>
        <v>ZONA RURAL</v>
      </c>
      <c r="Y3448" t="str">
        <f>DBA[[#This Row],[End]] &amp;", N° " &amp; DBA[[#This Row],[Num]] &amp;", Bairro "&amp; DBA[[#This Row],[Bairro2]]</f>
        <v>FAZENDA CALDERAO, N° S/N, Bairro ZONA RURAL</v>
      </c>
      <c r="Z3448" t="str">
        <f>DBA[[#This Row],[Cidade Responsável]] &amp; " - " &amp; DBA[[#This Row],[Estado Responsável]]</f>
        <v>SÃO GOTARDO - MG</v>
      </c>
    </row>
    <row r="3449" spans="1:26" x14ac:dyDescent="0.25">
      <c r="A3449">
        <v>3453</v>
      </c>
      <c r="B3449" t="s">
        <v>15904</v>
      </c>
      <c r="C3449" s="1">
        <v>44823</v>
      </c>
      <c r="E3449" t="s">
        <v>19600</v>
      </c>
      <c r="F3449" s="1">
        <v>39251</v>
      </c>
      <c r="G3449" t="s">
        <v>15905</v>
      </c>
      <c r="H3449">
        <v>358</v>
      </c>
      <c r="I3449" t="s">
        <v>19601</v>
      </c>
      <c r="J3449" t="s">
        <v>15748</v>
      </c>
      <c r="K3449" t="s">
        <v>26</v>
      </c>
      <c r="L3449" t="s">
        <v>15884</v>
      </c>
      <c r="M3449" t="s">
        <v>15907</v>
      </c>
      <c r="N3449" t="s">
        <v>15908</v>
      </c>
      <c r="O3449">
        <v>9690411608</v>
      </c>
      <c r="P3449" s="1">
        <v>32309</v>
      </c>
      <c r="Q3449" t="s">
        <v>15905</v>
      </c>
      <c r="R3449">
        <v>358</v>
      </c>
      <c r="S3449" t="s">
        <v>15906</v>
      </c>
      <c r="T3449" t="s">
        <v>15748</v>
      </c>
      <c r="U3449" t="s">
        <v>26</v>
      </c>
      <c r="V3449" t="str">
        <f>TRIM(DBA[[#This Row],[Endereço Responsável]])</f>
        <v>RUA DAS MANGUEIRAS</v>
      </c>
      <c r="W3449" t="str">
        <f>TRIM(DBA[[#This Row],[Nº Responsável]])</f>
        <v>358</v>
      </c>
      <c r="X3449" t="str">
        <f>TRIM(DBA[[#This Row],[Bairro Responsável]])</f>
        <v>LIRIO CAMPO 2</v>
      </c>
      <c r="Y3449" t="str">
        <f>DBA[[#This Row],[End]] &amp;", N° " &amp; DBA[[#This Row],[Num]] &amp;", Bairro "&amp; DBA[[#This Row],[Bairro2]]</f>
        <v>RUA DAS MANGUEIRAS, N° 358, Bairro LIRIO CAMPO 2</v>
      </c>
      <c r="Z3449" t="str">
        <f>DBA[[#This Row],[Cidade Responsável]] &amp; " - " &amp; DBA[[#This Row],[Estado Responsável]]</f>
        <v>SÃO GOTARDO - MG</v>
      </c>
    </row>
    <row r="3450" spans="1:26" x14ac:dyDescent="0.25">
      <c r="A3450">
        <v>3454</v>
      </c>
      <c r="B3450" t="s">
        <v>15909</v>
      </c>
      <c r="C3450" s="1">
        <v>44823</v>
      </c>
      <c r="D3450" t="s">
        <v>15910</v>
      </c>
      <c r="E3450" t="s">
        <v>15911</v>
      </c>
      <c r="F3450" s="1">
        <v>39707</v>
      </c>
      <c r="G3450" t="s">
        <v>15912</v>
      </c>
      <c r="H3450" t="s">
        <v>194</v>
      </c>
      <c r="I3450" t="s">
        <v>22</v>
      </c>
      <c r="J3450" t="s">
        <v>15748</v>
      </c>
      <c r="K3450" t="s">
        <v>26</v>
      </c>
      <c r="L3450" t="s">
        <v>15884</v>
      </c>
      <c r="M3450" t="s">
        <v>15913</v>
      </c>
      <c r="N3450" t="s">
        <v>15914</v>
      </c>
      <c r="O3450">
        <v>12518769609</v>
      </c>
      <c r="P3450" s="1">
        <v>35460</v>
      </c>
      <c r="Q3450" t="s">
        <v>15912</v>
      </c>
      <c r="R3450" t="s">
        <v>194</v>
      </c>
      <c r="S3450" t="s">
        <v>22</v>
      </c>
      <c r="T3450" t="s">
        <v>15748</v>
      </c>
      <c r="U3450" t="s">
        <v>26</v>
      </c>
      <c r="V3450" t="str">
        <f>TRIM(DBA[[#This Row],[Endereço Responsável]])</f>
        <v>FAZENDA VALADARES</v>
      </c>
      <c r="W3450" t="str">
        <f>TRIM(DBA[[#This Row],[Nº Responsável]])</f>
        <v>S/N</v>
      </c>
      <c r="X3450" t="str">
        <f>TRIM(DBA[[#This Row],[Bairro Responsável]])</f>
        <v>ZONA RURAL</v>
      </c>
      <c r="Y3450" t="str">
        <f>DBA[[#This Row],[End]] &amp;", N° " &amp; DBA[[#This Row],[Num]] &amp;", Bairro "&amp; DBA[[#This Row],[Bairro2]]</f>
        <v>FAZENDA VALADARES, N° S/N, Bairro ZONA RURAL</v>
      </c>
      <c r="Z3450" t="str">
        <f>DBA[[#This Row],[Cidade Responsável]] &amp; " - " &amp; DBA[[#This Row],[Estado Responsável]]</f>
        <v>SÃO GOTARDO - MG</v>
      </c>
    </row>
    <row r="3451" spans="1:26" x14ac:dyDescent="0.25">
      <c r="A3451">
        <v>3455</v>
      </c>
      <c r="B3451" t="s">
        <v>15915</v>
      </c>
      <c r="C3451" s="1">
        <v>44823</v>
      </c>
      <c r="D3451" t="s">
        <v>15916</v>
      </c>
      <c r="E3451" t="s">
        <v>15917</v>
      </c>
      <c r="F3451" s="1">
        <v>38601</v>
      </c>
      <c r="G3451" t="s">
        <v>15918</v>
      </c>
      <c r="H3451">
        <v>188</v>
      </c>
      <c r="I3451" t="s">
        <v>73</v>
      </c>
      <c r="J3451" t="s">
        <v>15748</v>
      </c>
      <c r="K3451" t="s">
        <v>26</v>
      </c>
      <c r="L3451" t="s">
        <v>15884</v>
      </c>
      <c r="M3451" t="s">
        <v>15919</v>
      </c>
      <c r="N3451" t="s">
        <v>15920</v>
      </c>
      <c r="O3451">
        <v>95600329687</v>
      </c>
      <c r="P3451" s="1">
        <v>25869</v>
      </c>
      <c r="Q3451" t="s">
        <v>15918</v>
      </c>
      <c r="R3451">
        <v>188</v>
      </c>
      <c r="S3451" t="s">
        <v>73</v>
      </c>
      <c r="T3451" t="s">
        <v>15748</v>
      </c>
      <c r="U3451" t="s">
        <v>26</v>
      </c>
      <c r="V3451" t="str">
        <f>TRIM(DBA[[#This Row],[Endereço Responsável]])</f>
        <v>RUA JOAQUIM DOS SANTOS SIQUEIRA</v>
      </c>
      <c r="W3451" t="str">
        <f>TRIM(DBA[[#This Row],[Nº Responsável]])</f>
        <v>188</v>
      </c>
      <c r="X3451" t="str">
        <f>TRIM(DBA[[#This Row],[Bairro Responsável]])</f>
        <v>CENTRO</v>
      </c>
      <c r="Y3451" t="str">
        <f>DBA[[#This Row],[End]] &amp;", N° " &amp; DBA[[#This Row],[Num]] &amp;", Bairro "&amp; DBA[[#This Row],[Bairro2]]</f>
        <v>RUA JOAQUIM DOS SANTOS SIQUEIRA, N° 188, Bairro CENTRO</v>
      </c>
      <c r="Z3451" t="str">
        <f>DBA[[#This Row],[Cidade Responsável]] &amp; " - " &amp; DBA[[#This Row],[Estado Responsável]]</f>
        <v>SÃO GOTARDO - MG</v>
      </c>
    </row>
    <row r="3452" spans="1:26" x14ac:dyDescent="0.25">
      <c r="A3452">
        <v>3456</v>
      </c>
      <c r="B3452" t="s">
        <v>19602</v>
      </c>
      <c r="C3452" s="1">
        <v>44823</v>
      </c>
      <c r="D3452" t="s">
        <v>15921</v>
      </c>
      <c r="E3452" t="s">
        <v>15922</v>
      </c>
      <c r="F3452" s="1">
        <v>38776</v>
      </c>
      <c r="G3452" t="s">
        <v>15923</v>
      </c>
      <c r="H3452">
        <v>245</v>
      </c>
      <c r="I3452" t="s">
        <v>15747</v>
      </c>
      <c r="J3452" t="s">
        <v>15748</v>
      </c>
      <c r="K3452" t="s">
        <v>26</v>
      </c>
      <c r="L3452" t="s">
        <v>15884</v>
      </c>
      <c r="M3452" t="s">
        <v>15924</v>
      </c>
      <c r="N3452" t="s">
        <v>15925</v>
      </c>
      <c r="O3452">
        <v>6741359621</v>
      </c>
      <c r="P3452" s="1">
        <v>30547</v>
      </c>
      <c r="Q3452" t="s">
        <v>15923</v>
      </c>
      <c r="R3452">
        <v>245</v>
      </c>
      <c r="S3452" t="s">
        <v>15747</v>
      </c>
      <c r="T3452" t="s">
        <v>15748</v>
      </c>
      <c r="U3452" t="s">
        <v>26</v>
      </c>
      <c r="V3452" t="str">
        <f>TRIM(DBA[[#This Row],[Endereço Responsável]])</f>
        <v>RUA VAREADOS AUGUSTO GALVAO</v>
      </c>
      <c r="W3452" t="str">
        <f>TRIM(DBA[[#This Row],[Nº Responsável]])</f>
        <v>245</v>
      </c>
      <c r="X3452" t="str">
        <f>TRIM(DBA[[#This Row],[Bairro Responsável]])</f>
        <v>TAQUARIL</v>
      </c>
      <c r="Y3452" t="str">
        <f>DBA[[#This Row],[End]] &amp;", N° " &amp; DBA[[#This Row],[Num]] &amp;", Bairro "&amp; DBA[[#This Row],[Bairro2]]</f>
        <v>RUA VAREADOS AUGUSTO GALVAO, N° 245, Bairro TAQUARIL</v>
      </c>
      <c r="Z3452" t="str">
        <f>DBA[[#This Row],[Cidade Responsável]] &amp; " - " &amp; DBA[[#This Row],[Estado Responsável]]</f>
        <v>SÃO GOTARDO - MG</v>
      </c>
    </row>
    <row r="3453" spans="1:26" x14ac:dyDescent="0.25">
      <c r="A3453">
        <v>3457</v>
      </c>
      <c r="B3453" t="s">
        <v>19603</v>
      </c>
      <c r="C3453" s="1">
        <v>44823</v>
      </c>
      <c r="D3453" t="s">
        <v>15926</v>
      </c>
      <c r="E3453" t="s">
        <v>15927</v>
      </c>
      <c r="F3453" s="1">
        <v>39199</v>
      </c>
      <c r="G3453" t="s">
        <v>15928</v>
      </c>
      <c r="H3453">
        <v>73</v>
      </c>
      <c r="I3453" t="s">
        <v>15929</v>
      </c>
      <c r="J3453" t="s">
        <v>15748</v>
      </c>
      <c r="K3453" t="s">
        <v>26</v>
      </c>
      <c r="L3453" t="s">
        <v>15884</v>
      </c>
      <c r="M3453" t="s">
        <v>15930</v>
      </c>
      <c r="N3453" t="s">
        <v>19604</v>
      </c>
      <c r="O3453">
        <v>8726347601</v>
      </c>
      <c r="P3453" s="1">
        <v>25776</v>
      </c>
      <c r="Q3453" t="s">
        <v>15928</v>
      </c>
      <c r="R3453">
        <v>73</v>
      </c>
      <c r="S3453" t="s">
        <v>15929</v>
      </c>
      <c r="T3453" t="s">
        <v>15748</v>
      </c>
      <c r="U3453" t="s">
        <v>26</v>
      </c>
      <c r="V3453" t="str">
        <f>TRIM(DBA[[#This Row],[Endereço Responsável]])</f>
        <v>RUA SR JUGUELUIAS</v>
      </c>
      <c r="W3453" t="str">
        <f>TRIM(DBA[[#This Row],[Nº Responsável]])</f>
        <v>73</v>
      </c>
      <c r="X3453" t="str">
        <f>TRIM(DBA[[#This Row],[Bairro Responsável]])</f>
        <v>BOA ESPERANÇA</v>
      </c>
      <c r="Y3453" t="str">
        <f>DBA[[#This Row],[End]] &amp;", N° " &amp; DBA[[#This Row],[Num]] &amp;", Bairro "&amp; DBA[[#This Row],[Bairro2]]</f>
        <v>RUA SR JUGUELUIAS, N° 73, Bairro BOA ESPERANÇA</v>
      </c>
      <c r="Z3453" t="str">
        <f>DBA[[#This Row],[Cidade Responsável]] &amp; " - " &amp; DBA[[#This Row],[Estado Responsável]]</f>
        <v>SÃO GOTARDO - MG</v>
      </c>
    </row>
    <row r="3454" spans="1:26" x14ac:dyDescent="0.25">
      <c r="A3454">
        <v>3458</v>
      </c>
      <c r="B3454" t="s">
        <v>19605</v>
      </c>
      <c r="C3454" s="1">
        <v>44824</v>
      </c>
      <c r="D3454" t="s">
        <v>19606</v>
      </c>
      <c r="E3454" t="s">
        <v>19607</v>
      </c>
      <c r="F3454" s="1">
        <v>39573</v>
      </c>
      <c r="G3454" t="s">
        <v>19608</v>
      </c>
      <c r="H3454">
        <v>21</v>
      </c>
      <c r="I3454" t="s">
        <v>19556</v>
      </c>
      <c r="J3454" t="s">
        <v>15748</v>
      </c>
      <c r="K3454" t="s">
        <v>26</v>
      </c>
      <c r="L3454" t="s">
        <v>15749</v>
      </c>
      <c r="M3454" t="s">
        <v>15932</v>
      </c>
      <c r="N3454" t="s">
        <v>15933</v>
      </c>
      <c r="O3454">
        <v>4297233690</v>
      </c>
      <c r="P3454" s="1">
        <v>29114</v>
      </c>
      <c r="Q3454" t="s">
        <v>15931</v>
      </c>
      <c r="R3454">
        <v>21</v>
      </c>
      <c r="S3454" t="s">
        <v>15890</v>
      </c>
      <c r="T3454" t="s">
        <v>15748</v>
      </c>
      <c r="U3454" t="s">
        <v>26</v>
      </c>
      <c r="V3454" t="str">
        <f>TRIM(DBA[[#This Row],[Endereço Responsável]])</f>
        <v>RUA SERAR RIBEIRO DOS SANTOS</v>
      </c>
      <c r="W3454" t="str">
        <f>TRIM(DBA[[#This Row],[Nº Responsável]])</f>
        <v>21</v>
      </c>
      <c r="X3454" t="str">
        <f>TRIM(DBA[[#This Row],[Bairro Responsável]])</f>
        <v>SATURNINO</v>
      </c>
      <c r="Y3454" t="str">
        <f>DBA[[#This Row],[End]] &amp;", N° " &amp; DBA[[#This Row],[Num]] &amp;", Bairro "&amp; DBA[[#This Row],[Bairro2]]</f>
        <v>RUA SERAR RIBEIRO DOS SANTOS, N° 21, Bairro SATURNINO</v>
      </c>
      <c r="Z3454" t="str">
        <f>DBA[[#This Row],[Cidade Responsável]] &amp; " - " &amp; DBA[[#This Row],[Estado Responsável]]</f>
        <v>SÃO GOTARDO - MG</v>
      </c>
    </row>
    <row r="3455" spans="1:26" x14ac:dyDescent="0.25">
      <c r="A3455">
        <v>3459</v>
      </c>
      <c r="B3455" t="s">
        <v>19609</v>
      </c>
      <c r="C3455" s="1">
        <v>44824</v>
      </c>
      <c r="D3455" t="s">
        <v>15934</v>
      </c>
      <c r="E3455" t="s">
        <v>15935</v>
      </c>
      <c r="F3455" s="1">
        <v>40186</v>
      </c>
      <c r="G3455" t="s">
        <v>15936</v>
      </c>
      <c r="H3455">
        <v>30</v>
      </c>
      <c r="I3455" t="s">
        <v>952</v>
      </c>
      <c r="J3455" t="s">
        <v>15748</v>
      </c>
      <c r="K3455" t="s">
        <v>26</v>
      </c>
      <c r="L3455" t="s">
        <v>15884</v>
      </c>
      <c r="M3455" t="s">
        <v>15937</v>
      </c>
      <c r="N3455" t="s">
        <v>15938</v>
      </c>
      <c r="O3455">
        <v>10907098622</v>
      </c>
      <c r="P3455" s="1">
        <v>34808</v>
      </c>
      <c r="Q3455" t="s">
        <v>15936</v>
      </c>
      <c r="R3455">
        <v>30</v>
      </c>
      <c r="S3455" t="s">
        <v>952</v>
      </c>
      <c r="T3455" t="s">
        <v>15748</v>
      </c>
      <c r="U3455" t="s">
        <v>26</v>
      </c>
      <c r="V3455" t="str">
        <f>TRIM(DBA[[#This Row],[Endereço Responsável]])</f>
        <v>RUA GABRIEL GALIXTO LUIZ</v>
      </c>
      <c r="W3455" t="str">
        <f>TRIM(DBA[[#This Row],[Nº Responsável]])</f>
        <v>30</v>
      </c>
      <c r="X3455" t="str">
        <f>TRIM(DBA[[#This Row],[Bairro Responsável]])</f>
        <v>SAO VICENTE</v>
      </c>
      <c r="Y3455" t="str">
        <f>DBA[[#This Row],[End]] &amp;", N° " &amp; DBA[[#This Row],[Num]] &amp;", Bairro "&amp; DBA[[#This Row],[Bairro2]]</f>
        <v>RUA GABRIEL GALIXTO LUIZ, N° 30, Bairro SAO VICENTE</v>
      </c>
      <c r="Z3455" t="str">
        <f>DBA[[#This Row],[Cidade Responsável]] &amp; " - " &amp; DBA[[#This Row],[Estado Responsável]]</f>
        <v>SÃO GOTARDO - MG</v>
      </c>
    </row>
    <row r="3456" spans="1:26" x14ac:dyDescent="0.25">
      <c r="A3456">
        <v>3460</v>
      </c>
      <c r="B3456" t="s">
        <v>15939</v>
      </c>
      <c r="C3456" s="1">
        <v>44824</v>
      </c>
      <c r="D3456" t="s">
        <v>15940</v>
      </c>
      <c r="F3456" s="1">
        <v>39976</v>
      </c>
      <c r="G3456" t="s">
        <v>15941</v>
      </c>
      <c r="H3456">
        <v>505</v>
      </c>
      <c r="I3456" t="s">
        <v>15929</v>
      </c>
      <c r="J3456" t="s">
        <v>15748</v>
      </c>
      <c r="K3456" t="s">
        <v>26</v>
      </c>
      <c r="L3456" t="s">
        <v>15884</v>
      </c>
      <c r="M3456" t="s">
        <v>15942</v>
      </c>
      <c r="N3456" t="s">
        <v>15943</v>
      </c>
      <c r="O3456">
        <v>8313767677</v>
      </c>
      <c r="P3456" s="1">
        <v>32490</v>
      </c>
      <c r="Q3456" t="s">
        <v>15941</v>
      </c>
      <c r="R3456">
        <v>505</v>
      </c>
      <c r="S3456" t="s">
        <v>15929</v>
      </c>
      <c r="T3456" t="s">
        <v>15748</v>
      </c>
      <c r="U3456" t="s">
        <v>26</v>
      </c>
      <c r="V3456" t="str">
        <f>TRIM(DBA[[#This Row],[Endereço Responsável]])</f>
        <v>AV FRANCA RESENDE FILHO</v>
      </c>
      <c r="W3456" t="str">
        <f>TRIM(DBA[[#This Row],[Nº Responsável]])</f>
        <v>505</v>
      </c>
      <c r="X3456" t="str">
        <f>TRIM(DBA[[#This Row],[Bairro Responsável]])</f>
        <v>BOA ESPERANÇA</v>
      </c>
      <c r="Y3456" t="str">
        <f>DBA[[#This Row],[End]] &amp;", N° " &amp; DBA[[#This Row],[Num]] &amp;", Bairro "&amp; DBA[[#This Row],[Bairro2]]</f>
        <v>AV FRANCA RESENDE FILHO, N° 505, Bairro BOA ESPERANÇA</v>
      </c>
      <c r="Z3456" t="str">
        <f>DBA[[#This Row],[Cidade Responsável]] &amp; " - " &amp; DBA[[#This Row],[Estado Responsável]]</f>
        <v>SÃO GOTARDO - MG</v>
      </c>
    </row>
    <row r="3457" spans="1:26" x14ac:dyDescent="0.25">
      <c r="A3457">
        <v>3461</v>
      </c>
      <c r="B3457" t="s">
        <v>19610</v>
      </c>
      <c r="C3457" s="1">
        <v>44824</v>
      </c>
      <c r="D3457" t="s">
        <v>19611</v>
      </c>
      <c r="E3457" t="s">
        <v>15944</v>
      </c>
      <c r="F3457" s="1">
        <v>39275</v>
      </c>
      <c r="G3457" t="s">
        <v>19612</v>
      </c>
      <c r="H3457">
        <v>1759</v>
      </c>
      <c r="I3457" t="s">
        <v>15945</v>
      </c>
      <c r="J3457" t="s">
        <v>15748</v>
      </c>
      <c r="K3457" t="s">
        <v>26</v>
      </c>
      <c r="L3457" t="s">
        <v>15884</v>
      </c>
      <c r="M3457" t="s">
        <v>15946</v>
      </c>
      <c r="N3457" t="s">
        <v>15947</v>
      </c>
      <c r="O3457">
        <v>14779029619</v>
      </c>
      <c r="P3457" s="1">
        <v>35680</v>
      </c>
      <c r="Q3457" t="s">
        <v>15948</v>
      </c>
      <c r="R3457">
        <v>1759</v>
      </c>
      <c r="S3457" t="s">
        <v>15945</v>
      </c>
      <c r="T3457" t="s">
        <v>15748</v>
      </c>
      <c r="U3457" t="s">
        <v>26</v>
      </c>
      <c r="V3457" t="str">
        <f>TRIM(DBA[[#This Row],[Endereço Responsável]])</f>
        <v>RUA AV PREFEITA EROTIDES BASTISTA</v>
      </c>
      <c r="W3457" t="str">
        <f>TRIM(DBA[[#This Row],[Nº Responsável]])</f>
        <v>1759</v>
      </c>
      <c r="X3457" t="str">
        <f>TRIM(DBA[[#This Row],[Bairro Responsável]])</f>
        <v>SAO LUCAS</v>
      </c>
      <c r="Y3457" t="str">
        <f>DBA[[#This Row],[End]] &amp;", N° " &amp; DBA[[#This Row],[Num]] &amp;", Bairro "&amp; DBA[[#This Row],[Bairro2]]</f>
        <v>RUA AV PREFEITA EROTIDES BASTISTA, N° 1759, Bairro SAO LUCAS</v>
      </c>
      <c r="Z3457" t="str">
        <f>DBA[[#This Row],[Cidade Responsável]] &amp; " - " &amp; DBA[[#This Row],[Estado Responsável]]</f>
        <v>SÃO GOTARDO - MG</v>
      </c>
    </row>
    <row r="3458" spans="1:26" x14ac:dyDescent="0.25">
      <c r="A3458">
        <v>3462</v>
      </c>
      <c r="B3458" t="s">
        <v>15949</v>
      </c>
      <c r="C3458" s="1">
        <v>44825</v>
      </c>
      <c r="D3458" t="s">
        <v>19613</v>
      </c>
      <c r="E3458" t="s">
        <v>19614</v>
      </c>
      <c r="F3458" s="1">
        <v>40365</v>
      </c>
      <c r="G3458" t="s">
        <v>19615</v>
      </c>
      <c r="H3458">
        <v>27</v>
      </c>
      <c r="I3458" t="s">
        <v>15951</v>
      </c>
      <c r="J3458" t="s">
        <v>8965</v>
      </c>
      <c r="K3458" t="s">
        <v>26</v>
      </c>
      <c r="L3458" t="s">
        <v>8966</v>
      </c>
      <c r="M3458" t="s">
        <v>15952</v>
      </c>
      <c r="N3458" t="s">
        <v>15953</v>
      </c>
      <c r="O3458">
        <v>7258787623</v>
      </c>
      <c r="P3458" s="1">
        <v>31733</v>
      </c>
      <c r="Q3458" t="s">
        <v>15950</v>
      </c>
      <c r="R3458">
        <v>27</v>
      </c>
      <c r="S3458" t="s">
        <v>15951</v>
      </c>
      <c r="T3458" t="s">
        <v>8965</v>
      </c>
      <c r="U3458" t="s">
        <v>26</v>
      </c>
      <c r="V3458" t="str">
        <f>TRIM(DBA[[#This Row],[Endereço Responsável]])</f>
        <v>RUA CENTO E DEZESSEIS</v>
      </c>
      <c r="W3458" t="str">
        <f>TRIM(DBA[[#This Row],[Nº Responsável]])</f>
        <v>27</v>
      </c>
      <c r="X3458" t="str">
        <f>TRIM(DBA[[#This Row],[Bairro Responsável]])</f>
        <v>SAO DIMAS</v>
      </c>
      <c r="Y3458" t="str">
        <f>DBA[[#This Row],[End]] &amp;", N° " &amp; DBA[[#This Row],[Num]] &amp;", Bairro "&amp; DBA[[#This Row],[Bairro2]]</f>
        <v>RUA CENTO E DEZESSEIS, N° 27, Bairro SAO DIMAS</v>
      </c>
      <c r="Z3458" t="str">
        <f>DBA[[#This Row],[Cidade Responsável]] &amp; " - " &amp; DBA[[#This Row],[Estado Responsável]]</f>
        <v>IBIÁ - MG</v>
      </c>
    </row>
    <row r="3459" spans="1:26" x14ac:dyDescent="0.25">
      <c r="A3459">
        <v>3463</v>
      </c>
      <c r="B3459" t="s">
        <v>15954</v>
      </c>
      <c r="C3459" s="1">
        <v>44825</v>
      </c>
      <c r="D3459" t="s">
        <v>19616</v>
      </c>
      <c r="E3459" t="s">
        <v>19617</v>
      </c>
      <c r="F3459" s="1">
        <v>38513</v>
      </c>
      <c r="G3459" t="s">
        <v>19618</v>
      </c>
      <c r="H3459">
        <v>236</v>
      </c>
      <c r="I3459" t="s">
        <v>8969</v>
      </c>
      <c r="J3459" t="s">
        <v>8965</v>
      </c>
      <c r="K3459" t="s">
        <v>26</v>
      </c>
      <c r="L3459" t="s">
        <v>8966</v>
      </c>
      <c r="M3459" t="s">
        <v>15956</v>
      </c>
      <c r="N3459" t="s">
        <v>15957</v>
      </c>
      <c r="O3459">
        <v>84631260653</v>
      </c>
      <c r="P3459" s="1">
        <v>38513</v>
      </c>
      <c r="Q3459" t="s">
        <v>15955</v>
      </c>
      <c r="R3459" t="s">
        <v>194</v>
      </c>
      <c r="S3459" t="s">
        <v>8969</v>
      </c>
      <c r="T3459" t="s">
        <v>8965</v>
      </c>
      <c r="U3459" t="s">
        <v>26</v>
      </c>
      <c r="V3459" t="str">
        <f>TRIM(DBA[[#This Row],[Endereço Responsável]])</f>
        <v>RUA DUZENTOS E SEIS</v>
      </c>
      <c r="W3459" t="str">
        <f>TRIM(DBA[[#This Row],[Nº Responsável]])</f>
        <v>S/N</v>
      </c>
      <c r="X3459" t="str">
        <f>TRIM(DBA[[#This Row],[Bairro Responsável]])</f>
        <v>DONA MAROCA</v>
      </c>
      <c r="Y3459" t="str">
        <f>DBA[[#This Row],[End]] &amp;", N° " &amp; DBA[[#This Row],[Num]] &amp;", Bairro "&amp; DBA[[#This Row],[Bairro2]]</f>
        <v>RUA DUZENTOS E SEIS, N° S/N, Bairro DONA MAROCA</v>
      </c>
      <c r="Z3459" t="str">
        <f>DBA[[#This Row],[Cidade Responsável]] &amp; " - " &amp; DBA[[#This Row],[Estado Responsável]]</f>
        <v>IBIÁ - MG</v>
      </c>
    </row>
    <row r="3460" spans="1:26" x14ac:dyDescent="0.25">
      <c r="A3460">
        <v>3464</v>
      </c>
      <c r="B3460" t="s">
        <v>15958</v>
      </c>
      <c r="C3460" s="1">
        <v>44825</v>
      </c>
      <c r="F3460" s="1">
        <v>39025</v>
      </c>
      <c r="G3460" t="s">
        <v>15959</v>
      </c>
      <c r="H3460">
        <v>1812</v>
      </c>
      <c r="I3460" t="s">
        <v>15960</v>
      </c>
      <c r="J3460" t="s">
        <v>8965</v>
      </c>
      <c r="K3460" t="s">
        <v>26</v>
      </c>
      <c r="L3460" t="s">
        <v>8966</v>
      </c>
      <c r="M3460" t="s">
        <v>15961</v>
      </c>
      <c r="N3460" t="s">
        <v>15962</v>
      </c>
      <c r="O3460">
        <v>6039895608</v>
      </c>
      <c r="P3460" s="1">
        <v>30682</v>
      </c>
      <c r="Q3460" t="s">
        <v>15959</v>
      </c>
      <c r="R3460">
        <v>1812</v>
      </c>
      <c r="S3460" t="s">
        <v>15960</v>
      </c>
      <c r="T3460" t="s">
        <v>8965</v>
      </c>
      <c r="U3460" t="s">
        <v>26</v>
      </c>
      <c r="V3460" t="str">
        <f>TRIM(DBA[[#This Row],[Endereço Responsável]])</f>
        <v>RUA VINTE</v>
      </c>
      <c r="W3460" t="str">
        <f>TRIM(DBA[[#This Row],[Nº Responsável]])</f>
        <v>1812</v>
      </c>
      <c r="X3460" t="str">
        <f>TRIM(DBA[[#This Row],[Bairro Responsável]])</f>
        <v>DEOLINDA</v>
      </c>
      <c r="Y3460" t="str">
        <f>DBA[[#This Row],[End]] &amp;", N° " &amp; DBA[[#This Row],[Num]] &amp;", Bairro "&amp; DBA[[#This Row],[Bairro2]]</f>
        <v>RUA VINTE, N° 1812, Bairro DEOLINDA</v>
      </c>
      <c r="Z3460" t="str">
        <f>DBA[[#This Row],[Cidade Responsável]] &amp; " - " &amp; DBA[[#This Row],[Estado Responsável]]</f>
        <v>IBIÁ - MG</v>
      </c>
    </row>
    <row r="3461" spans="1:26" x14ac:dyDescent="0.25">
      <c r="A3461">
        <v>3465</v>
      </c>
      <c r="B3461" t="s">
        <v>15963</v>
      </c>
      <c r="C3461" s="1">
        <v>44825</v>
      </c>
      <c r="F3461" s="1">
        <v>39936</v>
      </c>
      <c r="G3461" t="s">
        <v>15538</v>
      </c>
      <c r="H3461">
        <v>1434</v>
      </c>
      <c r="I3461" t="s">
        <v>8969</v>
      </c>
      <c r="J3461" t="s">
        <v>8965</v>
      </c>
      <c r="K3461" t="s">
        <v>26</v>
      </c>
      <c r="L3461" t="s">
        <v>8966</v>
      </c>
      <c r="M3461" t="s">
        <v>15964</v>
      </c>
      <c r="N3461" t="s">
        <v>15965</v>
      </c>
      <c r="O3461">
        <v>1003517358</v>
      </c>
      <c r="P3461" s="1">
        <v>31545</v>
      </c>
      <c r="Q3461" t="s">
        <v>15538</v>
      </c>
      <c r="R3461" t="s">
        <v>194</v>
      </c>
      <c r="S3461" t="s">
        <v>8969</v>
      </c>
      <c r="T3461" t="s">
        <v>8965</v>
      </c>
      <c r="U3461" t="s">
        <v>26</v>
      </c>
      <c r="V3461" t="str">
        <f>TRIM(DBA[[#This Row],[Endereço Responsável]])</f>
        <v>RUA 222</v>
      </c>
      <c r="W3461" t="str">
        <f>TRIM(DBA[[#This Row],[Nº Responsável]])</f>
        <v>S/N</v>
      </c>
      <c r="X3461" t="str">
        <f>TRIM(DBA[[#This Row],[Bairro Responsável]])</f>
        <v>DONA MAROCA</v>
      </c>
      <c r="Y3461" t="str">
        <f>DBA[[#This Row],[End]] &amp;", N° " &amp; DBA[[#This Row],[Num]] &amp;", Bairro "&amp; DBA[[#This Row],[Bairro2]]</f>
        <v>RUA 222, N° S/N, Bairro DONA MAROCA</v>
      </c>
      <c r="Z3461" t="str">
        <f>DBA[[#This Row],[Cidade Responsável]] &amp; " - " &amp; DBA[[#This Row],[Estado Responsável]]</f>
        <v>IBIÁ - MG</v>
      </c>
    </row>
    <row r="3462" spans="1:26" x14ac:dyDescent="0.25">
      <c r="A3462">
        <v>3466</v>
      </c>
      <c r="B3462" t="s">
        <v>19619</v>
      </c>
      <c r="C3462" s="1">
        <v>44825</v>
      </c>
      <c r="D3462" t="s">
        <v>19620</v>
      </c>
      <c r="E3462" t="s">
        <v>19621</v>
      </c>
      <c r="F3462" s="1">
        <v>38714</v>
      </c>
      <c r="G3462" t="s">
        <v>15656</v>
      </c>
      <c r="H3462" t="s">
        <v>19622</v>
      </c>
      <c r="I3462" t="s">
        <v>73</v>
      </c>
      <c r="J3462" t="s">
        <v>8965</v>
      </c>
      <c r="K3462" t="s">
        <v>26</v>
      </c>
      <c r="L3462" t="s">
        <v>8966</v>
      </c>
      <c r="M3462" t="s">
        <v>15966</v>
      </c>
      <c r="N3462" t="s">
        <v>15967</v>
      </c>
      <c r="O3462">
        <v>6017083694</v>
      </c>
      <c r="P3462" s="1">
        <v>2221754</v>
      </c>
      <c r="Q3462" t="s">
        <v>15656</v>
      </c>
      <c r="R3462">
        <v>367</v>
      </c>
      <c r="S3462" t="s">
        <v>73</v>
      </c>
      <c r="T3462" t="s">
        <v>8965</v>
      </c>
      <c r="U3462" t="s">
        <v>26</v>
      </c>
      <c r="V3462" t="str">
        <f>TRIM(DBA[[#This Row],[Endereço Responsável]])</f>
        <v>RUA 20</v>
      </c>
      <c r="W3462" t="str">
        <f>TRIM(DBA[[#This Row],[Nº Responsável]])</f>
        <v>367</v>
      </c>
      <c r="X3462" t="str">
        <f>TRIM(DBA[[#This Row],[Bairro Responsável]])</f>
        <v>CENTRO</v>
      </c>
      <c r="Y3462" t="str">
        <f>DBA[[#This Row],[End]] &amp;", N° " &amp; DBA[[#This Row],[Num]] &amp;", Bairro "&amp; DBA[[#This Row],[Bairro2]]</f>
        <v>RUA 20, N° 367, Bairro CENTRO</v>
      </c>
      <c r="Z3462" t="str">
        <f>DBA[[#This Row],[Cidade Responsável]] &amp; " - " &amp; DBA[[#This Row],[Estado Responsável]]</f>
        <v>IBIÁ - MG</v>
      </c>
    </row>
    <row r="3463" spans="1:26" x14ac:dyDescent="0.25">
      <c r="A3463">
        <v>3467</v>
      </c>
      <c r="B3463" t="s">
        <v>19623</v>
      </c>
      <c r="C3463" s="1">
        <v>44827</v>
      </c>
      <c r="E3463" t="s">
        <v>19624</v>
      </c>
      <c r="F3463" s="1">
        <v>39655</v>
      </c>
      <c r="G3463" t="s">
        <v>19625</v>
      </c>
      <c r="H3463">
        <v>128</v>
      </c>
      <c r="I3463" t="s">
        <v>19626</v>
      </c>
      <c r="J3463" t="s">
        <v>15748</v>
      </c>
      <c r="K3463" t="s">
        <v>26</v>
      </c>
      <c r="L3463" t="s">
        <v>15749</v>
      </c>
      <c r="M3463" t="s">
        <v>15969</v>
      </c>
      <c r="N3463" t="s">
        <v>15970</v>
      </c>
      <c r="O3463" t="s">
        <v>19627</v>
      </c>
      <c r="P3463" s="1">
        <v>30256</v>
      </c>
      <c r="Q3463" t="s">
        <v>15968</v>
      </c>
      <c r="R3463">
        <v>128</v>
      </c>
      <c r="S3463" t="s">
        <v>73</v>
      </c>
      <c r="T3463" t="s">
        <v>15748</v>
      </c>
      <c r="U3463" t="s">
        <v>26</v>
      </c>
      <c r="V3463" t="str">
        <f>TRIM(DBA[[#This Row],[Endereço Responsável]])</f>
        <v>RUA JOAO LUCIO MARIANO</v>
      </c>
      <c r="W3463" t="str">
        <f>TRIM(DBA[[#This Row],[Nº Responsável]])</f>
        <v>128</v>
      </c>
      <c r="X3463" t="str">
        <f>TRIM(DBA[[#This Row],[Bairro Responsável]])</f>
        <v>CENTRO</v>
      </c>
      <c r="Y3463" t="str">
        <f>DBA[[#This Row],[End]] &amp;", N° " &amp; DBA[[#This Row],[Num]] &amp;", Bairro "&amp; DBA[[#This Row],[Bairro2]]</f>
        <v>RUA JOAO LUCIO MARIANO, N° 128, Bairro CENTRO</v>
      </c>
      <c r="Z3463" t="str">
        <f>DBA[[#This Row],[Cidade Responsável]] &amp; " - " &amp; DBA[[#This Row],[Estado Responsável]]</f>
        <v>SÃO GOTARDO - MG</v>
      </c>
    </row>
    <row r="3464" spans="1:26" x14ac:dyDescent="0.25">
      <c r="A3464">
        <v>3468</v>
      </c>
      <c r="B3464" t="s">
        <v>15971</v>
      </c>
      <c r="C3464" s="1">
        <v>44827</v>
      </c>
      <c r="D3464" t="s">
        <v>19628</v>
      </c>
      <c r="E3464" t="s">
        <v>19629</v>
      </c>
      <c r="F3464" s="1">
        <v>39938</v>
      </c>
      <c r="G3464" t="s">
        <v>19630</v>
      </c>
      <c r="H3464">
        <v>365</v>
      </c>
      <c r="I3464" t="s">
        <v>15973</v>
      </c>
      <c r="J3464" t="s">
        <v>15748</v>
      </c>
      <c r="K3464" t="s">
        <v>26</v>
      </c>
      <c r="L3464" t="s">
        <v>15749</v>
      </c>
      <c r="M3464" t="s">
        <v>15974</v>
      </c>
      <c r="N3464" t="s">
        <v>15975</v>
      </c>
      <c r="O3464" t="s">
        <v>19631</v>
      </c>
      <c r="P3464" s="1">
        <v>23332</v>
      </c>
      <c r="Q3464" t="s">
        <v>15972</v>
      </c>
      <c r="R3464">
        <v>365</v>
      </c>
      <c r="S3464" t="s">
        <v>15973</v>
      </c>
      <c r="T3464" t="s">
        <v>15748</v>
      </c>
      <c r="U3464" t="s">
        <v>26</v>
      </c>
      <c r="V3464" t="str">
        <f>TRIM(DBA[[#This Row],[Endereço Responsável]])</f>
        <v>RUA VITORIA REGI</v>
      </c>
      <c r="W3464" t="str">
        <f>TRIM(DBA[[#This Row],[Nº Responsável]])</f>
        <v>365</v>
      </c>
      <c r="X3464" t="str">
        <f>TRIM(DBA[[#This Row],[Bairro Responsável]])</f>
        <v>JARDIM DAS FLORES</v>
      </c>
      <c r="Y3464" t="str">
        <f>DBA[[#This Row],[End]] &amp;", N° " &amp; DBA[[#This Row],[Num]] &amp;", Bairro "&amp; DBA[[#This Row],[Bairro2]]</f>
        <v>RUA VITORIA REGI, N° 365, Bairro JARDIM DAS FLORES</v>
      </c>
      <c r="Z3464" t="str">
        <f>DBA[[#This Row],[Cidade Responsável]] &amp; " - " &amp; DBA[[#This Row],[Estado Responsável]]</f>
        <v>SÃO GOTARDO - MG</v>
      </c>
    </row>
    <row r="3465" spans="1:26" x14ac:dyDescent="0.25">
      <c r="A3465">
        <v>3469</v>
      </c>
      <c r="B3465" t="s">
        <v>19632</v>
      </c>
      <c r="C3465" s="1">
        <v>44827</v>
      </c>
      <c r="E3465" t="s">
        <v>19633</v>
      </c>
      <c r="F3465" s="1">
        <v>38572</v>
      </c>
      <c r="G3465" t="s">
        <v>15976</v>
      </c>
      <c r="H3465">
        <v>270</v>
      </c>
      <c r="I3465" t="s">
        <v>15977</v>
      </c>
      <c r="J3465" t="s">
        <v>15748</v>
      </c>
      <c r="K3465" t="s">
        <v>26</v>
      </c>
      <c r="L3465" t="s">
        <v>15749</v>
      </c>
      <c r="M3465" t="s">
        <v>15978</v>
      </c>
      <c r="N3465" t="s">
        <v>15979</v>
      </c>
      <c r="O3465">
        <v>6832969651</v>
      </c>
      <c r="P3465" s="1">
        <v>29141</v>
      </c>
      <c r="Q3465" t="s">
        <v>15976</v>
      </c>
      <c r="R3465">
        <v>270</v>
      </c>
      <c r="S3465" t="s">
        <v>15977</v>
      </c>
      <c r="T3465" t="s">
        <v>15748</v>
      </c>
      <c r="U3465" t="s">
        <v>26</v>
      </c>
      <c r="V3465" t="str">
        <f>TRIM(DBA[[#This Row],[Endereço Responsável]])</f>
        <v>RUA DAS LARANGEIRAS</v>
      </c>
      <c r="W3465" t="str">
        <f>TRIM(DBA[[#This Row],[Nº Responsável]])</f>
        <v>270</v>
      </c>
      <c r="X3465" t="str">
        <f>TRIM(DBA[[#This Row],[Bairro Responsável]])</f>
        <v>SERRA NEGRA</v>
      </c>
      <c r="Y3465" t="str">
        <f>DBA[[#This Row],[End]] &amp;", N° " &amp; DBA[[#This Row],[Num]] &amp;", Bairro "&amp; DBA[[#This Row],[Bairro2]]</f>
        <v>RUA DAS LARANGEIRAS, N° 270, Bairro SERRA NEGRA</v>
      </c>
      <c r="Z3465" t="str">
        <f>DBA[[#This Row],[Cidade Responsável]] &amp; " - " &amp; DBA[[#This Row],[Estado Responsável]]</f>
        <v>SÃO GOTARDO - MG</v>
      </c>
    </row>
    <row r="3466" spans="1:26" x14ac:dyDescent="0.25">
      <c r="A3466">
        <v>3470</v>
      </c>
      <c r="B3466" t="s">
        <v>19634</v>
      </c>
      <c r="C3466" s="1">
        <v>44827</v>
      </c>
      <c r="D3466" t="s">
        <v>19635</v>
      </c>
      <c r="E3466" t="s">
        <v>19636</v>
      </c>
      <c r="F3466" s="1">
        <v>40482</v>
      </c>
      <c r="G3466" t="s">
        <v>19637</v>
      </c>
      <c r="H3466">
        <v>1060</v>
      </c>
      <c r="I3466" t="s">
        <v>952</v>
      </c>
      <c r="J3466" t="s">
        <v>15748</v>
      </c>
      <c r="K3466" t="s">
        <v>26</v>
      </c>
      <c r="L3466" t="s">
        <v>15749</v>
      </c>
      <c r="M3466" t="s">
        <v>15981</v>
      </c>
      <c r="N3466" t="s">
        <v>15982</v>
      </c>
      <c r="O3466">
        <v>4399571683</v>
      </c>
      <c r="P3466" s="1">
        <v>29584</v>
      </c>
      <c r="Q3466" t="s">
        <v>15980</v>
      </c>
      <c r="R3466">
        <v>60</v>
      </c>
      <c r="S3466" t="s">
        <v>952</v>
      </c>
      <c r="T3466" t="s">
        <v>15748</v>
      </c>
      <c r="U3466" t="s">
        <v>26</v>
      </c>
      <c r="V3466" t="str">
        <f>TRIM(DBA[[#This Row],[Endereço Responsável]])</f>
        <v>RUA TAB ANTONIO MELGAÇO</v>
      </c>
      <c r="W3466" t="str">
        <f>TRIM(DBA[[#This Row],[Nº Responsável]])</f>
        <v>60</v>
      </c>
      <c r="X3466" t="str">
        <f>TRIM(DBA[[#This Row],[Bairro Responsável]])</f>
        <v>SAO VICENTE</v>
      </c>
      <c r="Y3466" t="str">
        <f>DBA[[#This Row],[End]] &amp;", N° " &amp; DBA[[#This Row],[Num]] &amp;", Bairro "&amp; DBA[[#This Row],[Bairro2]]</f>
        <v>RUA TAB ANTONIO MELGAÇO, N° 60, Bairro SAO VICENTE</v>
      </c>
      <c r="Z3466" t="str">
        <f>DBA[[#This Row],[Cidade Responsável]] &amp; " - " &amp; DBA[[#This Row],[Estado Responsável]]</f>
        <v>SÃO GOTARDO - MG</v>
      </c>
    </row>
    <row r="3467" spans="1:26" x14ac:dyDescent="0.25">
      <c r="A3467">
        <v>3471</v>
      </c>
      <c r="B3467" t="s">
        <v>19638</v>
      </c>
      <c r="C3467" s="1">
        <v>44827</v>
      </c>
      <c r="D3467" t="s">
        <v>19639</v>
      </c>
      <c r="E3467" t="s">
        <v>19640</v>
      </c>
      <c r="F3467" s="1">
        <v>38283</v>
      </c>
      <c r="G3467" t="s">
        <v>19641</v>
      </c>
      <c r="H3467">
        <v>1079</v>
      </c>
      <c r="I3467" t="s">
        <v>19642</v>
      </c>
      <c r="J3467" t="s">
        <v>15748</v>
      </c>
      <c r="K3467" t="s">
        <v>26</v>
      </c>
      <c r="L3467" t="s">
        <v>15884</v>
      </c>
      <c r="M3467" t="s">
        <v>15985</v>
      </c>
      <c r="N3467">
        <v>2003029146432</v>
      </c>
      <c r="O3467">
        <v>1588578364</v>
      </c>
      <c r="P3467" s="1">
        <v>31605</v>
      </c>
      <c r="Q3467" t="s">
        <v>15983</v>
      </c>
      <c r="R3467">
        <v>1</v>
      </c>
      <c r="S3467" t="s">
        <v>15984</v>
      </c>
      <c r="T3467" t="s">
        <v>15748</v>
      </c>
      <c r="U3467" t="s">
        <v>26</v>
      </c>
      <c r="V3467" t="str">
        <f>TRIM(DBA[[#This Row],[Endereço Responsável]])</f>
        <v>RUA GRACIANO RIBEIRO 134</v>
      </c>
      <c r="W3467" t="str">
        <f>TRIM(DBA[[#This Row],[Nº Responsável]])</f>
        <v>1</v>
      </c>
      <c r="X3467" t="str">
        <f>TRIM(DBA[[#This Row],[Bairro Responsável]])</f>
        <v>BOA ESPERANÇA</v>
      </c>
      <c r="Y3467" t="str">
        <f>DBA[[#This Row],[End]] &amp;", N° " &amp; DBA[[#This Row],[Num]] &amp;", Bairro "&amp; DBA[[#This Row],[Bairro2]]</f>
        <v>RUA GRACIANO RIBEIRO 134, N° 1, Bairro BOA ESPERANÇA</v>
      </c>
      <c r="Z3467" t="str">
        <f>DBA[[#This Row],[Cidade Responsável]] &amp; " - " &amp; DBA[[#This Row],[Estado Responsável]]</f>
        <v>SÃO GOTARDO - MG</v>
      </c>
    </row>
    <row r="3468" spans="1:26" x14ac:dyDescent="0.25">
      <c r="A3468">
        <v>3472</v>
      </c>
      <c r="B3468" t="s">
        <v>15986</v>
      </c>
      <c r="C3468" s="1">
        <v>44827</v>
      </c>
      <c r="F3468" s="1">
        <v>39204</v>
      </c>
      <c r="G3468" t="s">
        <v>15987</v>
      </c>
      <c r="H3468">
        <v>47</v>
      </c>
      <c r="I3468" t="s">
        <v>8383</v>
      </c>
      <c r="J3468" t="s">
        <v>15748</v>
      </c>
      <c r="K3468" t="s">
        <v>26</v>
      </c>
      <c r="L3468" t="s">
        <v>15749</v>
      </c>
      <c r="M3468" t="s">
        <v>15988</v>
      </c>
      <c r="N3468" t="s">
        <v>15989</v>
      </c>
      <c r="O3468">
        <v>9669431638</v>
      </c>
      <c r="P3468" s="1">
        <v>31186</v>
      </c>
      <c r="Q3468" t="s">
        <v>15987</v>
      </c>
      <c r="R3468">
        <v>47</v>
      </c>
      <c r="S3468" t="s">
        <v>8383</v>
      </c>
      <c r="T3468" t="s">
        <v>15748</v>
      </c>
      <c r="U3468" t="s">
        <v>26</v>
      </c>
      <c r="V3468" t="str">
        <f>TRIM(DBA[[#This Row],[Endereço Responsável]])</f>
        <v>RUA CORONEL ANTONIO LUCIANO PEREIRA</v>
      </c>
      <c r="W3468" t="str">
        <f>TRIM(DBA[[#This Row],[Nº Responsável]])</f>
        <v>47</v>
      </c>
      <c r="X3468" t="str">
        <f>TRIM(DBA[[#This Row],[Bairro Responsável]])</f>
        <v>CENTRO</v>
      </c>
      <c r="Y3468" t="str">
        <f>DBA[[#This Row],[End]] &amp;", N° " &amp; DBA[[#This Row],[Num]] &amp;", Bairro "&amp; DBA[[#This Row],[Bairro2]]</f>
        <v>RUA CORONEL ANTONIO LUCIANO PEREIRA, N° 47, Bairro CENTRO</v>
      </c>
      <c r="Z3468" t="str">
        <f>DBA[[#This Row],[Cidade Responsável]] &amp; " - " &amp; DBA[[#This Row],[Estado Responsável]]</f>
        <v>SÃO GOTARDO - MG</v>
      </c>
    </row>
    <row r="3469" spans="1:26" x14ac:dyDescent="0.25">
      <c r="A3469">
        <v>3473</v>
      </c>
      <c r="B3469" t="s">
        <v>15990</v>
      </c>
      <c r="C3469" s="1">
        <v>44830</v>
      </c>
      <c r="F3469" s="1">
        <v>38709</v>
      </c>
      <c r="G3469" t="s">
        <v>15991</v>
      </c>
      <c r="J3469" t="s">
        <v>15075</v>
      </c>
      <c r="K3469" t="s">
        <v>26</v>
      </c>
      <c r="L3469" t="s">
        <v>15992</v>
      </c>
      <c r="M3469" t="s">
        <v>15993</v>
      </c>
      <c r="N3469" t="s">
        <v>15994</v>
      </c>
      <c r="O3469" t="s">
        <v>15995</v>
      </c>
      <c r="P3469" s="1"/>
      <c r="Q3469" t="s">
        <v>15991</v>
      </c>
      <c r="T3469" t="s">
        <v>15075</v>
      </c>
      <c r="U3469" t="s">
        <v>26</v>
      </c>
      <c r="V3469" t="str">
        <f>TRIM(DBA[[#This Row],[Endereço Responsável]])</f>
        <v>FAZENDA CACHOEIRINHA</v>
      </c>
      <c r="W3469" t="str">
        <f>TRIM(DBA[[#This Row],[Nº Responsável]])</f>
        <v/>
      </c>
      <c r="X3469" t="str">
        <f>TRIM(DBA[[#This Row],[Bairro Responsável]])</f>
        <v/>
      </c>
      <c r="Y3469" t="str">
        <f>DBA[[#This Row],[End]] &amp;", N° " &amp; DBA[[#This Row],[Num]] &amp;", Bairro "&amp; DBA[[#This Row],[Bairro2]]</f>
        <v xml:space="preserve">FAZENDA CACHOEIRINHA, N° , Bairro </v>
      </c>
      <c r="Z3469" t="str">
        <f>DBA[[#This Row],[Cidade Responsável]] &amp; " - " &amp; DBA[[#This Row],[Estado Responsável]]</f>
        <v>POMPÉU - MG</v>
      </c>
    </row>
    <row r="3470" spans="1:26" x14ac:dyDescent="0.25">
      <c r="A3470">
        <v>3474</v>
      </c>
      <c r="B3470" t="s">
        <v>15996</v>
      </c>
      <c r="C3470" s="1">
        <v>44832</v>
      </c>
      <c r="F3470" s="1">
        <v>38652</v>
      </c>
      <c r="G3470" t="s">
        <v>15997</v>
      </c>
      <c r="H3470">
        <v>951</v>
      </c>
      <c r="J3470" t="s">
        <v>15075</v>
      </c>
      <c r="K3470" t="s">
        <v>26</v>
      </c>
      <c r="L3470" t="s">
        <v>15076</v>
      </c>
      <c r="M3470" t="s">
        <v>15998</v>
      </c>
      <c r="N3470" t="s">
        <v>15999</v>
      </c>
      <c r="P3470" s="1"/>
      <c r="V3470" t="str">
        <f>TRIM(DBA[[#This Row],[Endereço Responsável]])</f>
        <v/>
      </c>
      <c r="W3470" t="str">
        <f>TRIM(DBA[[#This Row],[Nº Responsável]])</f>
        <v/>
      </c>
      <c r="X3470" t="str">
        <f>TRIM(DBA[[#This Row],[Bairro Responsável]])</f>
        <v/>
      </c>
      <c r="Y3470" t="str">
        <f>DBA[[#This Row],[End]] &amp;", N° " &amp; DBA[[#This Row],[Num]] &amp;", Bairro "&amp; DBA[[#This Row],[Bairro2]]</f>
        <v xml:space="preserve">, N° , Bairro </v>
      </c>
      <c r="Z3470" t="str">
        <f>DBA[[#This Row],[Cidade Responsável]] &amp; " - " &amp; DBA[[#This Row],[Estado Responsável]]</f>
        <v xml:space="preserve"> - </v>
      </c>
    </row>
    <row r="3471" spans="1:26" x14ac:dyDescent="0.25">
      <c r="A3471">
        <v>3475</v>
      </c>
      <c r="B3471" t="s">
        <v>16000</v>
      </c>
      <c r="C3471" s="1">
        <v>44832</v>
      </c>
      <c r="F3471" s="1">
        <v>36918</v>
      </c>
      <c r="G3471" t="s">
        <v>16001</v>
      </c>
      <c r="H3471">
        <v>349</v>
      </c>
      <c r="I3471" t="s">
        <v>1140</v>
      </c>
      <c r="J3471" t="s">
        <v>15075</v>
      </c>
      <c r="K3471" t="s">
        <v>26</v>
      </c>
      <c r="M3471" t="s">
        <v>16000</v>
      </c>
      <c r="P3471" s="1">
        <v>36918</v>
      </c>
      <c r="Q3471" t="s">
        <v>16001</v>
      </c>
      <c r="R3471">
        <v>349</v>
      </c>
      <c r="S3471" t="s">
        <v>1140</v>
      </c>
      <c r="T3471" t="s">
        <v>15075</v>
      </c>
      <c r="U3471" t="s">
        <v>26</v>
      </c>
      <c r="V3471" t="str">
        <f>TRIM(DBA[[#This Row],[Endereço Responsável]])</f>
        <v>RUA MESSIAS JACOB</v>
      </c>
      <c r="W3471" t="str">
        <f>TRIM(DBA[[#This Row],[Nº Responsável]])</f>
        <v>349</v>
      </c>
      <c r="X3471" t="str">
        <f>TRIM(DBA[[#This Row],[Bairro Responsável]])</f>
        <v>centro</v>
      </c>
      <c r="Y3471" t="str">
        <f>DBA[[#This Row],[End]] &amp;", N° " &amp; DBA[[#This Row],[Num]] &amp;", Bairro "&amp; DBA[[#This Row],[Bairro2]]</f>
        <v>RUA MESSIAS JACOB, N° 349, Bairro centro</v>
      </c>
      <c r="Z3471" t="str">
        <f>DBA[[#This Row],[Cidade Responsável]] &amp; " - " &amp; DBA[[#This Row],[Estado Responsável]]</f>
        <v>POMPÉU - MG</v>
      </c>
    </row>
    <row r="3472" spans="1:26" x14ac:dyDescent="0.25">
      <c r="A3472">
        <v>3476</v>
      </c>
      <c r="B3472" t="s">
        <v>16002</v>
      </c>
      <c r="C3472" s="1">
        <v>44833</v>
      </c>
      <c r="F3472" s="1">
        <v>39318</v>
      </c>
      <c r="G3472" t="s">
        <v>16003</v>
      </c>
      <c r="H3472" t="s">
        <v>194</v>
      </c>
      <c r="I3472" t="s">
        <v>16004</v>
      </c>
      <c r="J3472" t="s">
        <v>16005</v>
      </c>
      <c r="K3472" t="s">
        <v>26</v>
      </c>
      <c r="L3472" t="s">
        <v>16006</v>
      </c>
      <c r="M3472" t="s">
        <v>16007</v>
      </c>
      <c r="N3472" t="s">
        <v>16008</v>
      </c>
      <c r="O3472">
        <v>14294920661</v>
      </c>
      <c r="P3472" s="1">
        <v>35820</v>
      </c>
      <c r="Q3472" t="s">
        <v>16003</v>
      </c>
      <c r="R3472" t="s">
        <v>194</v>
      </c>
      <c r="S3472" t="s">
        <v>16004</v>
      </c>
      <c r="T3472" t="s">
        <v>16005</v>
      </c>
      <c r="U3472" t="s">
        <v>26</v>
      </c>
      <c r="V3472" t="str">
        <f>TRIM(DBA[[#This Row],[Endereço Responsável]])</f>
        <v>RUA JOAO JOSE DE RESENDE</v>
      </c>
      <c r="W3472" t="str">
        <f>TRIM(DBA[[#This Row],[Nº Responsável]])</f>
        <v>S/N</v>
      </c>
      <c r="X3472" t="str">
        <f>TRIM(DBA[[#This Row],[Bairro Responsável]])</f>
        <v>ALTO SANTA CRUZ</v>
      </c>
      <c r="Y3472" t="str">
        <f>DBA[[#This Row],[End]] &amp;", N° " &amp; DBA[[#This Row],[Num]] &amp;", Bairro "&amp; DBA[[#This Row],[Bairro2]]</f>
        <v>RUA JOAO JOSE DE RESENDE, N° S/N, Bairro ALTO SANTA CRUZ</v>
      </c>
      <c r="Z3472" t="str">
        <f>DBA[[#This Row],[Cidade Responsável]] &amp; " - " &amp; DBA[[#This Row],[Estado Responsável]]</f>
        <v>RIO PARANAIBA - MG</v>
      </c>
    </row>
    <row r="3473" spans="1:26" x14ac:dyDescent="0.25">
      <c r="A3473">
        <v>3477</v>
      </c>
      <c r="B3473" t="s">
        <v>16009</v>
      </c>
      <c r="C3473" s="1">
        <v>44833</v>
      </c>
      <c r="F3473" s="1">
        <v>39751</v>
      </c>
      <c r="G3473" t="s">
        <v>16010</v>
      </c>
      <c r="H3473">
        <v>200</v>
      </c>
      <c r="I3473" t="s">
        <v>16011</v>
      </c>
      <c r="J3473" t="s">
        <v>16005</v>
      </c>
      <c r="K3473" t="s">
        <v>26</v>
      </c>
      <c r="L3473" t="s">
        <v>16006</v>
      </c>
      <c r="M3473" t="s">
        <v>16012</v>
      </c>
      <c r="N3473" t="s">
        <v>16013</v>
      </c>
      <c r="O3473">
        <v>7304238674</v>
      </c>
      <c r="P3473" s="1">
        <v>30923</v>
      </c>
      <c r="Q3473" t="s">
        <v>16010</v>
      </c>
      <c r="R3473">
        <v>200</v>
      </c>
      <c r="S3473" t="s">
        <v>16011</v>
      </c>
      <c r="T3473" t="s">
        <v>16005</v>
      </c>
      <c r="U3473" t="s">
        <v>26</v>
      </c>
      <c r="V3473" t="str">
        <f>TRIM(DBA[[#This Row],[Endereço Responsável]])</f>
        <v>RUA DONA MARIA TERTA</v>
      </c>
      <c r="W3473" t="str">
        <f>TRIM(DBA[[#This Row],[Nº Responsável]])</f>
        <v>200</v>
      </c>
      <c r="X3473" t="str">
        <f>TRIM(DBA[[#This Row],[Bairro Responsável]])</f>
        <v>SAO FRANCISCO</v>
      </c>
      <c r="Y3473" t="str">
        <f>DBA[[#This Row],[End]] &amp;", N° " &amp; DBA[[#This Row],[Num]] &amp;", Bairro "&amp; DBA[[#This Row],[Bairro2]]</f>
        <v>RUA DONA MARIA TERTA, N° 200, Bairro SAO FRANCISCO</v>
      </c>
      <c r="Z3473" t="str">
        <f>DBA[[#This Row],[Cidade Responsável]] &amp; " - " &amp; DBA[[#This Row],[Estado Responsável]]</f>
        <v>RIO PARANAIBA - MG</v>
      </c>
    </row>
    <row r="3474" spans="1:26" x14ac:dyDescent="0.25">
      <c r="A3474">
        <v>3478</v>
      </c>
      <c r="B3474" t="s">
        <v>16014</v>
      </c>
      <c r="C3474" s="1">
        <v>44833</v>
      </c>
      <c r="F3474" s="1">
        <v>37936</v>
      </c>
      <c r="G3474" t="s">
        <v>16015</v>
      </c>
      <c r="H3474">
        <v>75</v>
      </c>
      <c r="I3474" t="s">
        <v>16016</v>
      </c>
      <c r="J3474" t="s">
        <v>16005</v>
      </c>
      <c r="K3474" t="s">
        <v>26</v>
      </c>
      <c r="L3474" t="s">
        <v>16006</v>
      </c>
      <c r="M3474" t="s">
        <v>16017</v>
      </c>
      <c r="N3474" t="s">
        <v>16018</v>
      </c>
      <c r="O3474">
        <v>6097670621</v>
      </c>
      <c r="P3474" s="1">
        <v>30380</v>
      </c>
      <c r="Q3474" t="s">
        <v>16015</v>
      </c>
      <c r="R3474">
        <v>75</v>
      </c>
      <c r="S3474" t="s">
        <v>16016</v>
      </c>
      <c r="T3474" t="s">
        <v>16005</v>
      </c>
      <c r="U3474" t="s">
        <v>26</v>
      </c>
      <c r="V3474" t="str">
        <f>TRIM(DBA[[#This Row],[Endereço Responsável]])</f>
        <v>RUA C</v>
      </c>
      <c r="W3474" t="str">
        <f>TRIM(DBA[[#This Row],[Nº Responsável]])</f>
        <v>75</v>
      </c>
      <c r="X3474" t="str">
        <f>TRIM(DBA[[#This Row],[Bairro Responsável]])</f>
        <v>JARDIM PRIMEVERA</v>
      </c>
      <c r="Y3474" t="str">
        <f>DBA[[#This Row],[End]] &amp;", N° " &amp; DBA[[#This Row],[Num]] &amp;", Bairro "&amp; DBA[[#This Row],[Bairro2]]</f>
        <v>RUA C, N° 75, Bairro JARDIM PRIMEVERA</v>
      </c>
      <c r="Z3474" t="str">
        <f>DBA[[#This Row],[Cidade Responsável]] &amp; " - " &amp; DBA[[#This Row],[Estado Responsável]]</f>
        <v>RIO PARANAIBA - MG</v>
      </c>
    </row>
    <row r="3475" spans="1:26" x14ac:dyDescent="0.25">
      <c r="A3475">
        <v>3479</v>
      </c>
      <c r="B3475" t="s">
        <v>16019</v>
      </c>
      <c r="C3475" s="1">
        <v>44833</v>
      </c>
      <c r="F3475" s="1">
        <v>39622</v>
      </c>
      <c r="G3475" t="s">
        <v>16020</v>
      </c>
      <c r="H3475">
        <v>338</v>
      </c>
      <c r="I3475" t="s">
        <v>16021</v>
      </c>
      <c r="J3475" t="s">
        <v>16005</v>
      </c>
      <c r="K3475" t="s">
        <v>26</v>
      </c>
      <c r="L3475" t="s">
        <v>16006</v>
      </c>
      <c r="M3475" t="s">
        <v>16022</v>
      </c>
      <c r="N3475" t="s">
        <v>16023</v>
      </c>
      <c r="O3475">
        <v>75296047168</v>
      </c>
      <c r="P3475" s="1"/>
      <c r="Q3475" t="s">
        <v>16020</v>
      </c>
      <c r="R3475">
        <v>338</v>
      </c>
      <c r="S3475" t="s">
        <v>16021</v>
      </c>
      <c r="T3475" t="s">
        <v>16005</v>
      </c>
      <c r="U3475" t="s">
        <v>26</v>
      </c>
      <c r="V3475" t="str">
        <f>TRIM(DBA[[#This Row],[Endereço Responsável]])</f>
        <v>RUA VEREADOR AUGUSTO DE CARVALHO</v>
      </c>
      <c r="W3475" t="str">
        <f>TRIM(DBA[[#This Row],[Nº Responsável]])</f>
        <v>338</v>
      </c>
      <c r="X3475" t="str">
        <f>TRIM(DBA[[#This Row],[Bairro Responsável]])</f>
        <v>NOVO RIO</v>
      </c>
      <c r="Y3475" t="str">
        <f>DBA[[#This Row],[End]] &amp;", N° " &amp; DBA[[#This Row],[Num]] &amp;", Bairro "&amp; DBA[[#This Row],[Bairro2]]</f>
        <v>RUA VEREADOR AUGUSTO DE CARVALHO, N° 338, Bairro NOVO RIO</v>
      </c>
      <c r="Z3475" t="str">
        <f>DBA[[#This Row],[Cidade Responsável]] &amp; " - " &amp; DBA[[#This Row],[Estado Responsável]]</f>
        <v>RIO PARANAIBA - MG</v>
      </c>
    </row>
    <row r="3476" spans="1:26" x14ac:dyDescent="0.25">
      <c r="A3476">
        <v>3480</v>
      </c>
      <c r="B3476" t="s">
        <v>16024</v>
      </c>
      <c r="C3476" s="1">
        <v>44833</v>
      </c>
      <c r="F3476" s="1">
        <v>39450</v>
      </c>
      <c r="G3476" t="s">
        <v>16025</v>
      </c>
      <c r="H3476">
        <v>75</v>
      </c>
      <c r="I3476" t="s">
        <v>861</v>
      </c>
      <c r="J3476" t="s">
        <v>16005</v>
      </c>
      <c r="K3476" t="s">
        <v>26</v>
      </c>
      <c r="L3476" t="s">
        <v>16006</v>
      </c>
      <c r="M3476" t="s">
        <v>16026</v>
      </c>
      <c r="N3476">
        <v>355145108</v>
      </c>
      <c r="O3476">
        <v>4131414627</v>
      </c>
      <c r="P3476" s="1">
        <v>28432</v>
      </c>
      <c r="Q3476" t="s">
        <v>16025</v>
      </c>
      <c r="R3476">
        <v>75</v>
      </c>
      <c r="S3476" t="s">
        <v>861</v>
      </c>
      <c r="T3476" t="s">
        <v>16005</v>
      </c>
      <c r="U3476" t="s">
        <v>26</v>
      </c>
      <c r="V3476" t="str">
        <f>TRIM(DBA[[#This Row],[Endereço Responsável]])</f>
        <v>RUA DOS PELICONOS</v>
      </c>
      <c r="W3476" t="str">
        <f>TRIM(DBA[[#This Row],[Nº Responsável]])</f>
        <v>75</v>
      </c>
      <c r="X3476" t="str">
        <f>TRIM(DBA[[#This Row],[Bairro Responsável]])</f>
        <v>NOVO HORIZONTE</v>
      </c>
      <c r="Y3476" t="str">
        <f>DBA[[#This Row],[End]] &amp;", N° " &amp; DBA[[#This Row],[Num]] &amp;", Bairro "&amp; DBA[[#This Row],[Bairro2]]</f>
        <v>RUA DOS PELICONOS, N° 75, Bairro NOVO HORIZONTE</v>
      </c>
      <c r="Z3476" t="str">
        <f>DBA[[#This Row],[Cidade Responsável]] &amp; " - " &amp; DBA[[#This Row],[Estado Responsável]]</f>
        <v>RIO PARANAIBA - MG</v>
      </c>
    </row>
    <row r="3477" spans="1:26" x14ac:dyDescent="0.25">
      <c r="A3477">
        <v>3481</v>
      </c>
      <c r="B3477" t="s">
        <v>19643</v>
      </c>
      <c r="C3477" s="1">
        <v>44833</v>
      </c>
      <c r="D3477" t="s">
        <v>19644</v>
      </c>
      <c r="E3477" t="s">
        <v>19645</v>
      </c>
      <c r="F3477" s="1">
        <v>39087</v>
      </c>
      <c r="G3477" t="s">
        <v>16027</v>
      </c>
      <c r="H3477">
        <v>369</v>
      </c>
      <c r="I3477" t="s">
        <v>73</v>
      </c>
      <c r="J3477" t="s">
        <v>8408</v>
      </c>
      <c r="K3477" t="s">
        <v>26</v>
      </c>
      <c r="L3477" t="s">
        <v>8409</v>
      </c>
      <c r="M3477" t="s">
        <v>16028</v>
      </c>
      <c r="N3477" t="s">
        <v>16029</v>
      </c>
      <c r="O3477">
        <v>4157047664</v>
      </c>
      <c r="P3477" s="1">
        <v>28356</v>
      </c>
      <c r="Q3477" t="s">
        <v>16027</v>
      </c>
      <c r="R3477">
        <v>369</v>
      </c>
      <c r="S3477" t="s">
        <v>73</v>
      </c>
      <c r="T3477" t="s">
        <v>8408</v>
      </c>
      <c r="U3477" t="s">
        <v>26</v>
      </c>
      <c r="V3477" t="str">
        <f>TRIM(DBA[[#This Row],[Endereço Responsável]])</f>
        <v>RUA LIBENCIO MUNDIM</v>
      </c>
      <c r="W3477" t="str">
        <f>TRIM(DBA[[#This Row],[Nº Responsável]])</f>
        <v>369</v>
      </c>
      <c r="X3477" t="str">
        <f>TRIM(DBA[[#This Row],[Bairro Responsável]])</f>
        <v>CENTRO</v>
      </c>
      <c r="Y3477" t="str">
        <f>DBA[[#This Row],[End]] &amp;", N° " &amp; DBA[[#This Row],[Num]] &amp;", Bairro "&amp; DBA[[#This Row],[Bairro2]]</f>
        <v>RUA LIBENCIO MUNDIM, N° 369, Bairro CENTRO</v>
      </c>
      <c r="Z3477" t="str">
        <f>DBA[[#This Row],[Cidade Responsável]] &amp; " - " &amp; DBA[[#This Row],[Estado Responsável]]</f>
        <v>LAGOA FORMOSA - MG</v>
      </c>
    </row>
    <row r="3478" spans="1:26" x14ac:dyDescent="0.25">
      <c r="A3478">
        <v>3482</v>
      </c>
      <c r="B3478" t="s">
        <v>16030</v>
      </c>
      <c r="C3478" s="1">
        <v>44833</v>
      </c>
      <c r="D3478" t="s">
        <v>16031</v>
      </c>
      <c r="E3478" t="s">
        <v>19646</v>
      </c>
      <c r="F3478" s="1">
        <v>39285</v>
      </c>
      <c r="G3478" t="s">
        <v>19647</v>
      </c>
      <c r="H3478">
        <v>421</v>
      </c>
      <c r="I3478" t="s">
        <v>16033</v>
      </c>
      <c r="J3478" t="s">
        <v>8408</v>
      </c>
      <c r="K3478" t="s">
        <v>26</v>
      </c>
      <c r="L3478" t="s">
        <v>8409</v>
      </c>
      <c r="M3478" t="s">
        <v>16034</v>
      </c>
      <c r="N3478" t="s">
        <v>16035</v>
      </c>
      <c r="O3478">
        <v>7300094678</v>
      </c>
      <c r="P3478" s="1">
        <v>30730</v>
      </c>
      <c r="Q3478" t="s">
        <v>16032</v>
      </c>
      <c r="R3478">
        <v>852</v>
      </c>
      <c r="S3478" t="s">
        <v>16033</v>
      </c>
      <c r="T3478" t="s">
        <v>8408</v>
      </c>
      <c r="U3478" t="s">
        <v>26</v>
      </c>
      <c r="V3478" t="str">
        <f>TRIM(DBA[[#This Row],[Endereço Responsável]])</f>
        <v>RUA TENENTE FRANCISCO SEBASTIAO</v>
      </c>
      <c r="W3478" t="str">
        <f>TRIM(DBA[[#This Row],[Nº Responsável]])</f>
        <v>852</v>
      </c>
      <c r="X3478" t="str">
        <f>TRIM(DBA[[#This Row],[Bairro Responsável]])</f>
        <v>CENTRO/ BELA VISTA</v>
      </c>
      <c r="Y3478" t="str">
        <f>DBA[[#This Row],[End]] &amp;", N° " &amp; DBA[[#This Row],[Num]] &amp;", Bairro "&amp; DBA[[#This Row],[Bairro2]]</f>
        <v>RUA TENENTE FRANCISCO SEBASTIAO, N° 852, Bairro CENTRO/ BELA VISTA</v>
      </c>
      <c r="Z3478" t="str">
        <f>DBA[[#This Row],[Cidade Responsável]] &amp; " - " &amp; DBA[[#This Row],[Estado Responsável]]</f>
        <v>LAGOA FORMOSA - MG</v>
      </c>
    </row>
    <row r="3479" spans="1:26" x14ac:dyDescent="0.25">
      <c r="A3479">
        <v>3483</v>
      </c>
      <c r="B3479" t="s">
        <v>16036</v>
      </c>
      <c r="C3479" s="1">
        <v>44833</v>
      </c>
      <c r="D3479" t="s">
        <v>19648</v>
      </c>
      <c r="E3479" t="s">
        <v>19649</v>
      </c>
      <c r="F3479" s="1">
        <v>38922</v>
      </c>
      <c r="G3479" t="s">
        <v>16037</v>
      </c>
      <c r="H3479">
        <v>262</v>
      </c>
      <c r="I3479" t="s">
        <v>12811</v>
      </c>
      <c r="J3479" t="s">
        <v>8408</v>
      </c>
      <c r="K3479" t="s">
        <v>26</v>
      </c>
      <c r="L3479" t="s">
        <v>8409</v>
      </c>
      <c r="M3479" t="s">
        <v>16038</v>
      </c>
      <c r="N3479" t="s">
        <v>16039</v>
      </c>
      <c r="O3479">
        <v>2983188655</v>
      </c>
      <c r="P3479" s="1">
        <v>27416</v>
      </c>
      <c r="Q3479" t="s">
        <v>16037</v>
      </c>
      <c r="R3479">
        <v>262</v>
      </c>
      <c r="S3479" t="s">
        <v>12811</v>
      </c>
      <c r="T3479" t="s">
        <v>8408</v>
      </c>
      <c r="U3479" t="s">
        <v>26</v>
      </c>
      <c r="V3479" t="str">
        <f>TRIM(DBA[[#This Row],[Endereço Responsável]])</f>
        <v>RUA VICO GREGORIO</v>
      </c>
      <c r="W3479" t="str">
        <f>TRIM(DBA[[#This Row],[Nº Responsável]])</f>
        <v>262</v>
      </c>
      <c r="X3479" t="str">
        <f>TRIM(DBA[[#This Row],[Bairro Responsável]])</f>
        <v>BELA VISTA</v>
      </c>
      <c r="Y3479" t="str">
        <f>DBA[[#This Row],[End]] &amp;", N° " &amp; DBA[[#This Row],[Num]] &amp;", Bairro "&amp; DBA[[#This Row],[Bairro2]]</f>
        <v>RUA VICO GREGORIO, N° 262, Bairro BELA VISTA</v>
      </c>
      <c r="Z3479" t="str">
        <f>DBA[[#This Row],[Cidade Responsável]] &amp; " - " &amp; DBA[[#This Row],[Estado Responsável]]</f>
        <v>LAGOA FORMOSA - MG</v>
      </c>
    </row>
    <row r="3480" spans="1:26" x14ac:dyDescent="0.25">
      <c r="A3480">
        <v>3484</v>
      </c>
      <c r="B3480" t="s">
        <v>16040</v>
      </c>
      <c r="C3480" s="1">
        <v>44833</v>
      </c>
      <c r="D3480" t="s">
        <v>16041</v>
      </c>
      <c r="E3480" t="s">
        <v>16042</v>
      </c>
      <c r="F3480" s="1">
        <v>39671</v>
      </c>
      <c r="G3480" t="s">
        <v>19650</v>
      </c>
      <c r="H3480">
        <v>123</v>
      </c>
      <c r="I3480" t="s">
        <v>12811</v>
      </c>
      <c r="J3480" t="s">
        <v>8408</v>
      </c>
      <c r="K3480" t="s">
        <v>26</v>
      </c>
      <c r="L3480" t="s">
        <v>8409</v>
      </c>
      <c r="M3480" t="s">
        <v>16044</v>
      </c>
      <c r="N3480" t="s">
        <v>16045</v>
      </c>
      <c r="O3480">
        <v>6244198603</v>
      </c>
      <c r="P3480" s="1">
        <v>30071</v>
      </c>
      <c r="Q3480" t="s">
        <v>16043</v>
      </c>
      <c r="R3480">
        <v>123</v>
      </c>
      <c r="S3480" t="s">
        <v>12811</v>
      </c>
      <c r="T3480" t="s">
        <v>8408</v>
      </c>
      <c r="U3480" t="s">
        <v>26</v>
      </c>
      <c r="V3480" t="str">
        <f>TRIM(DBA[[#This Row],[Endereço Responsável]])</f>
        <v>RUA JOSE MARIANO</v>
      </c>
      <c r="W3480" t="str">
        <f>TRIM(DBA[[#This Row],[Nº Responsável]])</f>
        <v>123</v>
      </c>
      <c r="X3480" t="str">
        <f>TRIM(DBA[[#This Row],[Bairro Responsável]])</f>
        <v>BELA VISTA</v>
      </c>
      <c r="Y3480" t="str">
        <f>DBA[[#This Row],[End]] &amp;", N° " &amp; DBA[[#This Row],[Num]] &amp;", Bairro "&amp; DBA[[#This Row],[Bairro2]]</f>
        <v>RUA JOSE MARIANO, N° 123, Bairro BELA VISTA</v>
      </c>
      <c r="Z3480" t="str">
        <f>DBA[[#This Row],[Cidade Responsável]] &amp; " - " &amp; DBA[[#This Row],[Estado Responsável]]</f>
        <v>LAGOA FORMOSA - MG</v>
      </c>
    </row>
    <row r="3481" spans="1:26" x14ac:dyDescent="0.25">
      <c r="A3481">
        <v>3485</v>
      </c>
      <c r="B3481" t="s">
        <v>16046</v>
      </c>
      <c r="C3481" s="1">
        <v>44833</v>
      </c>
      <c r="D3481" t="s">
        <v>16047</v>
      </c>
      <c r="E3481" t="s">
        <v>16048</v>
      </c>
      <c r="F3481" s="1">
        <v>38524</v>
      </c>
      <c r="G3481" t="s">
        <v>16049</v>
      </c>
      <c r="H3481">
        <v>23</v>
      </c>
      <c r="I3481" t="s">
        <v>1886</v>
      </c>
      <c r="J3481" t="s">
        <v>8408</v>
      </c>
      <c r="K3481" t="s">
        <v>26</v>
      </c>
      <c r="L3481" t="s">
        <v>8409</v>
      </c>
      <c r="M3481" t="s">
        <v>16050</v>
      </c>
      <c r="N3481" t="s">
        <v>16051</v>
      </c>
      <c r="O3481">
        <v>57844542691</v>
      </c>
      <c r="P3481" s="1">
        <v>24222</v>
      </c>
      <c r="Q3481" t="s">
        <v>16049</v>
      </c>
      <c r="R3481">
        <v>23</v>
      </c>
      <c r="S3481" t="s">
        <v>1886</v>
      </c>
      <c r="T3481" t="s">
        <v>8408</v>
      </c>
      <c r="U3481" t="s">
        <v>26</v>
      </c>
      <c r="V3481" t="str">
        <f>TRIM(DBA[[#This Row],[Endereço Responsável]])</f>
        <v>RUA ZE CABRITO</v>
      </c>
      <c r="W3481" t="str">
        <f>TRIM(DBA[[#This Row],[Nº Responsável]])</f>
        <v>23</v>
      </c>
      <c r="X3481" t="str">
        <f>TRIM(DBA[[#This Row],[Bairro Responsável]])</f>
        <v>BABILONIA</v>
      </c>
      <c r="Y3481" t="str">
        <f>DBA[[#This Row],[End]] &amp;", N° " &amp; DBA[[#This Row],[Num]] &amp;", Bairro "&amp; DBA[[#This Row],[Bairro2]]</f>
        <v>RUA ZE CABRITO, N° 23, Bairro BABILONIA</v>
      </c>
      <c r="Z3481" t="str">
        <f>DBA[[#This Row],[Cidade Responsável]] &amp; " - " &amp; DBA[[#This Row],[Estado Responsável]]</f>
        <v>LAGOA FORMOSA - MG</v>
      </c>
    </row>
    <row r="3482" spans="1:26" x14ac:dyDescent="0.25">
      <c r="A3482">
        <v>3486</v>
      </c>
      <c r="B3482" t="s">
        <v>19651</v>
      </c>
      <c r="C3482" s="1">
        <v>44833</v>
      </c>
      <c r="E3482" t="s">
        <v>16052</v>
      </c>
      <c r="F3482" s="1">
        <v>38875</v>
      </c>
      <c r="G3482" t="s">
        <v>16053</v>
      </c>
      <c r="H3482">
        <v>90</v>
      </c>
      <c r="I3482" t="s">
        <v>16054</v>
      </c>
      <c r="J3482" t="s">
        <v>8408</v>
      </c>
      <c r="K3482" t="s">
        <v>26</v>
      </c>
      <c r="L3482" t="s">
        <v>8409</v>
      </c>
      <c r="M3482" t="s">
        <v>16055</v>
      </c>
      <c r="O3482">
        <v>5922349678</v>
      </c>
      <c r="P3482" s="1">
        <v>30274</v>
      </c>
      <c r="Q3482" t="s">
        <v>16053</v>
      </c>
      <c r="R3482">
        <v>90</v>
      </c>
      <c r="S3482" t="s">
        <v>16054</v>
      </c>
      <c r="T3482" t="s">
        <v>8408</v>
      </c>
      <c r="U3482" t="s">
        <v>26</v>
      </c>
      <c r="V3482" t="str">
        <f>TRIM(DBA[[#This Row],[Endereço Responsável]])</f>
        <v>RUA CREMILDO DE BRITO</v>
      </c>
      <c r="W3482" t="str">
        <f>TRIM(DBA[[#This Row],[Nº Responsável]])</f>
        <v>90</v>
      </c>
      <c r="X3482" t="str">
        <f>TRIM(DBA[[#This Row],[Bairro Responsável]])</f>
        <v>N. SENHORA AP DE ANDRADE</v>
      </c>
      <c r="Y3482" t="str">
        <f>DBA[[#This Row],[End]] &amp;", N° " &amp; DBA[[#This Row],[Num]] &amp;", Bairro "&amp; DBA[[#This Row],[Bairro2]]</f>
        <v>RUA CREMILDO DE BRITO, N° 90, Bairro N. SENHORA AP DE ANDRADE</v>
      </c>
      <c r="Z3482" t="str">
        <f>DBA[[#This Row],[Cidade Responsável]] &amp; " - " &amp; DBA[[#This Row],[Estado Responsável]]</f>
        <v>LAGOA FORMOSA - MG</v>
      </c>
    </row>
    <row r="3483" spans="1:26" x14ac:dyDescent="0.25">
      <c r="A3483">
        <v>3487</v>
      </c>
      <c r="B3483" t="s">
        <v>16056</v>
      </c>
      <c r="C3483" s="1">
        <v>44833</v>
      </c>
      <c r="D3483" t="s">
        <v>16057</v>
      </c>
      <c r="E3483" t="s">
        <v>16058</v>
      </c>
      <c r="F3483" s="1">
        <v>38637</v>
      </c>
      <c r="G3483" t="s">
        <v>16059</v>
      </c>
      <c r="H3483">
        <v>213</v>
      </c>
      <c r="I3483" t="s">
        <v>3228</v>
      </c>
      <c r="J3483" t="s">
        <v>8408</v>
      </c>
      <c r="K3483" t="s">
        <v>26</v>
      </c>
      <c r="L3483" t="s">
        <v>8409</v>
      </c>
      <c r="M3483" t="s">
        <v>16060</v>
      </c>
      <c r="N3483" t="s">
        <v>16061</v>
      </c>
      <c r="O3483">
        <v>26250675604</v>
      </c>
      <c r="P3483" s="1">
        <v>19538</v>
      </c>
      <c r="Q3483" t="s">
        <v>16059</v>
      </c>
      <c r="R3483">
        <v>213</v>
      </c>
      <c r="S3483" t="s">
        <v>3228</v>
      </c>
      <c r="T3483" t="s">
        <v>8408</v>
      </c>
      <c r="U3483" t="s">
        <v>26</v>
      </c>
      <c r="V3483" t="str">
        <f>TRIM(DBA[[#This Row],[Endereço Responsável]])</f>
        <v>RUA VIRGILIO MERQUIAS</v>
      </c>
      <c r="W3483" t="str">
        <f>TRIM(DBA[[#This Row],[Nº Responsável]])</f>
        <v>213</v>
      </c>
      <c r="X3483" t="str">
        <f>TRIM(DBA[[#This Row],[Bairro Responsável]])</f>
        <v>PLANALTO</v>
      </c>
      <c r="Y3483" t="str">
        <f>DBA[[#This Row],[End]] &amp;", N° " &amp; DBA[[#This Row],[Num]] &amp;", Bairro "&amp; DBA[[#This Row],[Bairro2]]</f>
        <v>RUA VIRGILIO MERQUIAS, N° 213, Bairro PLANALTO</v>
      </c>
      <c r="Z3483" t="str">
        <f>DBA[[#This Row],[Cidade Responsável]] &amp; " - " &amp; DBA[[#This Row],[Estado Responsável]]</f>
        <v>LAGOA FORMOSA - MG</v>
      </c>
    </row>
    <row r="3484" spans="1:26" x14ac:dyDescent="0.25">
      <c r="A3484">
        <v>3488</v>
      </c>
      <c r="B3484" t="s">
        <v>19652</v>
      </c>
      <c r="C3484" s="1">
        <v>44833</v>
      </c>
      <c r="D3484" t="s">
        <v>16062</v>
      </c>
      <c r="E3484" t="s">
        <v>16063</v>
      </c>
      <c r="F3484" s="1">
        <v>35468</v>
      </c>
      <c r="G3484" t="s">
        <v>16064</v>
      </c>
      <c r="H3484">
        <v>220</v>
      </c>
      <c r="I3484" t="s">
        <v>16065</v>
      </c>
      <c r="J3484" t="s">
        <v>8408</v>
      </c>
      <c r="K3484" t="s">
        <v>26</v>
      </c>
      <c r="L3484" t="s">
        <v>8409</v>
      </c>
      <c r="M3484" t="s">
        <v>19652</v>
      </c>
      <c r="N3484" t="s">
        <v>16062</v>
      </c>
      <c r="O3484" t="s">
        <v>16063</v>
      </c>
      <c r="P3484" s="1">
        <v>35468</v>
      </c>
      <c r="Q3484" t="s">
        <v>16064</v>
      </c>
      <c r="R3484">
        <v>220</v>
      </c>
      <c r="S3484" t="s">
        <v>16065</v>
      </c>
      <c r="T3484" t="s">
        <v>8408</v>
      </c>
      <c r="U3484" t="s">
        <v>26</v>
      </c>
      <c r="V3484" t="str">
        <f>TRIM(DBA[[#This Row],[Endereço Responsável]])</f>
        <v>RUA ANA BRAGA</v>
      </c>
      <c r="W3484" t="str">
        <f>TRIM(DBA[[#This Row],[Nº Responsável]])</f>
        <v>220</v>
      </c>
      <c r="X3484" t="str">
        <f>TRIM(DBA[[#This Row],[Bairro Responsável]])</f>
        <v>NOSSA SENHORA DO ROSARIO II</v>
      </c>
      <c r="Y3484" t="str">
        <f>DBA[[#This Row],[End]] &amp;", N° " &amp; DBA[[#This Row],[Num]] &amp;", Bairro "&amp; DBA[[#This Row],[Bairro2]]</f>
        <v>RUA ANA BRAGA, N° 220, Bairro NOSSA SENHORA DO ROSARIO II</v>
      </c>
      <c r="Z3484" t="str">
        <f>DBA[[#This Row],[Cidade Responsável]] &amp; " - " &amp; DBA[[#This Row],[Estado Responsável]]</f>
        <v>LAGOA FORMOSA - MG</v>
      </c>
    </row>
    <row r="3485" spans="1:26" x14ac:dyDescent="0.25">
      <c r="A3485">
        <v>3489</v>
      </c>
      <c r="B3485" t="s">
        <v>16066</v>
      </c>
      <c r="C3485" s="1">
        <v>44833</v>
      </c>
      <c r="F3485" s="1">
        <v>38877</v>
      </c>
      <c r="G3485" t="s">
        <v>16067</v>
      </c>
      <c r="H3485">
        <v>374</v>
      </c>
      <c r="I3485" t="s">
        <v>280</v>
      </c>
      <c r="J3485" t="s">
        <v>8408</v>
      </c>
      <c r="K3485" t="s">
        <v>26</v>
      </c>
      <c r="L3485" t="s">
        <v>8409</v>
      </c>
      <c r="M3485" t="s">
        <v>16068</v>
      </c>
      <c r="N3485" t="s">
        <v>16069</v>
      </c>
      <c r="O3485">
        <v>8751535696</v>
      </c>
      <c r="P3485" s="1">
        <v>32645</v>
      </c>
      <c r="Q3485" t="s">
        <v>16067</v>
      </c>
      <c r="R3485">
        <v>374</v>
      </c>
      <c r="S3485" t="s">
        <v>280</v>
      </c>
      <c r="T3485" t="s">
        <v>8408</v>
      </c>
      <c r="U3485" t="s">
        <v>26</v>
      </c>
      <c r="V3485" t="str">
        <f>TRIM(DBA[[#This Row],[Endereço Responsável]])</f>
        <v>RUA TIA CAROLA</v>
      </c>
      <c r="W3485" t="str">
        <f>TRIM(DBA[[#This Row],[Nº Responsável]])</f>
        <v>374</v>
      </c>
      <c r="X3485" t="str">
        <f>TRIM(DBA[[#This Row],[Bairro Responsável]])</f>
        <v>BELA VISTA</v>
      </c>
      <c r="Y3485" t="str">
        <f>DBA[[#This Row],[End]] &amp;", N° " &amp; DBA[[#This Row],[Num]] &amp;", Bairro "&amp; DBA[[#This Row],[Bairro2]]</f>
        <v>RUA TIA CAROLA, N° 374, Bairro BELA VISTA</v>
      </c>
      <c r="Z3485" t="str">
        <f>DBA[[#This Row],[Cidade Responsável]] &amp; " - " &amp; DBA[[#This Row],[Estado Responsável]]</f>
        <v>LAGOA FORMOSA - MG</v>
      </c>
    </row>
    <row r="3486" spans="1:26" x14ac:dyDescent="0.25">
      <c r="A3486">
        <v>3490</v>
      </c>
      <c r="B3486" t="s">
        <v>16070</v>
      </c>
      <c r="C3486" s="1">
        <v>44833</v>
      </c>
      <c r="D3486" t="s">
        <v>19653</v>
      </c>
      <c r="E3486" t="s">
        <v>19654</v>
      </c>
      <c r="F3486" s="1">
        <v>39121</v>
      </c>
      <c r="G3486" t="s">
        <v>16071</v>
      </c>
      <c r="H3486">
        <v>337</v>
      </c>
      <c r="I3486" t="s">
        <v>904</v>
      </c>
      <c r="J3486" t="s">
        <v>8408</v>
      </c>
      <c r="K3486" t="s">
        <v>26</v>
      </c>
      <c r="M3486" t="s">
        <v>16073</v>
      </c>
      <c r="N3486" t="s">
        <v>16074</v>
      </c>
      <c r="P3486" s="1">
        <v>30036</v>
      </c>
      <c r="Q3486" t="s">
        <v>16071</v>
      </c>
      <c r="R3486">
        <v>337</v>
      </c>
      <c r="S3486" t="s">
        <v>16072</v>
      </c>
      <c r="T3486" t="s">
        <v>8408</v>
      </c>
      <c r="U3486" t="s">
        <v>26</v>
      </c>
      <c r="V3486" t="str">
        <f>TRIM(DBA[[#This Row],[Endereço Responsável]])</f>
        <v>RUA JOSE SEBASTIAO BORGES</v>
      </c>
      <c r="W3486" t="str">
        <f>TRIM(DBA[[#This Row],[Nº Responsável]])</f>
        <v>337</v>
      </c>
      <c r="X3486" t="str">
        <f>TRIM(DBA[[#This Row],[Bairro Responsável]])</f>
        <v>STO CRUZ</v>
      </c>
      <c r="Y3486" t="str">
        <f>DBA[[#This Row],[End]] &amp;", N° " &amp; DBA[[#This Row],[Num]] &amp;", Bairro "&amp; DBA[[#This Row],[Bairro2]]</f>
        <v>RUA JOSE SEBASTIAO BORGES, N° 337, Bairro STO CRUZ</v>
      </c>
      <c r="Z3486" t="str">
        <f>DBA[[#This Row],[Cidade Responsável]] &amp; " - " &amp; DBA[[#This Row],[Estado Responsável]]</f>
        <v>LAGOA FORMOSA - MG</v>
      </c>
    </row>
    <row r="3487" spans="1:26" x14ac:dyDescent="0.25">
      <c r="A3487">
        <v>3491</v>
      </c>
      <c r="B3487" t="s">
        <v>16075</v>
      </c>
      <c r="C3487" s="1">
        <v>44833</v>
      </c>
      <c r="D3487" t="s">
        <v>16076</v>
      </c>
      <c r="E3487" t="s">
        <v>16077</v>
      </c>
      <c r="F3487" s="1">
        <v>39872</v>
      </c>
      <c r="G3487" t="s">
        <v>16078</v>
      </c>
      <c r="H3487">
        <v>310</v>
      </c>
      <c r="I3487" t="s">
        <v>1886</v>
      </c>
      <c r="J3487" t="s">
        <v>8408</v>
      </c>
      <c r="K3487" t="s">
        <v>26</v>
      </c>
      <c r="L3487" t="s">
        <v>8409</v>
      </c>
      <c r="M3487" t="s">
        <v>16079</v>
      </c>
      <c r="N3487" t="s">
        <v>16080</v>
      </c>
      <c r="O3487">
        <v>6783954625</v>
      </c>
      <c r="P3487" s="1">
        <v>27274</v>
      </c>
      <c r="Q3487" t="s">
        <v>16078</v>
      </c>
      <c r="R3487">
        <v>310</v>
      </c>
      <c r="S3487" t="s">
        <v>1886</v>
      </c>
      <c r="T3487" t="s">
        <v>8408</v>
      </c>
      <c r="U3487" t="s">
        <v>26</v>
      </c>
      <c r="V3487" t="str">
        <f>TRIM(DBA[[#This Row],[Endereço Responsável]])</f>
        <v>RUA JOSE BORGES DE LIMA</v>
      </c>
      <c r="W3487" t="str">
        <f>TRIM(DBA[[#This Row],[Nº Responsável]])</f>
        <v>310</v>
      </c>
      <c r="X3487" t="str">
        <f>TRIM(DBA[[#This Row],[Bairro Responsável]])</f>
        <v>BABILONIA</v>
      </c>
      <c r="Y3487" t="str">
        <f>DBA[[#This Row],[End]] &amp;", N° " &amp; DBA[[#This Row],[Num]] &amp;", Bairro "&amp; DBA[[#This Row],[Bairro2]]</f>
        <v>RUA JOSE BORGES DE LIMA, N° 310, Bairro BABILONIA</v>
      </c>
      <c r="Z3487" t="str">
        <f>DBA[[#This Row],[Cidade Responsável]] &amp; " - " &amp; DBA[[#This Row],[Estado Responsável]]</f>
        <v>LAGOA FORMOSA - MG</v>
      </c>
    </row>
    <row r="3488" spans="1:26" x14ac:dyDescent="0.25">
      <c r="A3488">
        <v>3492</v>
      </c>
      <c r="B3488" t="s">
        <v>16081</v>
      </c>
      <c r="C3488" s="1">
        <v>44833</v>
      </c>
      <c r="F3488" s="1">
        <v>38980</v>
      </c>
      <c r="G3488" t="s">
        <v>16082</v>
      </c>
      <c r="H3488" t="s">
        <v>194</v>
      </c>
      <c r="I3488" t="s">
        <v>22</v>
      </c>
      <c r="J3488" t="s">
        <v>8408</v>
      </c>
      <c r="K3488" t="s">
        <v>26</v>
      </c>
      <c r="L3488" t="s">
        <v>8409</v>
      </c>
      <c r="M3488" t="s">
        <v>16083</v>
      </c>
      <c r="N3488" t="s">
        <v>16084</v>
      </c>
      <c r="O3488">
        <v>6296873662</v>
      </c>
      <c r="P3488" s="1">
        <v>28947</v>
      </c>
      <c r="Q3488" t="s">
        <v>16082</v>
      </c>
      <c r="R3488" t="s">
        <v>194</v>
      </c>
      <c r="S3488" t="s">
        <v>22</v>
      </c>
      <c r="T3488" t="s">
        <v>8408</v>
      </c>
      <c r="U3488" t="s">
        <v>26</v>
      </c>
      <c r="V3488" t="str">
        <f>TRIM(DBA[[#This Row],[Endereço Responsável]])</f>
        <v>FAZENDA CAMPO BONITO</v>
      </c>
      <c r="W3488" t="str">
        <f>TRIM(DBA[[#This Row],[Nº Responsável]])</f>
        <v>S/N</v>
      </c>
      <c r="X3488" t="str">
        <f>TRIM(DBA[[#This Row],[Bairro Responsável]])</f>
        <v>ZONA RURAL</v>
      </c>
      <c r="Y3488" t="str">
        <f>DBA[[#This Row],[End]] &amp;", N° " &amp; DBA[[#This Row],[Num]] &amp;", Bairro "&amp; DBA[[#This Row],[Bairro2]]</f>
        <v>FAZENDA CAMPO BONITO, N° S/N, Bairro ZONA RURAL</v>
      </c>
      <c r="Z3488" t="str">
        <f>DBA[[#This Row],[Cidade Responsável]] &amp; " - " &amp; DBA[[#This Row],[Estado Responsável]]</f>
        <v>LAGOA FORMOSA - MG</v>
      </c>
    </row>
    <row r="3489" spans="1:26" x14ac:dyDescent="0.25">
      <c r="A3489">
        <v>3493</v>
      </c>
      <c r="B3489" t="s">
        <v>19655</v>
      </c>
      <c r="C3489" s="1">
        <v>44833</v>
      </c>
      <c r="D3489" t="s">
        <v>16085</v>
      </c>
      <c r="E3489" t="s">
        <v>16086</v>
      </c>
      <c r="F3489" s="1">
        <v>38769</v>
      </c>
      <c r="G3489" t="s">
        <v>16087</v>
      </c>
      <c r="H3489">
        <v>119</v>
      </c>
      <c r="I3489" t="s">
        <v>16088</v>
      </c>
      <c r="J3489" t="s">
        <v>8408</v>
      </c>
      <c r="K3489" t="s">
        <v>26</v>
      </c>
      <c r="L3489" t="s">
        <v>8409</v>
      </c>
      <c r="M3489" t="s">
        <v>16089</v>
      </c>
      <c r="N3489" t="s">
        <v>16090</v>
      </c>
      <c r="O3489">
        <v>4108295609</v>
      </c>
      <c r="P3489" s="1">
        <v>25669</v>
      </c>
      <c r="Q3489" t="s">
        <v>16087</v>
      </c>
      <c r="R3489">
        <v>119</v>
      </c>
      <c r="S3489" t="s">
        <v>16088</v>
      </c>
      <c r="T3489" t="s">
        <v>8408</v>
      </c>
      <c r="U3489" t="s">
        <v>26</v>
      </c>
      <c r="V3489" t="str">
        <f>TRIM(DBA[[#This Row],[Endereço Responsável]])</f>
        <v>RUA JOSE COSTA NETO</v>
      </c>
      <c r="W3489" t="str">
        <f>TRIM(DBA[[#This Row],[Nº Responsável]])</f>
        <v>119</v>
      </c>
      <c r="X3489" t="str">
        <f>TRIM(DBA[[#This Row],[Bairro Responsável]])</f>
        <v>NOVA HORIZONTE</v>
      </c>
      <c r="Y3489" t="str">
        <f>DBA[[#This Row],[End]] &amp;", N° " &amp; DBA[[#This Row],[Num]] &amp;", Bairro "&amp; DBA[[#This Row],[Bairro2]]</f>
        <v>RUA JOSE COSTA NETO, N° 119, Bairro NOVA HORIZONTE</v>
      </c>
      <c r="Z3489" t="str">
        <f>DBA[[#This Row],[Cidade Responsável]] &amp; " - " &amp; DBA[[#This Row],[Estado Responsável]]</f>
        <v>LAGOA FORMOSA - MG</v>
      </c>
    </row>
    <row r="3490" spans="1:26" x14ac:dyDescent="0.25">
      <c r="A3490">
        <v>3494</v>
      </c>
      <c r="B3490" t="s">
        <v>19656</v>
      </c>
      <c r="C3490" s="1">
        <v>44833</v>
      </c>
      <c r="D3490" t="s">
        <v>16091</v>
      </c>
      <c r="E3490" t="s">
        <v>16092</v>
      </c>
      <c r="F3490" s="1">
        <v>39244</v>
      </c>
      <c r="G3490" t="s">
        <v>16093</v>
      </c>
      <c r="H3490">
        <v>29</v>
      </c>
      <c r="I3490" t="s">
        <v>8592</v>
      </c>
      <c r="J3490" t="s">
        <v>8408</v>
      </c>
      <c r="K3490" t="s">
        <v>26</v>
      </c>
      <c r="L3490" t="s">
        <v>8409</v>
      </c>
      <c r="M3490" t="s">
        <v>16094</v>
      </c>
      <c r="N3490" t="s">
        <v>16095</v>
      </c>
      <c r="O3490">
        <v>4944647638</v>
      </c>
      <c r="P3490" s="1">
        <v>28413</v>
      </c>
      <c r="Q3490" t="s">
        <v>16093</v>
      </c>
      <c r="R3490">
        <v>29</v>
      </c>
      <c r="S3490" t="s">
        <v>8592</v>
      </c>
      <c r="T3490" t="s">
        <v>8408</v>
      </c>
      <c r="U3490" t="s">
        <v>26</v>
      </c>
      <c r="V3490" t="str">
        <f>TRIM(DBA[[#This Row],[Endereço Responsável]])</f>
        <v>RUA ERNANE NUNES CARNEIRO</v>
      </c>
      <c r="W3490" t="str">
        <f>TRIM(DBA[[#This Row],[Nº Responsável]])</f>
        <v>29</v>
      </c>
      <c r="X3490" t="str">
        <f>TRIM(DBA[[#This Row],[Bairro Responsável]])</f>
        <v>NOVO HORIZONTE</v>
      </c>
      <c r="Y3490" t="str">
        <f>DBA[[#This Row],[End]] &amp;", N° " &amp; DBA[[#This Row],[Num]] &amp;", Bairro "&amp; DBA[[#This Row],[Bairro2]]</f>
        <v>RUA ERNANE NUNES CARNEIRO, N° 29, Bairro NOVO HORIZONTE</v>
      </c>
      <c r="Z3490" t="str">
        <f>DBA[[#This Row],[Cidade Responsável]] &amp; " - " &amp; DBA[[#This Row],[Estado Responsável]]</f>
        <v>LAGOA FORMOSA - MG</v>
      </c>
    </row>
    <row r="3491" spans="1:26" x14ac:dyDescent="0.25">
      <c r="A3491">
        <v>3495</v>
      </c>
      <c r="B3491" t="s">
        <v>16096</v>
      </c>
      <c r="C3491" s="1">
        <v>44833</v>
      </c>
      <c r="F3491" s="1">
        <v>39721</v>
      </c>
      <c r="G3491" t="s">
        <v>16097</v>
      </c>
      <c r="H3491">
        <v>118</v>
      </c>
      <c r="I3491" t="s">
        <v>8199</v>
      </c>
      <c r="J3491" t="s">
        <v>8408</v>
      </c>
      <c r="K3491" t="s">
        <v>26</v>
      </c>
      <c r="L3491" t="s">
        <v>8409</v>
      </c>
      <c r="M3491" t="s">
        <v>16099</v>
      </c>
      <c r="N3491" t="s">
        <v>16100</v>
      </c>
      <c r="O3491">
        <v>8339812696</v>
      </c>
      <c r="P3491" s="1">
        <v>31824</v>
      </c>
      <c r="Q3491" t="s">
        <v>16097</v>
      </c>
      <c r="R3491">
        <v>118</v>
      </c>
      <c r="S3491" t="s">
        <v>16098</v>
      </c>
      <c r="T3491" t="s">
        <v>8408</v>
      </c>
      <c r="U3491" t="s">
        <v>26</v>
      </c>
      <c r="V3491" t="str">
        <f>TRIM(DBA[[#This Row],[Endereço Responsável]])</f>
        <v>RUA JOAO DA SILVA PERES</v>
      </c>
      <c r="W3491" t="str">
        <f>TRIM(DBA[[#This Row],[Nº Responsável]])</f>
        <v>118</v>
      </c>
      <c r="X3491" t="str">
        <f>TRIM(DBA[[#This Row],[Bairro Responsável]])</f>
        <v>PLANALTA</v>
      </c>
      <c r="Y3491" t="str">
        <f>DBA[[#This Row],[End]] &amp;", N° " &amp; DBA[[#This Row],[Num]] &amp;", Bairro "&amp; DBA[[#This Row],[Bairro2]]</f>
        <v>RUA JOAO DA SILVA PERES, N° 118, Bairro PLANALTA</v>
      </c>
      <c r="Z3491" t="str">
        <f>DBA[[#This Row],[Cidade Responsável]] &amp; " - " &amp; DBA[[#This Row],[Estado Responsável]]</f>
        <v>LAGOA FORMOSA - MG</v>
      </c>
    </row>
    <row r="3492" spans="1:26" x14ac:dyDescent="0.25">
      <c r="A3492">
        <v>3496</v>
      </c>
      <c r="B3492" t="s">
        <v>16101</v>
      </c>
      <c r="C3492" s="1">
        <v>44833</v>
      </c>
      <c r="F3492" s="1">
        <v>39223</v>
      </c>
      <c r="G3492" t="s">
        <v>16102</v>
      </c>
      <c r="H3492" t="s">
        <v>194</v>
      </c>
      <c r="I3492" t="s">
        <v>22</v>
      </c>
      <c r="J3492" t="s">
        <v>8408</v>
      </c>
      <c r="K3492" t="s">
        <v>26</v>
      </c>
      <c r="L3492" t="s">
        <v>8409</v>
      </c>
      <c r="M3492" t="s">
        <v>16103</v>
      </c>
      <c r="N3492" t="s">
        <v>16104</v>
      </c>
      <c r="O3492">
        <v>7852674682</v>
      </c>
      <c r="P3492" s="1">
        <v>29357</v>
      </c>
      <c r="Q3492" t="s">
        <v>16102</v>
      </c>
      <c r="R3492" t="s">
        <v>194</v>
      </c>
      <c r="S3492" t="s">
        <v>22</v>
      </c>
      <c r="T3492" t="s">
        <v>8408</v>
      </c>
      <c r="U3492" t="s">
        <v>26</v>
      </c>
      <c r="V3492" t="str">
        <f>TRIM(DBA[[#This Row],[Endereço Responsável]])</f>
        <v>FAZENDA CAPAO DOS CAMPOS</v>
      </c>
      <c r="W3492" t="str">
        <f>TRIM(DBA[[#This Row],[Nº Responsável]])</f>
        <v>S/N</v>
      </c>
      <c r="X3492" t="str">
        <f>TRIM(DBA[[#This Row],[Bairro Responsável]])</f>
        <v>ZONA RURAL</v>
      </c>
      <c r="Y3492" t="str">
        <f>DBA[[#This Row],[End]] &amp;", N° " &amp; DBA[[#This Row],[Num]] &amp;", Bairro "&amp; DBA[[#This Row],[Bairro2]]</f>
        <v>FAZENDA CAPAO DOS CAMPOS, N° S/N, Bairro ZONA RURAL</v>
      </c>
      <c r="Z3492" t="str">
        <f>DBA[[#This Row],[Cidade Responsável]] &amp; " - " &amp; DBA[[#This Row],[Estado Responsável]]</f>
        <v>LAGOA FORMOSA - MG</v>
      </c>
    </row>
    <row r="3493" spans="1:26" x14ac:dyDescent="0.25">
      <c r="A3493">
        <v>3497</v>
      </c>
      <c r="B3493" t="s">
        <v>16105</v>
      </c>
      <c r="C3493" s="1">
        <v>44833</v>
      </c>
      <c r="D3493" t="s">
        <v>16106</v>
      </c>
      <c r="E3493" t="s">
        <v>16107</v>
      </c>
      <c r="F3493" s="1">
        <v>38990</v>
      </c>
      <c r="G3493" t="s">
        <v>16108</v>
      </c>
      <c r="H3493">
        <v>986</v>
      </c>
      <c r="I3493" t="s">
        <v>3228</v>
      </c>
      <c r="J3493" t="s">
        <v>8408</v>
      </c>
      <c r="K3493" t="s">
        <v>26</v>
      </c>
      <c r="L3493" t="s">
        <v>8409</v>
      </c>
      <c r="M3493" t="s">
        <v>16109</v>
      </c>
      <c r="N3493">
        <v>7189221</v>
      </c>
      <c r="O3493">
        <v>4535187533</v>
      </c>
      <c r="P3493" s="1">
        <v>32414</v>
      </c>
      <c r="Q3493" t="s">
        <v>16108</v>
      </c>
      <c r="R3493">
        <v>986</v>
      </c>
      <c r="S3493" t="s">
        <v>3228</v>
      </c>
      <c r="T3493" t="s">
        <v>8408</v>
      </c>
      <c r="U3493" t="s">
        <v>26</v>
      </c>
      <c r="V3493" t="str">
        <f>TRIM(DBA[[#This Row],[Endereço Responsável]])</f>
        <v>RUA VIGILATO MATOA</v>
      </c>
      <c r="W3493" t="str">
        <f>TRIM(DBA[[#This Row],[Nº Responsável]])</f>
        <v>986</v>
      </c>
      <c r="X3493" t="str">
        <f>TRIM(DBA[[#This Row],[Bairro Responsável]])</f>
        <v>PLANALTO</v>
      </c>
      <c r="Y3493" t="str">
        <f>DBA[[#This Row],[End]] &amp;", N° " &amp; DBA[[#This Row],[Num]] &amp;", Bairro "&amp; DBA[[#This Row],[Bairro2]]</f>
        <v>RUA VIGILATO MATOA, N° 986, Bairro PLANALTO</v>
      </c>
      <c r="Z3493" t="str">
        <f>DBA[[#This Row],[Cidade Responsável]] &amp; " - " &amp; DBA[[#This Row],[Estado Responsável]]</f>
        <v>LAGOA FORMOSA - MG</v>
      </c>
    </row>
    <row r="3494" spans="1:26" x14ac:dyDescent="0.25">
      <c r="A3494">
        <v>3498</v>
      </c>
      <c r="B3494" t="s">
        <v>16110</v>
      </c>
      <c r="C3494" s="1">
        <v>44833</v>
      </c>
      <c r="E3494" t="s">
        <v>19657</v>
      </c>
      <c r="F3494" s="1">
        <v>39843</v>
      </c>
      <c r="G3494" t="s">
        <v>19658</v>
      </c>
      <c r="H3494">
        <v>11</v>
      </c>
      <c r="I3494" t="s">
        <v>73</v>
      </c>
      <c r="J3494" t="s">
        <v>8408</v>
      </c>
      <c r="K3494" t="s">
        <v>26</v>
      </c>
      <c r="L3494" t="s">
        <v>8409</v>
      </c>
      <c r="M3494" t="s">
        <v>16112</v>
      </c>
      <c r="O3494" t="s">
        <v>16113</v>
      </c>
      <c r="P3494" s="1">
        <v>26979</v>
      </c>
      <c r="Q3494" t="s">
        <v>16111</v>
      </c>
      <c r="R3494">
        <v>11</v>
      </c>
      <c r="S3494" t="s">
        <v>73</v>
      </c>
      <c r="T3494" t="s">
        <v>8408</v>
      </c>
      <c r="U3494" t="s">
        <v>26</v>
      </c>
      <c r="V3494" t="str">
        <f>TRIM(DBA[[#This Row],[Endereço Responsável]])</f>
        <v>RUA SANTO LIMICIO</v>
      </c>
      <c r="W3494" t="str">
        <f>TRIM(DBA[[#This Row],[Nº Responsável]])</f>
        <v>11</v>
      </c>
      <c r="X3494" t="str">
        <f>TRIM(DBA[[#This Row],[Bairro Responsável]])</f>
        <v>CENTRO</v>
      </c>
      <c r="Y3494" t="str">
        <f>DBA[[#This Row],[End]] &amp;", N° " &amp; DBA[[#This Row],[Num]] &amp;", Bairro "&amp; DBA[[#This Row],[Bairro2]]</f>
        <v>RUA SANTO LIMICIO, N° 11, Bairro CENTRO</v>
      </c>
      <c r="Z3494" t="str">
        <f>DBA[[#This Row],[Cidade Responsável]] &amp; " - " &amp; DBA[[#This Row],[Estado Responsável]]</f>
        <v>LAGOA FORMOSA - MG</v>
      </c>
    </row>
    <row r="3495" spans="1:26" x14ac:dyDescent="0.25">
      <c r="A3495">
        <v>3499</v>
      </c>
      <c r="B3495" t="s">
        <v>19659</v>
      </c>
      <c r="C3495" s="1">
        <v>44833</v>
      </c>
      <c r="D3495" t="s">
        <v>19660</v>
      </c>
      <c r="E3495" t="s">
        <v>19661</v>
      </c>
      <c r="F3495" s="1">
        <v>38920</v>
      </c>
      <c r="G3495" t="s">
        <v>16153</v>
      </c>
      <c r="H3495">
        <v>76</v>
      </c>
      <c r="I3495" t="s">
        <v>3228</v>
      </c>
      <c r="J3495" t="s">
        <v>8408</v>
      </c>
      <c r="K3495" t="s">
        <v>26</v>
      </c>
      <c r="L3495" t="s">
        <v>8409</v>
      </c>
      <c r="M3495" t="s">
        <v>16115</v>
      </c>
      <c r="N3495" t="s">
        <v>16116</v>
      </c>
      <c r="P3495" s="1">
        <v>27394</v>
      </c>
      <c r="Q3495" t="s">
        <v>16114</v>
      </c>
      <c r="R3495" t="s">
        <v>194</v>
      </c>
      <c r="S3495" t="s">
        <v>44</v>
      </c>
      <c r="T3495" t="s">
        <v>8408</v>
      </c>
      <c r="U3495" t="s">
        <v>26</v>
      </c>
      <c r="V3495" t="str">
        <f>TRIM(DBA[[#This Row],[Endereço Responsável]])</f>
        <v>FAZENDA CAMPO ALEGRE</v>
      </c>
      <c r="W3495" t="str">
        <f>TRIM(DBA[[#This Row],[Nº Responsável]])</f>
        <v>S/N</v>
      </c>
      <c r="X3495" t="str">
        <f>TRIM(DBA[[#This Row],[Bairro Responsável]])</f>
        <v>ZONA RURAL</v>
      </c>
      <c r="Y3495" t="str">
        <f>DBA[[#This Row],[End]] &amp;", N° " &amp; DBA[[#This Row],[Num]] &amp;", Bairro "&amp; DBA[[#This Row],[Bairro2]]</f>
        <v>FAZENDA CAMPO ALEGRE, N° S/N, Bairro ZONA RURAL</v>
      </c>
      <c r="Z3495" t="str">
        <f>DBA[[#This Row],[Cidade Responsável]] &amp; " - " &amp; DBA[[#This Row],[Estado Responsável]]</f>
        <v>LAGOA FORMOSA - MG</v>
      </c>
    </row>
    <row r="3496" spans="1:26" x14ac:dyDescent="0.25">
      <c r="A3496">
        <v>3500</v>
      </c>
      <c r="B3496" t="s">
        <v>16117</v>
      </c>
      <c r="C3496" s="1">
        <v>44833</v>
      </c>
      <c r="D3496" t="s">
        <v>19662</v>
      </c>
      <c r="E3496" t="s">
        <v>19663</v>
      </c>
      <c r="F3496" s="1">
        <v>38313</v>
      </c>
      <c r="G3496" t="s">
        <v>19664</v>
      </c>
      <c r="H3496">
        <v>55</v>
      </c>
      <c r="I3496" t="s">
        <v>19665</v>
      </c>
      <c r="J3496" t="s">
        <v>8408</v>
      </c>
      <c r="K3496" t="s">
        <v>26</v>
      </c>
      <c r="L3496" t="s">
        <v>8409</v>
      </c>
      <c r="M3496" t="s">
        <v>16119</v>
      </c>
      <c r="N3496" t="s">
        <v>16104</v>
      </c>
      <c r="O3496">
        <v>7852674682</v>
      </c>
      <c r="P3496" s="1">
        <v>29357</v>
      </c>
      <c r="Q3496" t="s">
        <v>16118</v>
      </c>
      <c r="R3496" t="s">
        <v>194</v>
      </c>
      <c r="S3496" t="s">
        <v>44</v>
      </c>
      <c r="T3496" t="s">
        <v>8408</v>
      </c>
      <c r="U3496" t="s">
        <v>26</v>
      </c>
      <c r="V3496" t="str">
        <f>TRIM(DBA[[#This Row],[Endereço Responsável]])</f>
        <v>FAZENDA CAPAO DAS C</v>
      </c>
      <c r="W3496" t="str">
        <f>TRIM(DBA[[#This Row],[Nº Responsável]])</f>
        <v>S/N</v>
      </c>
      <c r="X3496" t="str">
        <f>TRIM(DBA[[#This Row],[Bairro Responsável]])</f>
        <v>ZONA RURAL</v>
      </c>
      <c r="Y3496" t="str">
        <f>DBA[[#This Row],[End]] &amp;", N° " &amp; DBA[[#This Row],[Num]] &amp;", Bairro "&amp; DBA[[#This Row],[Bairro2]]</f>
        <v>FAZENDA CAPAO DAS C, N° S/N, Bairro ZONA RURAL</v>
      </c>
      <c r="Z3496" t="str">
        <f>DBA[[#This Row],[Cidade Responsável]] &amp; " - " &amp; DBA[[#This Row],[Estado Responsável]]</f>
        <v>LAGOA FORMOSA - MG</v>
      </c>
    </row>
    <row r="3497" spans="1:26" x14ac:dyDescent="0.25">
      <c r="A3497">
        <v>3501</v>
      </c>
      <c r="B3497" t="s">
        <v>16120</v>
      </c>
      <c r="C3497" s="1">
        <v>44833</v>
      </c>
      <c r="D3497" t="s">
        <v>19666</v>
      </c>
      <c r="E3497" t="s">
        <v>19667</v>
      </c>
      <c r="F3497" s="1">
        <v>39769</v>
      </c>
      <c r="G3497" t="s">
        <v>16121</v>
      </c>
      <c r="H3497">
        <v>264</v>
      </c>
      <c r="I3497" t="s">
        <v>16122</v>
      </c>
      <c r="J3497" t="s">
        <v>8408</v>
      </c>
      <c r="K3497" t="s">
        <v>26</v>
      </c>
      <c r="L3497" t="s">
        <v>8409</v>
      </c>
      <c r="M3497" t="s">
        <v>16123</v>
      </c>
      <c r="N3497" t="s">
        <v>16124</v>
      </c>
      <c r="O3497">
        <v>9097723639</v>
      </c>
      <c r="P3497" s="1">
        <v>31749</v>
      </c>
      <c r="Q3497" t="s">
        <v>16121</v>
      </c>
      <c r="R3497">
        <v>264</v>
      </c>
      <c r="S3497" t="s">
        <v>16122</v>
      </c>
      <c r="T3497" t="s">
        <v>8408</v>
      </c>
      <c r="U3497" t="s">
        <v>26</v>
      </c>
      <c r="V3497" t="str">
        <f>TRIM(DBA[[#This Row],[Endereço Responsável]])</f>
        <v>RUA TARSICIO JOSE DA FONSECA</v>
      </c>
      <c r="W3497" t="str">
        <f>TRIM(DBA[[#This Row],[Nº Responsável]])</f>
        <v>264</v>
      </c>
      <c r="X3497" t="str">
        <f>TRIM(DBA[[#This Row],[Bairro Responsável]])</f>
        <v>PLANALTA</v>
      </c>
      <c r="Y3497" t="str">
        <f>DBA[[#This Row],[End]] &amp;", N° " &amp; DBA[[#This Row],[Num]] &amp;", Bairro "&amp; DBA[[#This Row],[Bairro2]]</f>
        <v>RUA TARSICIO JOSE DA FONSECA, N° 264, Bairro PLANALTA</v>
      </c>
      <c r="Z3497" t="str">
        <f>DBA[[#This Row],[Cidade Responsável]] &amp; " - " &amp; DBA[[#This Row],[Estado Responsável]]</f>
        <v>LAGOA FORMOSA - MG</v>
      </c>
    </row>
    <row r="3498" spans="1:26" x14ac:dyDescent="0.25">
      <c r="A3498">
        <v>3502</v>
      </c>
      <c r="B3498" t="s">
        <v>16125</v>
      </c>
      <c r="C3498" s="1">
        <v>44834</v>
      </c>
      <c r="D3498" t="s">
        <v>19668</v>
      </c>
      <c r="E3498" t="s">
        <v>16126</v>
      </c>
      <c r="F3498" s="1">
        <v>40054</v>
      </c>
      <c r="G3498" t="s">
        <v>16127</v>
      </c>
      <c r="H3498">
        <v>238</v>
      </c>
      <c r="I3498" t="s">
        <v>16128</v>
      </c>
      <c r="J3498" t="s">
        <v>8408</v>
      </c>
      <c r="K3498" t="s">
        <v>26</v>
      </c>
      <c r="L3498" t="s">
        <v>8409</v>
      </c>
      <c r="M3498" t="s">
        <v>16129</v>
      </c>
      <c r="N3498" t="s">
        <v>16130</v>
      </c>
      <c r="O3498">
        <v>9606465667</v>
      </c>
      <c r="P3498" s="1">
        <v>31527</v>
      </c>
      <c r="Q3498" t="s">
        <v>16131</v>
      </c>
      <c r="R3498">
        <v>238</v>
      </c>
      <c r="S3498" t="s">
        <v>16128</v>
      </c>
      <c r="T3498" t="s">
        <v>8408</v>
      </c>
      <c r="U3498" t="s">
        <v>26</v>
      </c>
      <c r="V3498" t="str">
        <f>TRIM(DBA[[#This Row],[Endereço Responsável]])</f>
        <v>VSCO GREGÓRIO</v>
      </c>
      <c r="W3498" t="str">
        <f>TRIM(DBA[[#This Row],[Nº Responsável]])</f>
        <v>238</v>
      </c>
      <c r="X3498" t="str">
        <f>TRIM(DBA[[#This Row],[Bairro Responsável]])</f>
        <v>VELA VISTA</v>
      </c>
      <c r="Y3498" t="str">
        <f>DBA[[#This Row],[End]] &amp;", N° " &amp; DBA[[#This Row],[Num]] &amp;", Bairro "&amp; DBA[[#This Row],[Bairro2]]</f>
        <v>VSCO GREGÓRIO, N° 238, Bairro VELA VISTA</v>
      </c>
      <c r="Z3498" t="str">
        <f>DBA[[#This Row],[Cidade Responsável]] &amp; " - " &amp; DBA[[#This Row],[Estado Responsável]]</f>
        <v>LAGOA FORMOSA - MG</v>
      </c>
    </row>
    <row r="3499" spans="1:26" x14ac:dyDescent="0.25">
      <c r="A3499">
        <v>3503</v>
      </c>
      <c r="B3499" t="s">
        <v>16132</v>
      </c>
      <c r="C3499" s="1">
        <v>44834</v>
      </c>
      <c r="D3499" t="s">
        <v>16133</v>
      </c>
      <c r="E3499" t="s">
        <v>16134</v>
      </c>
      <c r="F3499" s="1">
        <v>38972</v>
      </c>
      <c r="G3499" t="s">
        <v>16135</v>
      </c>
      <c r="H3499">
        <v>910</v>
      </c>
      <c r="I3499" t="s">
        <v>16136</v>
      </c>
      <c r="J3499" t="s">
        <v>8408</v>
      </c>
      <c r="K3499" t="s">
        <v>26</v>
      </c>
      <c r="L3499" t="s">
        <v>8409</v>
      </c>
      <c r="M3499" t="s">
        <v>16137</v>
      </c>
      <c r="N3499" t="s">
        <v>16138</v>
      </c>
      <c r="O3499">
        <v>8305677630</v>
      </c>
      <c r="P3499" s="1">
        <v>32482</v>
      </c>
      <c r="Q3499" t="s">
        <v>16135</v>
      </c>
      <c r="R3499">
        <v>910</v>
      </c>
      <c r="S3499" t="s">
        <v>16136</v>
      </c>
      <c r="T3499" t="s">
        <v>8408</v>
      </c>
      <c r="U3499" t="s">
        <v>26</v>
      </c>
      <c r="V3499" t="str">
        <f>TRIM(DBA[[#This Row],[Endereço Responsável]])</f>
        <v>JOÃO GOMES DA CRUZ</v>
      </c>
      <c r="W3499" t="str">
        <f>TRIM(DBA[[#This Row],[Nº Responsável]])</f>
        <v>910</v>
      </c>
      <c r="X3499" t="str">
        <f>TRIM(DBA[[#This Row],[Bairro Responsável]])</f>
        <v>BABILÔNIA</v>
      </c>
      <c r="Y3499" t="str">
        <f>DBA[[#This Row],[End]] &amp;", N° " &amp; DBA[[#This Row],[Num]] &amp;", Bairro "&amp; DBA[[#This Row],[Bairro2]]</f>
        <v>JOÃO GOMES DA CRUZ, N° 910, Bairro BABILÔNIA</v>
      </c>
      <c r="Z3499" t="str">
        <f>DBA[[#This Row],[Cidade Responsável]] &amp; " - " &amp; DBA[[#This Row],[Estado Responsável]]</f>
        <v>LAGOA FORMOSA - MG</v>
      </c>
    </row>
    <row r="3500" spans="1:26" x14ac:dyDescent="0.25">
      <c r="A3500">
        <v>3504</v>
      </c>
      <c r="B3500" t="s">
        <v>16139</v>
      </c>
      <c r="C3500" s="1">
        <v>44834</v>
      </c>
      <c r="D3500" t="s">
        <v>16140</v>
      </c>
      <c r="E3500" t="s">
        <v>16141</v>
      </c>
      <c r="F3500" s="1">
        <v>38464</v>
      </c>
      <c r="G3500" t="s">
        <v>16142</v>
      </c>
      <c r="H3500">
        <v>184</v>
      </c>
      <c r="I3500" t="s">
        <v>8483</v>
      </c>
      <c r="J3500" t="s">
        <v>8408</v>
      </c>
      <c r="K3500" t="s">
        <v>26</v>
      </c>
      <c r="L3500" t="s">
        <v>8409</v>
      </c>
      <c r="M3500" t="s">
        <v>16143</v>
      </c>
      <c r="N3500" t="s">
        <v>16144</v>
      </c>
      <c r="O3500" t="s">
        <v>16145</v>
      </c>
      <c r="P3500" s="1">
        <v>28079</v>
      </c>
      <c r="Q3500" t="s">
        <v>16142</v>
      </c>
      <c r="R3500">
        <v>184</v>
      </c>
      <c r="S3500" t="s">
        <v>8483</v>
      </c>
      <c r="T3500" t="s">
        <v>8408</v>
      </c>
      <c r="U3500" t="s">
        <v>26</v>
      </c>
      <c r="V3500" t="str">
        <f>TRIM(DBA[[#This Row],[Endereço Responsável]])</f>
        <v>RUA VIRGILHO MAQUIAS</v>
      </c>
      <c r="W3500" t="str">
        <f>TRIM(DBA[[#This Row],[Nº Responsável]])</f>
        <v>184</v>
      </c>
      <c r="X3500" t="str">
        <f>TRIM(DBA[[#This Row],[Bairro Responsável]])</f>
        <v>PLANALTO</v>
      </c>
      <c r="Y3500" t="str">
        <f>DBA[[#This Row],[End]] &amp;", N° " &amp; DBA[[#This Row],[Num]] &amp;", Bairro "&amp; DBA[[#This Row],[Bairro2]]</f>
        <v>RUA VIRGILHO MAQUIAS, N° 184, Bairro PLANALTO</v>
      </c>
      <c r="Z3500" t="str">
        <f>DBA[[#This Row],[Cidade Responsável]] &amp; " - " &amp; DBA[[#This Row],[Estado Responsável]]</f>
        <v>LAGOA FORMOSA - MG</v>
      </c>
    </row>
    <row r="3501" spans="1:26" x14ac:dyDescent="0.25">
      <c r="A3501">
        <v>3505</v>
      </c>
      <c r="B3501" t="s">
        <v>19669</v>
      </c>
      <c r="C3501" s="1">
        <v>44834</v>
      </c>
      <c r="D3501" t="s">
        <v>16146</v>
      </c>
      <c r="E3501" t="s">
        <v>16147</v>
      </c>
      <c r="F3501" s="1">
        <v>39853</v>
      </c>
      <c r="G3501" t="s">
        <v>19670</v>
      </c>
      <c r="H3501">
        <v>100</v>
      </c>
      <c r="I3501" t="s">
        <v>8592</v>
      </c>
      <c r="J3501" t="s">
        <v>8408</v>
      </c>
      <c r="K3501" t="s">
        <v>26</v>
      </c>
      <c r="L3501" t="s">
        <v>8409</v>
      </c>
      <c r="M3501" t="s">
        <v>16149</v>
      </c>
      <c r="N3501" t="s">
        <v>16150</v>
      </c>
      <c r="O3501" t="s">
        <v>16151</v>
      </c>
      <c r="P3501" s="1">
        <v>27143</v>
      </c>
      <c r="Q3501" t="s">
        <v>16148</v>
      </c>
      <c r="R3501">
        <v>100</v>
      </c>
      <c r="S3501" t="s">
        <v>8592</v>
      </c>
      <c r="T3501" t="s">
        <v>8408</v>
      </c>
      <c r="U3501" t="s">
        <v>26</v>
      </c>
      <c r="V3501" t="str">
        <f>TRIM(DBA[[#This Row],[Endereço Responsável]])</f>
        <v>RUA FREIO ANTONIO GURGINO</v>
      </c>
      <c r="W3501" t="str">
        <f>TRIM(DBA[[#This Row],[Nº Responsável]])</f>
        <v>100</v>
      </c>
      <c r="X3501" t="str">
        <f>TRIM(DBA[[#This Row],[Bairro Responsável]])</f>
        <v>NOVO HORIZONTE</v>
      </c>
      <c r="Y3501" t="str">
        <f>DBA[[#This Row],[End]] &amp;", N° " &amp; DBA[[#This Row],[Num]] &amp;", Bairro "&amp; DBA[[#This Row],[Bairro2]]</f>
        <v>RUA FREIO ANTONIO GURGINO, N° 100, Bairro NOVO HORIZONTE</v>
      </c>
      <c r="Z3501" t="str">
        <f>DBA[[#This Row],[Cidade Responsável]] &amp; " - " &amp; DBA[[#This Row],[Estado Responsável]]</f>
        <v>LAGOA FORMOSA - MG</v>
      </c>
    </row>
    <row r="3502" spans="1:26" x14ac:dyDescent="0.25">
      <c r="A3502">
        <v>3506</v>
      </c>
      <c r="B3502" t="s">
        <v>16152</v>
      </c>
      <c r="C3502" s="1">
        <v>44834</v>
      </c>
      <c r="D3502" t="s">
        <v>19671</v>
      </c>
      <c r="E3502" t="s">
        <v>19672</v>
      </c>
      <c r="F3502" s="1">
        <v>40233</v>
      </c>
      <c r="G3502" t="s">
        <v>16153</v>
      </c>
      <c r="H3502">
        <v>236</v>
      </c>
      <c r="I3502" t="s">
        <v>8483</v>
      </c>
      <c r="J3502" t="s">
        <v>8408</v>
      </c>
      <c r="K3502" t="s">
        <v>26</v>
      </c>
      <c r="L3502" t="s">
        <v>16154</v>
      </c>
      <c r="M3502" t="s">
        <v>16155</v>
      </c>
      <c r="N3502" t="s">
        <v>16156</v>
      </c>
      <c r="O3502" t="s">
        <v>16157</v>
      </c>
      <c r="P3502" s="1">
        <v>24382</v>
      </c>
      <c r="Q3502" t="s">
        <v>16153</v>
      </c>
      <c r="R3502">
        <v>236</v>
      </c>
      <c r="S3502" t="s">
        <v>8483</v>
      </c>
      <c r="T3502" t="s">
        <v>8408</v>
      </c>
      <c r="U3502" t="s">
        <v>26</v>
      </c>
      <c r="V3502" t="str">
        <f>TRIM(DBA[[#This Row],[Endereço Responsável]])</f>
        <v>RUA MADALENA CARNEIRO MUNDIM</v>
      </c>
      <c r="W3502" t="str">
        <f>TRIM(DBA[[#This Row],[Nº Responsável]])</f>
        <v>236</v>
      </c>
      <c r="X3502" t="str">
        <f>TRIM(DBA[[#This Row],[Bairro Responsável]])</f>
        <v>PLANALTO</v>
      </c>
      <c r="Y3502" t="str">
        <f>DBA[[#This Row],[End]] &amp;", N° " &amp; DBA[[#This Row],[Num]] &amp;", Bairro "&amp; DBA[[#This Row],[Bairro2]]</f>
        <v>RUA MADALENA CARNEIRO MUNDIM, N° 236, Bairro PLANALTO</v>
      </c>
      <c r="Z3502" t="str">
        <f>DBA[[#This Row],[Cidade Responsável]] &amp; " - " &amp; DBA[[#This Row],[Estado Responsável]]</f>
        <v>LAGOA FORMOSA - MG</v>
      </c>
    </row>
    <row r="3503" spans="1:26" x14ac:dyDescent="0.25">
      <c r="A3503">
        <v>3507</v>
      </c>
      <c r="B3503" t="s">
        <v>19673</v>
      </c>
      <c r="C3503" s="1">
        <v>44834</v>
      </c>
      <c r="D3503" t="s">
        <v>19674</v>
      </c>
      <c r="E3503" t="s">
        <v>19675</v>
      </c>
      <c r="F3503" s="1">
        <v>39070</v>
      </c>
      <c r="G3503" t="s">
        <v>19676</v>
      </c>
      <c r="H3503">
        <v>51</v>
      </c>
      <c r="I3503" t="s">
        <v>73</v>
      </c>
      <c r="J3503" t="s">
        <v>8408</v>
      </c>
      <c r="K3503" t="s">
        <v>26</v>
      </c>
      <c r="L3503" t="s">
        <v>16154</v>
      </c>
      <c r="M3503" t="s">
        <v>16159</v>
      </c>
      <c r="N3503" t="s">
        <v>16160</v>
      </c>
      <c r="O3503" t="s">
        <v>16161</v>
      </c>
      <c r="P3503" s="1">
        <v>30513</v>
      </c>
      <c r="Q3503" t="s">
        <v>16158</v>
      </c>
      <c r="R3503">
        <v>1</v>
      </c>
      <c r="S3503" t="s">
        <v>22</v>
      </c>
      <c r="T3503" t="s">
        <v>8408</v>
      </c>
      <c r="U3503" t="s">
        <v>26</v>
      </c>
      <c r="V3503" t="str">
        <f>TRIM(DBA[[#This Row],[Endereço Responsável]])</f>
        <v>FAZENDA CAMPINA VERDE</v>
      </c>
      <c r="W3503" t="str">
        <f>TRIM(DBA[[#This Row],[Nº Responsável]])</f>
        <v>1</v>
      </c>
      <c r="X3503" t="str">
        <f>TRIM(DBA[[#This Row],[Bairro Responsável]])</f>
        <v>ZONA RURAL</v>
      </c>
      <c r="Y3503" t="str">
        <f>DBA[[#This Row],[End]] &amp;", N° " &amp; DBA[[#This Row],[Num]] &amp;", Bairro "&amp; DBA[[#This Row],[Bairro2]]</f>
        <v>FAZENDA CAMPINA VERDE, N° 1, Bairro ZONA RURAL</v>
      </c>
      <c r="Z3503" t="str">
        <f>DBA[[#This Row],[Cidade Responsável]] &amp; " - " &amp; DBA[[#This Row],[Estado Responsável]]</f>
        <v>LAGOA FORMOSA - MG</v>
      </c>
    </row>
    <row r="3504" spans="1:26" x14ac:dyDescent="0.25">
      <c r="A3504">
        <v>3508</v>
      </c>
      <c r="B3504" t="s">
        <v>16162</v>
      </c>
      <c r="C3504" s="1">
        <v>44834</v>
      </c>
      <c r="F3504" s="1">
        <v>39559</v>
      </c>
      <c r="G3504" t="s">
        <v>16163</v>
      </c>
      <c r="H3504">
        <v>192</v>
      </c>
      <c r="I3504" t="s">
        <v>8383</v>
      </c>
      <c r="J3504" t="s">
        <v>8408</v>
      </c>
      <c r="K3504" t="s">
        <v>26</v>
      </c>
      <c r="L3504" t="s">
        <v>8409</v>
      </c>
      <c r="M3504" t="s">
        <v>16164</v>
      </c>
      <c r="N3504" t="s">
        <v>16165</v>
      </c>
      <c r="O3504" t="s">
        <v>16166</v>
      </c>
      <c r="P3504" s="1">
        <v>33292</v>
      </c>
      <c r="Q3504" t="s">
        <v>16163</v>
      </c>
      <c r="R3504">
        <v>192</v>
      </c>
      <c r="S3504" t="s">
        <v>8383</v>
      </c>
      <c r="T3504" t="s">
        <v>8408</v>
      </c>
      <c r="U3504" t="s">
        <v>26</v>
      </c>
      <c r="V3504" t="str">
        <f>TRIM(DBA[[#This Row],[Endereço Responsável]])</f>
        <v>AVENIDA JX, AP 302</v>
      </c>
      <c r="W3504" t="str">
        <f>TRIM(DBA[[#This Row],[Nº Responsável]])</f>
        <v>192</v>
      </c>
      <c r="X3504" t="str">
        <f>TRIM(DBA[[#This Row],[Bairro Responsável]])</f>
        <v>CENTRO</v>
      </c>
      <c r="Y3504" t="str">
        <f>DBA[[#This Row],[End]] &amp;", N° " &amp; DBA[[#This Row],[Num]] &amp;", Bairro "&amp; DBA[[#This Row],[Bairro2]]</f>
        <v>AVENIDA JX, AP 302, N° 192, Bairro CENTRO</v>
      </c>
      <c r="Z3504" t="str">
        <f>DBA[[#This Row],[Cidade Responsável]] &amp; " - " &amp; DBA[[#This Row],[Estado Responsável]]</f>
        <v>LAGOA FORMOSA - MG</v>
      </c>
    </row>
    <row r="3505" spans="1:26" x14ac:dyDescent="0.25">
      <c r="A3505">
        <v>3509</v>
      </c>
      <c r="B3505" t="s">
        <v>19677</v>
      </c>
      <c r="C3505" s="1">
        <v>44834</v>
      </c>
      <c r="E3505" t="s">
        <v>19678</v>
      </c>
      <c r="F3505" s="1">
        <v>39866</v>
      </c>
      <c r="G3505" t="s">
        <v>19679</v>
      </c>
      <c r="H3505">
        <v>67</v>
      </c>
      <c r="J3505" t="s">
        <v>8408</v>
      </c>
      <c r="K3505" t="s">
        <v>26</v>
      </c>
      <c r="L3505" t="s">
        <v>8409</v>
      </c>
      <c r="M3505" t="s">
        <v>16168</v>
      </c>
      <c r="N3505" t="s">
        <v>16169</v>
      </c>
      <c r="O3505" t="s">
        <v>16170</v>
      </c>
      <c r="P3505" s="1">
        <v>27511</v>
      </c>
      <c r="Q3505" t="s">
        <v>16167</v>
      </c>
      <c r="R3505" t="s">
        <v>194</v>
      </c>
      <c r="S3505" t="s">
        <v>22</v>
      </c>
      <c r="T3505" t="s">
        <v>8408</v>
      </c>
      <c r="U3505" t="s">
        <v>26</v>
      </c>
      <c r="V3505" t="str">
        <f>TRIM(DBA[[#This Row],[Endereço Responsável]])</f>
        <v>FAZENDA GRUTA GRANDE</v>
      </c>
      <c r="W3505" t="str">
        <f>TRIM(DBA[[#This Row],[Nº Responsável]])</f>
        <v>S/N</v>
      </c>
      <c r="X3505" t="str">
        <f>TRIM(DBA[[#This Row],[Bairro Responsável]])</f>
        <v>ZONA RURAL</v>
      </c>
      <c r="Y3505" t="str">
        <f>DBA[[#This Row],[End]] &amp;", N° " &amp; DBA[[#This Row],[Num]] &amp;", Bairro "&amp; DBA[[#This Row],[Bairro2]]</f>
        <v>FAZENDA GRUTA GRANDE, N° S/N, Bairro ZONA RURAL</v>
      </c>
      <c r="Z3505" t="str">
        <f>DBA[[#This Row],[Cidade Responsável]] &amp; " - " &amp; DBA[[#This Row],[Estado Responsável]]</f>
        <v>LAGOA FORMOSA - MG</v>
      </c>
    </row>
    <row r="3506" spans="1:26" x14ac:dyDescent="0.25">
      <c r="A3506">
        <v>3510</v>
      </c>
      <c r="B3506" t="s">
        <v>19680</v>
      </c>
      <c r="C3506" s="1">
        <v>44834</v>
      </c>
      <c r="D3506" t="s">
        <v>16171</v>
      </c>
      <c r="E3506" t="s">
        <v>16172</v>
      </c>
      <c r="F3506" s="1">
        <v>39500</v>
      </c>
      <c r="G3506" t="s">
        <v>16173</v>
      </c>
      <c r="H3506">
        <v>101</v>
      </c>
      <c r="I3506" t="s">
        <v>19681</v>
      </c>
      <c r="J3506" t="s">
        <v>8408</v>
      </c>
      <c r="K3506" t="s">
        <v>26</v>
      </c>
      <c r="L3506" t="s">
        <v>8409</v>
      </c>
      <c r="M3506" t="s">
        <v>16175</v>
      </c>
      <c r="N3506" t="s">
        <v>16176</v>
      </c>
      <c r="O3506">
        <v>62710788691</v>
      </c>
      <c r="P3506" s="1">
        <v>25079</v>
      </c>
      <c r="Q3506" t="s">
        <v>16173</v>
      </c>
      <c r="R3506">
        <v>102</v>
      </c>
      <c r="S3506" t="s">
        <v>16174</v>
      </c>
      <c r="T3506" t="s">
        <v>8408</v>
      </c>
      <c r="U3506" t="s">
        <v>26</v>
      </c>
      <c r="V3506" t="str">
        <f>TRIM(DBA[[#This Row],[Endereço Responsável]])</f>
        <v>RUA EMILIANO GERALDO</v>
      </c>
      <c r="W3506" t="str">
        <f>TRIM(DBA[[#This Row],[Nº Responsável]])</f>
        <v>102</v>
      </c>
      <c r="X3506" t="str">
        <f>TRIM(DBA[[#This Row],[Bairro Responsável]])</f>
        <v>NOSSA SRA. DO PARAISO</v>
      </c>
      <c r="Y3506" t="str">
        <f>DBA[[#This Row],[End]] &amp;", N° " &amp; DBA[[#This Row],[Num]] &amp;", Bairro "&amp; DBA[[#This Row],[Bairro2]]</f>
        <v>RUA EMILIANO GERALDO, N° 102, Bairro NOSSA SRA. DO PARAISO</v>
      </c>
      <c r="Z3506" t="str">
        <f>DBA[[#This Row],[Cidade Responsável]] &amp; " - " &amp; DBA[[#This Row],[Estado Responsável]]</f>
        <v>LAGOA FORMOSA - MG</v>
      </c>
    </row>
    <row r="3507" spans="1:26" x14ac:dyDescent="0.25">
      <c r="A3507">
        <v>3511</v>
      </c>
      <c r="B3507" t="s">
        <v>19682</v>
      </c>
      <c r="C3507" s="1">
        <v>44834</v>
      </c>
      <c r="D3507" t="s">
        <v>19683</v>
      </c>
      <c r="E3507" t="s">
        <v>16177</v>
      </c>
      <c r="F3507" s="1">
        <v>38497</v>
      </c>
      <c r="G3507" t="s">
        <v>19684</v>
      </c>
      <c r="H3507">
        <v>350</v>
      </c>
      <c r="I3507" t="s">
        <v>8592</v>
      </c>
      <c r="J3507" t="s">
        <v>8408</v>
      </c>
      <c r="K3507" t="s">
        <v>26</v>
      </c>
      <c r="L3507" t="s">
        <v>8409</v>
      </c>
      <c r="M3507" t="s">
        <v>16179</v>
      </c>
      <c r="N3507" t="s">
        <v>16180</v>
      </c>
      <c r="O3507" t="s">
        <v>16181</v>
      </c>
      <c r="P3507" s="1">
        <v>23901</v>
      </c>
      <c r="Q3507" t="s">
        <v>16178</v>
      </c>
      <c r="R3507">
        <v>350</v>
      </c>
      <c r="S3507" t="s">
        <v>8592</v>
      </c>
      <c r="T3507" t="s">
        <v>8408</v>
      </c>
      <c r="U3507" t="s">
        <v>26</v>
      </c>
      <c r="V3507" t="str">
        <f>TRIM(DBA[[#This Row],[Endereço Responsável]])</f>
        <v>RUA JUQUINHA SOLTO</v>
      </c>
      <c r="W3507" t="str">
        <f>TRIM(DBA[[#This Row],[Nº Responsável]])</f>
        <v>350</v>
      </c>
      <c r="X3507" t="str">
        <f>TRIM(DBA[[#This Row],[Bairro Responsável]])</f>
        <v>NOVO HORIZONTE</v>
      </c>
      <c r="Y3507" t="str">
        <f>DBA[[#This Row],[End]] &amp;", N° " &amp; DBA[[#This Row],[Num]] &amp;", Bairro "&amp; DBA[[#This Row],[Bairro2]]</f>
        <v>RUA JUQUINHA SOLTO, N° 350, Bairro NOVO HORIZONTE</v>
      </c>
      <c r="Z3507" t="str">
        <f>DBA[[#This Row],[Cidade Responsável]] &amp; " - " &amp; DBA[[#This Row],[Estado Responsável]]</f>
        <v>LAGOA FORMOSA - MG</v>
      </c>
    </row>
    <row r="3508" spans="1:26" x14ac:dyDescent="0.25">
      <c r="A3508">
        <v>3512</v>
      </c>
      <c r="B3508" t="s">
        <v>19685</v>
      </c>
      <c r="C3508" s="1">
        <v>44834</v>
      </c>
      <c r="D3508" t="s">
        <v>16182</v>
      </c>
      <c r="E3508" t="s">
        <v>16183</v>
      </c>
      <c r="F3508" s="1">
        <v>39774</v>
      </c>
      <c r="G3508" t="s">
        <v>19686</v>
      </c>
      <c r="H3508">
        <v>243</v>
      </c>
      <c r="I3508" t="s">
        <v>8483</v>
      </c>
      <c r="J3508" t="s">
        <v>8408</v>
      </c>
      <c r="K3508" t="s">
        <v>26</v>
      </c>
      <c r="L3508" t="s">
        <v>16154</v>
      </c>
      <c r="M3508" t="s">
        <v>16185</v>
      </c>
      <c r="N3508" t="s">
        <v>16186</v>
      </c>
      <c r="O3508">
        <v>3864826675</v>
      </c>
      <c r="P3508" s="1">
        <v>28560</v>
      </c>
      <c r="Q3508" t="s">
        <v>16184</v>
      </c>
      <c r="R3508">
        <v>243</v>
      </c>
      <c r="S3508" t="s">
        <v>8483</v>
      </c>
      <c r="T3508" t="s">
        <v>8408</v>
      </c>
      <c r="U3508" t="s">
        <v>26</v>
      </c>
      <c r="V3508" t="str">
        <f>TRIM(DBA[[#This Row],[Endereço Responsável]])</f>
        <v>RUA JOÃO CORREA PORES</v>
      </c>
      <c r="W3508" t="str">
        <f>TRIM(DBA[[#This Row],[Nº Responsável]])</f>
        <v>243</v>
      </c>
      <c r="X3508" t="str">
        <f>TRIM(DBA[[#This Row],[Bairro Responsável]])</f>
        <v>PLANALTO</v>
      </c>
      <c r="Y3508" t="str">
        <f>DBA[[#This Row],[End]] &amp;", N° " &amp; DBA[[#This Row],[Num]] &amp;", Bairro "&amp; DBA[[#This Row],[Bairro2]]</f>
        <v>RUA JOÃO CORREA PORES, N° 243, Bairro PLANALTO</v>
      </c>
      <c r="Z3508" t="str">
        <f>DBA[[#This Row],[Cidade Responsável]] &amp; " - " &amp; DBA[[#This Row],[Estado Responsável]]</f>
        <v>LAGOA FORMOSA - MG</v>
      </c>
    </row>
    <row r="3509" spans="1:26" x14ac:dyDescent="0.25">
      <c r="A3509">
        <v>3513</v>
      </c>
      <c r="B3509" t="s">
        <v>16187</v>
      </c>
      <c r="C3509" s="1">
        <v>44834</v>
      </c>
      <c r="D3509" t="s">
        <v>16188</v>
      </c>
      <c r="E3509" t="s">
        <v>19687</v>
      </c>
      <c r="F3509" s="1">
        <v>38825</v>
      </c>
      <c r="G3509" t="s">
        <v>16189</v>
      </c>
      <c r="H3509" t="s">
        <v>194</v>
      </c>
      <c r="I3509" t="s">
        <v>22</v>
      </c>
      <c r="J3509" t="s">
        <v>8408</v>
      </c>
      <c r="K3509" t="s">
        <v>26</v>
      </c>
      <c r="L3509" t="s">
        <v>8409</v>
      </c>
      <c r="M3509" t="s">
        <v>16190</v>
      </c>
      <c r="N3509" t="s">
        <v>16191</v>
      </c>
      <c r="O3509">
        <v>2931957658</v>
      </c>
      <c r="P3509" s="1">
        <v>27315</v>
      </c>
      <c r="Q3509" t="s">
        <v>16189</v>
      </c>
      <c r="R3509" t="s">
        <v>194</v>
      </c>
      <c r="S3509" t="s">
        <v>22</v>
      </c>
      <c r="T3509" t="s">
        <v>8408</v>
      </c>
      <c r="U3509" t="s">
        <v>26</v>
      </c>
      <c r="V3509" t="str">
        <f>TRIM(DBA[[#This Row],[Endereço Responsável]])</f>
        <v>FAZENDA SAPE</v>
      </c>
      <c r="W3509" t="str">
        <f>TRIM(DBA[[#This Row],[Nº Responsável]])</f>
        <v>S/N</v>
      </c>
      <c r="X3509" t="str">
        <f>TRIM(DBA[[#This Row],[Bairro Responsável]])</f>
        <v>ZONA RURAL</v>
      </c>
      <c r="Y3509" t="str">
        <f>DBA[[#This Row],[End]] &amp;", N° " &amp; DBA[[#This Row],[Num]] &amp;", Bairro "&amp; DBA[[#This Row],[Bairro2]]</f>
        <v>FAZENDA SAPE, N° S/N, Bairro ZONA RURAL</v>
      </c>
      <c r="Z3509" t="str">
        <f>DBA[[#This Row],[Cidade Responsável]] &amp; " - " &amp; DBA[[#This Row],[Estado Responsável]]</f>
        <v>LAGOA FORMOSA - MG</v>
      </c>
    </row>
    <row r="3510" spans="1:26" x14ac:dyDescent="0.25">
      <c r="A3510">
        <v>3514</v>
      </c>
      <c r="B3510" t="s">
        <v>16192</v>
      </c>
      <c r="C3510" s="1">
        <v>44834</v>
      </c>
      <c r="F3510" s="1">
        <v>39680</v>
      </c>
      <c r="G3510" t="s">
        <v>16193</v>
      </c>
      <c r="H3510">
        <v>371</v>
      </c>
      <c r="I3510" t="s">
        <v>16194</v>
      </c>
      <c r="J3510" t="s">
        <v>8408</v>
      </c>
      <c r="K3510" t="s">
        <v>26</v>
      </c>
      <c r="L3510" t="s">
        <v>8409</v>
      </c>
      <c r="M3510" t="s">
        <v>16195</v>
      </c>
      <c r="N3510">
        <v>14738772</v>
      </c>
      <c r="O3510">
        <v>7537135606</v>
      </c>
      <c r="P3510" s="1">
        <v>30429</v>
      </c>
      <c r="Q3510" t="s">
        <v>16193</v>
      </c>
      <c r="R3510">
        <v>371</v>
      </c>
      <c r="S3510" t="s">
        <v>16194</v>
      </c>
      <c r="T3510" t="s">
        <v>8408</v>
      </c>
      <c r="U3510" t="s">
        <v>26</v>
      </c>
      <c r="V3510" t="str">
        <f>TRIM(DBA[[#This Row],[Endereço Responsável]])</f>
        <v>RUA HOMELINDO MACHADO DE LIMA</v>
      </c>
      <c r="W3510" t="str">
        <f>TRIM(DBA[[#This Row],[Nº Responsável]])</f>
        <v>371</v>
      </c>
      <c r="X3510" t="str">
        <f>TRIM(DBA[[#This Row],[Bairro Responsável]])</f>
        <v>SANTA CRUZ</v>
      </c>
      <c r="Y3510" t="str">
        <f>DBA[[#This Row],[End]] &amp;", N° " &amp; DBA[[#This Row],[Num]] &amp;", Bairro "&amp; DBA[[#This Row],[Bairro2]]</f>
        <v>RUA HOMELINDO MACHADO DE LIMA, N° 371, Bairro SANTA CRUZ</v>
      </c>
      <c r="Z3510" t="str">
        <f>DBA[[#This Row],[Cidade Responsável]] &amp; " - " &amp; DBA[[#This Row],[Estado Responsável]]</f>
        <v>LAGOA FORMOSA - MG</v>
      </c>
    </row>
    <row r="3511" spans="1:26" x14ac:dyDescent="0.25">
      <c r="A3511">
        <v>3515</v>
      </c>
      <c r="B3511" t="s">
        <v>16196</v>
      </c>
      <c r="C3511" s="1">
        <v>44834</v>
      </c>
      <c r="D3511" t="s">
        <v>19688</v>
      </c>
      <c r="E3511" t="s">
        <v>19689</v>
      </c>
      <c r="F3511" s="1">
        <v>38434</v>
      </c>
      <c r="G3511" t="s">
        <v>16197</v>
      </c>
      <c r="H3511">
        <v>55</v>
      </c>
      <c r="I3511" t="s">
        <v>8483</v>
      </c>
      <c r="J3511" t="s">
        <v>8408</v>
      </c>
      <c r="K3511" t="s">
        <v>26</v>
      </c>
      <c r="L3511" t="s">
        <v>8409</v>
      </c>
      <c r="M3511" t="s">
        <v>16198</v>
      </c>
      <c r="N3511" t="s">
        <v>16199</v>
      </c>
      <c r="O3511">
        <v>5928610661</v>
      </c>
      <c r="P3511" s="1">
        <v>23323</v>
      </c>
      <c r="Q3511" t="s">
        <v>16197</v>
      </c>
      <c r="R3511">
        <v>55</v>
      </c>
      <c r="S3511" t="s">
        <v>8483</v>
      </c>
      <c r="T3511" t="s">
        <v>8408</v>
      </c>
      <c r="U3511" t="s">
        <v>26</v>
      </c>
      <c r="V3511" t="str">
        <f>TRIM(DBA[[#This Row],[Endereço Responsável]])</f>
        <v>RUA TARCISIO JOSE DE FONSECA</v>
      </c>
      <c r="W3511" t="str">
        <f>TRIM(DBA[[#This Row],[Nº Responsável]])</f>
        <v>55</v>
      </c>
      <c r="X3511" t="str">
        <f>TRIM(DBA[[#This Row],[Bairro Responsável]])</f>
        <v>PLANALTO</v>
      </c>
      <c r="Y3511" t="str">
        <f>DBA[[#This Row],[End]] &amp;", N° " &amp; DBA[[#This Row],[Num]] &amp;", Bairro "&amp; DBA[[#This Row],[Bairro2]]</f>
        <v>RUA TARCISIO JOSE DE FONSECA, N° 55, Bairro PLANALTO</v>
      </c>
      <c r="Z3511" t="str">
        <f>DBA[[#This Row],[Cidade Responsável]] &amp; " - " &amp; DBA[[#This Row],[Estado Responsável]]</f>
        <v>LAGOA FORMOSA - MG</v>
      </c>
    </row>
    <row r="3512" spans="1:26" x14ac:dyDescent="0.25">
      <c r="A3512">
        <v>3516</v>
      </c>
      <c r="B3512" t="s">
        <v>16200</v>
      </c>
      <c r="C3512" s="1">
        <v>44833</v>
      </c>
      <c r="F3512" s="1">
        <v>38377</v>
      </c>
      <c r="G3512" t="s">
        <v>16201</v>
      </c>
      <c r="H3512" t="s">
        <v>194</v>
      </c>
      <c r="I3512" t="s">
        <v>16202</v>
      </c>
      <c r="J3512" t="s">
        <v>8177</v>
      </c>
      <c r="K3512" t="s">
        <v>26</v>
      </c>
      <c r="L3512" t="s">
        <v>8178</v>
      </c>
      <c r="M3512" t="s">
        <v>16203</v>
      </c>
      <c r="N3512">
        <v>20119984</v>
      </c>
      <c r="O3512">
        <v>2617318150</v>
      </c>
      <c r="P3512" s="1">
        <v>32453</v>
      </c>
      <c r="Q3512" t="s">
        <v>16201</v>
      </c>
      <c r="R3512" t="s">
        <v>194</v>
      </c>
      <c r="S3512" t="s">
        <v>16202</v>
      </c>
      <c r="T3512" t="s">
        <v>8177</v>
      </c>
      <c r="U3512" t="s">
        <v>26</v>
      </c>
      <c r="V3512" t="str">
        <f>TRIM(DBA[[#This Row],[Endereço Responsável]])</f>
        <v>FAZENDA FORTALEZA</v>
      </c>
      <c r="W3512" t="str">
        <f>TRIM(DBA[[#This Row],[Nº Responsável]])</f>
        <v>S/N</v>
      </c>
      <c r="X3512" t="str">
        <f>TRIM(DBA[[#This Row],[Bairro Responsável]])</f>
        <v>ZONA RURA</v>
      </c>
      <c r="Y3512" t="str">
        <f>DBA[[#This Row],[End]] &amp;", N° " &amp; DBA[[#This Row],[Num]] &amp;", Bairro "&amp; DBA[[#This Row],[Bairro2]]</f>
        <v>FAZENDA FORTALEZA, N° S/N, Bairro ZONA RURA</v>
      </c>
      <c r="Z3512" t="str">
        <f>DBA[[#This Row],[Cidade Responsável]] &amp; " - " &amp; DBA[[#This Row],[Estado Responsável]]</f>
        <v>SERRA DO SALITRE  - MG</v>
      </c>
    </row>
    <row r="3513" spans="1:26" x14ac:dyDescent="0.25">
      <c r="A3513">
        <v>3517</v>
      </c>
      <c r="B3513" t="s">
        <v>16204</v>
      </c>
      <c r="C3513" s="1">
        <v>44833</v>
      </c>
      <c r="D3513" t="s">
        <v>16205</v>
      </c>
      <c r="E3513" t="s">
        <v>19690</v>
      </c>
      <c r="F3513" s="1">
        <v>39356</v>
      </c>
      <c r="G3513" t="s">
        <v>126</v>
      </c>
      <c r="H3513" t="s">
        <v>914</v>
      </c>
      <c r="I3513" t="s">
        <v>44</v>
      </c>
      <c r="J3513" t="s">
        <v>8177</v>
      </c>
      <c r="K3513" t="s">
        <v>26</v>
      </c>
      <c r="L3513" t="s">
        <v>8178</v>
      </c>
      <c r="M3513" t="s">
        <v>16206</v>
      </c>
      <c r="N3513" t="s">
        <v>16207</v>
      </c>
      <c r="O3513">
        <v>1480066559</v>
      </c>
      <c r="P3513" s="1">
        <v>29817</v>
      </c>
      <c r="Q3513" t="s">
        <v>126</v>
      </c>
      <c r="R3513" t="s">
        <v>914</v>
      </c>
      <c r="S3513" t="s">
        <v>44</v>
      </c>
      <c r="T3513" t="s">
        <v>8177</v>
      </c>
      <c r="U3513" t="s">
        <v>26</v>
      </c>
      <c r="V3513" t="str">
        <f>TRIM(DBA[[#This Row],[Endereço Responsável]])</f>
        <v>FAZENDA BOA VISTA</v>
      </c>
      <c r="W3513" t="str">
        <f>TRIM(DBA[[#This Row],[Nº Responsável]])</f>
        <v>S/N</v>
      </c>
      <c r="X3513" t="str">
        <f>TRIM(DBA[[#This Row],[Bairro Responsável]])</f>
        <v>ZONA RURAL</v>
      </c>
      <c r="Y3513" t="str">
        <f>DBA[[#This Row],[End]] &amp;", N° " &amp; DBA[[#This Row],[Num]] &amp;", Bairro "&amp; DBA[[#This Row],[Bairro2]]</f>
        <v>FAZENDA BOA VISTA, N° S/N, Bairro ZONA RURAL</v>
      </c>
      <c r="Z3513" t="str">
        <f>DBA[[#This Row],[Cidade Responsável]] &amp; " - " &amp; DBA[[#This Row],[Estado Responsável]]</f>
        <v>SERRA DO SALITRE  - MG</v>
      </c>
    </row>
    <row r="3514" spans="1:26" x14ac:dyDescent="0.25">
      <c r="A3514">
        <v>3518</v>
      </c>
      <c r="B3514" t="s">
        <v>16208</v>
      </c>
      <c r="C3514" s="1">
        <v>44833</v>
      </c>
      <c r="F3514" s="1">
        <v>38856</v>
      </c>
      <c r="G3514" t="s">
        <v>16209</v>
      </c>
      <c r="H3514">
        <v>91</v>
      </c>
      <c r="I3514" t="s">
        <v>16210</v>
      </c>
      <c r="J3514" t="s">
        <v>8177</v>
      </c>
      <c r="K3514" t="s">
        <v>26</v>
      </c>
      <c r="L3514" t="s">
        <v>8178</v>
      </c>
      <c r="M3514" t="s">
        <v>16211</v>
      </c>
      <c r="N3514" t="s">
        <v>16212</v>
      </c>
      <c r="O3514">
        <v>8860650623</v>
      </c>
      <c r="P3514" s="1">
        <v>31973</v>
      </c>
      <c r="Q3514" t="s">
        <v>16209</v>
      </c>
      <c r="R3514">
        <v>91</v>
      </c>
      <c r="S3514" t="s">
        <v>16210</v>
      </c>
      <c r="T3514" t="s">
        <v>8177</v>
      </c>
      <c r="U3514" t="s">
        <v>26</v>
      </c>
      <c r="V3514" t="str">
        <f>TRIM(DBA[[#This Row],[Endereço Responsável]])</f>
        <v>RUA JACI GUIMARARES</v>
      </c>
      <c r="W3514" t="str">
        <f>TRIM(DBA[[#This Row],[Nº Responsável]])</f>
        <v>91</v>
      </c>
      <c r="X3514" t="str">
        <f>TRIM(DBA[[#This Row],[Bairro Responsável]])</f>
        <v>POPULARES</v>
      </c>
      <c r="Y3514" t="str">
        <f>DBA[[#This Row],[End]] &amp;", N° " &amp; DBA[[#This Row],[Num]] &amp;", Bairro "&amp; DBA[[#This Row],[Bairro2]]</f>
        <v>RUA JACI GUIMARARES, N° 91, Bairro POPULARES</v>
      </c>
      <c r="Z3514" t="str">
        <f>DBA[[#This Row],[Cidade Responsável]] &amp; " - " &amp; DBA[[#This Row],[Estado Responsável]]</f>
        <v>SERRA DO SALITRE  - MG</v>
      </c>
    </row>
    <row r="3515" spans="1:26" x14ac:dyDescent="0.25">
      <c r="A3515">
        <v>3519</v>
      </c>
      <c r="B3515" t="s">
        <v>16213</v>
      </c>
      <c r="C3515" s="1">
        <v>44833</v>
      </c>
      <c r="D3515" t="s">
        <v>19691</v>
      </c>
      <c r="E3515" t="s">
        <v>19692</v>
      </c>
      <c r="F3515" s="1">
        <v>39354</v>
      </c>
      <c r="G3515" t="s">
        <v>1321</v>
      </c>
      <c r="H3515">
        <v>6</v>
      </c>
      <c r="I3515" t="s">
        <v>16214</v>
      </c>
      <c r="J3515" t="s">
        <v>8177</v>
      </c>
      <c r="K3515" t="s">
        <v>26</v>
      </c>
      <c r="L3515" t="s">
        <v>8178</v>
      </c>
      <c r="M3515" t="s">
        <v>16215</v>
      </c>
      <c r="N3515" t="s">
        <v>16216</v>
      </c>
      <c r="O3515">
        <v>9663137630</v>
      </c>
      <c r="P3515" s="1">
        <v>32699</v>
      </c>
      <c r="Q3515" t="s">
        <v>1321</v>
      </c>
      <c r="R3515">
        <v>6</v>
      </c>
      <c r="S3515" t="s">
        <v>16214</v>
      </c>
      <c r="T3515" t="s">
        <v>8177</v>
      </c>
      <c r="U3515" t="s">
        <v>26</v>
      </c>
      <c r="V3515" t="str">
        <f>TRIM(DBA[[#This Row],[Endereço Responsável]])</f>
        <v>RUA DINAMARCA</v>
      </c>
      <c r="W3515" t="str">
        <f>TRIM(DBA[[#This Row],[Nº Responsável]])</f>
        <v>6</v>
      </c>
      <c r="X3515" t="str">
        <f>TRIM(DBA[[#This Row],[Bairro Responsável]])</f>
        <v>NAÇOES</v>
      </c>
      <c r="Y3515" t="str">
        <f>DBA[[#This Row],[End]] &amp;", N° " &amp; DBA[[#This Row],[Num]] &amp;", Bairro "&amp; DBA[[#This Row],[Bairro2]]</f>
        <v>RUA DINAMARCA, N° 6, Bairro NAÇOES</v>
      </c>
      <c r="Z3515" t="str">
        <f>DBA[[#This Row],[Cidade Responsável]] &amp; " - " &amp; DBA[[#This Row],[Estado Responsável]]</f>
        <v>SERRA DO SALITRE  - MG</v>
      </c>
    </row>
    <row r="3516" spans="1:26" x14ac:dyDescent="0.25">
      <c r="A3516">
        <v>3520</v>
      </c>
      <c r="B3516" t="s">
        <v>19693</v>
      </c>
      <c r="C3516" s="1">
        <v>44834</v>
      </c>
      <c r="D3516" t="s">
        <v>19694</v>
      </c>
      <c r="E3516" t="s">
        <v>19695</v>
      </c>
      <c r="F3516" s="1">
        <v>39027</v>
      </c>
      <c r="G3516" t="s">
        <v>19696</v>
      </c>
      <c r="H3516">
        <v>302</v>
      </c>
      <c r="I3516" t="s">
        <v>422</v>
      </c>
      <c r="J3516" t="s">
        <v>8177</v>
      </c>
      <c r="K3516" t="s">
        <v>26</v>
      </c>
      <c r="L3516" t="s">
        <v>8178</v>
      </c>
      <c r="M3516" t="s">
        <v>16218</v>
      </c>
      <c r="N3516" t="s">
        <v>16219</v>
      </c>
      <c r="O3516">
        <v>88861821634</v>
      </c>
      <c r="P3516" s="1">
        <v>27098</v>
      </c>
      <c r="Q3516" t="s">
        <v>16217</v>
      </c>
      <c r="R3516">
        <v>302</v>
      </c>
      <c r="S3516" t="s">
        <v>422</v>
      </c>
      <c r="T3516" t="s">
        <v>8177</v>
      </c>
      <c r="U3516" t="s">
        <v>26</v>
      </c>
      <c r="V3516" t="str">
        <f>TRIM(DBA[[#This Row],[Endereço Responsável]])</f>
        <v>RUA NOSSA SENHORA DA ROSA MISITICA</v>
      </c>
      <c r="W3516" t="str">
        <f>TRIM(DBA[[#This Row],[Nº Responsável]])</f>
        <v>302</v>
      </c>
      <c r="X3516" t="str">
        <f>TRIM(DBA[[#This Row],[Bairro Responsável]])</f>
        <v>SANTO ANTONIO</v>
      </c>
      <c r="Y3516" t="str">
        <f>DBA[[#This Row],[End]] &amp;", N° " &amp; DBA[[#This Row],[Num]] &amp;", Bairro "&amp; DBA[[#This Row],[Bairro2]]</f>
        <v>RUA NOSSA SENHORA DA ROSA MISITICA, N° 302, Bairro SANTO ANTONIO</v>
      </c>
      <c r="Z3516" t="str">
        <f>DBA[[#This Row],[Cidade Responsável]] &amp; " - " &amp; DBA[[#This Row],[Estado Responsável]]</f>
        <v>SERRA DO SALITRE  - MG</v>
      </c>
    </row>
    <row r="3517" spans="1:26" x14ac:dyDescent="0.25">
      <c r="A3517">
        <v>3521</v>
      </c>
      <c r="B3517" t="s">
        <v>16220</v>
      </c>
      <c r="C3517" s="1">
        <v>44833</v>
      </c>
      <c r="D3517" t="s">
        <v>16221</v>
      </c>
      <c r="E3517" t="s">
        <v>16222</v>
      </c>
      <c r="F3517" s="1">
        <v>39658</v>
      </c>
      <c r="G3517" t="s">
        <v>16223</v>
      </c>
      <c r="H3517">
        <v>105</v>
      </c>
      <c r="I3517" t="s">
        <v>16224</v>
      </c>
      <c r="J3517" t="s">
        <v>8177</v>
      </c>
      <c r="K3517" t="s">
        <v>26</v>
      </c>
      <c r="L3517" t="s">
        <v>8178</v>
      </c>
      <c r="M3517" t="s">
        <v>16225</v>
      </c>
      <c r="N3517" t="s">
        <v>16226</v>
      </c>
      <c r="O3517">
        <v>9251401632</v>
      </c>
      <c r="P3517" s="1">
        <v>31732</v>
      </c>
      <c r="Q3517" t="s">
        <v>16223</v>
      </c>
      <c r="R3517">
        <v>105</v>
      </c>
      <c r="S3517" t="s">
        <v>16224</v>
      </c>
      <c r="T3517" t="s">
        <v>8177</v>
      </c>
      <c r="U3517" t="s">
        <v>26</v>
      </c>
      <c r="V3517" t="str">
        <f>TRIM(DBA[[#This Row],[Endereço Responsável]])</f>
        <v>RUA INGLATERRA</v>
      </c>
      <c r="W3517" t="str">
        <f>TRIM(DBA[[#This Row],[Nº Responsável]])</f>
        <v>105</v>
      </c>
      <c r="X3517" t="str">
        <f>TRIM(DBA[[#This Row],[Bairro Responsável]])</f>
        <v>NAÇOES</v>
      </c>
      <c r="Y3517" t="str">
        <f>DBA[[#This Row],[End]] &amp;", N° " &amp; DBA[[#This Row],[Num]] &amp;", Bairro "&amp; DBA[[#This Row],[Bairro2]]</f>
        <v>RUA INGLATERRA, N° 105, Bairro NAÇOES</v>
      </c>
      <c r="Z3517" t="str">
        <f>DBA[[#This Row],[Cidade Responsável]] &amp; " - " &amp; DBA[[#This Row],[Estado Responsável]]</f>
        <v>SERRA DO SALITRE  - MG</v>
      </c>
    </row>
    <row r="3518" spans="1:26" x14ac:dyDescent="0.25">
      <c r="A3518">
        <v>3522</v>
      </c>
      <c r="B3518" t="s">
        <v>16227</v>
      </c>
      <c r="C3518" s="1">
        <v>44833</v>
      </c>
      <c r="D3518" t="s">
        <v>16228</v>
      </c>
      <c r="E3518" t="s">
        <v>16229</v>
      </c>
      <c r="F3518" s="1">
        <v>39307</v>
      </c>
      <c r="G3518" t="s">
        <v>16230</v>
      </c>
      <c r="H3518">
        <v>1456</v>
      </c>
      <c r="I3518" t="s">
        <v>16231</v>
      </c>
      <c r="J3518" t="s">
        <v>8177</v>
      </c>
      <c r="K3518" t="s">
        <v>26</v>
      </c>
      <c r="L3518" t="s">
        <v>8178</v>
      </c>
      <c r="M3518" t="s">
        <v>16232</v>
      </c>
      <c r="N3518" t="s">
        <v>16233</v>
      </c>
      <c r="O3518">
        <v>92743630604</v>
      </c>
      <c r="P3518" s="1">
        <v>25894</v>
      </c>
      <c r="Q3518" t="s">
        <v>16230</v>
      </c>
      <c r="R3518">
        <v>1456</v>
      </c>
      <c r="S3518" t="s">
        <v>16231</v>
      </c>
      <c r="T3518" t="s">
        <v>8177</v>
      </c>
      <c r="U3518" t="s">
        <v>26</v>
      </c>
      <c r="V3518" t="str">
        <f>TRIM(DBA[[#This Row],[Endereço Responsável]])</f>
        <v>RUA TULIPA</v>
      </c>
      <c r="W3518" t="str">
        <f>TRIM(DBA[[#This Row],[Nº Responsável]])</f>
        <v>1456</v>
      </c>
      <c r="X3518" t="str">
        <f>TRIM(DBA[[#This Row],[Bairro Responsável]])</f>
        <v>FLORES</v>
      </c>
      <c r="Y3518" t="str">
        <f>DBA[[#This Row],[End]] &amp;", N° " &amp; DBA[[#This Row],[Num]] &amp;", Bairro "&amp; DBA[[#This Row],[Bairro2]]</f>
        <v>RUA TULIPA, N° 1456, Bairro FLORES</v>
      </c>
      <c r="Z3518" t="str">
        <f>DBA[[#This Row],[Cidade Responsável]] &amp; " - " &amp; DBA[[#This Row],[Estado Responsável]]</f>
        <v>SERRA DO SALITRE  - MG</v>
      </c>
    </row>
    <row r="3519" spans="1:26" x14ac:dyDescent="0.25">
      <c r="A3519">
        <v>3523</v>
      </c>
      <c r="B3519" t="s">
        <v>16234</v>
      </c>
      <c r="C3519" s="1">
        <v>44833</v>
      </c>
      <c r="D3519" t="s">
        <v>16235</v>
      </c>
      <c r="E3519" t="s">
        <v>19697</v>
      </c>
      <c r="F3519" s="1">
        <v>38919</v>
      </c>
      <c r="G3519" t="s">
        <v>16236</v>
      </c>
      <c r="H3519">
        <v>522</v>
      </c>
      <c r="I3519" t="s">
        <v>16224</v>
      </c>
      <c r="J3519" t="s">
        <v>8177</v>
      </c>
      <c r="K3519" t="s">
        <v>26</v>
      </c>
      <c r="L3519" t="s">
        <v>8178</v>
      </c>
      <c r="M3519" t="s">
        <v>16237</v>
      </c>
      <c r="N3519" t="s">
        <v>16238</v>
      </c>
      <c r="O3519">
        <v>11917125674</v>
      </c>
      <c r="P3519" s="1">
        <v>33176</v>
      </c>
      <c r="Q3519" t="s">
        <v>16236</v>
      </c>
      <c r="R3519">
        <v>522</v>
      </c>
      <c r="S3519" t="s">
        <v>16224</v>
      </c>
      <c r="T3519" t="s">
        <v>8177</v>
      </c>
      <c r="U3519" t="s">
        <v>26</v>
      </c>
      <c r="V3519" t="str">
        <f>TRIM(DBA[[#This Row],[Endereço Responsável]])</f>
        <v>RUA FRANÇA</v>
      </c>
      <c r="W3519" t="str">
        <f>TRIM(DBA[[#This Row],[Nº Responsável]])</f>
        <v>522</v>
      </c>
      <c r="X3519" t="str">
        <f>TRIM(DBA[[#This Row],[Bairro Responsável]])</f>
        <v>NAÇOES</v>
      </c>
      <c r="Y3519" t="str">
        <f>DBA[[#This Row],[End]] &amp;", N° " &amp; DBA[[#This Row],[Num]] &amp;", Bairro "&amp; DBA[[#This Row],[Bairro2]]</f>
        <v>RUA FRANÇA, N° 522, Bairro NAÇOES</v>
      </c>
      <c r="Z3519" t="str">
        <f>DBA[[#This Row],[Cidade Responsável]] &amp; " - " &amp; DBA[[#This Row],[Estado Responsável]]</f>
        <v>SERRA DO SALITRE  - MG</v>
      </c>
    </row>
    <row r="3520" spans="1:26" x14ac:dyDescent="0.25">
      <c r="A3520">
        <v>3524</v>
      </c>
      <c r="B3520" t="s">
        <v>16239</v>
      </c>
      <c r="C3520" s="1">
        <v>44833</v>
      </c>
      <c r="D3520" t="s">
        <v>16240</v>
      </c>
      <c r="E3520" t="s">
        <v>16241</v>
      </c>
      <c r="F3520" s="1">
        <v>38661</v>
      </c>
      <c r="G3520" t="s">
        <v>3814</v>
      </c>
      <c r="H3520">
        <v>266</v>
      </c>
      <c r="I3520" t="s">
        <v>16242</v>
      </c>
      <c r="J3520" t="s">
        <v>8177</v>
      </c>
      <c r="K3520" t="s">
        <v>26</v>
      </c>
      <c r="L3520" t="s">
        <v>8178</v>
      </c>
      <c r="M3520" t="s">
        <v>16243</v>
      </c>
      <c r="N3520" t="s">
        <v>16244</v>
      </c>
      <c r="O3520">
        <v>8154306638</v>
      </c>
      <c r="P3520" s="1">
        <v>30219</v>
      </c>
      <c r="Q3520" t="s">
        <v>16245</v>
      </c>
      <c r="R3520">
        <v>266</v>
      </c>
      <c r="S3520" t="s">
        <v>16242</v>
      </c>
      <c r="T3520" t="s">
        <v>8177</v>
      </c>
      <c r="U3520" t="s">
        <v>26</v>
      </c>
      <c r="V3520" t="str">
        <f>TRIM(DBA[[#This Row],[Endereço Responsável]])</f>
        <v>RUA TUPINANBAS</v>
      </c>
      <c r="W3520" t="str">
        <f>TRIM(DBA[[#This Row],[Nº Responsável]])</f>
        <v>266</v>
      </c>
      <c r="X3520" t="str">
        <f>TRIM(DBA[[#This Row],[Bairro Responsável]])</f>
        <v>POPULARES</v>
      </c>
      <c r="Y3520" t="str">
        <f>DBA[[#This Row],[End]] &amp;", N° " &amp; DBA[[#This Row],[Num]] &amp;", Bairro "&amp; DBA[[#This Row],[Bairro2]]</f>
        <v>RUA TUPINANBAS, N° 266, Bairro POPULARES</v>
      </c>
      <c r="Z3520" t="str">
        <f>DBA[[#This Row],[Cidade Responsável]] &amp; " - " &amp; DBA[[#This Row],[Estado Responsável]]</f>
        <v>SERRA DO SALITRE  - MG</v>
      </c>
    </row>
    <row r="3521" spans="1:26" x14ac:dyDescent="0.25">
      <c r="A3521">
        <v>3525</v>
      </c>
      <c r="B3521" t="s">
        <v>16246</v>
      </c>
      <c r="C3521" s="1">
        <v>44833</v>
      </c>
      <c r="D3521" t="s">
        <v>19698</v>
      </c>
      <c r="E3521" t="s">
        <v>19699</v>
      </c>
      <c r="F3521" s="1">
        <v>39792</v>
      </c>
      <c r="G3521" t="s">
        <v>17073</v>
      </c>
      <c r="H3521">
        <v>577</v>
      </c>
      <c r="I3521" t="s">
        <v>8176</v>
      </c>
      <c r="J3521" t="s">
        <v>8177</v>
      </c>
      <c r="K3521" t="s">
        <v>26</v>
      </c>
      <c r="L3521" t="s">
        <v>8178</v>
      </c>
      <c r="M3521" t="s">
        <v>16247</v>
      </c>
      <c r="N3521" t="s">
        <v>16248</v>
      </c>
      <c r="O3521">
        <v>10093943636</v>
      </c>
      <c r="P3521" s="1">
        <v>33918</v>
      </c>
      <c r="R3521" t="s">
        <v>194</v>
      </c>
      <c r="S3521" t="s">
        <v>8592</v>
      </c>
      <c r="T3521" t="s">
        <v>8177</v>
      </c>
      <c r="U3521" t="s">
        <v>26</v>
      </c>
      <c r="V3521" t="str">
        <f>TRIM(DBA[[#This Row],[Endereço Responsável]])</f>
        <v/>
      </c>
      <c r="W3521" t="str">
        <f>TRIM(DBA[[#This Row],[Nº Responsável]])</f>
        <v>S/N</v>
      </c>
      <c r="X3521" t="str">
        <f>TRIM(DBA[[#This Row],[Bairro Responsável]])</f>
        <v>NOVO HORIZONTE</v>
      </c>
      <c r="Y3521" t="str">
        <f>DBA[[#This Row],[End]] &amp;", N° " &amp; DBA[[#This Row],[Num]] &amp;", Bairro "&amp; DBA[[#This Row],[Bairro2]]</f>
        <v>, N° S/N, Bairro NOVO HORIZONTE</v>
      </c>
      <c r="Z3521" t="str">
        <f>DBA[[#This Row],[Cidade Responsável]] &amp; " - " &amp; DBA[[#This Row],[Estado Responsável]]</f>
        <v>SERRA DO SALITRE  - MG</v>
      </c>
    </row>
    <row r="3522" spans="1:26" x14ac:dyDescent="0.25">
      <c r="A3522">
        <v>3526</v>
      </c>
      <c r="B3522" t="s">
        <v>16249</v>
      </c>
      <c r="C3522" s="1">
        <v>44833</v>
      </c>
      <c r="D3522" t="s">
        <v>16250</v>
      </c>
      <c r="E3522" t="s">
        <v>16251</v>
      </c>
      <c r="F3522" s="1">
        <v>39583</v>
      </c>
      <c r="G3522" t="s">
        <v>16252</v>
      </c>
      <c r="H3522">
        <v>557</v>
      </c>
      <c r="I3522" t="s">
        <v>16224</v>
      </c>
      <c r="J3522" t="s">
        <v>8177</v>
      </c>
      <c r="K3522" t="s">
        <v>26</v>
      </c>
      <c r="L3522" t="s">
        <v>8178</v>
      </c>
      <c r="M3522" t="s">
        <v>16253</v>
      </c>
      <c r="N3522" t="s">
        <v>16254</v>
      </c>
      <c r="O3522">
        <v>86067230615</v>
      </c>
      <c r="P3522" s="1">
        <v>25104</v>
      </c>
      <c r="Q3522" t="s">
        <v>16252</v>
      </c>
      <c r="R3522">
        <v>557</v>
      </c>
      <c r="S3522" t="s">
        <v>16224</v>
      </c>
      <c r="T3522" t="s">
        <v>8177</v>
      </c>
      <c r="U3522" t="s">
        <v>26</v>
      </c>
      <c r="V3522" t="str">
        <f>TRIM(DBA[[#This Row],[Endereço Responsável]])</f>
        <v>RUA SUECIA</v>
      </c>
      <c r="W3522" t="str">
        <f>TRIM(DBA[[#This Row],[Nº Responsável]])</f>
        <v>557</v>
      </c>
      <c r="X3522" t="str">
        <f>TRIM(DBA[[#This Row],[Bairro Responsável]])</f>
        <v>NAÇOES</v>
      </c>
      <c r="Y3522" t="str">
        <f>DBA[[#This Row],[End]] &amp;", N° " &amp; DBA[[#This Row],[Num]] &amp;", Bairro "&amp; DBA[[#This Row],[Bairro2]]</f>
        <v>RUA SUECIA, N° 557, Bairro NAÇOES</v>
      </c>
      <c r="Z3522" t="str">
        <f>DBA[[#This Row],[Cidade Responsável]] &amp; " - " &amp; DBA[[#This Row],[Estado Responsável]]</f>
        <v>SERRA DO SALITRE  - MG</v>
      </c>
    </row>
    <row r="3523" spans="1:26" x14ac:dyDescent="0.25">
      <c r="A3523">
        <v>3527</v>
      </c>
      <c r="B3523" t="s">
        <v>16255</v>
      </c>
      <c r="C3523" s="1">
        <v>44833</v>
      </c>
      <c r="D3523" t="s">
        <v>16256</v>
      </c>
      <c r="E3523" t="s">
        <v>16257</v>
      </c>
      <c r="F3523" s="1">
        <v>38515</v>
      </c>
      <c r="G3523" t="s">
        <v>16230</v>
      </c>
      <c r="H3523">
        <v>1169</v>
      </c>
      <c r="I3523" t="s">
        <v>16210</v>
      </c>
      <c r="J3523" t="s">
        <v>8177</v>
      </c>
      <c r="K3523" t="s">
        <v>26</v>
      </c>
      <c r="L3523" t="s">
        <v>8178</v>
      </c>
      <c r="M3523" t="s">
        <v>16258</v>
      </c>
      <c r="N3523" t="s">
        <v>16259</v>
      </c>
      <c r="O3523">
        <v>5519315663</v>
      </c>
      <c r="P3523" s="1">
        <v>29581</v>
      </c>
      <c r="Q3523" t="s">
        <v>16230</v>
      </c>
      <c r="R3523">
        <v>1169</v>
      </c>
      <c r="S3523" t="s">
        <v>16210</v>
      </c>
      <c r="T3523" t="s">
        <v>8177</v>
      </c>
      <c r="U3523" t="s">
        <v>26</v>
      </c>
      <c r="V3523" t="str">
        <f>TRIM(DBA[[#This Row],[Endereço Responsável]])</f>
        <v>RUA TULIPA</v>
      </c>
      <c r="W3523" t="str">
        <f>TRIM(DBA[[#This Row],[Nº Responsável]])</f>
        <v>1169</v>
      </c>
      <c r="X3523" t="str">
        <f>TRIM(DBA[[#This Row],[Bairro Responsável]])</f>
        <v>POPULARES</v>
      </c>
      <c r="Y3523" t="str">
        <f>DBA[[#This Row],[End]] &amp;", N° " &amp; DBA[[#This Row],[Num]] &amp;", Bairro "&amp; DBA[[#This Row],[Bairro2]]</f>
        <v>RUA TULIPA, N° 1169, Bairro POPULARES</v>
      </c>
      <c r="Z3523" t="str">
        <f>DBA[[#This Row],[Cidade Responsável]] &amp; " - " &amp; DBA[[#This Row],[Estado Responsável]]</f>
        <v>SERRA DO SALITRE  - MG</v>
      </c>
    </row>
    <row r="3524" spans="1:26" x14ac:dyDescent="0.25">
      <c r="A3524">
        <v>3528</v>
      </c>
      <c r="B3524" t="s">
        <v>16260</v>
      </c>
      <c r="C3524" s="1">
        <v>44833</v>
      </c>
      <c r="D3524" t="s">
        <v>16261</v>
      </c>
      <c r="F3524" s="1">
        <v>39257</v>
      </c>
      <c r="G3524" t="s">
        <v>16262</v>
      </c>
      <c r="H3524">
        <v>285</v>
      </c>
      <c r="I3524" t="s">
        <v>16263</v>
      </c>
      <c r="J3524" t="s">
        <v>8177</v>
      </c>
      <c r="K3524" t="s">
        <v>26</v>
      </c>
      <c r="L3524" t="s">
        <v>8178</v>
      </c>
      <c r="M3524" t="s">
        <v>16264</v>
      </c>
      <c r="N3524" t="s">
        <v>16265</v>
      </c>
      <c r="O3524">
        <v>9630115611</v>
      </c>
      <c r="P3524" s="1">
        <v>28748</v>
      </c>
      <c r="Q3524" t="s">
        <v>16262</v>
      </c>
      <c r="R3524">
        <v>285</v>
      </c>
      <c r="S3524" t="s">
        <v>16263</v>
      </c>
      <c r="T3524" t="s">
        <v>8177</v>
      </c>
      <c r="U3524" t="s">
        <v>26</v>
      </c>
      <c r="V3524" t="str">
        <f>TRIM(DBA[[#This Row],[Endereço Responsável]])</f>
        <v>RUA CALENDULA</v>
      </c>
      <c r="W3524" t="str">
        <f>TRIM(DBA[[#This Row],[Nº Responsável]])</f>
        <v>285</v>
      </c>
      <c r="X3524" t="str">
        <f>TRIM(DBA[[#This Row],[Bairro Responsável]])</f>
        <v>FLORES</v>
      </c>
      <c r="Y3524" t="str">
        <f>DBA[[#This Row],[End]] &amp;", N° " &amp; DBA[[#This Row],[Num]] &amp;", Bairro "&amp; DBA[[#This Row],[Bairro2]]</f>
        <v>RUA CALENDULA, N° 285, Bairro FLORES</v>
      </c>
      <c r="Z3524" t="str">
        <f>DBA[[#This Row],[Cidade Responsável]] &amp; " - " &amp; DBA[[#This Row],[Estado Responsável]]</f>
        <v>SERRA DO SALITRE  - MG</v>
      </c>
    </row>
    <row r="3525" spans="1:26" x14ac:dyDescent="0.25">
      <c r="A3525">
        <v>3529</v>
      </c>
      <c r="B3525" t="s">
        <v>19700</v>
      </c>
      <c r="C3525" s="1">
        <v>44833</v>
      </c>
      <c r="D3525" t="s">
        <v>19701</v>
      </c>
      <c r="E3525" t="s">
        <v>19702</v>
      </c>
      <c r="F3525" s="1">
        <v>39578</v>
      </c>
      <c r="G3525" t="s">
        <v>16266</v>
      </c>
      <c r="H3525">
        <v>32</v>
      </c>
      <c r="I3525" t="s">
        <v>16267</v>
      </c>
      <c r="J3525" t="s">
        <v>8177</v>
      </c>
      <c r="K3525" t="s">
        <v>26</v>
      </c>
      <c r="L3525" t="s">
        <v>8178</v>
      </c>
      <c r="M3525" t="s">
        <v>16268</v>
      </c>
      <c r="N3525" t="s">
        <v>16269</v>
      </c>
      <c r="O3525">
        <v>7246387684</v>
      </c>
      <c r="P3525" s="1">
        <v>31240</v>
      </c>
      <c r="Q3525" t="s">
        <v>16266</v>
      </c>
      <c r="R3525">
        <v>32</v>
      </c>
      <c r="S3525" t="s">
        <v>16267</v>
      </c>
      <c r="V3525" t="str">
        <f>TRIM(DBA[[#This Row],[Endereço Responsável]])</f>
        <v>RUA SANTA LUZIA</v>
      </c>
      <c r="W3525" t="str">
        <f>TRIM(DBA[[#This Row],[Nº Responsável]])</f>
        <v>32</v>
      </c>
      <c r="X3525" t="str">
        <f>TRIM(DBA[[#This Row],[Bairro Responsável]])</f>
        <v>PARQUE SANTO ANTONIO</v>
      </c>
      <c r="Y3525" t="str">
        <f>DBA[[#This Row],[End]] &amp;", N° " &amp; DBA[[#This Row],[Num]] &amp;", Bairro "&amp; DBA[[#This Row],[Bairro2]]</f>
        <v>RUA SANTA LUZIA, N° 32, Bairro PARQUE SANTO ANTONIO</v>
      </c>
      <c r="Z3525" t="str">
        <f>DBA[[#This Row],[Cidade Responsável]] &amp; " - " &amp; DBA[[#This Row],[Estado Responsável]]</f>
        <v xml:space="preserve"> - </v>
      </c>
    </row>
    <row r="3526" spans="1:26" x14ac:dyDescent="0.25">
      <c r="A3526">
        <v>3530</v>
      </c>
      <c r="B3526" t="s">
        <v>16270</v>
      </c>
      <c r="C3526" s="1">
        <v>44833</v>
      </c>
      <c r="F3526" s="1">
        <v>39360</v>
      </c>
      <c r="G3526" t="s">
        <v>1321</v>
      </c>
      <c r="H3526">
        <v>510</v>
      </c>
      <c r="I3526" t="s">
        <v>16224</v>
      </c>
      <c r="J3526" t="s">
        <v>8177</v>
      </c>
      <c r="K3526" t="s">
        <v>26</v>
      </c>
      <c r="L3526" t="s">
        <v>8178</v>
      </c>
      <c r="M3526" t="s">
        <v>16271</v>
      </c>
      <c r="N3526" t="s">
        <v>16272</v>
      </c>
      <c r="O3526">
        <v>12026575673</v>
      </c>
      <c r="P3526" s="1">
        <v>34081</v>
      </c>
      <c r="Q3526" t="s">
        <v>1321</v>
      </c>
      <c r="R3526">
        <v>510</v>
      </c>
      <c r="S3526" t="s">
        <v>16224</v>
      </c>
      <c r="T3526" t="s">
        <v>8177</v>
      </c>
      <c r="U3526" t="s">
        <v>26</v>
      </c>
      <c r="V3526" t="str">
        <f>TRIM(DBA[[#This Row],[Endereço Responsável]])</f>
        <v>RUA DINAMARCA</v>
      </c>
      <c r="W3526" t="str">
        <f>TRIM(DBA[[#This Row],[Nº Responsável]])</f>
        <v>510</v>
      </c>
      <c r="X3526" t="str">
        <f>TRIM(DBA[[#This Row],[Bairro Responsável]])</f>
        <v>NAÇOES</v>
      </c>
      <c r="Y3526" t="str">
        <f>DBA[[#This Row],[End]] &amp;", N° " &amp; DBA[[#This Row],[Num]] &amp;", Bairro "&amp; DBA[[#This Row],[Bairro2]]</f>
        <v>RUA DINAMARCA, N° 510, Bairro NAÇOES</v>
      </c>
      <c r="Z3526" t="str">
        <f>DBA[[#This Row],[Cidade Responsável]] &amp; " - " &amp; DBA[[#This Row],[Estado Responsável]]</f>
        <v>SERRA DO SALITRE  - MG</v>
      </c>
    </row>
    <row r="3527" spans="1:26" x14ac:dyDescent="0.25">
      <c r="A3527">
        <v>3531</v>
      </c>
      <c r="B3527" t="s">
        <v>16273</v>
      </c>
      <c r="C3527" s="1">
        <v>44833</v>
      </c>
      <c r="F3527" s="1">
        <v>39233</v>
      </c>
      <c r="G3527" t="s">
        <v>16274</v>
      </c>
      <c r="H3527">
        <v>76</v>
      </c>
      <c r="I3527" t="s">
        <v>422</v>
      </c>
      <c r="J3527" t="s">
        <v>8177</v>
      </c>
      <c r="K3527" t="s">
        <v>26</v>
      </c>
      <c r="L3527" t="s">
        <v>8178</v>
      </c>
      <c r="M3527" t="s">
        <v>16275</v>
      </c>
      <c r="N3527" t="s">
        <v>16276</v>
      </c>
      <c r="O3527">
        <v>7051498622</v>
      </c>
      <c r="P3527" s="1">
        <v>31409</v>
      </c>
      <c r="Q3527" t="s">
        <v>16274</v>
      </c>
      <c r="R3527">
        <v>76</v>
      </c>
      <c r="S3527" t="s">
        <v>422</v>
      </c>
      <c r="T3527" t="s">
        <v>8177</v>
      </c>
      <c r="U3527" t="s">
        <v>26</v>
      </c>
      <c r="V3527" t="str">
        <f>TRIM(DBA[[#This Row],[Endereço Responsável]])</f>
        <v>RUA SAO FRANCISCO</v>
      </c>
      <c r="W3527" t="str">
        <f>TRIM(DBA[[#This Row],[Nº Responsável]])</f>
        <v>76</v>
      </c>
      <c r="X3527" t="str">
        <f>TRIM(DBA[[#This Row],[Bairro Responsável]])</f>
        <v>SANTO ANTONIO</v>
      </c>
      <c r="Y3527" t="str">
        <f>DBA[[#This Row],[End]] &amp;", N° " &amp; DBA[[#This Row],[Num]] &amp;", Bairro "&amp; DBA[[#This Row],[Bairro2]]</f>
        <v>RUA SAO FRANCISCO, N° 76, Bairro SANTO ANTONIO</v>
      </c>
      <c r="Z3527" t="str">
        <f>DBA[[#This Row],[Cidade Responsável]] &amp; " - " &amp; DBA[[#This Row],[Estado Responsável]]</f>
        <v>SERRA DO SALITRE  - MG</v>
      </c>
    </row>
    <row r="3528" spans="1:26" x14ac:dyDescent="0.25">
      <c r="A3528">
        <v>3532</v>
      </c>
      <c r="B3528" t="s">
        <v>16277</v>
      </c>
      <c r="C3528" s="1">
        <v>44833</v>
      </c>
      <c r="D3528" t="s">
        <v>19703</v>
      </c>
      <c r="E3528" t="s">
        <v>19704</v>
      </c>
      <c r="F3528" s="1">
        <v>39699</v>
      </c>
      <c r="G3528" t="s">
        <v>16278</v>
      </c>
      <c r="H3528">
        <v>474</v>
      </c>
      <c r="I3528" t="s">
        <v>16263</v>
      </c>
      <c r="J3528" t="s">
        <v>8177</v>
      </c>
      <c r="K3528" t="s">
        <v>26</v>
      </c>
      <c r="L3528" t="s">
        <v>8178</v>
      </c>
      <c r="M3528" t="s">
        <v>16279</v>
      </c>
      <c r="N3528" t="s">
        <v>16280</v>
      </c>
      <c r="O3528">
        <v>7144894684</v>
      </c>
      <c r="P3528" s="1">
        <v>29439</v>
      </c>
      <c r="Q3528" t="s">
        <v>16278</v>
      </c>
      <c r="R3528">
        <v>474</v>
      </c>
      <c r="S3528" t="s">
        <v>16263</v>
      </c>
      <c r="T3528" t="s">
        <v>8177</v>
      </c>
      <c r="U3528" t="s">
        <v>26</v>
      </c>
      <c r="V3528" t="str">
        <f>TRIM(DBA[[#This Row],[Endereço Responsável]])</f>
        <v>RUA CALENDULA</v>
      </c>
      <c r="W3528" t="str">
        <f>TRIM(DBA[[#This Row],[Nº Responsável]])</f>
        <v>474</v>
      </c>
      <c r="X3528" t="str">
        <f>TRIM(DBA[[#This Row],[Bairro Responsável]])</f>
        <v>FLORES</v>
      </c>
      <c r="Y3528" t="str">
        <f>DBA[[#This Row],[End]] &amp;", N° " &amp; DBA[[#This Row],[Num]] &amp;", Bairro "&amp; DBA[[#This Row],[Bairro2]]</f>
        <v>RUA CALENDULA, N° 474, Bairro FLORES</v>
      </c>
      <c r="Z3528" t="str">
        <f>DBA[[#This Row],[Cidade Responsável]] &amp; " - " &amp; DBA[[#This Row],[Estado Responsável]]</f>
        <v>SERRA DO SALITRE  - MG</v>
      </c>
    </row>
    <row r="3529" spans="1:26" x14ac:dyDescent="0.25">
      <c r="A3529">
        <v>3533</v>
      </c>
      <c r="B3529" t="s">
        <v>16281</v>
      </c>
      <c r="C3529" s="1">
        <v>44833</v>
      </c>
      <c r="F3529" s="1">
        <v>38971</v>
      </c>
      <c r="G3529" t="s">
        <v>16282</v>
      </c>
      <c r="H3529">
        <v>833</v>
      </c>
      <c r="I3529" t="s">
        <v>16224</v>
      </c>
      <c r="J3529" t="s">
        <v>8177</v>
      </c>
      <c r="K3529" t="s">
        <v>26</v>
      </c>
      <c r="L3529" t="s">
        <v>8178</v>
      </c>
      <c r="M3529" t="s">
        <v>16283</v>
      </c>
      <c r="N3529" t="s">
        <v>16284</v>
      </c>
      <c r="O3529">
        <v>8390399644</v>
      </c>
      <c r="P3529" s="1">
        <v>29846</v>
      </c>
      <c r="Q3529" t="s">
        <v>16282</v>
      </c>
      <c r="R3529">
        <v>833</v>
      </c>
      <c r="S3529" t="s">
        <v>16224</v>
      </c>
      <c r="T3529" t="s">
        <v>8177</v>
      </c>
      <c r="U3529" t="s">
        <v>26</v>
      </c>
      <c r="V3529" t="str">
        <f>TRIM(DBA[[#This Row],[Endereço Responsável]])</f>
        <v>RUA CANADA</v>
      </c>
      <c r="W3529" t="str">
        <f>TRIM(DBA[[#This Row],[Nº Responsável]])</f>
        <v>833</v>
      </c>
      <c r="X3529" t="str">
        <f>TRIM(DBA[[#This Row],[Bairro Responsável]])</f>
        <v>NAÇOES</v>
      </c>
      <c r="Y3529" t="str">
        <f>DBA[[#This Row],[End]] &amp;", N° " &amp; DBA[[#This Row],[Num]] &amp;", Bairro "&amp; DBA[[#This Row],[Bairro2]]</f>
        <v>RUA CANADA, N° 833, Bairro NAÇOES</v>
      </c>
      <c r="Z3529" t="str">
        <f>DBA[[#This Row],[Cidade Responsável]] &amp; " - " &amp; DBA[[#This Row],[Estado Responsável]]</f>
        <v>SERRA DO SALITRE  - MG</v>
      </c>
    </row>
    <row r="3530" spans="1:26" x14ac:dyDescent="0.25">
      <c r="A3530">
        <v>3534</v>
      </c>
      <c r="B3530" t="s">
        <v>16285</v>
      </c>
      <c r="C3530" s="1">
        <v>44833</v>
      </c>
      <c r="F3530" s="1">
        <v>39953</v>
      </c>
      <c r="G3530" t="s">
        <v>16286</v>
      </c>
      <c r="H3530">
        <v>85</v>
      </c>
      <c r="I3530" t="s">
        <v>73</v>
      </c>
      <c r="J3530" t="s">
        <v>8177</v>
      </c>
      <c r="K3530" t="s">
        <v>26</v>
      </c>
      <c r="L3530" t="s">
        <v>8178</v>
      </c>
      <c r="M3530" t="s">
        <v>16287</v>
      </c>
      <c r="N3530" t="s">
        <v>16288</v>
      </c>
      <c r="O3530">
        <v>1378061160</v>
      </c>
      <c r="P3530" s="1">
        <v>31583</v>
      </c>
      <c r="Q3530" t="s">
        <v>16286</v>
      </c>
      <c r="R3530">
        <v>85</v>
      </c>
      <c r="S3530" t="s">
        <v>73</v>
      </c>
      <c r="T3530" t="s">
        <v>8177</v>
      </c>
      <c r="U3530" t="s">
        <v>26</v>
      </c>
      <c r="V3530" t="str">
        <f>TRIM(DBA[[#This Row],[Endereço Responsável]])</f>
        <v>RUA NILCONIO PACHECO</v>
      </c>
      <c r="W3530" t="str">
        <f>TRIM(DBA[[#This Row],[Nº Responsável]])</f>
        <v>85</v>
      </c>
      <c r="X3530" t="str">
        <f>TRIM(DBA[[#This Row],[Bairro Responsável]])</f>
        <v>CENTRO</v>
      </c>
      <c r="Y3530" t="str">
        <f>DBA[[#This Row],[End]] &amp;", N° " &amp; DBA[[#This Row],[Num]] &amp;", Bairro "&amp; DBA[[#This Row],[Bairro2]]</f>
        <v>RUA NILCONIO PACHECO, N° 85, Bairro CENTRO</v>
      </c>
      <c r="Z3530" t="str">
        <f>DBA[[#This Row],[Cidade Responsável]] &amp; " - " &amp; DBA[[#This Row],[Estado Responsável]]</f>
        <v>SERRA DO SALITRE  - MG</v>
      </c>
    </row>
    <row r="3531" spans="1:26" x14ac:dyDescent="0.25">
      <c r="A3531">
        <v>3535</v>
      </c>
      <c r="B3531" t="s">
        <v>16289</v>
      </c>
      <c r="C3531" s="1">
        <v>44833</v>
      </c>
      <c r="D3531" t="s">
        <v>19705</v>
      </c>
      <c r="E3531" t="s">
        <v>19706</v>
      </c>
      <c r="F3531" s="1">
        <v>39223</v>
      </c>
      <c r="G3531" t="s">
        <v>19707</v>
      </c>
      <c r="H3531">
        <v>281</v>
      </c>
      <c r="I3531" t="s">
        <v>280</v>
      </c>
      <c r="J3531" t="s">
        <v>8177</v>
      </c>
      <c r="K3531" t="s">
        <v>26</v>
      </c>
      <c r="L3531" t="s">
        <v>8178</v>
      </c>
      <c r="M3531" t="s">
        <v>16291</v>
      </c>
      <c r="N3531" t="s">
        <v>16292</v>
      </c>
      <c r="O3531">
        <v>9083039633</v>
      </c>
      <c r="P3531" s="1">
        <v>32262</v>
      </c>
      <c r="Q3531" t="s">
        <v>16290</v>
      </c>
      <c r="R3531">
        <v>281</v>
      </c>
      <c r="S3531" t="s">
        <v>280</v>
      </c>
      <c r="T3531" t="s">
        <v>8177</v>
      </c>
      <c r="U3531" t="s">
        <v>26</v>
      </c>
      <c r="V3531" t="str">
        <f>TRIM(DBA[[#This Row],[Endereço Responsável]])</f>
        <v>RUA DOS YPES</v>
      </c>
      <c r="W3531" t="str">
        <f>TRIM(DBA[[#This Row],[Nº Responsável]])</f>
        <v>281</v>
      </c>
      <c r="X3531" t="str">
        <f>TRIM(DBA[[#This Row],[Bairro Responsável]])</f>
        <v>BELA VISTA</v>
      </c>
      <c r="Y3531" t="str">
        <f>DBA[[#This Row],[End]] &amp;", N° " &amp; DBA[[#This Row],[Num]] &amp;", Bairro "&amp; DBA[[#This Row],[Bairro2]]</f>
        <v>RUA DOS YPES, N° 281, Bairro BELA VISTA</v>
      </c>
      <c r="Z3531" t="str">
        <f>DBA[[#This Row],[Cidade Responsável]] &amp; " - " &amp; DBA[[#This Row],[Estado Responsável]]</f>
        <v>SERRA DO SALITRE  - MG</v>
      </c>
    </row>
    <row r="3532" spans="1:26" x14ac:dyDescent="0.25">
      <c r="A3532">
        <v>3536</v>
      </c>
      <c r="B3532" t="s">
        <v>16293</v>
      </c>
      <c r="C3532" s="1">
        <v>44833</v>
      </c>
      <c r="F3532" s="1">
        <v>38819</v>
      </c>
      <c r="G3532" t="s">
        <v>16294</v>
      </c>
      <c r="H3532">
        <v>31</v>
      </c>
      <c r="I3532" t="s">
        <v>16242</v>
      </c>
      <c r="J3532" t="s">
        <v>8177</v>
      </c>
      <c r="K3532" t="s">
        <v>26</v>
      </c>
      <c r="L3532" t="s">
        <v>8178</v>
      </c>
      <c r="M3532" t="s">
        <v>16295</v>
      </c>
      <c r="N3532" t="s">
        <v>16296</v>
      </c>
      <c r="O3532">
        <v>12077347643</v>
      </c>
      <c r="P3532" s="1">
        <v>33676</v>
      </c>
      <c r="Q3532" t="s">
        <v>16294</v>
      </c>
      <c r="R3532">
        <v>31</v>
      </c>
      <c r="S3532" t="s">
        <v>16242</v>
      </c>
      <c r="T3532" t="s">
        <v>8177</v>
      </c>
      <c r="U3532" t="s">
        <v>26</v>
      </c>
      <c r="V3532" t="str">
        <f>TRIM(DBA[[#This Row],[Endereço Responsável]])</f>
        <v>RUA ADELINO JOAQUIM DA SILVA</v>
      </c>
      <c r="W3532" t="str">
        <f>TRIM(DBA[[#This Row],[Nº Responsável]])</f>
        <v>31</v>
      </c>
      <c r="X3532" t="str">
        <f>TRIM(DBA[[#This Row],[Bairro Responsável]])</f>
        <v>POPULARES</v>
      </c>
      <c r="Y3532" t="str">
        <f>DBA[[#This Row],[End]] &amp;", N° " &amp; DBA[[#This Row],[Num]] &amp;", Bairro "&amp; DBA[[#This Row],[Bairro2]]</f>
        <v>RUA ADELINO JOAQUIM DA SILVA, N° 31, Bairro POPULARES</v>
      </c>
      <c r="Z3532" t="str">
        <f>DBA[[#This Row],[Cidade Responsável]] &amp; " - " &amp; DBA[[#This Row],[Estado Responsável]]</f>
        <v>SERRA DO SALITRE  - MG</v>
      </c>
    </row>
    <row r="3533" spans="1:26" x14ac:dyDescent="0.25">
      <c r="A3533">
        <v>3537</v>
      </c>
      <c r="B3533" t="s">
        <v>16297</v>
      </c>
      <c r="C3533" s="1">
        <v>44833</v>
      </c>
      <c r="D3533" t="s">
        <v>16298</v>
      </c>
      <c r="E3533" t="s">
        <v>16299</v>
      </c>
      <c r="F3533" s="1">
        <v>38149</v>
      </c>
      <c r="G3533" t="s">
        <v>16300</v>
      </c>
      <c r="H3533">
        <v>64</v>
      </c>
      <c r="I3533" t="s">
        <v>8176</v>
      </c>
      <c r="J3533" t="s">
        <v>8177</v>
      </c>
      <c r="K3533" t="s">
        <v>26</v>
      </c>
      <c r="L3533" t="s">
        <v>8178</v>
      </c>
      <c r="M3533" t="s">
        <v>16297</v>
      </c>
      <c r="N3533" t="s">
        <v>16298</v>
      </c>
      <c r="O3533" t="s">
        <v>16299</v>
      </c>
      <c r="P3533" s="1">
        <v>38149</v>
      </c>
      <c r="Q3533" t="s">
        <v>16300</v>
      </c>
      <c r="R3533">
        <v>64</v>
      </c>
      <c r="S3533" t="s">
        <v>8176</v>
      </c>
      <c r="T3533" t="s">
        <v>8177</v>
      </c>
      <c r="U3533" t="s">
        <v>26</v>
      </c>
      <c r="V3533" t="str">
        <f>TRIM(DBA[[#This Row],[Endereço Responsável]])</f>
        <v>RUA VENEZUELA</v>
      </c>
      <c r="W3533" t="str">
        <f>TRIM(DBA[[#This Row],[Nº Responsável]])</f>
        <v>64</v>
      </c>
      <c r="X3533" t="str">
        <f>TRIM(DBA[[#This Row],[Bairro Responsável]])</f>
        <v>NAÇÕES</v>
      </c>
      <c r="Y3533" t="str">
        <f>DBA[[#This Row],[End]] &amp;", N° " &amp; DBA[[#This Row],[Num]] &amp;", Bairro "&amp; DBA[[#This Row],[Bairro2]]</f>
        <v>RUA VENEZUELA, N° 64, Bairro NAÇÕES</v>
      </c>
      <c r="Z3533" t="str">
        <f>DBA[[#This Row],[Cidade Responsável]] &amp; " - " &amp; DBA[[#This Row],[Estado Responsável]]</f>
        <v>SERRA DO SALITRE  - MG</v>
      </c>
    </row>
    <row r="3534" spans="1:26" x14ac:dyDescent="0.25">
      <c r="A3534">
        <v>3538</v>
      </c>
      <c r="B3534" t="s">
        <v>16301</v>
      </c>
      <c r="C3534" s="1">
        <v>44833</v>
      </c>
      <c r="D3534" t="s">
        <v>16302</v>
      </c>
      <c r="E3534" t="s">
        <v>16303</v>
      </c>
      <c r="F3534" s="1">
        <v>39279</v>
      </c>
      <c r="G3534" t="s">
        <v>16304</v>
      </c>
      <c r="H3534">
        <v>595</v>
      </c>
      <c r="I3534" t="s">
        <v>8176</v>
      </c>
      <c r="J3534" t="s">
        <v>8177</v>
      </c>
      <c r="K3534" t="s">
        <v>26</v>
      </c>
      <c r="L3534" t="s">
        <v>8178</v>
      </c>
      <c r="M3534" t="s">
        <v>16305</v>
      </c>
      <c r="N3534">
        <v>415153293</v>
      </c>
      <c r="O3534">
        <v>35022163802</v>
      </c>
      <c r="P3534" s="1">
        <v>29248</v>
      </c>
      <c r="Q3534" t="s">
        <v>16304</v>
      </c>
      <c r="R3534">
        <v>595</v>
      </c>
      <c r="S3534" t="s">
        <v>8176</v>
      </c>
      <c r="T3534" t="s">
        <v>8177</v>
      </c>
      <c r="U3534" t="s">
        <v>26</v>
      </c>
      <c r="V3534" t="str">
        <f>TRIM(DBA[[#This Row],[Endereço Responsável]])</f>
        <v>RUA SUÉCIA</v>
      </c>
      <c r="W3534" t="str">
        <f>TRIM(DBA[[#This Row],[Nº Responsável]])</f>
        <v>595</v>
      </c>
      <c r="X3534" t="str">
        <f>TRIM(DBA[[#This Row],[Bairro Responsável]])</f>
        <v>NAÇÕES</v>
      </c>
      <c r="Y3534" t="str">
        <f>DBA[[#This Row],[End]] &amp;", N° " &amp; DBA[[#This Row],[Num]] &amp;", Bairro "&amp; DBA[[#This Row],[Bairro2]]</f>
        <v>RUA SUÉCIA, N° 595, Bairro NAÇÕES</v>
      </c>
      <c r="Z3534" t="str">
        <f>DBA[[#This Row],[Cidade Responsável]] &amp; " - " &amp; DBA[[#This Row],[Estado Responsável]]</f>
        <v>SERRA DO SALITRE  - MG</v>
      </c>
    </row>
    <row r="3535" spans="1:26" x14ac:dyDescent="0.25">
      <c r="A3535">
        <v>3539</v>
      </c>
      <c r="B3535" t="s">
        <v>16306</v>
      </c>
      <c r="C3535" s="1">
        <v>44833</v>
      </c>
      <c r="D3535">
        <v>652460015</v>
      </c>
      <c r="E3535" t="s">
        <v>16307</v>
      </c>
      <c r="F3535" s="1">
        <v>39194</v>
      </c>
      <c r="G3535" t="s">
        <v>6652</v>
      </c>
      <c r="H3535">
        <v>76</v>
      </c>
      <c r="I3535" t="s">
        <v>422</v>
      </c>
      <c r="J3535" t="s">
        <v>8177</v>
      </c>
      <c r="K3535" t="s">
        <v>26</v>
      </c>
      <c r="L3535" t="s">
        <v>8178</v>
      </c>
      <c r="M3535" t="s">
        <v>16308</v>
      </c>
      <c r="N3535" t="s">
        <v>16309</v>
      </c>
      <c r="O3535">
        <v>7051498622</v>
      </c>
      <c r="P3535" s="1">
        <v>31409</v>
      </c>
      <c r="Q3535" t="s">
        <v>6652</v>
      </c>
      <c r="R3535">
        <v>76</v>
      </c>
      <c r="S3535" t="s">
        <v>422</v>
      </c>
      <c r="T3535" t="s">
        <v>8177</v>
      </c>
      <c r="U3535" t="s">
        <v>26</v>
      </c>
      <c r="V3535" t="str">
        <f>TRIM(DBA[[#This Row],[Endereço Responsável]])</f>
        <v>RUA SÃO FRANCISCO</v>
      </c>
      <c r="W3535" t="str">
        <f>TRIM(DBA[[#This Row],[Nº Responsável]])</f>
        <v>76</v>
      </c>
      <c r="X3535" t="str">
        <f>TRIM(DBA[[#This Row],[Bairro Responsável]])</f>
        <v>SANTO ANTONIO</v>
      </c>
      <c r="Y3535" t="str">
        <f>DBA[[#This Row],[End]] &amp;", N° " &amp; DBA[[#This Row],[Num]] &amp;", Bairro "&amp; DBA[[#This Row],[Bairro2]]</f>
        <v>RUA SÃO FRANCISCO, N° 76, Bairro SANTO ANTONIO</v>
      </c>
      <c r="Z3535" t="str">
        <f>DBA[[#This Row],[Cidade Responsável]] &amp; " - " &amp; DBA[[#This Row],[Estado Responsável]]</f>
        <v>SERRA DO SALITRE  - MG</v>
      </c>
    </row>
    <row r="3536" spans="1:26" x14ac:dyDescent="0.25">
      <c r="A3536">
        <v>3540</v>
      </c>
      <c r="B3536" t="s">
        <v>19708</v>
      </c>
      <c r="C3536" s="1">
        <v>44833</v>
      </c>
      <c r="D3536" t="s">
        <v>16310</v>
      </c>
      <c r="E3536" t="s">
        <v>16311</v>
      </c>
      <c r="F3536" s="1">
        <v>38624</v>
      </c>
      <c r="G3536" t="s">
        <v>16223</v>
      </c>
      <c r="H3536">
        <v>269</v>
      </c>
      <c r="I3536" t="s">
        <v>8176</v>
      </c>
      <c r="J3536" t="s">
        <v>8177</v>
      </c>
      <c r="K3536" t="s">
        <v>26</v>
      </c>
      <c r="L3536" t="s">
        <v>8178</v>
      </c>
      <c r="M3536" t="s">
        <v>16312</v>
      </c>
      <c r="N3536" t="s">
        <v>16313</v>
      </c>
      <c r="O3536">
        <v>7461699652</v>
      </c>
      <c r="P3536" s="1">
        <v>31770</v>
      </c>
      <c r="Q3536" t="s">
        <v>16223</v>
      </c>
      <c r="R3536">
        <v>269</v>
      </c>
      <c r="S3536" t="s">
        <v>8176</v>
      </c>
      <c r="T3536" t="s">
        <v>8177</v>
      </c>
      <c r="U3536" t="s">
        <v>26</v>
      </c>
      <c r="V3536" t="str">
        <f>TRIM(DBA[[#This Row],[Endereço Responsável]])</f>
        <v>RUA INGLATERRA</v>
      </c>
      <c r="W3536" t="str">
        <f>TRIM(DBA[[#This Row],[Nº Responsável]])</f>
        <v>269</v>
      </c>
      <c r="X3536" t="str">
        <f>TRIM(DBA[[#This Row],[Bairro Responsável]])</f>
        <v>NAÇÕES</v>
      </c>
      <c r="Y3536" t="str">
        <f>DBA[[#This Row],[End]] &amp;", N° " &amp; DBA[[#This Row],[Num]] &amp;", Bairro "&amp; DBA[[#This Row],[Bairro2]]</f>
        <v>RUA INGLATERRA, N° 269, Bairro NAÇÕES</v>
      </c>
      <c r="Z3536" t="str">
        <f>DBA[[#This Row],[Cidade Responsável]] &amp; " - " &amp; DBA[[#This Row],[Estado Responsável]]</f>
        <v>SERRA DO SALITRE  - MG</v>
      </c>
    </row>
    <row r="3537" spans="1:26" x14ac:dyDescent="0.25">
      <c r="A3537">
        <v>3541</v>
      </c>
      <c r="B3537" t="s">
        <v>16314</v>
      </c>
      <c r="C3537" s="1">
        <v>44833</v>
      </c>
      <c r="F3537" s="1">
        <v>38449</v>
      </c>
      <c r="G3537" t="s">
        <v>3059</v>
      </c>
      <c r="H3537">
        <v>725</v>
      </c>
      <c r="I3537" t="s">
        <v>16267</v>
      </c>
      <c r="J3537" t="s">
        <v>8177</v>
      </c>
      <c r="K3537" t="s">
        <v>26</v>
      </c>
      <c r="L3537" t="s">
        <v>8178</v>
      </c>
      <c r="M3537" t="s">
        <v>16315</v>
      </c>
      <c r="N3537" t="s">
        <v>16316</v>
      </c>
      <c r="O3537">
        <v>16492283686</v>
      </c>
      <c r="P3537" s="1">
        <v>37798</v>
      </c>
      <c r="Q3537" t="s">
        <v>3059</v>
      </c>
      <c r="R3537">
        <v>725</v>
      </c>
      <c r="S3537" t="s">
        <v>16267</v>
      </c>
      <c r="T3537" t="s">
        <v>8177</v>
      </c>
      <c r="U3537" t="s">
        <v>26</v>
      </c>
      <c r="V3537" t="str">
        <f>TRIM(DBA[[#This Row],[Endereço Responsável]])</f>
        <v>RUA NOSSA SENHORA APARECIDA</v>
      </c>
      <c r="W3537" t="str">
        <f>TRIM(DBA[[#This Row],[Nº Responsável]])</f>
        <v>725</v>
      </c>
      <c r="X3537" t="str">
        <f>TRIM(DBA[[#This Row],[Bairro Responsável]])</f>
        <v>PARQUE SANTO ANTONIO</v>
      </c>
      <c r="Y3537" t="str">
        <f>DBA[[#This Row],[End]] &amp;", N° " &amp; DBA[[#This Row],[Num]] &amp;", Bairro "&amp; DBA[[#This Row],[Bairro2]]</f>
        <v>RUA NOSSA SENHORA APARECIDA, N° 725, Bairro PARQUE SANTO ANTONIO</v>
      </c>
      <c r="Z3537" t="str">
        <f>DBA[[#This Row],[Cidade Responsável]] &amp; " - " &amp; DBA[[#This Row],[Estado Responsável]]</f>
        <v>SERRA DO SALITRE  - MG</v>
      </c>
    </row>
    <row r="3538" spans="1:26" x14ac:dyDescent="0.25">
      <c r="A3538">
        <v>3542</v>
      </c>
      <c r="B3538" t="s">
        <v>19709</v>
      </c>
      <c r="C3538" s="1">
        <v>44833</v>
      </c>
      <c r="D3538" t="s">
        <v>16317</v>
      </c>
      <c r="E3538" t="s">
        <v>19710</v>
      </c>
      <c r="F3538" s="1">
        <v>39346</v>
      </c>
      <c r="G3538" t="s">
        <v>1174</v>
      </c>
      <c r="H3538">
        <v>35</v>
      </c>
      <c r="I3538" t="s">
        <v>8176</v>
      </c>
      <c r="J3538" t="s">
        <v>8177</v>
      </c>
      <c r="K3538" t="s">
        <v>26</v>
      </c>
      <c r="L3538" t="s">
        <v>8178</v>
      </c>
      <c r="M3538" t="s">
        <v>16318</v>
      </c>
      <c r="N3538">
        <v>305596457</v>
      </c>
      <c r="O3538">
        <v>6188795605</v>
      </c>
      <c r="P3538" s="1">
        <v>26883</v>
      </c>
      <c r="Q3538" t="s">
        <v>1174</v>
      </c>
      <c r="R3538">
        <v>35</v>
      </c>
      <c r="S3538" t="s">
        <v>8176</v>
      </c>
      <c r="T3538" t="s">
        <v>8177</v>
      </c>
      <c r="U3538" t="s">
        <v>26</v>
      </c>
      <c r="V3538" t="str">
        <f>TRIM(DBA[[#This Row],[Endereço Responsável]])</f>
        <v>RUA PARAGUAI</v>
      </c>
      <c r="W3538" t="str">
        <f>TRIM(DBA[[#This Row],[Nº Responsável]])</f>
        <v>35</v>
      </c>
      <c r="X3538" t="str">
        <f>TRIM(DBA[[#This Row],[Bairro Responsável]])</f>
        <v>NAÇÕES</v>
      </c>
      <c r="Y3538" t="str">
        <f>DBA[[#This Row],[End]] &amp;", N° " &amp; DBA[[#This Row],[Num]] &amp;", Bairro "&amp; DBA[[#This Row],[Bairro2]]</f>
        <v>RUA PARAGUAI, N° 35, Bairro NAÇÕES</v>
      </c>
      <c r="Z3538" t="str">
        <f>DBA[[#This Row],[Cidade Responsável]] &amp; " - " &amp; DBA[[#This Row],[Estado Responsável]]</f>
        <v>SERRA DO SALITRE  - MG</v>
      </c>
    </row>
    <row r="3539" spans="1:26" x14ac:dyDescent="0.25">
      <c r="A3539">
        <v>3543</v>
      </c>
      <c r="B3539" t="s">
        <v>16319</v>
      </c>
      <c r="C3539" s="1">
        <v>44833</v>
      </c>
      <c r="F3539" s="1">
        <v>39617</v>
      </c>
      <c r="G3539" t="s">
        <v>16320</v>
      </c>
      <c r="H3539">
        <v>15</v>
      </c>
      <c r="I3539" t="s">
        <v>16231</v>
      </c>
      <c r="J3539" t="s">
        <v>8177</v>
      </c>
      <c r="K3539" t="s">
        <v>26</v>
      </c>
      <c r="L3539" t="s">
        <v>8178</v>
      </c>
      <c r="M3539" t="s">
        <v>16321</v>
      </c>
      <c r="N3539" t="s">
        <v>16322</v>
      </c>
      <c r="O3539">
        <v>6260752628</v>
      </c>
      <c r="P3539" s="1">
        <v>29382</v>
      </c>
      <c r="Q3539" t="s">
        <v>16323</v>
      </c>
      <c r="R3539">
        <v>15</v>
      </c>
      <c r="S3539" t="s">
        <v>73</v>
      </c>
      <c r="T3539" t="s">
        <v>8177</v>
      </c>
      <c r="U3539" t="s">
        <v>26</v>
      </c>
      <c r="V3539" t="str">
        <f>TRIM(DBA[[#This Row],[Endereço Responsável]])</f>
        <v>RUA ORTENCIA</v>
      </c>
      <c r="W3539" t="str">
        <f>TRIM(DBA[[#This Row],[Nº Responsável]])</f>
        <v>15</v>
      </c>
      <c r="X3539" t="str">
        <f>TRIM(DBA[[#This Row],[Bairro Responsável]])</f>
        <v>CENTRO</v>
      </c>
      <c r="Y3539" t="str">
        <f>DBA[[#This Row],[End]] &amp;", N° " &amp; DBA[[#This Row],[Num]] &amp;", Bairro "&amp; DBA[[#This Row],[Bairro2]]</f>
        <v>RUA ORTENCIA, N° 15, Bairro CENTRO</v>
      </c>
      <c r="Z3539" t="str">
        <f>DBA[[#This Row],[Cidade Responsável]] &amp; " - " &amp; DBA[[#This Row],[Estado Responsável]]</f>
        <v>SERRA DO SALITRE  - MG</v>
      </c>
    </row>
    <row r="3540" spans="1:26" x14ac:dyDescent="0.25">
      <c r="A3540">
        <v>3544</v>
      </c>
      <c r="B3540" t="s">
        <v>16324</v>
      </c>
      <c r="C3540" s="1">
        <v>44833</v>
      </c>
      <c r="D3540" t="s">
        <v>16325</v>
      </c>
      <c r="E3540" t="s">
        <v>16326</v>
      </c>
      <c r="F3540" s="1">
        <v>38595</v>
      </c>
      <c r="G3540" t="s">
        <v>15660</v>
      </c>
      <c r="H3540">
        <v>71</v>
      </c>
      <c r="I3540" t="s">
        <v>16327</v>
      </c>
      <c r="J3540" t="s">
        <v>16328</v>
      </c>
      <c r="K3540" t="s">
        <v>26</v>
      </c>
      <c r="L3540" t="s">
        <v>16329</v>
      </c>
      <c r="M3540" t="s">
        <v>16330</v>
      </c>
      <c r="N3540" t="s">
        <v>16331</v>
      </c>
      <c r="O3540">
        <v>10074174630</v>
      </c>
      <c r="P3540" s="1">
        <v>32394</v>
      </c>
      <c r="Q3540" t="s">
        <v>15660</v>
      </c>
      <c r="R3540">
        <v>71</v>
      </c>
      <c r="S3540" t="s">
        <v>16327</v>
      </c>
      <c r="T3540" t="s">
        <v>16328</v>
      </c>
      <c r="U3540" t="s">
        <v>26</v>
      </c>
      <c r="V3540" t="str">
        <f>TRIM(DBA[[#This Row],[Endereço Responsável]])</f>
        <v>RUA 208</v>
      </c>
      <c r="W3540" t="str">
        <f>TRIM(DBA[[#This Row],[Nº Responsável]])</f>
        <v>71</v>
      </c>
      <c r="X3540" t="str">
        <f>TRIM(DBA[[#This Row],[Bairro Responsável]])</f>
        <v>GARÇAS</v>
      </c>
      <c r="Y3540" t="str">
        <f>DBA[[#This Row],[End]] &amp;", N° " &amp; DBA[[#This Row],[Num]] &amp;", Bairro "&amp; DBA[[#This Row],[Bairro2]]</f>
        <v>RUA 208, N° 71, Bairro GARÇAS</v>
      </c>
      <c r="Z3540" t="str">
        <f>DBA[[#This Row],[Cidade Responsável]] &amp; " - " &amp; DBA[[#This Row],[Estado Responsável]]</f>
        <v>IGUATAMA - MG</v>
      </c>
    </row>
    <row r="3541" spans="1:26" x14ac:dyDescent="0.25">
      <c r="A3541">
        <v>3545</v>
      </c>
      <c r="B3541" t="s">
        <v>16332</v>
      </c>
      <c r="C3541" s="1">
        <v>44833</v>
      </c>
      <c r="D3541" t="s">
        <v>16333</v>
      </c>
      <c r="E3541" t="s">
        <v>16334</v>
      </c>
      <c r="F3541" s="1">
        <v>39023</v>
      </c>
      <c r="G3541" t="s">
        <v>15627</v>
      </c>
      <c r="H3541">
        <v>49</v>
      </c>
      <c r="I3541" t="s">
        <v>280</v>
      </c>
      <c r="J3541" t="s">
        <v>16328</v>
      </c>
      <c r="K3541" t="s">
        <v>26</v>
      </c>
      <c r="L3541" t="s">
        <v>16329</v>
      </c>
      <c r="M3541" t="s">
        <v>16335</v>
      </c>
      <c r="N3541" t="s">
        <v>16336</v>
      </c>
      <c r="O3541">
        <v>9453174688</v>
      </c>
      <c r="P3541" s="1">
        <v>29192</v>
      </c>
      <c r="Q3541" t="s">
        <v>15627</v>
      </c>
      <c r="R3541">
        <v>49</v>
      </c>
      <c r="S3541" t="s">
        <v>280</v>
      </c>
      <c r="T3541" t="s">
        <v>16328</v>
      </c>
      <c r="U3541" t="s">
        <v>26</v>
      </c>
      <c r="V3541" t="str">
        <f>TRIM(DBA[[#This Row],[Endereço Responsável]])</f>
        <v>RUA 205</v>
      </c>
      <c r="W3541" t="str">
        <f>TRIM(DBA[[#This Row],[Nº Responsável]])</f>
        <v>49</v>
      </c>
      <c r="X3541" t="str">
        <f>TRIM(DBA[[#This Row],[Bairro Responsável]])</f>
        <v>BELA VISTA</v>
      </c>
      <c r="Y3541" t="str">
        <f>DBA[[#This Row],[End]] &amp;", N° " &amp; DBA[[#This Row],[Num]] &amp;", Bairro "&amp; DBA[[#This Row],[Bairro2]]</f>
        <v>RUA 205, N° 49, Bairro BELA VISTA</v>
      </c>
      <c r="Z3541" t="str">
        <f>DBA[[#This Row],[Cidade Responsável]] &amp; " - " &amp; DBA[[#This Row],[Estado Responsável]]</f>
        <v>IGUATAMA - MG</v>
      </c>
    </row>
    <row r="3542" spans="1:26" x14ac:dyDescent="0.25">
      <c r="A3542">
        <v>3546</v>
      </c>
      <c r="B3542" t="s">
        <v>16337</v>
      </c>
      <c r="C3542" s="1">
        <v>44833</v>
      </c>
      <c r="D3542" t="s">
        <v>16338</v>
      </c>
      <c r="E3542" t="s">
        <v>16339</v>
      </c>
      <c r="F3542" s="1">
        <v>39223</v>
      </c>
      <c r="G3542" t="s">
        <v>16340</v>
      </c>
      <c r="H3542">
        <v>179</v>
      </c>
      <c r="I3542" t="s">
        <v>179</v>
      </c>
      <c r="J3542" t="s">
        <v>16328</v>
      </c>
      <c r="K3542" t="s">
        <v>26</v>
      </c>
      <c r="L3542" t="s">
        <v>16329</v>
      </c>
      <c r="M3542" t="s">
        <v>16341</v>
      </c>
      <c r="N3542" t="s">
        <v>16342</v>
      </c>
      <c r="O3542">
        <v>4950978616</v>
      </c>
      <c r="P3542" s="1">
        <v>66009</v>
      </c>
      <c r="Q3542" t="s">
        <v>16340</v>
      </c>
      <c r="R3542">
        <v>179</v>
      </c>
      <c r="S3542" t="s">
        <v>179</v>
      </c>
      <c r="T3542" t="s">
        <v>16328</v>
      </c>
      <c r="U3542" t="s">
        <v>26</v>
      </c>
      <c r="V3542" t="str">
        <f>TRIM(DBA[[#This Row],[Endereço Responsável]])</f>
        <v>RUA 98</v>
      </c>
      <c r="W3542" t="str">
        <f>TRIM(DBA[[#This Row],[Nº Responsável]])</f>
        <v>179</v>
      </c>
      <c r="X3542" t="str">
        <f>TRIM(DBA[[#This Row],[Bairro Responsável]])</f>
        <v>JARDIM PARAISO</v>
      </c>
      <c r="Y3542" t="str">
        <f>DBA[[#This Row],[End]] &amp;", N° " &amp; DBA[[#This Row],[Num]] &amp;", Bairro "&amp; DBA[[#This Row],[Bairro2]]</f>
        <v>RUA 98, N° 179, Bairro JARDIM PARAISO</v>
      </c>
      <c r="Z3542" t="str">
        <f>DBA[[#This Row],[Cidade Responsável]] &amp; " - " &amp; DBA[[#This Row],[Estado Responsável]]</f>
        <v>IGUATAMA - MG</v>
      </c>
    </row>
    <row r="3543" spans="1:26" x14ac:dyDescent="0.25">
      <c r="A3543">
        <v>3547</v>
      </c>
      <c r="B3543" t="s">
        <v>16343</v>
      </c>
      <c r="C3543" s="1">
        <v>44833</v>
      </c>
      <c r="F3543" s="1">
        <v>38805</v>
      </c>
      <c r="G3543" t="s">
        <v>16344</v>
      </c>
      <c r="H3543">
        <v>171</v>
      </c>
      <c r="I3543" t="s">
        <v>280</v>
      </c>
      <c r="J3543" t="s">
        <v>16328</v>
      </c>
      <c r="K3543" t="s">
        <v>26</v>
      </c>
      <c r="L3543" t="s">
        <v>16329</v>
      </c>
      <c r="M3543" t="s">
        <v>16345</v>
      </c>
      <c r="O3543">
        <v>44424949672</v>
      </c>
      <c r="P3543" s="1">
        <v>30956</v>
      </c>
      <c r="Q3543" t="s">
        <v>16344</v>
      </c>
      <c r="R3543">
        <v>171</v>
      </c>
      <c r="S3543" t="s">
        <v>280</v>
      </c>
      <c r="T3543" t="s">
        <v>16328</v>
      </c>
      <c r="U3543" t="s">
        <v>26</v>
      </c>
      <c r="V3543" t="str">
        <f>TRIM(DBA[[#This Row],[Endereço Responsável]])</f>
        <v>RUA 166</v>
      </c>
      <c r="W3543" t="str">
        <f>TRIM(DBA[[#This Row],[Nº Responsável]])</f>
        <v>171</v>
      </c>
      <c r="X3543" t="str">
        <f>TRIM(DBA[[#This Row],[Bairro Responsável]])</f>
        <v>BELA VISTA</v>
      </c>
      <c r="Y3543" t="str">
        <f>DBA[[#This Row],[End]] &amp;", N° " &amp; DBA[[#This Row],[Num]] &amp;", Bairro "&amp; DBA[[#This Row],[Bairro2]]</f>
        <v>RUA 166, N° 171, Bairro BELA VISTA</v>
      </c>
      <c r="Z3543" t="str">
        <f>DBA[[#This Row],[Cidade Responsável]] &amp; " - " &amp; DBA[[#This Row],[Estado Responsável]]</f>
        <v>IGUATAMA - MG</v>
      </c>
    </row>
    <row r="3544" spans="1:26" x14ac:dyDescent="0.25">
      <c r="A3544">
        <v>3548</v>
      </c>
      <c r="B3544" t="s">
        <v>16346</v>
      </c>
      <c r="C3544" s="1">
        <v>44833</v>
      </c>
      <c r="F3544" s="1">
        <v>39157</v>
      </c>
      <c r="G3544" t="s">
        <v>16347</v>
      </c>
      <c r="H3544" t="s">
        <v>194</v>
      </c>
      <c r="I3544" t="s">
        <v>44</v>
      </c>
      <c r="J3544" t="s">
        <v>16328</v>
      </c>
      <c r="K3544" t="s">
        <v>26</v>
      </c>
      <c r="L3544" t="s">
        <v>16329</v>
      </c>
      <c r="M3544" t="s">
        <v>16348</v>
      </c>
      <c r="N3544" t="s">
        <v>16349</v>
      </c>
      <c r="O3544">
        <v>14560455635</v>
      </c>
      <c r="P3544" s="1">
        <v>38232</v>
      </c>
      <c r="Q3544" t="s">
        <v>16347</v>
      </c>
      <c r="R3544" t="s">
        <v>194</v>
      </c>
      <c r="S3544" t="s">
        <v>44</v>
      </c>
      <c r="T3544" t="s">
        <v>16328</v>
      </c>
      <c r="U3544" t="s">
        <v>26</v>
      </c>
      <c r="V3544" t="str">
        <f>TRIM(DBA[[#This Row],[Endereço Responsável]])</f>
        <v>FAZENDA CAPELINHA</v>
      </c>
      <c r="W3544" t="str">
        <f>TRIM(DBA[[#This Row],[Nº Responsável]])</f>
        <v>S/N</v>
      </c>
      <c r="X3544" t="str">
        <f>TRIM(DBA[[#This Row],[Bairro Responsável]])</f>
        <v>ZONA RURAL</v>
      </c>
      <c r="Y3544" t="str">
        <f>DBA[[#This Row],[End]] &amp;", N° " &amp; DBA[[#This Row],[Num]] &amp;", Bairro "&amp; DBA[[#This Row],[Bairro2]]</f>
        <v>FAZENDA CAPELINHA, N° S/N, Bairro ZONA RURAL</v>
      </c>
      <c r="Z3544" t="str">
        <f>DBA[[#This Row],[Cidade Responsável]] &amp; " - " &amp; DBA[[#This Row],[Estado Responsável]]</f>
        <v>IGUATAMA - MG</v>
      </c>
    </row>
    <row r="3545" spans="1:26" x14ac:dyDescent="0.25">
      <c r="A3545">
        <v>3549</v>
      </c>
      <c r="B3545" t="s">
        <v>16348</v>
      </c>
      <c r="C3545" s="1">
        <v>44833</v>
      </c>
      <c r="D3545" t="s">
        <v>16349</v>
      </c>
      <c r="E3545" t="s">
        <v>16350</v>
      </c>
      <c r="F3545" s="1">
        <v>38232</v>
      </c>
      <c r="G3545" t="s">
        <v>16347</v>
      </c>
      <c r="H3545" t="s">
        <v>194</v>
      </c>
      <c r="I3545" t="s">
        <v>44</v>
      </c>
      <c r="J3545" t="s">
        <v>16328</v>
      </c>
      <c r="K3545" t="s">
        <v>26</v>
      </c>
      <c r="L3545" t="s">
        <v>16329</v>
      </c>
      <c r="M3545" t="s">
        <v>16348</v>
      </c>
      <c r="N3545" t="s">
        <v>16349</v>
      </c>
      <c r="O3545" t="s">
        <v>16350</v>
      </c>
      <c r="P3545" s="1">
        <v>38232</v>
      </c>
      <c r="Q3545" t="s">
        <v>16347</v>
      </c>
      <c r="R3545" t="s">
        <v>194</v>
      </c>
      <c r="S3545" t="s">
        <v>44</v>
      </c>
      <c r="T3545" t="s">
        <v>16328</v>
      </c>
      <c r="U3545" t="s">
        <v>26</v>
      </c>
      <c r="V3545" t="str">
        <f>TRIM(DBA[[#This Row],[Endereço Responsável]])</f>
        <v>FAZENDA CAPELINHA</v>
      </c>
      <c r="W3545" t="str">
        <f>TRIM(DBA[[#This Row],[Nº Responsável]])</f>
        <v>S/N</v>
      </c>
      <c r="X3545" t="str">
        <f>TRIM(DBA[[#This Row],[Bairro Responsável]])</f>
        <v>ZONA RURAL</v>
      </c>
      <c r="Y3545" t="str">
        <f>DBA[[#This Row],[End]] &amp;", N° " &amp; DBA[[#This Row],[Num]] &amp;", Bairro "&amp; DBA[[#This Row],[Bairro2]]</f>
        <v>FAZENDA CAPELINHA, N° S/N, Bairro ZONA RURAL</v>
      </c>
      <c r="Z3545" t="str">
        <f>DBA[[#This Row],[Cidade Responsável]] &amp; " - " &amp; DBA[[#This Row],[Estado Responsável]]</f>
        <v>IGUATAMA - MG</v>
      </c>
    </row>
    <row r="3546" spans="1:26" x14ac:dyDescent="0.25">
      <c r="A3546">
        <v>3550</v>
      </c>
      <c r="B3546" t="s">
        <v>16351</v>
      </c>
      <c r="C3546" s="1">
        <v>44837</v>
      </c>
      <c r="D3546" t="s">
        <v>16352</v>
      </c>
      <c r="E3546" t="s">
        <v>16353</v>
      </c>
      <c r="F3546" s="1">
        <v>39622</v>
      </c>
      <c r="G3546" t="s">
        <v>15571</v>
      </c>
      <c r="H3546">
        <v>369</v>
      </c>
      <c r="I3546" t="s">
        <v>16327</v>
      </c>
      <c r="J3546" t="s">
        <v>16328</v>
      </c>
      <c r="K3546" t="s">
        <v>26</v>
      </c>
      <c r="L3546" t="s">
        <v>16329</v>
      </c>
      <c r="M3546" t="s">
        <v>16354</v>
      </c>
      <c r="N3546" t="s">
        <v>16355</v>
      </c>
      <c r="O3546">
        <v>4981277610</v>
      </c>
      <c r="P3546" s="1">
        <v>30218</v>
      </c>
      <c r="Q3546" t="s">
        <v>15571</v>
      </c>
      <c r="R3546">
        <v>369</v>
      </c>
      <c r="S3546" t="s">
        <v>16327</v>
      </c>
      <c r="T3546" t="s">
        <v>16328</v>
      </c>
      <c r="U3546" t="s">
        <v>26</v>
      </c>
      <c r="V3546" t="str">
        <f>TRIM(DBA[[#This Row],[Endereço Responsável]])</f>
        <v>RUA 213</v>
      </c>
      <c r="W3546" t="str">
        <f>TRIM(DBA[[#This Row],[Nº Responsável]])</f>
        <v>369</v>
      </c>
      <c r="X3546" t="str">
        <f>TRIM(DBA[[#This Row],[Bairro Responsável]])</f>
        <v>GARÇAS</v>
      </c>
      <c r="Y3546" t="str">
        <f>DBA[[#This Row],[End]] &amp;", N° " &amp; DBA[[#This Row],[Num]] &amp;", Bairro "&amp; DBA[[#This Row],[Bairro2]]</f>
        <v>RUA 213, N° 369, Bairro GARÇAS</v>
      </c>
      <c r="Z3546" t="str">
        <f>DBA[[#This Row],[Cidade Responsável]] &amp; " - " &amp; DBA[[#This Row],[Estado Responsável]]</f>
        <v>IGUATAMA - MG</v>
      </c>
    </row>
    <row r="3547" spans="1:26" x14ac:dyDescent="0.25">
      <c r="A3547">
        <v>3551</v>
      </c>
      <c r="B3547" t="s">
        <v>16356</v>
      </c>
      <c r="C3547" s="1">
        <v>44833</v>
      </c>
      <c r="D3547" t="s">
        <v>16357</v>
      </c>
      <c r="F3547" s="1">
        <v>39198</v>
      </c>
      <c r="G3547" t="s">
        <v>16358</v>
      </c>
      <c r="H3547">
        <v>11</v>
      </c>
      <c r="I3547" t="s">
        <v>16327</v>
      </c>
      <c r="J3547" t="s">
        <v>16328</v>
      </c>
      <c r="K3547" t="s">
        <v>26</v>
      </c>
      <c r="L3547" t="s">
        <v>16329</v>
      </c>
      <c r="M3547" t="s">
        <v>16359</v>
      </c>
      <c r="N3547" t="s">
        <v>16360</v>
      </c>
      <c r="O3547">
        <v>8986474603</v>
      </c>
      <c r="P3547" s="1">
        <v>32159</v>
      </c>
      <c r="Q3547" t="s">
        <v>16358</v>
      </c>
      <c r="R3547">
        <v>11</v>
      </c>
      <c r="S3547" t="s">
        <v>16327</v>
      </c>
      <c r="T3547" t="s">
        <v>16328</v>
      </c>
      <c r="U3547" t="s">
        <v>26</v>
      </c>
      <c r="V3547" t="str">
        <f>TRIM(DBA[[#This Row],[Endereço Responsável]])</f>
        <v>RUA 225</v>
      </c>
      <c r="W3547" t="str">
        <f>TRIM(DBA[[#This Row],[Nº Responsável]])</f>
        <v>11</v>
      </c>
      <c r="X3547" t="str">
        <f>TRIM(DBA[[#This Row],[Bairro Responsável]])</f>
        <v>GARÇAS</v>
      </c>
      <c r="Y3547" t="str">
        <f>DBA[[#This Row],[End]] &amp;", N° " &amp; DBA[[#This Row],[Num]] &amp;", Bairro "&amp; DBA[[#This Row],[Bairro2]]</f>
        <v>RUA 225, N° 11, Bairro GARÇAS</v>
      </c>
      <c r="Z3547" t="str">
        <f>DBA[[#This Row],[Cidade Responsável]] &amp; " - " &amp; DBA[[#This Row],[Estado Responsável]]</f>
        <v>IGUATAMA - MG</v>
      </c>
    </row>
    <row r="3548" spans="1:26" x14ac:dyDescent="0.25">
      <c r="A3548">
        <v>3552</v>
      </c>
      <c r="B3548" t="s">
        <v>16361</v>
      </c>
      <c r="C3548" s="1">
        <v>44833</v>
      </c>
      <c r="F3548" s="1">
        <v>38798</v>
      </c>
      <c r="G3548" t="s">
        <v>16362</v>
      </c>
      <c r="H3548">
        <v>885</v>
      </c>
      <c r="I3548" t="s">
        <v>2865</v>
      </c>
      <c r="J3548" t="s">
        <v>16328</v>
      </c>
      <c r="K3548" t="s">
        <v>26</v>
      </c>
      <c r="L3548" t="s">
        <v>16329</v>
      </c>
      <c r="M3548" t="s">
        <v>16363</v>
      </c>
      <c r="N3548" t="s">
        <v>16364</v>
      </c>
      <c r="O3548">
        <v>6007385663</v>
      </c>
      <c r="P3548" s="1">
        <v>30956</v>
      </c>
      <c r="Q3548" t="s">
        <v>16362</v>
      </c>
      <c r="R3548">
        <v>885</v>
      </c>
      <c r="S3548" t="s">
        <v>2865</v>
      </c>
      <c r="T3548" t="s">
        <v>16328</v>
      </c>
      <c r="U3548" t="s">
        <v>26</v>
      </c>
      <c r="V3548" t="str">
        <f>TRIM(DBA[[#This Row],[Endereço Responsável]])</f>
        <v>RUA JUCA PINTO</v>
      </c>
      <c r="W3548" t="str">
        <f>TRIM(DBA[[#This Row],[Nº Responsável]])</f>
        <v>885</v>
      </c>
      <c r="X3548" t="str">
        <f>TRIM(DBA[[#This Row],[Bairro Responsável]])</f>
        <v>GARÇA</v>
      </c>
      <c r="Y3548" t="str">
        <f>DBA[[#This Row],[End]] &amp;", N° " &amp; DBA[[#This Row],[Num]] &amp;", Bairro "&amp; DBA[[#This Row],[Bairro2]]</f>
        <v>RUA JUCA PINTO, N° 885, Bairro GARÇA</v>
      </c>
      <c r="Z3548" t="str">
        <f>DBA[[#This Row],[Cidade Responsável]] &amp; " - " &amp; DBA[[#This Row],[Estado Responsável]]</f>
        <v>IGUATAMA - MG</v>
      </c>
    </row>
    <row r="3549" spans="1:26" x14ac:dyDescent="0.25">
      <c r="A3549">
        <v>3553</v>
      </c>
      <c r="B3549" t="s">
        <v>16365</v>
      </c>
      <c r="C3549" s="1">
        <v>44833</v>
      </c>
      <c r="F3549" s="1">
        <v>39620</v>
      </c>
      <c r="G3549" t="s">
        <v>16366</v>
      </c>
      <c r="H3549">
        <v>131</v>
      </c>
      <c r="I3549" t="s">
        <v>16367</v>
      </c>
      <c r="J3549" t="s">
        <v>16328</v>
      </c>
      <c r="K3549" t="s">
        <v>26</v>
      </c>
      <c r="L3549" t="s">
        <v>16329</v>
      </c>
      <c r="M3549" t="s">
        <v>16368</v>
      </c>
      <c r="P3549" s="1">
        <v>39620</v>
      </c>
      <c r="Q3549" t="s">
        <v>16366</v>
      </c>
      <c r="R3549">
        <v>131</v>
      </c>
      <c r="S3549" t="s">
        <v>16367</v>
      </c>
      <c r="T3549" t="s">
        <v>16328</v>
      </c>
      <c r="U3549" t="s">
        <v>26</v>
      </c>
      <c r="V3549" t="str">
        <f>TRIM(DBA[[#This Row],[Endereço Responsável]])</f>
        <v>RUA 90</v>
      </c>
      <c r="W3549" t="str">
        <f>TRIM(DBA[[#This Row],[Nº Responsável]])</f>
        <v>131</v>
      </c>
      <c r="X3549" t="str">
        <f>TRIM(DBA[[#This Row],[Bairro Responsável]])</f>
        <v>JD PARAISO</v>
      </c>
      <c r="Y3549" t="str">
        <f>DBA[[#This Row],[End]] &amp;", N° " &amp; DBA[[#This Row],[Num]] &amp;", Bairro "&amp; DBA[[#This Row],[Bairro2]]</f>
        <v>RUA 90, N° 131, Bairro JD PARAISO</v>
      </c>
      <c r="Z3549" t="str">
        <f>DBA[[#This Row],[Cidade Responsável]] &amp; " - " &amp; DBA[[#This Row],[Estado Responsável]]</f>
        <v>IGUATAMA - MG</v>
      </c>
    </row>
    <row r="3550" spans="1:26" x14ac:dyDescent="0.25">
      <c r="A3550">
        <v>3554</v>
      </c>
      <c r="B3550" t="s">
        <v>16369</v>
      </c>
      <c r="C3550" s="1">
        <v>44833</v>
      </c>
      <c r="F3550" s="1">
        <v>38800</v>
      </c>
      <c r="G3550" t="s">
        <v>16370</v>
      </c>
      <c r="H3550">
        <v>65</v>
      </c>
      <c r="I3550" t="s">
        <v>16371</v>
      </c>
      <c r="J3550" t="s">
        <v>16328</v>
      </c>
      <c r="K3550" t="s">
        <v>26</v>
      </c>
      <c r="L3550" t="s">
        <v>16329</v>
      </c>
      <c r="M3550" t="s">
        <v>16372</v>
      </c>
      <c r="N3550" t="s">
        <v>16373</v>
      </c>
      <c r="O3550">
        <v>8178867613</v>
      </c>
      <c r="P3550" s="1">
        <v>27962</v>
      </c>
      <c r="Q3550" t="s">
        <v>16370</v>
      </c>
      <c r="R3550">
        <v>65</v>
      </c>
      <c r="S3550" t="s">
        <v>16371</v>
      </c>
      <c r="T3550" t="s">
        <v>16328</v>
      </c>
      <c r="U3550" t="s">
        <v>26</v>
      </c>
      <c r="V3550" t="str">
        <f>TRIM(DBA[[#This Row],[Endereço Responsável]])</f>
        <v>RUA 86</v>
      </c>
      <c r="W3550" t="str">
        <f>TRIM(DBA[[#This Row],[Nº Responsável]])</f>
        <v>65</v>
      </c>
      <c r="X3550" t="str">
        <f>TRIM(DBA[[#This Row],[Bairro Responsável]])</f>
        <v>N. SENHORA DO ROSARIO</v>
      </c>
      <c r="Y3550" t="str">
        <f>DBA[[#This Row],[End]] &amp;", N° " &amp; DBA[[#This Row],[Num]] &amp;", Bairro "&amp; DBA[[#This Row],[Bairro2]]</f>
        <v>RUA 86, N° 65, Bairro N. SENHORA DO ROSARIO</v>
      </c>
      <c r="Z3550" t="str">
        <f>DBA[[#This Row],[Cidade Responsável]] &amp; " - " &amp; DBA[[#This Row],[Estado Responsável]]</f>
        <v>IGUATAMA - MG</v>
      </c>
    </row>
    <row r="3551" spans="1:26" x14ac:dyDescent="0.25">
      <c r="A3551">
        <v>3555</v>
      </c>
      <c r="B3551" t="s">
        <v>16374</v>
      </c>
      <c r="C3551" s="1">
        <v>44833</v>
      </c>
      <c r="F3551" s="1">
        <v>39909</v>
      </c>
      <c r="G3551" t="s">
        <v>16375</v>
      </c>
      <c r="H3551" t="s">
        <v>194</v>
      </c>
      <c r="I3551" t="s">
        <v>44</v>
      </c>
      <c r="J3551" t="s">
        <v>16328</v>
      </c>
      <c r="K3551" t="s">
        <v>26</v>
      </c>
      <c r="L3551" t="s">
        <v>16329</v>
      </c>
      <c r="M3551" t="s">
        <v>16376</v>
      </c>
      <c r="N3551" t="s">
        <v>16377</v>
      </c>
      <c r="O3551">
        <v>1800648600</v>
      </c>
      <c r="P3551" s="1">
        <v>32052</v>
      </c>
      <c r="Q3551" t="s">
        <v>16375</v>
      </c>
      <c r="R3551" t="s">
        <v>194</v>
      </c>
      <c r="S3551" t="s">
        <v>44</v>
      </c>
      <c r="T3551" t="s">
        <v>16328</v>
      </c>
      <c r="U3551" t="s">
        <v>26</v>
      </c>
      <c r="V3551" t="str">
        <f>TRIM(DBA[[#This Row],[Endereço Responsável]])</f>
        <v>FAZENDA DO CUTO</v>
      </c>
      <c r="W3551" t="str">
        <f>TRIM(DBA[[#This Row],[Nº Responsável]])</f>
        <v>S/N</v>
      </c>
      <c r="X3551" t="str">
        <f>TRIM(DBA[[#This Row],[Bairro Responsável]])</f>
        <v>ZONA RURAL</v>
      </c>
      <c r="Y3551" t="str">
        <f>DBA[[#This Row],[End]] &amp;", N° " &amp; DBA[[#This Row],[Num]] &amp;", Bairro "&amp; DBA[[#This Row],[Bairro2]]</f>
        <v>FAZENDA DO CUTO, N° S/N, Bairro ZONA RURAL</v>
      </c>
      <c r="Z3551" t="str">
        <f>DBA[[#This Row],[Cidade Responsável]] &amp; " - " &amp; DBA[[#This Row],[Estado Responsável]]</f>
        <v>IGUATAMA - MG</v>
      </c>
    </row>
    <row r="3552" spans="1:26" x14ac:dyDescent="0.25">
      <c r="A3552">
        <v>3556</v>
      </c>
      <c r="B3552" t="s">
        <v>16378</v>
      </c>
      <c r="C3552" s="1">
        <v>44833</v>
      </c>
      <c r="F3552" s="1">
        <v>39275</v>
      </c>
      <c r="G3552" t="s">
        <v>16379</v>
      </c>
      <c r="H3552" t="s">
        <v>194</v>
      </c>
      <c r="I3552" t="s">
        <v>44</v>
      </c>
      <c r="J3552" t="s">
        <v>16328</v>
      </c>
      <c r="K3552" t="s">
        <v>26</v>
      </c>
      <c r="L3552" t="s">
        <v>16329</v>
      </c>
      <c r="M3552" t="s">
        <v>16376</v>
      </c>
      <c r="N3552" t="s">
        <v>16377</v>
      </c>
      <c r="O3552">
        <v>1800648600</v>
      </c>
      <c r="P3552" s="1">
        <v>32052</v>
      </c>
      <c r="Q3552" t="s">
        <v>16375</v>
      </c>
      <c r="R3552" t="s">
        <v>194</v>
      </c>
      <c r="S3552" t="s">
        <v>44</v>
      </c>
      <c r="T3552" t="s">
        <v>16328</v>
      </c>
      <c r="U3552" t="s">
        <v>26</v>
      </c>
      <c r="V3552" t="str">
        <f>TRIM(DBA[[#This Row],[Endereço Responsável]])</f>
        <v>FAZENDA DO CUTO</v>
      </c>
      <c r="W3552" t="str">
        <f>TRIM(DBA[[#This Row],[Nº Responsável]])</f>
        <v>S/N</v>
      </c>
      <c r="X3552" t="str">
        <f>TRIM(DBA[[#This Row],[Bairro Responsável]])</f>
        <v>ZONA RURAL</v>
      </c>
      <c r="Y3552" t="str">
        <f>DBA[[#This Row],[End]] &amp;", N° " &amp; DBA[[#This Row],[Num]] &amp;", Bairro "&amp; DBA[[#This Row],[Bairro2]]</f>
        <v>FAZENDA DO CUTO, N° S/N, Bairro ZONA RURAL</v>
      </c>
      <c r="Z3552" t="str">
        <f>DBA[[#This Row],[Cidade Responsável]] &amp; " - " &amp; DBA[[#This Row],[Estado Responsável]]</f>
        <v>IGUATAMA - MG</v>
      </c>
    </row>
    <row r="3553" spans="1:26" x14ac:dyDescent="0.25">
      <c r="A3553">
        <v>3557</v>
      </c>
      <c r="B3553" t="s">
        <v>16380</v>
      </c>
      <c r="C3553" s="1">
        <v>44833</v>
      </c>
      <c r="D3553" t="s">
        <v>16381</v>
      </c>
      <c r="E3553" t="s">
        <v>16382</v>
      </c>
      <c r="F3553" s="1">
        <v>38106</v>
      </c>
      <c r="G3553" t="s">
        <v>16347</v>
      </c>
      <c r="H3553" t="s">
        <v>194</v>
      </c>
      <c r="I3553" t="s">
        <v>44</v>
      </c>
      <c r="J3553" t="s">
        <v>16328</v>
      </c>
      <c r="K3553" t="s">
        <v>26</v>
      </c>
      <c r="L3553" t="s">
        <v>16329</v>
      </c>
      <c r="M3553" t="s">
        <v>16380</v>
      </c>
      <c r="N3553" t="s">
        <v>16381</v>
      </c>
      <c r="O3553" t="s">
        <v>16382</v>
      </c>
      <c r="P3553" s="1">
        <v>38106</v>
      </c>
      <c r="Q3553" t="s">
        <v>16347</v>
      </c>
      <c r="R3553" t="s">
        <v>194</v>
      </c>
      <c r="S3553" t="s">
        <v>44</v>
      </c>
      <c r="T3553" t="s">
        <v>16328</v>
      </c>
      <c r="U3553" t="s">
        <v>26</v>
      </c>
      <c r="V3553" t="str">
        <f>TRIM(DBA[[#This Row],[Endereço Responsável]])</f>
        <v>FAZENDA CAPELINHA</v>
      </c>
      <c r="W3553" t="str">
        <f>TRIM(DBA[[#This Row],[Nº Responsável]])</f>
        <v>S/N</v>
      </c>
      <c r="X3553" t="str">
        <f>TRIM(DBA[[#This Row],[Bairro Responsável]])</f>
        <v>ZONA RURAL</v>
      </c>
      <c r="Y3553" t="str">
        <f>DBA[[#This Row],[End]] &amp;", N° " &amp; DBA[[#This Row],[Num]] &amp;", Bairro "&amp; DBA[[#This Row],[Bairro2]]</f>
        <v>FAZENDA CAPELINHA, N° S/N, Bairro ZONA RURAL</v>
      </c>
      <c r="Z3553" t="str">
        <f>DBA[[#This Row],[Cidade Responsável]] &amp; " - " &amp; DBA[[#This Row],[Estado Responsável]]</f>
        <v>IGUATAMA - MG</v>
      </c>
    </row>
    <row r="3554" spans="1:26" x14ac:dyDescent="0.25">
      <c r="A3554">
        <v>3558</v>
      </c>
      <c r="B3554" t="s">
        <v>16383</v>
      </c>
      <c r="C3554" s="1">
        <v>44833</v>
      </c>
      <c r="F3554" s="1">
        <v>38485</v>
      </c>
      <c r="G3554" t="s">
        <v>16384</v>
      </c>
      <c r="H3554">
        <v>60</v>
      </c>
      <c r="I3554" t="s">
        <v>280</v>
      </c>
      <c r="J3554" t="s">
        <v>16328</v>
      </c>
      <c r="K3554" t="s">
        <v>26</v>
      </c>
      <c r="L3554" t="s">
        <v>16329</v>
      </c>
      <c r="M3554" t="s">
        <v>16385</v>
      </c>
      <c r="N3554">
        <v>11857982</v>
      </c>
      <c r="O3554">
        <v>2901239684</v>
      </c>
      <c r="P3554" s="1">
        <v>30956</v>
      </c>
      <c r="Q3554" t="s">
        <v>16384</v>
      </c>
      <c r="R3554">
        <v>60</v>
      </c>
      <c r="S3554" t="s">
        <v>280</v>
      </c>
      <c r="T3554" t="s">
        <v>16328</v>
      </c>
      <c r="U3554" t="s">
        <v>26</v>
      </c>
      <c r="V3554" t="str">
        <f>TRIM(DBA[[#This Row],[Endereço Responsável]])</f>
        <v>RUA 157</v>
      </c>
      <c r="W3554" t="str">
        <f>TRIM(DBA[[#This Row],[Nº Responsável]])</f>
        <v>60</v>
      </c>
      <c r="X3554" t="str">
        <f>TRIM(DBA[[#This Row],[Bairro Responsável]])</f>
        <v>BELA VISTA</v>
      </c>
      <c r="Y3554" t="str">
        <f>DBA[[#This Row],[End]] &amp;", N° " &amp; DBA[[#This Row],[Num]] &amp;", Bairro "&amp; DBA[[#This Row],[Bairro2]]</f>
        <v>RUA 157, N° 60, Bairro BELA VISTA</v>
      </c>
      <c r="Z3554" t="str">
        <f>DBA[[#This Row],[Cidade Responsável]] &amp; " - " &amp; DBA[[#This Row],[Estado Responsável]]</f>
        <v>IGUATAMA - MG</v>
      </c>
    </row>
    <row r="3555" spans="1:26" x14ac:dyDescent="0.25">
      <c r="A3555">
        <v>3559</v>
      </c>
      <c r="B3555" t="s">
        <v>16386</v>
      </c>
      <c r="C3555" s="1">
        <v>44833</v>
      </c>
      <c r="F3555" s="1">
        <v>38540</v>
      </c>
      <c r="G3555" t="s">
        <v>16387</v>
      </c>
      <c r="H3555">
        <v>976</v>
      </c>
      <c r="I3555" t="s">
        <v>3676</v>
      </c>
      <c r="J3555" t="s">
        <v>16328</v>
      </c>
      <c r="K3555" t="s">
        <v>26</v>
      </c>
      <c r="L3555" t="s">
        <v>16329</v>
      </c>
      <c r="M3555" t="s">
        <v>16388</v>
      </c>
      <c r="N3555">
        <v>19675619</v>
      </c>
      <c r="O3555">
        <v>8415772696</v>
      </c>
      <c r="P3555" s="1">
        <v>30956</v>
      </c>
      <c r="Q3555" t="s">
        <v>16387</v>
      </c>
      <c r="R3555">
        <v>976</v>
      </c>
      <c r="S3555" t="s">
        <v>3676</v>
      </c>
      <c r="T3555" t="s">
        <v>16328</v>
      </c>
      <c r="U3555" t="s">
        <v>26</v>
      </c>
      <c r="V3555" t="str">
        <f>TRIM(DBA[[#This Row],[Endereço Responsável]])</f>
        <v>rua 31</v>
      </c>
      <c r="W3555" t="str">
        <f>TRIM(DBA[[#This Row],[Nº Responsável]])</f>
        <v>976</v>
      </c>
      <c r="X3555" t="str">
        <f>TRIM(DBA[[#This Row],[Bairro Responsável]])</f>
        <v>CIDADE NOVA</v>
      </c>
      <c r="Y3555" t="str">
        <f>DBA[[#This Row],[End]] &amp;", N° " &amp; DBA[[#This Row],[Num]] &amp;", Bairro "&amp; DBA[[#This Row],[Bairro2]]</f>
        <v>rua 31, N° 976, Bairro CIDADE NOVA</v>
      </c>
      <c r="Z3555" t="str">
        <f>DBA[[#This Row],[Cidade Responsável]] &amp; " - " &amp; DBA[[#This Row],[Estado Responsável]]</f>
        <v>IGUATAMA - MG</v>
      </c>
    </row>
    <row r="3556" spans="1:26" x14ac:dyDescent="0.25">
      <c r="A3556">
        <v>3560</v>
      </c>
      <c r="B3556" t="s">
        <v>16389</v>
      </c>
      <c r="C3556" s="1">
        <v>44833</v>
      </c>
      <c r="F3556" s="1">
        <v>39679</v>
      </c>
      <c r="G3556" t="s">
        <v>16390</v>
      </c>
      <c r="H3556">
        <v>40</v>
      </c>
      <c r="I3556" t="s">
        <v>280</v>
      </c>
      <c r="J3556" t="s">
        <v>16328</v>
      </c>
      <c r="K3556" t="s">
        <v>26</v>
      </c>
      <c r="L3556" t="s">
        <v>16329</v>
      </c>
      <c r="M3556" t="s">
        <v>16391</v>
      </c>
      <c r="N3556" t="s">
        <v>16392</v>
      </c>
      <c r="O3556">
        <v>12863728601</v>
      </c>
      <c r="P3556" s="1">
        <v>30956</v>
      </c>
      <c r="Q3556" t="s">
        <v>16390</v>
      </c>
      <c r="R3556">
        <v>40</v>
      </c>
      <c r="S3556" t="s">
        <v>280</v>
      </c>
      <c r="T3556" t="s">
        <v>16328</v>
      </c>
      <c r="U3556" t="s">
        <v>26</v>
      </c>
      <c r="V3556" t="str">
        <f>TRIM(DBA[[#This Row],[Endereço Responsável]])</f>
        <v>RUA 162</v>
      </c>
      <c r="W3556" t="str">
        <f>TRIM(DBA[[#This Row],[Nº Responsável]])</f>
        <v>40</v>
      </c>
      <c r="X3556" t="str">
        <f>TRIM(DBA[[#This Row],[Bairro Responsável]])</f>
        <v>BELA VISTA</v>
      </c>
      <c r="Y3556" t="str">
        <f>DBA[[#This Row],[End]] &amp;", N° " &amp; DBA[[#This Row],[Num]] &amp;", Bairro "&amp; DBA[[#This Row],[Bairro2]]</f>
        <v>RUA 162, N° 40, Bairro BELA VISTA</v>
      </c>
      <c r="Z3556" t="str">
        <f>DBA[[#This Row],[Cidade Responsável]] &amp; " - " &amp; DBA[[#This Row],[Estado Responsável]]</f>
        <v>IGUATAMA - MG</v>
      </c>
    </row>
    <row r="3557" spans="1:26" x14ac:dyDescent="0.25">
      <c r="A3557">
        <v>3561</v>
      </c>
      <c r="B3557" t="s">
        <v>16393</v>
      </c>
      <c r="C3557" s="1">
        <v>44833</v>
      </c>
      <c r="D3557" t="s">
        <v>16394</v>
      </c>
      <c r="E3557" t="s">
        <v>16395</v>
      </c>
      <c r="F3557" s="1">
        <v>38593</v>
      </c>
      <c r="G3557" t="s">
        <v>16396</v>
      </c>
      <c r="H3557" t="s">
        <v>194</v>
      </c>
      <c r="I3557" t="s">
        <v>44</v>
      </c>
      <c r="J3557" t="s">
        <v>16328</v>
      </c>
      <c r="K3557" t="s">
        <v>26</v>
      </c>
      <c r="L3557" t="s">
        <v>16329</v>
      </c>
      <c r="M3557" t="s">
        <v>16397</v>
      </c>
      <c r="N3557" t="s">
        <v>16398</v>
      </c>
      <c r="O3557">
        <v>4050892600</v>
      </c>
      <c r="P3557" s="1">
        <v>27291</v>
      </c>
      <c r="Q3557" t="s">
        <v>16396</v>
      </c>
      <c r="R3557" t="s">
        <v>194</v>
      </c>
      <c r="S3557" t="s">
        <v>44</v>
      </c>
      <c r="T3557" t="s">
        <v>16328</v>
      </c>
      <c r="U3557" t="s">
        <v>26</v>
      </c>
      <c r="V3557" t="str">
        <f>TRIM(DBA[[#This Row],[Endereço Responsável]])</f>
        <v>FAZENDA SAO FELIX</v>
      </c>
      <c r="W3557" t="str">
        <f>TRIM(DBA[[#This Row],[Nº Responsável]])</f>
        <v>S/N</v>
      </c>
      <c r="X3557" t="str">
        <f>TRIM(DBA[[#This Row],[Bairro Responsável]])</f>
        <v>ZONA RURAL</v>
      </c>
      <c r="Y3557" t="str">
        <f>DBA[[#This Row],[End]] &amp;", N° " &amp; DBA[[#This Row],[Num]] &amp;", Bairro "&amp; DBA[[#This Row],[Bairro2]]</f>
        <v>FAZENDA SAO FELIX, N° S/N, Bairro ZONA RURAL</v>
      </c>
      <c r="Z3557" t="str">
        <f>DBA[[#This Row],[Cidade Responsável]] &amp; " - " &amp; DBA[[#This Row],[Estado Responsável]]</f>
        <v>IGUATAMA - MG</v>
      </c>
    </row>
    <row r="3558" spans="1:26" x14ac:dyDescent="0.25">
      <c r="A3558">
        <v>3562</v>
      </c>
      <c r="B3558" t="s">
        <v>16399</v>
      </c>
      <c r="C3558" s="1">
        <v>44833</v>
      </c>
      <c r="E3558" t="s">
        <v>16400</v>
      </c>
      <c r="F3558" s="1">
        <v>39238</v>
      </c>
      <c r="G3558" t="s">
        <v>16396</v>
      </c>
      <c r="H3558" t="s">
        <v>194</v>
      </c>
      <c r="I3558" t="s">
        <v>44</v>
      </c>
      <c r="J3558" t="s">
        <v>16328</v>
      </c>
      <c r="K3558" t="s">
        <v>26</v>
      </c>
      <c r="L3558" t="s">
        <v>16329</v>
      </c>
      <c r="M3558" t="s">
        <v>16397</v>
      </c>
      <c r="N3558" t="s">
        <v>16398</v>
      </c>
      <c r="O3558">
        <v>4050892600</v>
      </c>
      <c r="P3558" s="1">
        <v>27291</v>
      </c>
      <c r="Q3558" t="s">
        <v>16396</v>
      </c>
      <c r="R3558" t="s">
        <v>194</v>
      </c>
      <c r="S3558" t="s">
        <v>44</v>
      </c>
      <c r="T3558" t="s">
        <v>16328</v>
      </c>
      <c r="U3558" t="s">
        <v>26</v>
      </c>
      <c r="V3558" t="str">
        <f>TRIM(DBA[[#This Row],[Endereço Responsável]])</f>
        <v>FAZENDA SAO FELIX</v>
      </c>
      <c r="W3558" t="str">
        <f>TRIM(DBA[[#This Row],[Nº Responsável]])</f>
        <v>S/N</v>
      </c>
      <c r="X3558" t="str">
        <f>TRIM(DBA[[#This Row],[Bairro Responsável]])</f>
        <v>ZONA RURAL</v>
      </c>
      <c r="Y3558" t="str">
        <f>DBA[[#This Row],[End]] &amp;", N° " &amp; DBA[[#This Row],[Num]] &amp;", Bairro "&amp; DBA[[#This Row],[Bairro2]]</f>
        <v>FAZENDA SAO FELIX, N° S/N, Bairro ZONA RURAL</v>
      </c>
      <c r="Z3558" t="str">
        <f>DBA[[#This Row],[Cidade Responsável]] &amp; " - " &amp; DBA[[#This Row],[Estado Responsável]]</f>
        <v>IGUATAMA - MG</v>
      </c>
    </row>
    <row r="3559" spans="1:26" x14ac:dyDescent="0.25">
      <c r="A3559">
        <v>3563</v>
      </c>
      <c r="B3559" t="s">
        <v>16401</v>
      </c>
      <c r="C3559" s="1">
        <v>44833</v>
      </c>
      <c r="D3559" t="s">
        <v>16402</v>
      </c>
      <c r="E3559" t="s">
        <v>16403</v>
      </c>
      <c r="F3559" s="1">
        <v>38280</v>
      </c>
      <c r="G3559" t="s">
        <v>16404</v>
      </c>
      <c r="H3559">
        <v>449</v>
      </c>
      <c r="I3559" t="s">
        <v>16405</v>
      </c>
      <c r="J3559" t="s">
        <v>16328</v>
      </c>
      <c r="K3559" t="s">
        <v>26</v>
      </c>
      <c r="L3559" t="s">
        <v>16329</v>
      </c>
      <c r="M3559" t="s">
        <v>16406</v>
      </c>
      <c r="N3559" t="s">
        <v>16407</v>
      </c>
      <c r="O3559">
        <v>10124230695</v>
      </c>
      <c r="P3559" s="1">
        <v>32416</v>
      </c>
      <c r="Q3559" t="s">
        <v>16404</v>
      </c>
      <c r="R3559">
        <v>449</v>
      </c>
      <c r="S3559" t="s">
        <v>16405</v>
      </c>
      <c r="T3559" t="s">
        <v>16328</v>
      </c>
      <c r="U3559" t="s">
        <v>26</v>
      </c>
      <c r="V3559" t="str">
        <f>TRIM(DBA[[#This Row],[Endereço Responsável]])</f>
        <v>RUA 18</v>
      </c>
      <c r="W3559" t="str">
        <f>TRIM(DBA[[#This Row],[Nº Responsável]])</f>
        <v>449</v>
      </c>
      <c r="X3559" t="str">
        <f>TRIM(DBA[[#This Row],[Bairro Responsável]])</f>
        <v>PIO XII</v>
      </c>
      <c r="Y3559" t="str">
        <f>DBA[[#This Row],[End]] &amp;", N° " &amp; DBA[[#This Row],[Num]] &amp;", Bairro "&amp; DBA[[#This Row],[Bairro2]]</f>
        <v>RUA 18, N° 449, Bairro PIO XII</v>
      </c>
      <c r="Z3559" t="str">
        <f>DBA[[#This Row],[Cidade Responsável]] &amp; " - " &amp; DBA[[#This Row],[Estado Responsável]]</f>
        <v>IGUATAMA - MG</v>
      </c>
    </row>
    <row r="3560" spans="1:26" x14ac:dyDescent="0.25">
      <c r="A3560">
        <v>3564</v>
      </c>
      <c r="B3560" t="s">
        <v>16408</v>
      </c>
      <c r="C3560" s="1">
        <v>44833</v>
      </c>
      <c r="D3560" t="s">
        <v>16409</v>
      </c>
      <c r="E3560" t="s">
        <v>16410</v>
      </c>
      <c r="F3560" s="1">
        <v>38224</v>
      </c>
      <c r="G3560" t="s">
        <v>16411</v>
      </c>
      <c r="H3560">
        <v>95</v>
      </c>
      <c r="I3560" t="s">
        <v>16412</v>
      </c>
      <c r="J3560" t="s">
        <v>16328</v>
      </c>
      <c r="K3560" t="s">
        <v>26</v>
      </c>
      <c r="L3560" t="s">
        <v>16329</v>
      </c>
      <c r="M3560" t="s">
        <v>16408</v>
      </c>
      <c r="N3560" t="s">
        <v>16409</v>
      </c>
      <c r="O3560" t="s">
        <v>16410</v>
      </c>
      <c r="P3560" s="1">
        <v>38224</v>
      </c>
      <c r="Q3560" t="s">
        <v>16411</v>
      </c>
      <c r="R3560">
        <v>95</v>
      </c>
      <c r="S3560" t="s">
        <v>16412</v>
      </c>
      <c r="T3560" t="s">
        <v>16328</v>
      </c>
      <c r="U3560" t="s">
        <v>26</v>
      </c>
      <c r="V3560" t="str">
        <f>TRIM(DBA[[#This Row],[Endereço Responsável]])</f>
        <v>RUA 74</v>
      </c>
      <c r="W3560" t="str">
        <f>TRIM(DBA[[#This Row],[Nº Responsável]])</f>
        <v>95</v>
      </c>
      <c r="X3560" t="str">
        <f>TRIM(DBA[[#This Row],[Bairro Responsável]])</f>
        <v>ALTO SAO FRANCISCO</v>
      </c>
      <c r="Y3560" t="str">
        <f>DBA[[#This Row],[End]] &amp;", N° " &amp; DBA[[#This Row],[Num]] &amp;", Bairro "&amp; DBA[[#This Row],[Bairro2]]</f>
        <v>RUA 74, N° 95, Bairro ALTO SAO FRANCISCO</v>
      </c>
      <c r="Z3560" t="str">
        <f>DBA[[#This Row],[Cidade Responsável]] &amp; " - " &amp; DBA[[#This Row],[Estado Responsável]]</f>
        <v>IGUATAMA - MG</v>
      </c>
    </row>
    <row r="3561" spans="1:26" x14ac:dyDescent="0.25">
      <c r="A3561">
        <v>3565</v>
      </c>
      <c r="B3561" t="s">
        <v>16413</v>
      </c>
      <c r="C3561" s="1">
        <v>44833</v>
      </c>
      <c r="D3561" t="s">
        <v>16414</v>
      </c>
      <c r="F3561" s="1">
        <v>39910</v>
      </c>
      <c r="G3561" t="s">
        <v>16415</v>
      </c>
      <c r="H3561">
        <v>710</v>
      </c>
      <c r="I3561" t="s">
        <v>73</v>
      </c>
      <c r="J3561" t="s">
        <v>16328</v>
      </c>
      <c r="K3561" t="s">
        <v>26</v>
      </c>
      <c r="L3561" t="s">
        <v>16329</v>
      </c>
      <c r="M3561" t="s">
        <v>16416</v>
      </c>
      <c r="N3561" t="s">
        <v>16417</v>
      </c>
      <c r="O3561">
        <v>1252277601</v>
      </c>
      <c r="P3561" s="1">
        <v>29614</v>
      </c>
      <c r="Q3561" t="s">
        <v>16415</v>
      </c>
      <c r="R3561">
        <v>710</v>
      </c>
      <c r="S3561" t="s">
        <v>73</v>
      </c>
      <c r="T3561" t="s">
        <v>16328</v>
      </c>
      <c r="U3561" t="s">
        <v>26</v>
      </c>
      <c r="V3561" t="str">
        <f>TRIM(DBA[[#This Row],[Endereço Responsável]])</f>
        <v>RUA 04</v>
      </c>
      <c r="W3561" t="str">
        <f>TRIM(DBA[[#This Row],[Nº Responsável]])</f>
        <v>710</v>
      </c>
      <c r="X3561" t="str">
        <f>TRIM(DBA[[#This Row],[Bairro Responsável]])</f>
        <v>CENTRO</v>
      </c>
      <c r="Y3561" t="str">
        <f>DBA[[#This Row],[End]] &amp;", N° " &amp; DBA[[#This Row],[Num]] &amp;", Bairro "&amp; DBA[[#This Row],[Bairro2]]</f>
        <v>RUA 04, N° 710, Bairro CENTRO</v>
      </c>
      <c r="Z3561" t="str">
        <f>DBA[[#This Row],[Cidade Responsável]] &amp; " - " &amp; DBA[[#This Row],[Estado Responsável]]</f>
        <v>IGUATAMA - MG</v>
      </c>
    </row>
    <row r="3562" spans="1:26" x14ac:dyDescent="0.25">
      <c r="A3562">
        <v>3566</v>
      </c>
      <c r="B3562" t="s">
        <v>16418</v>
      </c>
      <c r="C3562" s="1">
        <v>44833</v>
      </c>
      <c r="F3562" s="1">
        <v>39990</v>
      </c>
      <c r="G3562" t="s">
        <v>16411</v>
      </c>
      <c r="H3562">
        <v>190</v>
      </c>
      <c r="I3562" t="s">
        <v>16419</v>
      </c>
      <c r="J3562" t="s">
        <v>16328</v>
      </c>
      <c r="K3562" t="s">
        <v>26</v>
      </c>
      <c r="L3562" t="s">
        <v>16329</v>
      </c>
      <c r="M3562" t="s">
        <v>16420</v>
      </c>
      <c r="O3562">
        <v>9428015636</v>
      </c>
      <c r="P3562" s="1">
        <v>30956</v>
      </c>
      <c r="Q3562" t="s">
        <v>16411</v>
      </c>
      <c r="R3562">
        <v>190</v>
      </c>
      <c r="S3562" t="s">
        <v>16419</v>
      </c>
      <c r="T3562" t="s">
        <v>16328</v>
      </c>
      <c r="U3562" t="s">
        <v>26</v>
      </c>
      <c r="V3562" t="str">
        <f>TRIM(DBA[[#This Row],[Endereço Responsável]])</f>
        <v>RUA 74</v>
      </c>
      <c r="W3562" t="str">
        <f>TRIM(DBA[[#This Row],[Nº Responsável]])</f>
        <v>190</v>
      </c>
      <c r="X3562" t="str">
        <f>TRIM(DBA[[#This Row],[Bairro Responsável]])</f>
        <v>ALTO SÃO FRANCISCO</v>
      </c>
      <c r="Y3562" t="str">
        <f>DBA[[#This Row],[End]] &amp;", N° " &amp; DBA[[#This Row],[Num]] &amp;", Bairro "&amp; DBA[[#This Row],[Bairro2]]</f>
        <v>RUA 74, N° 190, Bairro ALTO SÃO FRANCISCO</v>
      </c>
      <c r="Z3562" t="str">
        <f>DBA[[#This Row],[Cidade Responsável]] &amp; " - " &amp; DBA[[#This Row],[Estado Responsável]]</f>
        <v>IGUATAMA - MG</v>
      </c>
    </row>
    <row r="3563" spans="1:26" x14ac:dyDescent="0.25">
      <c r="A3563">
        <v>3567</v>
      </c>
      <c r="B3563" t="s">
        <v>16421</v>
      </c>
      <c r="C3563" s="1">
        <v>44833</v>
      </c>
      <c r="D3563">
        <v>149268588</v>
      </c>
      <c r="E3563" t="s">
        <v>16422</v>
      </c>
      <c r="F3563" s="1">
        <v>38525</v>
      </c>
      <c r="G3563" t="s">
        <v>16423</v>
      </c>
      <c r="H3563">
        <v>581</v>
      </c>
      <c r="I3563" t="s">
        <v>16424</v>
      </c>
      <c r="J3563" t="s">
        <v>16328</v>
      </c>
      <c r="K3563" t="s">
        <v>26</v>
      </c>
      <c r="L3563" t="s">
        <v>16329</v>
      </c>
      <c r="M3563" t="s">
        <v>16425</v>
      </c>
      <c r="N3563" t="s">
        <v>16426</v>
      </c>
      <c r="O3563">
        <v>7312588603</v>
      </c>
      <c r="P3563" s="1">
        <v>28133</v>
      </c>
      <c r="Q3563" t="s">
        <v>16423</v>
      </c>
      <c r="R3563">
        <v>581</v>
      </c>
      <c r="S3563" t="s">
        <v>16424</v>
      </c>
      <c r="T3563" t="s">
        <v>16328</v>
      </c>
      <c r="U3563" t="s">
        <v>26</v>
      </c>
      <c r="V3563" t="str">
        <f>TRIM(DBA[[#This Row],[Endereço Responsável]])</f>
        <v>rua 7</v>
      </c>
      <c r="W3563" t="str">
        <f>TRIM(DBA[[#This Row],[Nº Responsável]])</f>
        <v>581</v>
      </c>
      <c r="X3563" t="str">
        <f>TRIM(DBA[[#This Row],[Bairro Responsável]])</f>
        <v>RIO DOCE XII</v>
      </c>
      <c r="Y3563" t="str">
        <f>DBA[[#This Row],[End]] &amp;", N° " &amp; DBA[[#This Row],[Num]] &amp;", Bairro "&amp; DBA[[#This Row],[Bairro2]]</f>
        <v>rua 7, N° 581, Bairro RIO DOCE XII</v>
      </c>
      <c r="Z3563" t="str">
        <f>DBA[[#This Row],[Cidade Responsável]] &amp; " - " &amp; DBA[[#This Row],[Estado Responsável]]</f>
        <v>IGUATAMA - MG</v>
      </c>
    </row>
    <row r="3564" spans="1:26" x14ac:dyDescent="0.25">
      <c r="A3564">
        <v>3568</v>
      </c>
      <c r="B3564" t="s">
        <v>16427</v>
      </c>
      <c r="C3564" s="1">
        <v>44833</v>
      </c>
      <c r="D3564" t="s">
        <v>16428</v>
      </c>
      <c r="E3564" t="s">
        <v>16429</v>
      </c>
      <c r="F3564" s="1">
        <v>39163</v>
      </c>
      <c r="G3564" t="s">
        <v>16344</v>
      </c>
      <c r="H3564">
        <v>458</v>
      </c>
      <c r="I3564" t="s">
        <v>3676</v>
      </c>
      <c r="J3564" t="s">
        <v>16328</v>
      </c>
      <c r="K3564" t="s">
        <v>26</v>
      </c>
      <c r="L3564" t="s">
        <v>16329</v>
      </c>
      <c r="M3564" t="s">
        <v>16430</v>
      </c>
      <c r="N3564" t="s">
        <v>16431</v>
      </c>
      <c r="O3564">
        <v>1528207602</v>
      </c>
      <c r="P3564" s="1">
        <v>25258</v>
      </c>
      <c r="Q3564" t="s">
        <v>16344</v>
      </c>
      <c r="R3564">
        <v>458</v>
      </c>
      <c r="S3564" t="s">
        <v>3676</v>
      </c>
      <c r="T3564" t="s">
        <v>16328</v>
      </c>
      <c r="U3564" t="s">
        <v>26</v>
      </c>
      <c r="V3564" t="str">
        <f>TRIM(DBA[[#This Row],[Endereço Responsável]])</f>
        <v>RUA 166</v>
      </c>
      <c r="W3564" t="str">
        <f>TRIM(DBA[[#This Row],[Nº Responsável]])</f>
        <v>458</v>
      </c>
      <c r="X3564" t="str">
        <f>TRIM(DBA[[#This Row],[Bairro Responsável]])</f>
        <v>CIDADE NOVA</v>
      </c>
      <c r="Y3564" t="str">
        <f>DBA[[#This Row],[End]] &amp;", N° " &amp; DBA[[#This Row],[Num]] &amp;", Bairro "&amp; DBA[[#This Row],[Bairro2]]</f>
        <v>RUA 166, N° 458, Bairro CIDADE NOVA</v>
      </c>
      <c r="Z3564" t="str">
        <f>DBA[[#This Row],[Cidade Responsável]] &amp; " - " &amp; DBA[[#This Row],[Estado Responsável]]</f>
        <v>IGUATAMA - MG</v>
      </c>
    </row>
    <row r="3565" spans="1:26" x14ac:dyDescent="0.25">
      <c r="A3565">
        <v>3569</v>
      </c>
      <c r="B3565" t="s">
        <v>16432</v>
      </c>
      <c r="C3565" s="1">
        <v>44833</v>
      </c>
      <c r="F3565" s="1">
        <v>39317</v>
      </c>
      <c r="G3565" t="s">
        <v>16433</v>
      </c>
      <c r="H3565">
        <v>130</v>
      </c>
      <c r="I3565" t="s">
        <v>16434</v>
      </c>
      <c r="J3565" t="s">
        <v>16328</v>
      </c>
      <c r="K3565" t="s">
        <v>26</v>
      </c>
      <c r="L3565" t="s">
        <v>16329</v>
      </c>
      <c r="M3565" t="s">
        <v>16435</v>
      </c>
      <c r="N3565" t="s">
        <v>16436</v>
      </c>
      <c r="O3565">
        <v>11368354661</v>
      </c>
      <c r="P3565" s="1">
        <v>33730</v>
      </c>
      <c r="Q3565" t="s">
        <v>16433</v>
      </c>
      <c r="R3565">
        <v>130</v>
      </c>
      <c r="S3565" t="s">
        <v>16434</v>
      </c>
      <c r="T3565" t="s">
        <v>16328</v>
      </c>
      <c r="U3565" t="s">
        <v>26</v>
      </c>
      <c r="V3565" t="str">
        <f>TRIM(DBA[[#This Row],[Endereço Responsável]])</f>
        <v>RUA 53</v>
      </c>
      <c r="W3565" t="str">
        <f>TRIM(DBA[[#This Row],[Nº Responsável]])</f>
        <v>130</v>
      </c>
      <c r="X3565" t="str">
        <f>TRIM(DBA[[#This Row],[Bairro Responsável]])</f>
        <v>GERSON DE OLIVEIRA</v>
      </c>
      <c r="Y3565" t="str">
        <f>DBA[[#This Row],[End]] &amp;", N° " &amp; DBA[[#This Row],[Num]] &amp;", Bairro "&amp; DBA[[#This Row],[Bairro2]]</f>
        <v>RUA 53, N° 130, Bairro GERSON DE OLIVEIRA</v>
      </c>
      <c r="Z3565" t="str">
        <f>DBA[[#This Row],[Cidade Responsável]] &amp; " - " &amp; DBA[[#This Row],[Estado Responsável]]</f>
        <v>IGUATAMA - MG</v>
      </c>
    </row>
    <row r="3566" spans="1:26" x14ac:dyDescent="0.25">
      <c r="A3566">
        <v>3570</v>
      </c>
      <c r="B3566" t="s">
        <v>16437</v>
      </c>
      <c r="C3566" s="1">
        <v>44833</v>
      </c>
      <c r="D3566" t="s">
        <v>16438</v>
      </c>
      <c r="E3566" t="s">
        <v>16439</v>
      </c>
      <c r="F3566" s="1">
        <v>39810</v>
      </c>
      <c r="G3566" t="s">
        <v>15534</v>
      </c>
      <c r="H3566">
        <v>264</v>
      </c>
      <c r="I3566" t="s">
        <v>16440</v>
      </c>
      <c r="J3566" t="s">
        <v>16328</v>
      </c>
      <c r="K3566" t="s">
        <v>26</v>
      </c>
      <c r="L3566" t="s">
        <v>16329</v>
      </c>
      <c r="M3566" t="s">
        <v>16441</v>
      </c>
      <c r="N3566" t="s">
        <v>16442</v>
      </c>
      <c r="O3566">
        <v>10248774697</v>
      </c>
      <c r="P3566" s="1">
        <v>32879</v>
      </c>
      <c r="Q3566" t="s">
        <v>15534</v>
      </c>
      <c r="R3566">
        <v>264</v>
      </c>
      <c r="S3566" t="s">
        <v>16440</v>
      </c>
      <c r="T3566" t="s">
        <v>16328</v>
      </c>
      <c r="U3566" t="s">
        <v>26</v>
      </c>
      <c r="V3566" t="str">
        <f>TRIM(DBA[[#This Row],[Endereço Responsável]])</f>
        <v>RUA 32</v>
      </c>
      <c r="W3566" t="str">
        <f>TRIM(DBA[[#This Row],[Nº Responsável]])</f>
        <v>264</v>
      </c>
      <c r="X3566" t="str">
        <f>TRIM(DBA[[#This Row],[Bairro Responsável]])</f>
        <v>RIO XII</v>
      </c>
      <c r="Y3566" t="str">
        <f>DBA[[#This Row],[End]] &amp;", N° " &amp; DBA[[#This Row],[Num]] &amp;", Bairro "&amp; DBA[[#This Row],[Bairro2]]</f>
        <v>RUA 32, N° 264, Bairro RIO XII</v>
      </c>
      <c r="Z3566" t="str">
        <f>DBA[[#This Row],[Cidade Responsável]] &amp; " - " &amp; DBA[[#This Row],[Estado Responsável]]</f>
        <v>IGUATAMA - MG</v>
      </c>
    </row>
    <row r="3567" spans="1:26" x14ac:dyDescent="0.25">
      <c r="A3567">
        <v>3571</v>
      </c>
      <c r="B3567" t="s">
        <v>16443</v>
      </c>
      <c r="C3567" s="1">
        <v>44833</v>
      </c>
      <c r="F3567" s="1">
        <v>38913</v>
      </c>
      <c r="G3567" t="s">
        <v>16444</v>
      </c>
      <c r="H3567">
        <v>468</v>
      </c>
      <c r="I3567" t="s">
        <v>3676</v>
      </c>
      <c r="J3567" t="s">
        <v>16328</v>
      </c>
      <c r="K3567" t="s">
        <v>26</v>
      </c>
      <c r="L3567" t="s">
        <v>16329</v>
      </c>
      <c r="M3567" t="s">
        <v>16445</v>
      </c>
      <c r="N3567" t="s">
        <v>16446</v>
      </c>
      <c r="O3567">
        <v>84441933649</v>
      </c>
      <c r="P3567" s="1">
        <v>26817</v>
      </c>
      <c r="Q3567" t="s">
        <v>16444</v>
      </c>
      <c r="R3567">
        <v>468</v>
      </c>
      <c r="S3567" t="s">
        <v>3676</v>
      </c>
      <c r="T3567" t="s">
        <v>16328</v>
      </c>
      <c r="U3567" t="s">
        <v>26</v>
      </c>
      <c r="V3567" t="str">
        <f>TRIM(DBA[[#This Row],[Endereço Responsável]])</f>
        <v>RUA 37</v>
      </c>
      <c r="W3567" t="str">
        <f>TRIM(DBA[[#This Row],[Nº Responsável]])</f>
        <v>468</v>
      </c>
      <c r="X3567" t="str">
        <f>TRIM(DBA[[#This Row],[Bairro Responsável]])</f>
        <v>CIDADE NOVA</v>
      </c>
      <c r="Y3567" t="str">
        <f>DBA[[#This Row],[End]] &amp;", N° " &amp; DBA[[#This Row],[Num]] &amp;", Bairro "&amp; DBA[[#This Row],[Bairro2]]</f>
        <v>RUA 37, N° 468, Bairro CIDADE NOVA</v>
      </c>
      <c r="Z3567" t="str">
        <f>DBA[[#This Row],[Cidade Responsável]] &amp; " - " &amp; DBA[[#This Row],[Estado Responsável]]</f>
        <v>IGUATAMA - MG</v>
      </c>
    </row>
    <row r="3568" spans="1:26" x14ac:dyDescent="0.25">
      <c r="A3568">
        <v>3572</v>
      </c>
      <c r="B3568" t="s">
        <v>16447</v>
      </c>
      <c r="C3568" s="1">
        <v>44833</v>
      </c>
      <c r="F3568" s="1">
        <v>38634</v>
      </c>
      <c r="G3568" t="s">
        <v>15571</v>
      </c>
      <c r="H3568">
        <v>293</v>
      </c>
      <c r="I3568" t="s">
        <v>2865</v>
      </c>
      <c r="J3568" t="s">
        <v>16328</v>
      </c>
      <c r="K3568" t="s">
        <v>26</v>
      </c>
      <c r="L3568" t="s">
        <v>16329</v>
      </c>
      <c r="M3568" t="s">
        <v>16448</v>
      </c>
      <c r="N3568" t="s">
        <v>16449</v>
      </c>
      <c r="O3568">
        <v>46992090844</v>
      </c>
      <c r="P3568" s="1">
        <v>30956</v>
      </c>
      <c r="Q3568" t="s">
        <v>15571</v>
      </c>
      <c r="R3568">
        <v>293</v>
      </c>
      <c r="S3568" t="s">
        <v>2865</v>
      </c>
      <c r="T3568" t="s">
        <v>16328</v>
      </c>
      <c r="U3568" t="s">
        <v>26</v>
      </c>
      <c r="V3568" t="str">
        <f>TRIM(DBA[[#This Row],[Endereço Responsável]])</f>
        <v>RUA 213</v>
      </c>
      <c r="W3568" t="str">
        <f>TRIM(DBA[[#This Row],[Nº Responsável]])</f>
        <v>293</v>
      </c>
      <c r="X3568" t="str">
        <f>TRIM(DBA[[#This Row],[Bairro Responsável]])</f>
        <v>GARÇA</v>
      </c>
      <c r="Y3568" t="str">
        <f>DBA[[#This Row],[End]] &amp;", N° " &amp; DBA[[#This Row],[Num]] &amp;", Bairro "&amp; DBA[[#This Row],[Bairro2]]</f>
        <v>RUA 213, N° 293, Bairro GARÇA</v>
      </c>
      <c r="Z3568" t="str">
        <f>DBA[[#This Row],[Cidade Responsável]] &amp; " - " &amp; DBA[[#This Row],[Estado Responsável]]</f>
        <v>IGUATAMA - MG</v>
      </c>
    </row>
    <row r="3569" spans="1:26" x14ac:dyDescent="0.25">
      <c r="A3569">
        <v>3573</v>
      </c>
      <c r="B3569" t="s">
        <v>16450</v>
      </c>
      <c r="C3569" s="1">
        <v>44833</v>
      </c>
      <c r="E3569" t="s">
        <v>16451</v>
      </c>
      <c r="F3569" s="1">
        <v>39692</v>
      </c>
      <c r="G3569" t="s">
        <v>16358</v>
      </c>
      <c r="H3569">
        <v>880</v>
      </c>
      <c r="I3569" t="s">
        <v>280</v>
      </c>
      <c r="J3569" t="s">
        <v>16328</v>
      </c>
      <c r="K3569" t="s">
        <v>26</v>
      </c>
      <c r="L3569" t="s">
        <v>16329</v>
      </c>
      <c r="M3569" t="s">
        <v>16452</v>
      </c>
      <c r="N3569" t="s">
        <v>16453</v>
      </c>
      <c r="O3569">
        <v>71829369687</v>
      </c>
      <c r="P3569" s="1">
        <v>22129</v>
      </c>
      <c r="Q3569" t="s">
        <v>16358</v>
      </c>
      <c r="R3569">
        <v>880</v>
      </c>
      <c r="S3569" t="s">
        <v>280</v>
      </c>
      <c r="T3569" t="s">
        <v>16328</v>
      </c>
      <c r="U3569" t="s">
        <v>26</v>
      </c>
      <c r="V3569" t="str">
        <f>TRIM(DBA[[#This Row],[Endereço Responsável]])</f>
        <v>RUA 225</v>
      </c>
      <c r="W3569" t="str">
        <f>TRIM(DBA[[#This Row],[Nº Responsável]])</f>
        <v>880</v>
      </c>
      <c r="X3569" t="str">
        <f>TRIM(DBA[[#This Row],[Bairro Responsável]])</f>
        <v>BELA VISTA</v>
      </c>
      <c r="Y3569" t="str">
        <f>DBA[[#This Row],[End]] &amp;", N° " &amp; DBA[[#This Row],[Num]] &amp;", Bairro "&amp; DBA[[#This Row],[Bairro2]]</f>
        <v>RUA 225, N° 880, Bairro BELA VISTA</v>
      </c>
      <c r="Z3569" t="str">
        <f>DBA[[#This Row],[Cidade Responsável]] &amp; " - " &amp; DBA[[#This Row],[Estado Responsável]]</f>
        <v>IGUATAMA - MG</v>
      </c>
    </row>
    <row r="3570" spans="1:26" x14ac:dyDescent="0.25">
      <c r="A3570">
        <v>3574</v>
      </c>
      <c r="B3570" t="s">
        <v>16454</v>
      </c>
      <c r="C3570" s="1">
        <v>44833</v>
      </c>
      <c r="E3570" t="s">
        <v>16455</v>
      </c>
      <c r="F3570" s="1">
        <v>39465</v>
      </c>
      <c r="G3570" t="s">
        <v>15660</v>
      </c>
      <c r="H3570">
        <v>71</v>
      </c>
      <c r="I3570" t="s">
        <v>16327</v>
      </c>
      <c r="J3570" t="s">
        <v>16328</v>
      </c>
      <c r="K3570" t="s">
        <v>26</v>
      </c>
      <c r="L3570" t="s">
        <v>16329</v>
      </c>
      <c r="M3570" t="s">
        <v>16330</v>
      </c>
      <c r="N3570" t="s">
        <v>16456</v>
      </c>
      <c r="O3570">
        <v>10074174630</v>
      </c>
      <c r="P3570" s="1">
        <v>32394</v>
      </c>
      <c r="Q3570" t="s">
        <v>15660</v>
      </c>
      <c r="R3570">
        <v>71</v>
      </c>
      <c r="S3570" t="s">
        <v>16327</v>
      </c>
      <c r="T3570" t="s">
        <v>16328</v>
      </c>
      <c r="U3570" t="s">
        <v>26</v>
      </c>
      <c r="V3570" t="str">
        <f>TRIM(DBA[[#This Row],[Endereço Responsável]])</f>
        <v>RUA 208</v>
      </c>
      <c r="W3570" t="str">
        <f>TRIM(DBA[[#This Row],[Nº Responsável]])</f>
        <v>71</v>
      </c>
      <c r="X3570" t="str">
        <f>TRIM(DBA[[#This Row],[Bairro Responsável]])</f>
        <v>GARÇAS</v>
      </c>
      <c r="Y3570" t="str">
        <f>DBA[[#This Row],[End]] &amp;", N° " &amp; DBA[[#This Row],[Num]] &amp;", Bairro "&amp; DBA[[#This Row],[Bairro2]]</f>
        <v>RUA 208, N° 71, Bairro GARÇAS</v>
      </c>
      <c r="Z3570" t="str">
        <f>DBA[[#This Row],[Cidade Responsável]] &amp; " - " &amp; DBA[[#This Row],[Estado Responsável]]</f>
        <v>IGUATAMA - MG</v>
      </c>
    </row>
    <row r="3571" spans="1:26" x14ac:dyDescent="0.25">
      <c r="A3571">
        <v>3575</v>
      </c>
      <c r="B3571" t="s">
        <v>16457</v>
      </c>
      <c r="C3571" s="1">
        <v>44833</v>
      </c>
      <c r="D3571" t="s">
        <v>16458</v>
      </c>
      <c r="E3571" t="s">
        <v>16459</v>
      </c>
      <c r="F3571" s="1">
        <v>39396</v>
      </c>
      <c r="G3571" t="s">
        <v>16460</v>
      </c>
      <c r="H3571">
        <v>65</v>
      </c>
      <c r="I3571" t="s">
        <v>16405</v>
      </c>
      <c r="J3571" t="s">
        <v>16328</v>
      </c>
      <c r="K3571" t="s">
        <v>26</v>
      </c>
      <c r="L3571" t="s">
        <v>16329</v>
      </c>
      <c r="M3571" t="s">
        <v>16461</v>
      </c>
      <c r="N3571">
        <v>12640776</v>
      </c>
      <c r="O3571">
        <v>3703971690</v>
      </c>
      <c r="P3571" s="1">
        <v>28824</v>
      </c>
      <c r="Q3571" t="s">
        <v>16460</v>
      </c>
      <c r="R3571">
        <v>65</v>
      </c>
      <c r="S3571" t="s">
        <v>16405</v>
      </c>
      <c r="T3571" t="s">
        <v>16328</v>
      </c>
      <c r="U3571" t="s">
        <v>26</v>
      </c>
      <c r="V3571" t="str">
        <f>TRIM(DBA[[#This Row],[Endereço Responsável]])</f>
        <v>RUA 33</v>
      </c>
      <c r="W3571" t="str">
        <f>TRIM(DBA[[#This Row],[Nº Responsável]])</f>
        <v>65</v>
      </c>
      <c r="X3571" t="str">
        <f>TRIM(DBA[[#This Row],[Bairro Responsável]])</f>
        <v>PIO XII</v>
      </c>
      <c r="Y3571" t="str">
        <f>DBA[[#This Row],[End]] &amp;", N° " &amp; DBA[[#This Row],[Num]] &amp;", Bairro "&amp; DBA[[#This Row],[Bairro2]]</f>
        <v>RUA 33, N° 65, Bairro PIO XII</v>
      </c>
      <c r="Z3571" t="str">
        <f>DBA[[#This Row],[Cidade Responsável]] &amp; " - " &amp; DBA[[#This Row],[Estado Responsável]]</f>
        <v>IGUATAMA - MG</v>
      </c>
    </row>
    <row r="3572" spans="1:26" x14ac:dyDescent="0.25">
      <c r="A3572">
        <v>3576</v>
      </c>
      <c r="B3572" t="s">
        <v>16462</v>
      </c>
      <c r="C3572" s="1">
        <v>44833</v>
      </c>
      <c r="D3572" t="s">
        <v>16463</v>
      </c>
      <c r="E3572" t="s">
        <v>16464</v>
      </c>
      <c r="F3572" s="1">
        <v>39043</v>
      </c>
      <c r="G3572" t="s">
        <v>16465</v>
      </c>
      <c r="H3572">
        <v>116</v>
      </c>
      <c r="I3572" t="s">
        <v>16327</v>
      </c>
      <c r="J3572" t="s">
        <v>16328</v>
      </c>
      <c r="K3572" t="s">
        <v>26</v>
      </c>
      <c r="L3572" t="s">
        <v>16329</v>
      </c>
      <c r="M3572" t="s">
        <v>16466</v>
      </c>
      <c r="N3572" t="s">
        <v>16467</v>
      </c>
      <c r="O3572" t="s">
        <v>16468</v>
      </c>
      <c r="P3572" s="1">
        <v>20377</v>
      </c>
      <c r="Q3572" t="s">
        <v>16465</v>
      </c>
      <c r="R3572">
        <v>116</v>
      </c>
      <c r="S3572" t="s">
        <v>16327</v>
      </c>
      <c r="T3572" t="s">
        <v>16328</v>
      </c>
      <c r="U3572" t="s">
        <v>26</v>
      </c>
      <c r="V3572" t="str">
        <f>TRIM(DBA[[#This Row],[Endereço Responsável]])</f>
        <v>RUA 209</v>
      </c>
      <c r="W3572" t="str">
        <f>TRIM(DBA[[#This Row],[Nº Responsável]])</f>
        <v>116</v>
      </c>
      <c r="X3572" t="str">
        <f>TRIM(DBA[[#This Row],[Bairro Responsável]])</f>
        <v>GARÇAS</v>
      </c>
      <c r="Y3572" t="str">
        <f>DBA[[#This Row],[End]] &amp;", N° " &amp; DBA[[#This Row],[Num]] &amp;", Bairro "&amp; DBA[[#This Row],[Bairro2]]</f>
        <v>RUA 209, N° 116, Bairro GARÇAS</v>
      </c>
      <c r="Z3572" t="str">
        <f>DBA[[#This Row],[Cidade Responsável]] &amp; " - " &amp; DBA[[#This Row],[Estado Responsável]]</f>
        <v>IGUATAMA - MG</v>
      </c>
    </row>
    <row r="3573" spans="1:26" x14ac:dyDescent="0.25">
      <c r="A3573">
        <v>3577</v>
      </c>
      <c r="B3573" t="s">
        <v>16469</v>
      </c>
      <c r="C3573" s="1">
        <v>44833</v>
      </c>
      <c r="D3573" t="s">
        <v>16470</v>
      </c>
      <c r="E3573" t="s">
        <v>16471</v>
      </c>
      <c r="F3573" s="1">
        <v>34442</v>
      </c>
      <c r="G3573" t="s">
        <v>16344</v>
      </c>
      <c r="H3573">
        <v>63</v>
      </c>
      <c r="I3573" t="s">
        <v>280</v>
      </c>
      <c r="J3573" t="s">
        <v>16328</v>
      </c>
      <c r="K3573" t="s">
        <v>26</v>
      </c>
      <c r="L3573" t="s">
        <v>16329</v>
      </c>
      <c r="M3573" t="s">
        <v>16469</v>
      </c>
      <c r="N3573" t="s">
        <v>16470</v>
      </c>
      <c r="O3573" t="s">
        <v>16471</v>
      </c>
      <c r="P3573" s="1">
        <v>34442</v>
      </c>
      <c r="Q3573" t="s">
        <v>16344</v>
      </c>
      <c r="R3573">
        <v>63</v>
      </c>
      <c r="S3573" t="s">
        <v>280</v>
      </c>
      <c r="T3573" t="s">
        <v>16328</v>
      </c>
      <c r="U3573" t="s">
        <v>26</v>
      </c>
      <c r="V3573" t="str">
        <f>TRIM(DBA[[#This Row],[Endereço Responsável]])</f>
        <v>RUA 166</v>
      </c>
      <c r="W3573" t="str">
        <f>TRIM(DBA[[#This Row],[Nº Responsável]])</f>
        <v>63</v>
      </c>
      <c r="X3573" t="str">
        <f>TRIM(DBA[[#This Row],[Bairro Responsável]])</f>
        <v>BELA VISTA</v>
      </c>
      <c r="Y3573" t="str">
        <f>DBA[[#This Row],[End]] &amp;", N° " &amp; DBA[[#This Row],[Num]] &amp;", Bairro "&amp; DBA[[#This Row],[Bairro2]]</f>
        <v>RUA 166, N° 63, Bairro BELA VISTA</v>
      </c>
      <c r="Z3573" t="str">
        <f>DBA[[#This Row],[Cidade Responsável]] &amp; " - " &amp; DBA[[#This Row],[Estado Responsável]]</f>
        <v>IGUATAMA - MG</v>
      </c>
    </row>
    <row r="3574" spans="1:26" x14ac:dyDescent="0.25">
      <c r="A3574">
        <v>3578</v>
      </c>
      <c r="B3574" t="s">
        <v>16472</v>
      </c>
      <c r="C3574" s="1">
        <v>44833</v>
      </c>
      <c r="D3574" t="s">
        <v>16473</v>
      </c>
      <c r="E3574" t="s">
        <v>16474</v>
      </c>
      <c r="F3574" s="1">
        <v>38278</v>
      </c>
      <c r="G3574" t="s">
        <v>16475</v>
      </c>
      <c r="H3574">
        <v>69</v>
      </c>
      <c r="I3574" t="s">
        <v>16327</v>
      </c>
      <c r="J3574" t="s">
        <v>16328</v>
      </c>
      <c r="K3574" t="s">
        <v>26</v>
      </c>
      <c r="L3574" t="s">
        <v>16329</v>
      </c>
      <c r="M3574" t="s">
        <v>16476</v>
      </c>
      <c r="N3574" t="s">
        <v>16477</v>
      </c>
      <c r="O3574" t="s">
        <v>16478</v>
      </c>
      <c r="P3574" s="1">
        <v>25011</v>
      </c>
      <c r="Q3574" t="s">
        <v>16475</v>
      </c>
      <c r="R3574">
        <v>69</v>
      </c>
      <c r="S3574" t="s">
        <v>16327</v>
      </c>
      <c r="T3574" t="s">
        <v>16328</v>
      </c>
      <c r="U3574" t="s">
        <v>26</v>
      </c>
      <c r="V3574" t="str">
        <f>TRIM(DBA[[#This Row],[Endereço Responsável]])</f>
        <v>rua 153</v>
      </c>
      <c r="W3574" t="str">
        <f>TRIM(DBA[[#This Row],[Nº Responsável]])</f>
        <v>69</v>
      </c>
      <c r="X3574" t="str">
        <f>TRIM(DBA[[#This Row],[Bairro Responsável]])</f>
        <v>GARÇAS</v>
      </c>
      <c r="Y3574" t="str">
        <f>DBA[[#This Row],[End]] &amp;", N° " &amp; DBA[[#This Row],[Num]] &amp;", Bairro "&amp; DBA[[#This Row],[Bairro2]]</f>
        <v>rua 153, N° 69, Bairro GARÇAS</v>
      </c>
      <c r="Z3574" t="str">
        <f>DBA[[#This Row],[Cidade Responsável]] &amp; " - " &amp; DBA[[#This Row],[Estado Responsável]]</f>
        <v>IGUATAMA - MG</v>
      </c>
    </row>
    <row r="3575" spans="1:26" x14ac:dyDescent="0.25">
      <c r="A3575">
        <v>3579</v>
      </c>
      <c r="B3575" t="s">
        <v>16479</v>
      </c>
      <c r="C3575" s="1">
        <v>44833</v>
      </c>
      <c r="E3575" t="s">
        <v>16480</v>
      </c>
      <c r="F3575" s="1">
        <v>39735</v>
      </c>
      <c r="G3575" t="s">
        <v>16481</v>
      </c>
      <c r="H3575">
        <v>329</v>
      </c>
      <c r="I3575" t="s">
        <v>16327</v>
      </c>
      <c r="J3575" t="s">
        <v>16328</v>
      </c>
      <c r="K3575" t="s">
        <v>26</v>
      </c>
      <c r="L3575" t="s">
        <v>16329</v>
      </c>
      <c r="M3575" t="s">
        <v>16482</v>
      </c>
      <c r="N3575">
        <v>15952033</v>
      </c>
      <c r="O3575">
        <v>1709769637</v>
      </c>
      <c r="P3575" s="1">
        <v>30957</v>
      </c>
      <c r="Q3575" t="s">
        <v>16481</v>
      </c>
      <c r="R3575">
        <v>329</v>
      </c>
      <c r="S3575" t="s">
        <v>16327</v>
      </c>
      <c r="T3575" t="s">
        <v>16328</v>
      </c>
      <c r="U3575" t="s">
        <v>26</v>
      </c>
      <c r="V3575" t="str">
        <f>TRIM(DBA[[#This Row],[Endereço Responsável]])</f>
        <v>rua 27</v>
      </c>
      <c r="W3575" t="str">
        <f>TRIM(DBA[[#This Row],[Nº Responsável]])</f>
        <v>329</v>
      </c>
      <c r="X3575" t="str">
        <f>TRIM(DBA[[#This Row],[Bairro Responsável]])</f>
        <v>GARÇAS</v>
      </c>
      <c r="Y3575" t="str">
        <f>DBA[[#This Row],[End]] &amp;", N° " &amp; DBA[[#This Row],[Num]] &amp;", Bairro "&amp; DBA[[#This Row],[Bairro2]]</f>
        <v>rua 27, N° 329, Bairro GARÇAS</v>
      </c>
      <c r="Z3575" t="str">
        <f>DBA[[#This Row],[Cidade Responsável]] &amp; " - " &amp; DBA[[#This Row],[Estado Responsável]]</f>
        <v>IGUATAMA - MG</v>
      </c>
    </row>
    <row r="3576" spans="1:26" x14ac:dyDescent="0.25">
      <c r="A3576">
        <v>3580</v>
      </c>
      <c r="B3576" t="s">
        <v>16483</v>
      </c>
      <c r="C3576" s="1">
        <v>44838</v>
      </c>
      <c r="F3576" s="1">
        <v>39726</v>
      </c>
      <c r="G3576" t="s">
        <v>16484</v>
      </c>
      <c r="H3576">
        <v>55</v>
      </c>
      <c r="I3576" t="s">
        <v>15883</v>
      </c>
      <c r="J3576" t="s">
        <v>16485</v>
      </c>
      <c r="K3576" t="s">
        <v>26</v>
      </c>
      <c r="L3576" t="s">
        <v>16486</v>
      </c>
      <c r="M3576" t="s">
        <v>16487</v>
      </c>
      <c r="N3576" t="s">
        <v>16488</v>
      </c>
      <c r="O3576">
        <v>12576473695</v>
      </c>
      <c r="P3576" s="1">
        <v>33751</v>
      </c>
      <c r="Q3576" t="s">
        <v>16484</v>
      </c>
      <c r="R3576">
        <v>55</v>
      </c>
      <c r="S3576" t="s">
        <v>15883</v>
      </c>
      <c r="T3576" t="s">
        <v>16485</v>
      </c>
      <c r="U3576" t="s">
        <v>26</v>
      </c>
      <c r="V3576" t="str">
        <f>TRIM(DBA[[#This Row],[Endereço Responsável]])</f>
        <v>RUA CAMPOS ALTOS</v>
      </c>
      <c r="W3576" t="str">
        <f>TRIM(DBA[[#This Row],[Nº Responsável]])</f>
        <v>55</v>
      </c>
      <c r="X3576" t="str">
        <f>TRIM(DBA[[#This Row],[Bairro Responsável]])</f>
        <v>NOSSA SENHORA DE FATIMA</v>
      </c>
      <c r="Y3576" t="str">
        <f>DBA[[#This Row],[End]] &amp;", N° " &amp; DBA[[#This Row],[Num]] &amp;", Bairro "&amp; DBA[[#This Row],[Bairro2]]</f>
        <v>RUA CAMPOS ALTOS, N° 55, Bairro NOSSA SENHORA DE FATIMA</v>
      </c>
      <c r="Z3576" t="str">
        <f>DBA[[#This Row],[Cidade Responsável]] &amp; " - " &amp; DBA[[#This Row],[Estado Responsável]]</f>
        <v>BAMBUI - MG</v>
      </c>
    </row>
    <row r="3577" spans="1:26" x14ac:dyDescent="0.25">
      <c r="A3577">
        <v>3581</v>
      </c>
      <c r="B3577" t="s">
        <v>16489</v>
      </c>
      <c r="C3577" s="1">
        <v>44838</v>
      </c>
      <c r="F3577" s="1">
        <v>38617</v>
      </c>
      <c r="G3577" t="s">
        <v>16490</v>
      </c>
      <c r="H3577">
        <v>552</v>
      </c>
      <c r="I3577" t="s">
        <v>16491</v>
      </c>
      <c r="J3577" t="s">
        <v>16485</v>
      </c>
      <c r="K3577" t="s">
        <v>26</v>
      </c>
      <c r="L3577" t="s">
        <v>16486</v>
      </c>
      <c r="M3577" t="s">
        <v>16492</v>
      </c>
      <c r="N3577" t="s">
        <v>16493</v>
      </c>
      <c r="O3577">
        <v>80424309653</v>
      </c>
      <c r="P3577" s="1">
        <v>24714</v>
      </c>
      <c r="Q3577" t="s">
        <v>16490</v>
      </c>
      <c r="R3577">
        <v>552</v>
      </c>
      <c r="S3577" t="s">
        <v>16491</v>
      </c>
      <c r="T3577" t="s">
        <v>16485</v>
      </c>
      <c r="U3577" t="s">
        <v>26</v>
      </c>
      <c r="V3577" t="str">
        <f>TRIM(DBA[[#This Row],[Endereço Responsável]])</f>
        <v>AVENIDA JORGE HABIB</v>
      </c>
      <c r="W3577" t="str">
        <f>TRIM(DBA[[#This Row],[Nº Responsável]])</f>
        <v>552</v>
      </c>
      <c r="X3577" t="str">
        <f>TRIM(DBA[[#This Row],[Bairro Responsável]])</f>
        <v>SAGRADO CORAÇAO</v>
      </c>
      <c r="Y3577" t="str">
        <f>DBA[[#This Row],[End]] &amp;", N° " &amp; DBA[[#This Row],[Num]] &amp;", Bairro "&amp; DBA[[#This Row],[Bairro2]]</f>
        <v>AVENIDA JORGE HABIB, N° 552, Bairro SAGRADO CORAÇAO</v>
      </c>
      <c r="Z3577" t="str">
        <f>DBA[[#This Row],[Cidade Responsável]] &amp; " - " &amp; DBA[[#This Row],[Estado Responsável]]</f>
        <v>BAMBUI - MG</v>
      </c>
    </row>
    <row r="3578" spans="1:26" x14ac:dyDescent="0.25">
      <c r="A3578">
        <v>3582</v>
      </c>
      <c r="B3578" t="s">
        <v>16494</v>
      </c>
      <c r="C3578" s="1">
        <v>44838</v>
      </c>
      <c r="F3578" s="1">
        <v>39207</v>
      </c>
      <c r="G3578" t="s">
        <v>16495</v>
      </c>
      <c r="H3578">
        <v>506</v>
      </c>
      <c r="I3578" t="s">
        <v>16496</v>
      </c>
      <c r="J3578" t="s">
        <v>16485</v>
      </c>
      <c r="K3578" t="s">
        <v>26</v>
      </c>
      <c r="L3578" t="s">
        <v>16486</v>
      </c>
      <c r="M3578" t="s">
        <v>16497</v>
      </c>
      <c r="N3578" t="s">
        <v>16498</v>
      </c>
      <c r="O3578">
        <v>75178702204</v>
      </c>
      <c r="P3578" s="1">
        <v>30169</v>
      </c>
      <c r="Q3578" t="s">
        <v>16495</v>
      </c>
      <c r="R3578">
        <v>506</v>
      </c>
      <c r="S3578" t="s">
        <v>16496</v>
      </c>
      <c r="T3578" t="s">
        <v>16485</v>
      </c>
      <c r="U3578" t="s">
        <v>26</v>
      </c>
      <c r="V3578" t="str">
        <f>TRIM(DBA[[#This Row],[Endereço Responsável]])</f>
        <v>RUA LINDOLFO CHAVES</v>
      </c>
      <c r="W3578" t="str">
        <f>TRIM(DBA[[#This Row],[Nº Responsável]])</f>
        <v>506</v>
      </c>
      <c r="X3578" t="str">
        <f>TRIM(DBA[[#This Row],[Bairro Responsável]])</f>
        <v>LAVA PES</v>
      </c>
      <c r="Y3578" t="str">
        <f>DBA[[#This Row],[End]] &amp;", N° " &amp; DBA[[#This Row],[Num]] &amp;", Bairro "&amp; DBA[[#This Row],[Bairro2]]</f>
        <v>RUA LINDOLFO CHAVES, N° 506, Bairro LAVA PES</v>
      </c>
      <c r="Z3578" t="str">
        <f>DBA[[#This Row],[Cidade Responsável]] &amp; " - " &amp; DBA[[#This Row],[Estado Responsável]]</f>
        <v>BAMBUI - MG</v>
      </c>
    </row>
    <row r="3579" spans="1:26" x14ac:dyDescent="0.25">
      <c r="A3579">
        <v>3583</v>
      </c>
      <c r="B3579" t="s">
        <v>16499</v>
      </c>
      <c r="C3579" s="1">
        <v>44838</v>
      </c>
      <c r="F3579" s="1">
        <v>38466</v>
      </c>
      <c r="G3579" t="s">
        <v>16500</v>
      </c>
      <c r="H3579">
        <v>150</v>
      </c>
      <c r="I3579" t="s">
        <v>73</v>
      </c>
      <c r="J3579" t="s">
        <v>16485</v>
      </c>
      <c r="K3579" t="s">
        <v>26</v>
      </c>
      <c r="L3579" t="s">
        <v>16486</v>
      </c>
      <c r="M3579" t="s">
        <v>16501</v>
      </c>
      <c r="P3579" s="1">
        <v>31166</v>
      </c>
      <c r="Q3579" t="s">
        <v>16500</v>
      </c>
      <c r="R3579">
        <v>150</v>
      </c>
      <c r="S3579" t="s">
        <v>73</v>
      </c>
      <c r="T3579" t="s">
        <v>16485</v>
      </c>
      <c r="U3579" t="s">
        <v>26</v>
      </c>
      <c r="V3579" t="str">
        <f>TRIM(DBA[[#This Row],[Endereço Responsável]])</f>
        <v>RUA MARIA SOARES CHAVES</v>
      </c>
      <c r="W3579" t="str">
        <f>TRIM(DBA[[#This Row],[Nº Responsável]])</f>
        <v>150</v>
      </c>
      <c r="X3579" t="str">
        <f>TRIM(DBA[[#This Row],[Bairro Responsável]])</f>
        <v>CENTRO</v>
      </c>
      <c r="Y3579" t="str">
        <f>DBA[[#This Row],[End]] &amp;", N° " &amp; DBA[[#This Row],[Num]] &amp;", Bairro "&amp; DBA[[#This Row],[Bairro2]]</f>
        <v>RUA MARIA SOARES CHAVES, N° 150, Bairro CENTRO</v>
      </c>
      <c r="Z3579" t="str">
        <f>DBA[[#This Row],[Cidade Responsável]] &amp; " - " &amp; DBA[[#This Row],[Estado Responsável]]</f>
        <v>BAMBUI - MG</v>
      </c>
    </row>
    <row r="3580" spans="1:26" x14ac:dyDescent="0.25">
      <c r="A3580">
        <v>3584</v>
      </c>
      <c r="B3580" t="s">
        <v>16502</v>
      </c>
      <c r="C3580" s="1">
        <v>44838</v>
      </c>
      <c r="D3580" t="s">
        <v>16503</v>
      </c>
      <c r="E3580" t="s">
        <v>16504</v>
      </c>
      <c r="F3580" s="1">
        <v>39706</v>
      </c>
      <c r="G3580" t="s">
        <v>16505</v>
      </c>
      <c r="H3580">
        <v>629</v>
      </c>
      <c r="I3580" t="s">
        <v>1376</v>
      </c>
      <c r="J3580" t="s">
        <v>16485</v>
      </c>
      <c r="K3580" t="s">
        <v>26</v>
      </c>
      <c r="L3580" t="s">
        <v>16486</v>
      </c>
      <c r="M3580" t="s">
        <v>16506</v>
      </c>
      <c r="N3580" t="s">
        <v>16507</v>
      </c>
      <c r="O3580">
        <v>61157210163</v>
      </c>
      <c r="P3580" s="1">
        <v>26029</v>
      </c>
      <c r="Q3580" t="s">
        <v>16505</v>
      </c>
      <c r="R3580">
        <v>629</v>
      </c>
      <c r="S3580" t="s">
        <v>1376</v>
      </c>
      <c r="T3580" t="s">
        <v>16485</v>
      </c>
      <c r="U3580" t="s">
        <v>26</v>
      </c>
      <c r="V3580" t="str">
        <f>TRIM(DBA[[#This Row],[Endereço Responsável]])</f>
        <v>RUA JOSE MANOEL GOMES</v>
      </c>
      <c r="W3580" t="str">
        <f>TRIM(DBA[[#This Row],[Nº Responsável]])</f>
        <v>629</v>
      </c>
      <c r="X3580" t="str">
        <f>TRIM(DBA[[#This Row],[Bairro Responsável]])</f>
        <v>JARDIM AMERICA</v>
      </c>
      <c r="Y3580" t="str">
        <f>DBA[[#This Row],[End]] &amp;", N° " &amp; DBA[[#This Row],[Num]] &amp;", Bairro "&amp; DBA[[#This Row],[Bairro2]]</f>
        <v>RUA JOSE MANOEL GOMES, N° 629, Bairro JARDIM AMERICA</v>
      </c>
      <c r="Z3580" t="str">
        <f>DBA[[#This Row],[Cidade Responsável]] &amp; " - " &amp; DBA[[#This Row],[Estado Responsável]]</f>
        <v>BAMBUI - MG</v>
      </c>
    </row>
    <row r="3581" spans="1:26" x14ac:dyDescent="0.25">
      <c r="A3581">
        <v>3585</v>
      </c>
      <c r="B3581" t="s">
        <v>16508</v>
      </c>
      <c r="C3581" s="1">
        <v>44838</v>
      </c>
      <c r="E3581" t="s">
        <v>16509</v>
      </c>
      <c r="F3581" s="1">
        <v>39504</v>
      </c>
      <c r="G3581" t="s">
        <v>16510</v>
      </c>
      <c r="H3581">
        <v>21</v>
      </c>
      <c r="I3581" t="s">
        <v>16511</v>
      </c>
      <c r="J3581" t="s">
        <v>16485</v>
      </c>
      <c r="K3581" t="s">
        <v>26</v>
      </c>
      <c r="L3581" t="s">
        <v>16486</v>
      </c>
      <c r="M3581" t="s">
        <v>16512</v>
      </c>
      <c r="N3581" t="s">
        <v>16513</v>
      </c>
      <c r="O3581">
        <v>12625685603</v>
      </c>
      <c r="P3581" s="1">
        <v>34231</v>
      </c>
      <c r="Q3581" t="s">
        <v>16510</v>
      </c>
      <c r="R3581">
        <v>21</v>
      </c>
      <c r="S3581" t="s">
        <v>16511</v>
      </c>
      <c r="T3581" t="s">
        <v>16485</v>
      </c>
      <c r="U3581" t="s">
        <v>26</v>
      </c>
      <c r="V3581" t="str">
        <f>TRIM(DBA[[#This Row],[Endereço Responsável]])</f>
        <v>RUA JACINTO JOSE DOS NELA</v>
      </c>
      <c r="W3581" t="str">
        <f>TRIM(DBA[[#This Row],[Nº Responsável]])</f>
        <v>21</v>
      </c>
      <c r="X3581" t="str">
        <f>TRIM(DBA[[#This Row],[Bairro Responsável]])</f>
        <v>JARIM AMERICA</v>
      </c>
      <c r="Y3581" t="str">
        <f>DBA[[#This Row],[End]] &amp;", N° " &amp; DBA[[#This Row],[Num]] &amp;", Bairro "&amp; DBA[[#This Row],[Bairro2]]</f>
        <v>RUA JACINTO JOSE DOS NELA, N° 21, Bairro JARIM AMERICA</v>
      </c>
      <c r="Z3581" t="str">
        <f>DBA[[#This Row],[Cidade Responsável]] &amp; " - " &amp; DBA[[#This Row],[Estado Responsável]]</f>
        <v>BAMBUI - MG</v>
      </c>
    </row>
    <row r="3582" spans="1:26" x14ac:dyDescent="0.25">
      <c r="A3582">
        <v>3586</v>
      </c>
      <c r="B3582" t="s">
        <v>16514</v>
      </c>
      <c r="C3582" s="1">
        <v>44838</v>
      </c>
      <c r="D3582" t="s">
        <v>16515</v>
      </c>
      <c r="E3582" t="s">
        <v>16516</v>
      </c>
      <c r="F3582" s="1">
        <v>39644</v>
      </c>
      <c r="G3582" t="s">
        <v>16505</v>
      </c>
      <c r="H3582">
        <v>155</v>
      </c>
      <c r="I3582" t="s">
        <v>16517</v>
      </c>
      <c r="J3582" t="s">
        <v>16485</v>
      </c>
      <c r="K3582" t="s">
        <v>26</v>
      </c>
      <c r="L3582" t="s">
        <v>16486</v>
      </c>
      <c r="M3582" t="s">
        <v>16517</v>
      </c>
      <c r="N3582" t="s">
        <v>16518</v>
      </c>
      <c r="O3582">
        <v>81588445453</v>
      </c>
      <c r="P3582" s="1">
        <v>26456</v>
      </c>
      <c r="Q3582" t="s">
        <v>16505</v>
      </c>
      <c r="R3582">
        <v>155</v>
      </c>
      <c r="S3582" t="s">
        <v>16517</v>
      </c>
      <c r="T3582" t="s">
        <v>16485</v>
      </c>
      <c r="U3582" t="s">
        <v>26</v>
      </c>
      <c r="V3582" t="str">
        <f>TRIM(DBA[[#This Row],[Endereço Responsável]])</f>
        <v>RUA JOSE MANOEL GOMES</v>
      </c>
      <c r="W3582" t="str">
        <f>TRIM(DBA[[#This Row],[Nº Responsável]])</f>
        <v>155</v>
      </c>
      <c r="X3582" t="str">
        <f>TRIM(DBA[[#This Row],[Bairro Responsável]])</f>
        <v>CARLOS NOBRE DA SILVA</v>
      </c>
      <c r="Y3582" t="str">
        <f>DBA[[#This Row],[End]] &amp;", N° " &amp; DBA[[#This Row],[Num]] &amp;", Bairro "&amp; DBA[[#This Row],[Bairro2]]</f>
        <v>RUA JOSE MANOEL GOMES, N° 155, Bairro CARLOS NOBRE DA SILVA</v>
      </c>
      <c r="Z3582" t="str">
        <f>DBA[[#This Row],[Cidade Responsável]] &amp; " - " &amp; DBA[[#This Row],[Estado Responsável]]</f>
        <v>BAMBUI - MG</v>
      </c>
    </row>
    <row r="3583" spans="1:26" x14ac:dyDescent="0.25">
      <c r="A3583">
        <v>3587</v>
      </c>
      <c r="B3583" t="s">
        <v>16519</v>
      </c>
      <c r="C3583" s="1">
        <v>44838</v>
      </c>
      <c r="D3583" t="s">
        <v>16520</v>
      </c>
      <c r="E3583" t="s">
        <v>16521</v>
      </c>
      <c r="F3583" s="1">
        <v>38636</v>
      </c>
      <c r="G3583" t="s">
        <v>16522</v>
      </c>
      <c r="H3583">
        <v>96</v>
      </c>
      <c r="I3583" t="s">
        <v>1376</v>
      </c>
      <c r="J3583" t="s">
        <v>16485</v>
      </c>
      <c r="K3583" t="s">
        <v>26</v>
      </c>
      <c r="L3583" t="s">
        <v>16486</v>
      </c>
      <c r="M3583" t="s">
        <v>16523</v>
      </c>
      <c r="N3583" t="s">
        <v>16524</v>
      </c>
      <c r="O3583">
        <v>11319309674</v>
      </c>
      <c r="P3583" s="1">
        <v>33246</v>
      </c>
      <c r="Q3583" t="s">
        <v>16522</v>
      </c>
      <c r="R3583">
        <v>96</v>
      </c>
      <c r="S3583" t="s">
        <v>1376</v>
      </c>
      <c r="T3583" t="s">
        <v>16485</v>
      </c>
      <c r="U3583" t="s">
        <v>26</v>
      </c>
      <c r="V3583" t="str">
        <f>TRIM(DBA[[#This Row],[Endereço Responsável]])</f>
        <v>RUA BENEDITO DA COSTA LOPES</v>
      </c>
      <c r="W3583" t="str">
        <f>TRIM(DBA[[#This Row],[Nº Responsável]])</f>
        <v>96</v>
      </c>
      <c r="X3583" t="str">
        <f>TRIM(DBA[[#This Row],[Bairro Responsável]])</f>
        <v>JARDIM AMERICA</v>
      </c>
      <c r="Y3583" t="str">
        <f>DBA[[#This Row],[End]] &amp;", N° " &amp; DBA[[#This Row],[Num]] &amp;", Bairro "&amp; DBA[[#This Row],[Bairro2]]</f>
        <v>RUA BENEDITO DA COSTA LOPES, N° 96, Bairro JARDIM AMERICA</v>
      </c>
      <c r="Z3583" t="str">
        <f>DBA[[#This Row],[Cidade Responsável]] &amp; " - " &amp; DBA[[#This Row],[Estado Responsável]]</f>
        <v>BAMBUI - MG</v>
      </c>
    </row>
    <row r="3584" spans="1:26" x14ac:dyDescent="0.25">
      <c r="A3584">
        <v>3588</v>
      </c>
      <c r="B3584" t="s">
        <v>16525</v>
      </c>
      <c r="C3584" s="1">
        <v>44838</v>
      </c>
      <c r="E3584" t="s">
        <v>16526</v>
      </c>
      <c r="F3584" s="1">
        <v>39116</v>
      </c>
      <c r="G3584" t="s">
        <v>16527</v>
      </c>
      <c r="H3584">
        <v>121</v>
      </c>
      <c r="I3584" t="s">
        <v>16528</v>
      </c>
      <c r="J3584" t="s">
        <v>16485</v>
      </c>
      <c r="K3584" t="s">
        <v>26</v>
      </c>
      <c r="L3584" t="s">
        <v>16486</v>
      </c>
      <c r="M3584" t="s">
        <v>16529</v>
      </c>
      <c r="N3584" t="s">
        <v>16530</v>
      </c>
      <c r="O3584">
        <v>3980728684</v>
      </c>
      <c r="P3584" s="1">
        <v>28619</v>
      </c>
      <c r="Q3584" t="s">
        <v>16527</v>
      </c>
      <c r="R3584">
        <v>121</v>
      </c>
      <c r="S3584" t="s">
        <v>16528</v>
      </c>
      <c r="T3584" t="s">
        <v>16485</v>
      </c>
      <c r="U3584" t="s">
        <v>26</v>
      </c>
      <c r="V3584" t="str">
        <f>TRIM(DBA[[#This Row],[Endereço Responsável]])</f>
        <v>RUA JOSE SALES DIAS</v>
      </c>
      <c r="W3584" t="str">
        <f>TRIM(DBA[[#This Row],[Nº Responsável]])</f>
        <v>121</v>
      </c>
      <c r="X3584" t="str">
        <f>TRIM(DBA[[#This Row],[Bairro Responsável]])</f>
        <v>NOSSA SENHORA SANTANA</v>
      </c>
      <c r="Y3584" t="str">
        <f>DBA[[#This Row],[End]] &amp;", N° " &amp; DBA[[#This Row],[Num]] &amp;", Bairro "&amp; DBA[[#This Row],[Bairro2]]</f>
        <v>RUA JOSE SALES DIAS, N° 121, Bairro NOSSA SENHORA SANTANA</v>
      </c>
      <c r="Z3584" t="str">
        <f>DBA[[#This Row],[Cidade Responsável]] &amp; " - " &amp; DBA[[#This Row],[Estado Responsável]]</f>
        <v>BAMBUI - MG</v>
      </c>
    </row>
    <row r="3585" spans="1:26" x14ac:dyDescent="0.25">
      <c r="A3585">
        <v>3589</v>
      </c>
      <c r="B3585" t="s">
        <v>16531</v>
      </c>
      <c r="C3585" s="1">
        <v>44838</v>
      </c>
      <c r="D3585" t="s">
        <v>16532</v>
      </c>
      <c r="E3585" t="s">
        <v>16533</v>
      </c>
      <c r="F3585" s="1">
        <v>39174</v>
      </c>
      <c r="G3585" t="s">
        <v>16534</v>
      </c>
      <c r="H3585">
        <v>239</v>
      </c>
      <c r="I3585" t="s">
        <v>16224</v>
      </c>
      <c r="J3585" t="s">
        <v>16485</v>
      </c>
      <c r="K3585" t="s">
        <v>26</v>
      </c>
      <c r="L3585" t="s">
        <v>16486</v>
      </c>
      <c r="M3585" t="s">
        <v>16535</v>
      </c>
      <c r="N3585" t="s">
        <v>16536</v>
      </c>
      <c r="O3585">
        <v>83994394600</v>
      </c>
      <c r="P3585" s="1">
        <v>25095</v>
      </c>
      <c r="Q3585" t="s">
        <v>16534</v>
      </c>
      <c r="R3585">
        <v>239</v>
      </c>
      <c r="S3585" t="s">
        <v>16224</v>
      </c>
      <c r="T3585" t="s">
        <v>16485</v>
      </c>
      <c r="U3585" t="s">
        <v>26</v>
      </c>
      <c r="V3585" t="str">
        <f>TRIM(DBA[[#This Row],[Endereço Responsável]])</f>
        <v>RUA ANTONIO MONTIZO</v>
      </c>
      <c r="W3585" t="str">
        <f>TRIM(DBA[[#This Row],[Nº Responsável]])</f>
        <v>239</v>
      </c>
      <c r="X3585" t="str">
        <f>TRIM(DBA[[#This Row],[Bairro Responsável]])</f>
        <v>NAÇOES</v>
      </c>
      <c r="Y3585" t="str">
        <f>DBA[[#This Row],[End]] &amp;", N° " &amp; DBA[[#This Row],[Num]] &amp;", Bairro "&amp; DBA[[#This Row],[Bairro2]]</f>
        <v>RUA ANTONIO MONTIZO, N° 239, Bairro NAÇOES</v>
      </c>
      <c r="Z3585" t="str">
        <f>DBA[[#This Row],[Cidade Responsável]] &amp; " - " &amp; DBA[[#This Row],[Estado Responsável]]</f>
        <v>BAMBUI - MG</v>
      </c>
    </row>
    <row r="3586" spans="1:26" x14ac:dyDescent="0.25">
      <c r="A3586">
        <v>3590</v>
      </c>
      <c r="B3586" t="s">
        <v>16537</v>
      </c>
      <c r="C3586" s="1">
        <v>44838</v>
      </c>
      <c r="F3586" s="1">
        <v>39562</v>
      </c>
      <c r="G3586" t="s">
        <v>16538</v>
      </c>
      <c r="H3586">
        <v>195</v>
      </c>
      <c r="I3586" t="s">
        <v>16491</v>
      </c>
      <c r="J3586" t="s">
        <v>16485</v>
      </c>
      <c r="K3586" t="s">
        <v>26</v>
      </c>
      <c r="L3586" t="s">
        <v>16486</v>
      </c>
      <c r="M3586" t="s">
        <v>16539</v>
      </c>
      <c r="N3586" t="s">
        <v>16540</v>
      </c>
      <c r="O3586">
        <v>5233825619</v>
      </c>
      <c r="P3586" s="1">
        <v>27929</v>
      </c>
      <c r="Q3586" t="s">
        <v>16538</v>
      </c>
      <c r="R3586">
        <v>195</v>
      </c>
      <c r="S3586" t="s">
        <v>16491</v>
      </c>
      <c r="T3586" t="s">
        <v>16485</v>
      </c>
      <c r="U3586" t="s">
        <v>26</v>
      </c>
      <c r="V3586" t="str">
        <f>TRIM(DBA[[#This Row],[Endereço Responsável]])</f>
        <v>RUA JOSE RODRIGUES DA MOTA</v>
      </c>
      <c r="W3586" t="str">
        <f>TRIM(DBA[[#This Row],[Nº Responsável]])</f>
        <v>195</v>
      </c>
      <c r="X3586" t="str">
        <f>TRIM(DBA[[#This Row],[Bairro Responsável]])</f>
        <v>SAGRADO CORAÇAO</v>
      </c>
      <c r="Y3586" t="str">
        <f>DBA[[#This Row],[End]] &amp;", N° " &amp; DBA[[#This Row],[Num]] &amp;", Bairro "&amp; DBA[[#This Row],[Bairro2]]</f>
        <v>RUA JOSE RODRIGUES DA MOTA, N° 195, Bairro SAGRADO CORAÇAO</v>
      </c>
      <c r="Z3586" t="str">
        <f>DBA[[#This Row],[Cidade Responsável]] &amp; " - " &amp; DBA[[#This Row],[Estado Responsável]]</f>
        <v>BAMBUI - MG</v>
      </c>
    </row>
    <row r="3587" spans="1:26" x14ac:dyDescent="0.25">
      <c r="A3587">
        <v>3591</v>
      </c>
      <c r="B3587" t="s">
        <v>16541</v>
      </c>
      <c r="C3587" s="1">
        <v>44838</v>
      </c>
      <c r="F3587" s="1">
        <v>39813</v>
      </c>
      <c r="G3587" t="s">
        <v>2860</v>
      </c>
      <c r="H3587">
        <v>800</v>
      </c>
      <c r="I3587" t="s">
        <v>16542</v>
      </c>
      <c r="J3587" t="s">
        <v>16485</v>
      </c>
      <c r="K3587" t="s">
        <v>26</v>
      </c>
      <c r="L3587" t="s">
        <v>16486</v>
      </c>
      <c r="M3587" t="s">
        <v>16543</v>
      </c>
      <c r="N3587" t="s">
        <v>16544</v>
      </c>
      <c r="O3587">
        <v>93734913691</v>
      </c>
      <c r="P3587" s="1"/>
      <c r="Q3587" t="s">
        <v>2860</v>
      </c>
      <c r="R3587">
        <v>800</v>
      </c>
      <c r="S3587" t="s">
        <v>16542</v>
      </c>
      <c r="T3587" t="s">
        <v>16485</v>
      </c>
      <c r="U3587" t="s">
        <v>26</v>
      </c>
      <c r="V3587" t="str">
        <f>TRIM(DBA[[#This Row],[Endereço Responsável]])</f>
        <v>RUA TIRADENTES</v>
      </c>
      <c r="W3587" t="str">
        <f>TRIM(DBA[[#This Row],[Nº Responsável]])</f>
        <v>800</v>
      </c>
      <c r="X3587" t="str">
        <f>TRIM(DBA[[#This Row],[Bairro Responsável]])</f>
        <v>NOSSA SENHORA FATIMA</v>
      </c>
      <c r="Y3587" t="str">
        <f>DBA[[#This Row],[End]] &amp;", N° " &amp; DBA[[#This Row],[Num]] &amp;", Bairro "&amp; DBA[[#This Row],[Bairro2]]</f>
        <v>RUA TIRADENTES, N° 800, Bairro NOSSA SENHORA FATIMA</v>
      </c>
      <c r="Z3587" t="str">
        <f>DBA[[#This Row],[Cidade Responsável]] &amp; " - " &amp; DBA[[#This Row],[Estado Responsável]]</f>
        <v>BAMBUI - MG</v>
      </c>
    </row>
    <row r="3588" spans="1:26" x14ac:dyDescent="0.25">
      <c r="A3588">
        <v>3592</v>
      </c>
      <c r="B3588" t="s">
        <v>16545</v>
      </c>
      <c r="C3588" s="1">
        <v>44838</v>
      </c>
      <c r="F3588" s="1">
        <v>39170</v>
      </c>
      <c r="G3588" t="s">
        <v>16546</v>
      </c>
      <c r="H3588">
        <v>60</v>
      </c>
      <c r="I3588" t="s">
        <v>16491</v>
      </c>
      <c r="J3588" t="s">
        <v>16485</v>
      </c>
      <c r="K3588" t="s">
        <v>26</v>
      </c>
      <c r="L3588" t="s">
        <v>16486</v>
      </c>
      <c r="M3588" t="s">
        <v>16547</v>
      </c>
      <c r="N3588" t="s">
        <v>16548</v>
      </c>
      <c r="O3588">
        <v>17683661600</v>
      </c>
      <c r="P3588" s="1">
        <v>16790</v>
      </c>
      <c r="Q3588" t="s">
        <v>16546</v>
      </c>
      <c r="R3588">
        <v>60</v>
      </c>
      <c r="S3588" t="s">
        <v>16491</v>
      </c>
      <c r="T3588" t="s">
        <v>16485</v>
      </c>
      <c r="U3588" t="s">
        <v>26</v>
      </c>
      <c r="V3588" t="str">
        <f>TRIM(DBA[[#This Row],[Endereço Responsável]])</f>
        <v>RUA IBITURUNA</v>
      </c>
      <c r="W3588" t="str">
        <f>TRIM(DBA[[#This Row],[Nº Responsável]])</f>
        <v>60</v>
      </c>
      <c r="X3588" t="str">
        <f>TRIM(DBA[[#This Row],[Bairro Responsável]])</f>
        <v>SAGRADO CORAÇAO</v>
      </c>
      <c r="Y3588" t="str">
        <f>DBA[[#This Row],[End]] &amp;", N° " &amp; DBA[[#This Row],[Num]] &amp;", Bairro "&amp; DBA[[#This Row],[Bairro2]]</f>
        <v>RUA IBITURUNA, N° 60, Bairro SAGRADO CORAÇAO</v>
      </c>
      <c r="Z3588" t="str">
        <f>DBA[[#This Row],[Cidade Responsável]] &amp; " - " &amp; DBA[[#This Row],[Estado Responsável]]</f>
        <v>BAMBUI - MG</v>
      </c>
    </row>
    <row r="3589" spans="1:26" x14ac:dyDescent="0.25">
      <c r="A3589">
        <v>3593</v>
      </c>
      <c r="B3589" t="s">
        <v>16549</v>
      </c>
      <c r="C3589" s="1">
        <v>44838</v>
      </c>
      <c r="F3589" s="1">
        <v>38993</v>
      </c>
      <c r="G3589" t="s">
        <v>16550</v>
      </c>
      <c r="H3589">
        <v>649</v>
      </c>
      <c r="I3589" t="s">
        <v>16551</v>
      </c>
      <c r="J3589" t="s">
        <v>16485</v>
      </c>
      <c r="K3589" t="s">
        <v>26</v>
      </c>
      <c r="L3589" t="s">
        <v>16486</v>
      </c>
      <c r="M3589" t="s">
        <v>16552</v>
      </c>
      <c r="N3589" t="s">
        <v>16553</v>
      </c>
      <c r="O3589">
        <v>7909653646</v>
      </c>
      <c r="P3589" s="1">
        <v>31129</v>
      </c>
      <c r="Q3589" t="s">
        <v>16550</v>
      </c>
      <c r="R3589">
        <v>649</v>
      </c>
      <c r="S3589" t="s">
        <v>16551</v>
      </c>
      <c r="T3589" t="s">
        <v>16485</v>
      </c>
      <c r="U3589" t="s">
        <v>26</v>
      </c>
      <c r="V3589" t="str">
        <f>TRIM(DBA[[#This Row],[Endereço Responsável]])</f>
        <v>RUA SAO GOTARDO</v>
      </c>
      <c r="W3589" t="str">
        <f>TRIM(DBA[[#This Row],[Nº Responsável]])</f>
        <v>649</v>
      </c>
      <c r="X3589" t="str">
        <f>TRIM(DBA[[#This Row],[Bairro Responsável]])</f>
        <v>ROLA MOÇA</v>
      </c>
      <c r="Y3589" t="str">
        <f>DBA[[#This Row],[End]] &amp;", N° " &amp; DBA[[#This Row],[Num]] &amp;", Bairro "&amp; DBA[[#This Row],[Bairro2]]</f>
        <v>RUA SAO GOTARDO, N° 649, Bairro ROLA MOÇA</v>
      </c>
      <c r="Z3589" t="str">
        <f>DBA[[#This Row],[Cidade Responsável]] &amp; " - " &amp; DBA[[#This Row],[Estado Responsável]]</f>
        <v>BAMBUI - MG</v>
      </c>
    </row>
    <row r="3590" spans="1:26" x14ac:dyDescent="0.25">
      <c r="A3590">
        <v>3594</v>
      </c>
      <c r="B3590" t="s">
        <v>16554</v>
      </c>
      <c r="C3590" s="1">
        <v>44838</v>
      </c>
      <c r="F3590" s="1">
        <v>39196</v>
      </c>
      <c r="G3590" t="s">
        <v>16555</v>
      </c>
      <c r="H3590">
        <v>48</v>
      </c>
      <c r="I3590" t="s">
        <v>16556</v>
      </c>
      <c r="J3590" t="s">
        <v>16485</v>
      </c>
      <c r="K3590" t="s">
        <v>26</v>
      </c>
      <c r="L3590" t="s">
        <v>16486</v>
      </c>
      <c r="M3590" t="s">
        <v>16557</v>
      </c>
      <c r="N3590" t="s">
        <v>16558</v>
      </c>
      <c r="O3590">
        <v>43025072687</v>
      </c>
      <c r="P3590" s="1">
        <v>20835</v>
      </c>
      <c r="Q3590" t="s">
        <v>16555</v>
      </c>
      <c r="R3590">
        <v>48</v>
      </c>
      <c r="S3590" t="s">
        <v>16556</v>
      </c>
      <c r="T3590" t="s">
        <v>16485</v>
      </c>
      <c r="U3590" t="s">
        <v>26</v>
      </c>
      <c r="V3590" t="str">
        <f>TRIM(DBA[[#This Row],[Endereço Responsável]])</f>
        <v>RUA ZACARIAS RODRIGUES</v>
      </c>
      <c r="W3590" t="str">
        <f>TRIM(DBA[[#This Row],[Nº Responsável]])</f>
        <v>48</v>
      </c>
      <c r="X3590" t="str">
        <f>TRIM(DBA[[#This Row],[Bairro Responsável]])</f>
        <v>NOSSA SENHORA DAS GRAÇAS</v>
      </c>
      <c r="Y3590" t="str">
        <f>DBA[[#This Row],[End]] &amp;", N° " &amp; DBA[[#This Row],[Num]] &amp;", Bairro "&amp; DBA[[#This Row],[Bairro2]]</f>
        <v>RUA ZACARIAS RODRIGUES, N° 48, Bairro NOSSA SENHORA DAS GRAÇAS</v>
      </c>
      <c r="Z3590" t="str">
        <f>DBA[[#This Row],[Cidade Responsável]] &amp; " - " &amp; DBA[[#This Row],[Estado Responsável]]</f>
        <v>BAMBUI - MG</v>
      </c>
    </row>
    <row r="3591" spans="1:26" x14ac:dyDescent="0.25">
      <c r="A3591">
        <v>3595</v>
      </c>
      <c r="B3591" t="s">
        <v>16559</v>
      </c>
      <c r="C3591" s="1">
        <v>44838</v>
      </c>
      <c r="F3591" s="1">
        <v>39517</v>
      </c>
      <c r="G3591" t="s">
        <v>16560</v>
      </c>
      <c r="H3591">
        <v>439</v>
      </c>
      <c r="I3591" t="s">
        <v>73</v>
      </c>
      <c r="J3591" t="s">
        <v>16485</v>
      </c>
      <c r="K3591" t="s">
        <v>26</v>
      </c>
      <c r="L3591" t="s">
        <v>16486</v>
      </c>
      <c r="M3591" t="s">
        <v>16561</v>
      </c>
      <c r="N3591" t="s">
        <v>16562</v>
      </c>
      <c r="O3591">
        <v>7755822630</v>
      </c>
      <c r="P3591" s="1">
        <v>39517</v>
      </c>
      <c r="Q3591" t="s">
        <v>16560</v>
      </c>
      <c r="R3591">
        <v>439</v>
      </c>
      <c r="S3591" t="s">
        <v>73</v>
      </c>
      <c r="T3591" t="s">
        <v>16485</v>
      </c>
      <c r="U3591" t="s">
        <v>26</v>
      </c>
      <c r="V3591" t="str">
        <f>TRIM(DBA[[#This Row],[Endereço Responsável]])</f>
        <v>AVENIDA EMANUEL DIAS</v>
      </c>
      <c r="W3591" t="str">
        <f>TRIM(DBA[[#This Row],[Nº Responsável]])</f>
        <v>439</v>
      </c>
      <c r="X3591" t="str">
        <f>TRIM(DBA[[#This Row],[Bairro Responsável]])</f>
        <v>CENTRO</v>
      </c>
      <c r="Y3591" t="str">
        <f>DBA[[#This Row],[End]] &amp;", N° " &amp; DBA[[#This Row],[Num]] &amp;", Bairro "&amp; DBA[[#This Row],[Bairro2]]</f>
        <v>AVENIDA EMANUEL DIAS, N° 439, Bairro CENTRO</v>
      </c>
      <c r="Z3591" t="str">
        <f>DBA[[#This Row],[Cidade Responsável]] &amp; " - " &amp; DBA[[#This Row],[Estado Responsável]]</f>
        <v>BAMBUI - MG</v>
      </c>
    </row>
    <row r="3592" spans="1:26" x14ac:dyDescent="0.25">
      <c r="A3592">
        <v>3596</v>
      </c>
      <c r="B3592" t="s">
        <v>16563</v>
      </c>
      <c r="C3592" s="1">
        <v>44838</v>
      </c>
      <c r="F3592" s="1">
        <v>39883</v>
      </c>
      <c r="G3592" t="s">
        <v>16564</v>
      </c>
      <c r="H3592">
        <v>265</v>
      </c>
      <c r="I3592" t="s">
        <v>16496</v>
      </c>
      <c r="J3592" t="s">
        <v>16485</v>
      </c>
      <c r="K3592" t="s">
        <v>26</v>
      </c>
      <c r="L3592" t="s">
        <v>16486</v>
      </c>
      <c r="M3592" t="s">
        <v>16565</v>
      </c>
      <c r="N3592" t="s">
        <v>16566</v>
      </c>
      <c r="O3592">
        <v>14284837648</v>
      </c>
      <c r="P3592" s="1">
        <v>39883</v>
      </c>
      <c r="Q3592" t="s">
        <v>16564</v>
      </c>
      <c r="R3592">
        <v>265</v>
      </c>
      <c r="S3592" t="s">
        <v>16496</v>
      </c>
      <c r="T3592" t="s">
        <v>16485</v>
      </c>
      <c r="U3592" t="s">
        <v>26</v>
      </c>
      <c r="V3592" t="str">
        <f>TRIM(DBA[[#This Row],[Endereço Responsável]])</f>
        <v>RUA VERISSIMO GOMES</v>
      </c>
      <c r="W3592" t="str">
        <f>TRIM(DBA[[#This Row],[Nº Responsável]])</f>
        <v>265</v>
      </c>
      <c r="X3592" t="str">
        <f>TRIM(DBA[[#This Row],[Bairro Responsável]])</f>
        <v>LAVA PES</v>
      </c>
      <c r="Y3592" t="str">
        <f>DBA[[#This Row],[End]] &amp;", N° " &amp; DBA[[#This Row],[Num]] &amp;", Bairro "&amp; DBA[[#This Row],[Bairro2]]</f>
        <v>RUA VERISSIMO GOMES, N° 265, Bairro LAVA PES</v>
      </c>
      <c r="Z3592" t="str">
        <f>DBA[[#This Row],[Cidade Responsável]] &amp; " - " &amp; DBA[[#This Row],[Estado Responsável]]</f>
        <v>BAMBUI - MG</v>
      </c>
    </row>
    <row r="3593" spans="1:26" x14ac:dyDescent="0.25">
      <c r="A3593">
        <v>3597</v>
      </c>
      <c r="B3593" t="s">
        <v>16567</v>
      </c>
      <c r="C3593" s="1">
        <v>44838</v>
      </c>
      <c r="D3593" t="s">
        <v>16568</v>
      </c>
      <c r="E3593" t="s">
        <v>16569</v>
      </c>
      <c r="F3593" s="1">
        <v>38584</v>
      </c>
      <c r="G3593" t="s">
        <v>16570</v>
      </c>
      <c r="H3593">
        <v>62</v>
      </c>
      <c r="I3593" t="s">
        <v>14938</v>
      </c>
      <c r="J3593" t="s">
        <v>16485</v>
      </c>
      <c r="K3593" t="s">
        <v>26</v>
      </c>
      <c r="L3593" t="s">
        <v>16486</v>
      </c>
      <c r="M3593" t="s">
        <v>16571</v>
      </c>
      <c r="N3593" t="s">
        <v>16572</v>
      </c>
      <c r="O3593">
        <v>6503824637</v>
      </c>
      <c r="P3593" s="1">
        <v>29952</v>
      </c>
      <c r="Q3593" t="s">
        <v>16570</v>
      </c>
      <c r="R3593">
        <v>62</v>
      </c>
      <c r="S3593" t="s">
        <v>14938</v>
      </c>
      <c r="T3593" t="s">
        <v>16485</v>
      </c>
      <c r="U3593" t="s">
        <v>26</v>
      </c>
      <c r="V3593" t="str">
        <f>TRIM(DBA[[#This Row],[Endereço Responsável]])</f>
        <v>RUA JACINTO JOSE DORNELAS</v>
      </c>
      <c r="W3593" t="str">
        <f>TRIM(DBA[[#This Row],[Nº Responsável]])</f>
        <v>62</v>
      </c>
      <c r="X3593" t="str">
        <f>TRIM(DBA[[#This Row],[Bairro Responsável]])</f>
        <v>JARDIM AMERICA</v>
      </c>
      <c r="Y3593" t="str">
        <f>DBA[[#This Row],[End]] &amp;", N° " &amp; DBA[[#This Row],[Num]] &amp;", Bairro "&amp; DBA[[#This Row],[Bairro2]]</f>
        <v>RUA JACINTO JOSE DORNELAS, N° 62, Bairro JARDIM AMERICA</v>
      </c>
      <c r="Z3593" t="str">
        <f>DBA[[#This Row],[Cidade Responsável]] &amp; " - " &amp; DBA[[#This Row],[Estado Responsável]]</f>
        <v>BAMBUI - MG</v>
      </c>
    </row>
    <row r="3594" spans="1:26" x14ac:dyDescent="0.25">
      <c r="A3594">
        <v>3598</v>
      </c>
      <c r="B3594" t="s">
        <v>16573</v>
      </c>
      <c r="C3594" s="1">
        <v>44838</v>
      </c>
      <c r="F3594" s="1">
        <v>39512</v>
      </c>
      <c r="G3594" t="s">
        <v>16574</v>
      </c>
      <c r="H3594">
        <v>148</v>
      </c>
      <c r="I3594" t="s">
        <v>16575</v>
      </c>
      <c r="J3594" t="s">
        <v>16485</v>
      </c>
      <c r="K3594" t="s">
        <v>26</v>
      </c>
      <c r="L3594" t="s">
        <v>16486</v>
      </c>
      <c r="M3594" t="s">
        <v>16576</v>
      </c>
      <c r="N3594" t="s">
        <v>16577</v>
      </c>
      <c r="O3594">
        <v>4280449643</v>
      </c>
      <c r="P3594" s="1">
        <v>28991</v>
      </c>
      <c r="Q3594" t="s">
        <v>16574</v>
      </c>
      <c r="R3594">
        <v>148</v>
      </c>
      <c r="S3594" t="s">
        <v>16575</v>
      </c>
      <c r="T3594" t="s">
        <v>16485</v>
      </c>
      <c r="U3594" t="s">
        <v>26</v>
      </c>
      <c r="V3594" t="str">
        <f>TRIM(DBA[[#This Row],[Endereço Responsável]])</f>
        <v>RUA JAPAJOS</v>
      </c>
      <c r="W3594" t="str">
        <f>TRIM(DBA[[#This Row],[Nº Responsável]])</f>
        <v>148</v>
      </c>
      <c r="X3594" t="str">
        <f>TRIM(DBA[[#This Row],[Bairro Responsável]])</f>
        <v>AÇUDES</v>
      </c>
      <c r="Y3594" t="str">
        <f>DBA[[#This Row],[End]] &amp;", N° " &amp; DBA[[#This Row],[Num]] &amp;", Bairro "&amp; DBA[[#This Row],[Bairro2]]</f>
        <v>RUA JAPAJOS, N° 148, Bairro AÇUDES</v>
      </c>
      <c r="Z3594" t="str">
        <f>DBA[[#This Row],[Cidade Responsável]] &amp; " - " &amp; DBA[[#This Row],[Estado Responsável]]</f>
        <v>BAMBUI - MG</v>
      </c>
    </row>
    <row r="3595" spans="1:26" x14ac:dyDescent="0.25">
      <c r="A3595">
        <v>3599</v>
      </c>
      <c r="B3595" t="s">
        <v>16578</v>
      </c>
      <c r="C3595" s="1">
        <v>44838</v>
      </c>
      <c r="F3595" s="1">
        <v>39343</v>
      </c>
      <c r="G3595" t="s">
        <v>16579</v>
      </c>
      <c r="H3595">
        <v>694</v>
      </c>
      <c r="I3595" t="s">
        <v>2836</v>
      </c>
      <c r="J3595" t="s">
        <v>16485</v>
      </c>
      <c r="K3595" t="s">
        <v>26</v>
      </c>
      <c r="L3595" t="s">
        <v>16486</v>
      </c>
      <c r="M3595" t="s">
        <v>16580</v>
      </c>
      <c r="N3595" t="s">
        <v>16581</v>
      </c>
      <c r="O3595">
        <v>7788590614</v>
      </c>
      <c r="P3595" s="1">
        <v>31307</v>
      </c>
      <c r="Q3595" t="s">
        <v>16579</v>
      </c>
      <c r="R3595">
        <v>694</v>
      </c>
      <c r="S3595" t="s">
        <v>2836</v>
      </c>
      <c r="T3595" t="s">
        <v>16485</v>
      </c>
      <c r="U3595" t="s">
        <v>26</v>
      </c>
      <c r="V3595" t="str">
        <f>TRIM(DBA[[#This Row],[Endereço Responsável]])</f>
        <v>RUA PADRE DOMINGOS</v>
      </c>
      <c r="W3595" t="str">
        <f>TRIM(DBA[[#This Row],[Nº Responsável]])</f>
        <v>694</v>
      </c>
      <c r="X3595" t="str">
        <f>TRIM(DBA[[#This Row],[Bairro Responsável]])</f>
        <v>CERRADO</v>
      </c>
      <c r="Y3595" t="str">
        <f>DBA[[#This Row],[End]] &amp;", N° " &amp; DBA[[#This Row],[Num]] &amp;", Bairro "&amp; DBA[[#This Row],[Bairro2]]</f>
        <v>RUA PADRE DOMINGOS, N° 694, Bairro CERRADO</v>
      </c>
      <c r="Z3595" t="str">
        <f>DBA[[#This Row],[Cidade Responsável]] &amp; " - " &amp; DBA[[#This Row],[Estado Responsável]]</f>
        <v>BAMBUI - MG</v>
      </c>
    </row>
    <row r="3596" spans="1:26" x14ac:dyDescent="0.25">
      <c r="A3596">
        <v>3600</v>
      </c>
      <c r="B3596" t="s">
        <v>16582</v>
      </c>
      <c r="C3596" s="1">
        <v>44838</v>
      </c>
      <c r="F3596" s="1">
        <v>38622</v>
      </c>
      <c r="G3596" t="s">
        <v>16583</v>
      </c>
      <c r="H3596">
        <v>11</v>
      </c>
      <c r="I3596" t="s">
        <v>16491</v>
      </c>
      <c r="J3596" t="s">
        <v>16485</v>
      </c>
      <c r="K3596" t="s">
        <v>26</v>
      </c>
      <c r="L3596" t="s">
        <v>16486</v>
      </c>
      <c r="M3596" t="s">
        <v>16584</v>
      </c>
      <c r="N3596" t="s">
        <v>16585</v>
      </c>
      <c r="O3596">
        <v>7850036654</v>
      </c>
      <c r="P3596" s="1">
        <v>30795</v>
      </c>
      <c r="Q3596" t="s">
        <v>16583</v>
      </c>
      <c r="R3596">
        <v>11</v>
      </c>
      <c r="S3596" t="s">
        <v>16491</v>
      </c>
      <c r="T3596" t="s">
        <v>16485</v>
      </c>
      <c r="U3596" t="s">
        <v>26</v>
      </c>
      <c r="V3596" t="str">
        <f>TRIM(DBA[[#This Row],[Endereço Responsável]])</f>
        <v>RUA ELI LEANDRO</v>
      </c>
      <c r="W3596" t="str">
        <f>TRIM(DBA[[#This Row],[Nº Responsável]])</f>
        <v>11</v>
      </c>
      <c r="X3596" t="str">
        <f>TRIM(DBA[[#This Row],[Bairro Responsável]])</f>
        <v>SAGRADO CORAÇAO</v>
      </c>
      <c r="Y3596" t="str">
        <f>DBA[[#This Row],[End]] &amp;", N° " &amp; DBA[[#This Row],[Num]] &amp;", Bairro "&amp; DBA[[#This Row],[Bairro2]]</f>
        <v>RUA ELI LEANDRO, N° 11, Bairro SAGRADO CORAÇAO</v>
      </c>
      <c r="Z3596" t="str">
        <f>DBA[[#This Row],[Cidade Responsável]] &amp; " - " &amp; DBA[[#This Row],[Estado Responsável]]</f>
        <v>BAMBUI - MG</v>
      </c>
    </row>
    <row r="3597" spans="1:26" x14ac:dyDescent="0.25">
      <c r="A3597">
        <v>3601</v>
      </c>
      <c r="B3597" t="s">
        <v>16586</v>
      </c>
      <c r="C3597" s="1">
        <v>44838</v>
      </c>
      <c r="F3597" s="1">
        <v>37887</v>
      </c>
      <c r="G3597" t="s">
        <v>16587</v>
      </c>
      <c r="H3597">
        <v>432</v>
      </c>
      <c r="I3597" t="s">
        <v>16588</v>
      </c>
      <c r="J3597" t="s">
        <v>16485</v>
      </c>
      <c r="K3597" t="s">
        <v>26</v>
      </c>
      <c r="L3597" t="s">
        <v>16486</v>
      </c>
      <c r="M3597" t="s">
        <v>16586</v>
      </c>
      <c r="N3597" t="s">
        <v>16589</v>
      </c>
      <c r="O3597">
        <v>13106132655</v>
      </c>
      <c r="P3597" s="1">
        <v>37887</v>
      </c>
      <c r="Q3597" t="s">
        <v>16587</v>
      </c>
      <c r="R3597">
        <v>432</v>
      </c>
      <c r="S3597" t="s">
        <v>16588</v>
      </c>
      <c r="T3597" t="s">
        <v>16485</v>
      </c>
      <c r="U3597" t="s">
        <v>26</v>
      </c>
      <c r="V3597" t="str">
        <f>TRIM(DBA[[#This Row],[Endereço Responsável]])</f>
        <v>RUA ANTONIO TEIXEIRA DE ANDRADE</v>
      </c>
      <c r="W3597" t="str">
        <f>TRIM(DBA[[#This Row],[Nº Responsável]])</f>
        <v>432</v>
      </c>
      <c r="X3597" t="str">
        <f>TRIM(DBA[[#This Row],[Bairro Responsável]])</f>
        <v>VISTA ALEGRE</v>
      </c>
      <c r="Y3597" t="str">
        <f>DBA[[#This Row],[End]] &amp;", N° " &amp; DBA[[#This Row],[Num]] &amp;", Bairro "&amp; DBA[[#This Row],[Bairro2]]</f>
        <v>RUA ANTONIO TEIXEIRA DE ANDRADE, N° 432, Bairro VISTA ALEGRE</v>
      </c>
      <c r="Z3597" t="str">
        <f>DBA[[#This Row],[Cidade Responsável]] &amp; " - " &amp; DBA[[#This Row],[Estado Responsável]]</f>
        <v>BAMBUI - MG</v>
      </c>
    </row>
    <row r="3598" spans="1:26" x14ac:dyDescent="0.25">
      <c r="A3598">
        <v>3602</v>
      </c>
      <c r="B3598" t="s">
        <v>16590</v>
      </c>
      <c r="C3598" s="1">
        <v>44838</v>
      </c>
      <c r="D3598" t="s">
        <v>16591</v>
      </c>
      <c r="E3598" t="s">
        <v>16592</v>
      </c>
      <c r="F3598" s="1">
        <v>38764</v>
      </c>
      <c r="G3598" t="s">
        <v>16593</v>
      </c>
      <c r="H3598">
        <v>417</v>
      </c>
      <c r="I3598" t="s">
        <v>9511</v>
      </c>
      <c r="J3598" t="s">
        <v>16485</v>
      </c>
      <c r="K3598" t="s">
        <v>26</v>
      </c>
      <c r="L3598" t="s">
        <v>16486</v>
      </c>
      <c r="M3598" t="s">
        <v>16594</v>
      </c>
      <c r="O3598">
        <v>288996607</v>
      </c>
      <c r="P3598" s="1">
        <v>26020</v>
      </c>
      <c r="Q3598" t="s">
        <v>16593</v>
      </c>
      <c r="R3598">
        <v>417</v>
      </c>
      <c r="S3598" t="s">
        <v>9511</v>
      </c>
      <c r="T3598" t="s">
        <v>16485</v>
      </c>
      <c r="U3598" t="s">
        <v>26</v>
      </c>
      <c r="V3598" t="str">
        <f>TRIM(DBA[[#This Row],[Endereço Responsável]])</f>
        <v>RUA JOSE GABRIEL</v>
      </c>
      <c r="W3598" t="str">
        <f>TRIM(DBA[[#This Row],[Nº Responsável]])</f>
        <v>417</v>
      </c>
      <c r="X3598" t="str">
        <f>TRIM(DBA[[#This Row],[Bairro Responsável]])</f>
        <v>SERRADO</v>
      </c>
      <c r="Y3598" t="str">
        <f>DBA[[#This Row],[End]] &amp;", N° " &amp; DBA[[#This Row],[Num]] &amp;", Bairro "&amp; DBA[[#This Row],[Bairro2]]</f>
        <v>RUA JOSE GABRIEL, N° 417, Bairro SERRADO</v>
      </c>
      <c r="Z3598" t="str">
        <f>DBA[[#This Row],[Cidade Responsável]] &amp; " - " &amp; DBA[[#This Row],[Estado Responsável]]</f>
        <v>BAMBUI - MG</v>
      </c>
    </row>
    <row r="3599" spans="1:26" x14ac:dyDescent="0.25">
      <c r="A3599">
        <v>3603</v>
      </c>
      <c r="B3599" t="s">
        <v>16595</v>
      </c>
      <c r="C3599" s="1">
        <v>44838</v>
      </c>
      <c r="F3599" s="1">
        <v>38148</v>
      </c>
      <c r="G3599" t="s">
        <v>16596</v>
      </c>
      <c r="H3599">
        <v>243</v>
      </c>
      <c r="I3599" t="s">
        <v>16597</v>
      </c>
      <c r="J3599" t="s">
        <v>16485</v>
      </c>
      <c r="K3599" t="s">
        <v>26</v>
      </c>
      <c r="L3599" t="s">
        <v>16486</v>
      </c>
      <c r="M3599" t="s">
        <v>16598</v>
      </c>
      <c r="N3599" t="s">
        <v>16599</v>
      </c>
      <c r="O3599">
        <v>14527608614</v>
      </c>
      <c r="P3599" s="1"/>
      <c r="Q3599" t="s">
        <v>16596</v>
      </c>
      <c r="R3599">
        <v>243</v>
      </c>
      <c r="S3599" t="s">
        <v>16597</v>
      </c>
      <c r="T3599" t="s">
        <v>16485</v>
      </c>
      <c r="U3599" t="s">
        <v>26</v>
      </c>
      <c r="V3599" t="str">
        <f>TRIM(DBA[[#This Row],[Endereço Responsável]])</f>
        <v>RUA GUAJAJARAS</v>
      </c>
      <c r="W3599" t="str">
        <f>TRIM(DBA[[#This Row],[Nº Responsável]])</f>
        <v>243</v>
      </c>
      <c r="X3599" t="str">
        <f>TRIM(DBA[[#This Row],[Bairro Responsável]])</f>
        <v>NOSSA SENHORA FATIMA</v>
      </c>
      <c r="Y3599" t="str">
        <f>DBA[[#This Row],[End]] &amp;", N° " &amp; DBA[[#This Row],[Num]] &amp;", Bairro "&amp; DBA[[#This Row],[Bairro2]]</f>
        <v>RUA GUAJAJARAS, N° 243, Bairro NOSSA SENHORA FATIMA</v>
      </c>
      <c r="Z3599" t="str">
        <f>DBA[[#This Row],[Cidade Responsável]] &amp; " - " &amp; DBA[[#This Row],[Estado Responsável]]</f>
        <v>BAMBUI - MG</v>
      </c>
    </row>
    <row r="3600" spans="1:26" x14ac:dyDescent="0.25">
      <c r="A3600">
        <v>3604</v>
      </c>
      <c r="B3600" t="s">
        <v>16600</v>
      </c>
      <c r="C3600" s="1">
        <v>44838</v>
      </c>
      <c r="D3600" t="s">
        <v>16601</v>
      </c>
      <c r="E3600" t="s">
        <v>16602</v>
      </c>
      <c r="F3600" s="1">
        <v>39588</v>
      </c>
      <c r="G3600" t="s">
        <v>16603</v>
      </c>
      <c r="H3600">
        <v>22</v>
      </c>
      <c r="I3600" t="s">
        <v>16604</v>
      </c>
      <c r="J3600" t="s">
        <v>16485</v>
      </c>
      <c r="K3600" t="s">
        <v>26</v>
      </c>
      <c r="L3600" t="s">
        <v>16486</v>
      </c>
      <c r="M3600" t="s">
        <v>16605</v>
      </c>
      <c r="O3600">
        <v>8726347601</v>
      </c>
      <c r="P3600" s="1">
        <v>18679</v>
      </c>
      <c r="Q3600" t="s">
        <v>16603</v>
      </c>
      <c r="R3600">
        <v>22</v>
      </c>
      <c r="S3600" t="s">
        <v>16604</v>
      </c>
      <c r="T3600" t="s">
        <v>16485</v>
      </c>
      <c r="U3600" t="s">
        <v>26</v>
      </c>
      <c r="V3600" t="str">
        <f>TRIM(DBA[[#This Row],[Endereço Responsável]])</f>
        <v>RUA ANGELO DIAMANTE</v>
      </c>
      <c r="W3600" t="str">
        <f>TRIM(DBA[[#This Row],[Nº Responsável]])</f>
        <v>22</v>
      </c>
      <c r="X3600" t="str">
        <f>TRIM(DBA[[#This Row],[Bairro Responsável]])</f>
        <v>NOVA RODOVIARIA</v>
      </c>
      <c r="Y3600" t="str">
        <f>DBA[[#This Row],[End]] &amp;", N° " &amp; DBA[[#This Row],[Num]] &amp;", Bairro "&amp; DBA[[#This Row],[Bairro2]]</f>
        <v>RUA ANGELO DIAMANTE, N° 22, Bairro NOVA RODOVIARIA</v>
      </c>
      <c r="Z3600" t="str">
        <f>DBA[[#This Row],[Cidade Responsável]] &amp; " - " &amp; DBA[[#This Row],[Estado Responsável]]</f>
        <v>BAMBUI - MG</v>
      </c>
    </row>
    <row r="3601" spans="1:26" x14ac:dyDescent="0.25">
      <c r="A3601">
        <v>3605</v>
      </c>
      <c r="B3601" t="s">
        <v>16606</v>
      </c>
      <c r="C3601" s="1">
        <v>44838</v>
      </c>
      <c r="D3601" t="s">
        <v>16607</v>
      </c>
      <c r="E3601" t="s">
        <v>16608</v>
      </c>
      <c r="F3601" s="1">
        <v>38932</v>
      </c>
      <c r="G3601" t="s">
        <v>16609</v>
      </c>
      <c r="H3601">
        <v>279</v>
      </c>
      <c r="I3601" t="s">
        <v>16610</v>
      </c>
      <c r="J3601" t="s">
        <v>16485</v>
      </c>
      <c r="K3601" t="s">
        <v>26</v>
      </c>
      <c r="L3601" t="s">
        <v>16486</v>
      </c>
      <c r="M3601" t="s">
        <v>16611</v>
      </c>
      <c r="N3601" t="s">
        <v>16612</v>
      </c>
      <c r="O3601">
        <v>7305690635</v>
      </c>
      <c r="P3601" s="1">
        <v>30117</v>
      </c>
      <c r="Q3601" t="s">
        <v>16609</v>
      </c>
      <c r="R3601">
        <v>279</v>
      </c>
      <c r="S3601" t="s">
        <v>16610</v>
      </c>
      <c r="T3601" t="s">
        <v>16485</v>
      </c>
      <c r="U3601" t="s">
        <v>26</v>
      </c>
      <c r="V3601" t="str">
        <f>TRIM(DBA[[#This Row],[Endereço Responsável]])</f>
        <v>RUA FRANCISCO ANGELO REMIGE</v>
      </c>
      <c r="W3601" t="str">
        <f>TRIM(DBA[[#This Row],[Nº Responsável]])</f>
        <v>279</v>
      </c>
      <c r="X3601" t="str">
        <f>TRIM(DBA[[#This Row],[Bairro Responsável]])</f>
        <v>SAGRADO CORAÇAO JESUS</v>
      </c>
      <c r="Y3601" t="str">
        <f>DBA[[#This Row],[End]] &amp;", N° " &amp; DBA[[#This Row],[Num]] &amp;", Bairro "&amp; DBA[[#This Row],[Bairro2]]</f>
        <v>RUA FRANCISCO ANGELO REMIGE, N° 279, Bairro SAGRADO CORAÇAO JESUS</v>
      </c>
      <c r="Z3601" t="str">
        <f>DBA[[#This Row],[Cidade Responsável]] &amp; " - " &amp; DBA[[#This Row],[Estado Responsável]]</f>
        <v>BAMBUI - MG</v>
      </c>
    </row>
    <row r="3602" spans="1:26" x14ac:dyDescent="0.25">
      <c r="A3602">
        <v>3606</v>
      </c>
      <c r="B3602" t="s">
        <v>16613</v>
      </c>
      <c r="C3602" s="1">
        <v>44838</v>
      </c>
      <c r="D3602" t="s">
        <v>16614</v>
      </c>
      <c r="E3602" t="s">
        <v>16615</v>
      </c>
      <c r="F3602" s="1">
        <v>39122</v>
      </c>
      <c r="G3602" t="s">
        <v>16616</v>
      </c>
      <c r="H3602">
        <v>285</v>
      </c>
      <c r="I3602" t="s">
        <v>16575</v>
      </c>
      <c r="J3602" t="s">
        <v>16485</v>
      </c>
      <c r="K3602" t="s">
        <v>26</v>
      </c>
      <c r="L3602" t="s">
        <v>16486</v>
      </c>
      <c r="M3602" t="s">
        <v>16617</v>
      </c>
      <c r="N3602" t="s">
        <v>16618</v>
      </c>
      <c r="O3602">
        <v>5429916676</v>
      </c>
      <c r="P3602" s="1">
        <v>28217</v>
      </c>
      <c r="Q3602" t="s">
        <v>16616</v>
      </c>
      <c r="R3602">
        <v>285</v>
      </c>
      <c r="S3602" t="s">
        <v>16575</v>
      </c>
      <c r="T3602" t="s">
        <v>16485</v>
      </c>
      <c r="U3602" t="s">
        <v>26</v>
      </c>
      <c r="V3602" t="str">
        <f>TRIM(DBA[[#This Row],[Endereço Responsável]])</f>
        <v>RUA TUPIS</v>
      </c>
      <c r="W3602" t="str">
        <f>TRIM(DBA[[#This Row],[Nº Responsável]])</f>
        <v>285</v>
      </c>
      <c r="X3602" t="str">
        <f>TRIM(DBA[[#This Row],[Bairro Responsável]])</f>
        <v>AÇUDES</v>
      </c>
      <c r="Y3602" t="str">
        <f>DBA[[#This Row],[End]] &amp;", N° " &amp; DBA[[#This Row],[Num]] &amp;", Bairro "&amp; DBA[[#This Row],[Bairro2]]</f>
        <v>RUA TUPIS, N° 285, Bairro AÇUDES</v>
      </c>
      <c r="Z3602" t="str">
        <f>DBA[[#This Row],[Cidade Responsável]] &amp; " - " &amp; DBA[[#This Row],[Estado Responsável]]</f>
        <v>BAMBUI - MG</v>
      </c>
    </row>
    <row r="3603" spans="1:26" x14ac:dyDescent="0.25">
      <c r="A3603">
        <v>3607</v>
      </c>
      <c r="B3603" t="s">
        <v>16619</v>
      </c>
      <c r="C3603" s="1">
        <v>44838</v>
      </c>
      <c r="D3603" t="s">
        <v>16620</v>
      </c>
      <c r="E3603" t="s">
        <v>16621</v>
      </c>
      <c r="F3603" s="1">
        <v>38717</v>
      </c>
      <c r="G3603" t="s">
        <v>16622</v>
      </c>
      <c r="H3603">
        <v>540</v>
      </c>
      <c r="I3603" t="s">
        <v>1376</v>
      </c>
      <c r="J3603" t="s">
        <v>16485</v>
      </c>
      <c r="K3603" t="s">
        <v>26</v>
      </c>
      <c r="L3603" t="s">
        <v>16486</v>
      </c>
      <c r="M3603" t="s">
        <v>16623</v>
      </c>
      <c r="N3603" t="s">
        <v>16624</v>
      </c>
      <c r="O3603">
        <v>7912632662</v>
      </c>
      <c r="P3603" s="1">
        <v>29894</v>
      </c>
      <c r="Q3603" t="s">
        <v>16622</v>
      </c>
      <c r="R3603">
        <v>540</v>
      </c>
      <c r="S3603" t="s">
        <v>1376</v>
      </c>
      <c r="T3603" t="s">
        <v>16485</v>
      </c>
      <c r="U3603" t="s">
        <v>26</v>
      </c>
      <c r="V3603" t="str">
        <f>TRIM(DBA[[#This Row],[Endereço Responsável]])</f>
        <v>RUA JOSE EMAUEL GOMES</v>
      </c>
      <c r="W3603" t="str">
        <f>TRIM(DBA[[#This Row],[Nº Responsável]])</f>
        <v>540</v>
      </c>
      <c r="X3603" t="str">
        <f>TRIM(DBA[[#This Row],[Bairro Responsável]])</f>
        <v>JARDIM AMERICA</v>
      </c>
      <c r="Y3603" t="str">
        <f>DBA[[#This Row],[End]] &amp;", N° " &amp; DBA[[#This Row],[Num]] &amp;", Bairro "&amp; DBA[[#This Row],[Bairro2]]</f>
        <v>RUA JOSE EMAUEL GOMES, N° 540, Bairro JARDIM AMERICA</v>
      </c>
      <c r="Z3603" t="str">
        <f>DBA[[#This Row],[Cidade Responsável]] &amp; " - " &amp; DBA[[#This Row],[Estado Responsável]]</f>
        <v>BAMBUI - MG</v>
      </c>
    </row>
    <row r="3604" spans="1:26" x14ac:dyDescent="0.25">
      <c r="A3604">
        <v>3608</v>
      </c>
      <c r="B3604" t="s">
        <v>16625</v>
      </c>
      <c r="C3604" s="1">
        <v>44838</v>
      </c>
      <c r="E3604" t="s">
        <v>16626</v>
      </c>
      <c r="F3604" s="1">
        <v>39746</v>
      </c>
      <c r="G3604" t="s">
        <v>16627</v>
      </c>
      <c r="H3604">
        <v>99</v>
      </c>
      <c r="I3604" t="s">
        <v>9511</v>
      </c>
      <c r="J3604" t="s">
        <v>16485</v>
      </c>
      <c r="K3604" t="s">
        <v>26</v>
      </c>
      <c r="L3604" t="s">
        <v>16486</v>
      </c>
      <c r="M3604" t="s">
        <v>16628</v>
      </c>
      <c r="N3604" t="s">
        <v>16629</v>
      </c>
      <c r="O3604">
        <v>14811118685</v>
      </c>
      <c r="P3604" s="1">
        <v>36267</v>
      </c>
      <c r="Q3604" t="s">
        <v>16627</v>
      </c>
      <c r="R3604">
        <v>99</v>
      </c>
      <c r="S3604" t="s">
        <v>9511</v>
      </c>
      <c r="T3604" t="s">
        <v>16485</v>
      </c>
      <c r="U3604" t="s">
        <v>26</v>
      </c>
      <c r="V3604" t="str">
        <f>TRIM(DBA[[#This Row],[Endereço Responsável]])</f>
        <v>RUA MANOEL BAHIA</v>
      </c>
      <c r="W3604" t="str">
        <f>TRIM(DBA[[#This Row],[Nº Responsável]])</f>
        <v>99</v>
      </c>
      <c r="X3604" t="str">
        <f>TRIM(DBA[[#This Row],[Bairro Responsável]])</f>
        <v>SERRADO</v>
      </c>
      <c r="Y3604" t="str">
        <f>DBA[[#This Row],[End]] &amp;", N° " &amp; DBA[[#This Row],[Num]] &amp;", Bairro "&amp; DBA[[#This Row],[Bairro2]]</f>
        <v>RUA MANOEL BAHIA, N° 99, Bairro SERRADO</v>
      </c>
      <c r="Z3604" t="str">
        <f>DBA[[#This Row],[Cidade Responsável]] &amp; " - " &amp; DBA[[#This Row],[Estado Responsável]]</f>
        <v>BAMBUI - MG</v>
      </c>
    </row>
    <row r="3605" spans="1:26" x14ac:dyDescent="0.25">
      <c r="A3605">
        <v>3609</v>
      </c>
      <c r="B3605" t="s">
        <v>16630</v>
      </c>
      <c r="C3605" s="1">
        <v>44838</v>
      </c>
      <c r="D3605" t="s">
        <v>16631</v>
      </c>
      <c r="F3605" s="1">
        <v>39762</v>
      </c>
      <c r="G3605" t="s">
        <v>16632</v>
      </c>
      <c r="H3605">
        <v>351</v>
      </c>
      <c r="I3605" t="s">
        <v>16633</v>
      </c>
      <c r="J3605" t="s">
        <v>16485</v>
      </c>
      <c r="K3605" t="s">
        <v>26</v>
      </c>
      <c r="L3605" t="s">
        <v>16486</v>
      </c>
      <c r="M3605" t="s">
        <v>16634</v>
      </c>
      <c r="N3605" t="s">
        <v>16635</v>
      </c>
      <c r="O3605">
        <v>8478895647</v>
      </c>
      <c r="P3605" s="1">
        <v>31605</v>
      </c>
      <c r="Q3605" t="s">
        <v>16632</v>
      </c>
      <c r="R3605">
        <v>351</v>
      </c>
      <c r="S3605" t="s">
        <v>16633</v>
      </c>
      <c r="T3605" t="s">
        <v>16485</v>
      </c>
      <c r="U3605" t="s">
        <v>26</v>
      </c>
      <c r="V3605" t="str">
        <f>TRIM(DBA[[#This Row],[Endereço Responsável]])</f>
        <v>RUA 10 DE NOVEMBRO</v>
      </c>
      <c r="W3605" t="str">
        <f>TRIM(DBA[[#This Row],[Nº Responsável]])</f>
        <v>351</v>
      </c>
      <c r="X3605" t="str">
        <f>TRIM(DBA[[#This Row],[Bairro Responsável]])</f>
        <v>ALTO DO CRUZEIRO</v>
      </c>
      <c r="Y3605" t="str">
        <f>DBA[[#This Row],[End]] &amp;", N° " &amp; DBA[[#This Row],[Num]] &amp;", Bairro "&amp; DBA[[#This Row],[Bairro2]]</f>
        <v>RUA 10 DE NOVEMBRO, N° 351, Bairro ALTO DO CRUZEIRO</v>
      </c>
      <c r="Z3605" t="str">
        <f>DBA[[#This Row],[Cidade Responsável]] &amp; " - " &amp; DBA[[#This Row],[Estado Responsável]]</f>
        <v>BAMBUI - MG</v>
      </c>
    </row>
    <row r="3606" spans="1:26" x14ac:dyDescent="0.25">
      <c r="A3606">
        <v>3610</v>
      </c>
      <c r="B3606" t="s">
        <v>16636</v>
      </c>
      <c r="C3606" s="1">
        <v>44838</v>
      </c>
      <c r="F3606" s="1">
        <v>39881</v>
      </c>
      <c r="G3606" t="s">
        <v>16637</v>
      </c>
      <c r="H3606">
        <v>182</v>
      </c>
      <c r="I3606" t="s">
        <v>16638</v>
      </c>
      <c r="J3606" t="s">
        <v>16485</v>
      </c>
      <c r="K3606" t="s">
        <v>26</v>
      </c>
      <c r="L3606" t="s">
        <v>16486</v>
      </c>
      <c r="M3606" t="s">
        <v>16639</v>
      </c>
      <c r="N3606" t="s">
        <v>16640</v>
      </c>
      <c r="O3606">
        <v>6075233601</v>
      </c>
      <c r="P3606" s="1">
        <v>29988</v>
      </c>
      <c r="Q3606" t="s">
        <v>16637</v>
      </c>
      <c r="R3606">
        <v>182</v>
      </c>
      <c r="S3606" t="s">
        <v>16638</v>
      </c>
      <c r="T3606" t="s">
        <v>16485</v>
      </c>
      <c r="U3606" t="s">
        <v>26</v>
      </c>
      <c r="V3606" t="str">
        <f>TRIM(DBA[[#This Row],[Endereço Responsável]])</f>
        <v>RUA JOAO MIRANDA</v>
      </c>
      <c r="W3606" t="str">
        <f>TRIM(DBA[[#This Row],[Nº Responsável]])</f>
        <v>182</v>
      </c>
      <c r="X3606" t="str">
        <f>TRIM(DBA[[#This Row],[Bairro Responsável]])</f>
        <v>GABIROBA</v>
      </c>
      <c r="Y3606" t="str">
        <f>DBA[[#This Row],[End]] &amp;", N° " &amp; DBA[[#This Row],[Num]] &amp;", Bairro "&amp; DBA[[#This Row],[Bairro2]]</f>
        <v>RUA JOAO MIRANDA, N° 182, Bairro GABIROBA</v>
      </c>
      <c r="Z3606" t="str">
        <f>DBA[[#This Row],[Cidade Responsável]] &amp; " - " &amp; DBA[[#This Row],[Estado Responsável]]</f>
        <v>BAMBUI - MG</v>
      </c>
    </row>
    <row r="3607" spans="1:26" x14ac:dyDescent="0.25">
      <c r="A3607">
        <v>3611</v>
      </c>
      <c r="B3607" t="s">
        <v>16641</v>
      </c>
      <c r="C3607" s="1">
        <v>44838</v>
      </c>
      <c r="F3607" s="1">
        <v>37484</v>
      </c>
      <c r="G3607" t="s">
        <v>16642</v>
      </c>
      <c r="H3607">
        <v>668</v>
      </c>
      <c r="I3607" t="s">
        <v>16551</v>
      </c>
      <c r="J3607" t="s">
        <v>16485</v>
      </c>
      <c r="K3607" t="s">
        <v>26</v>
      </c>
      <c r="L3607" t="s">
        <v>16486</v>
      </c>
      <c r="M3607" t="s">
        <v>16643</v>
      </c>
      <c r="N3607" t="s">
        <v>16644</v>
      </c>
      <c r="O3607">
        <v>6959712122</v>
      </c>
      <c r="P3607" s="1">
        <v>37484</v>
      </c>
      <c r="Q3607" t="s">
        <v>16642</v>
      </c>
      <c r="R3607">
        <v>668</v>
      </c>
      <c r="S3607" t="s">
        <v>16551</v>
      </c>
      <c r="T3607" t="s">
        <v>16485</v>
      </c>
      <c r="U3607" t="s">
        <v>26</v>
      </c>
      <c r="V3607" t="str">
        <f>TRIM(DBA[[#This Row],[Endereço Responsável]])</f>
        <v>RUA FRANCISCO SANTOS</v>
      </c>
      <c r="W3607" t="str">
        <f>TRIM(DBA[[#This Row],[Nº Responsável]])</f>
        <v>668</v>
      </c>
      <c r="X3607" t="str">
        <f>TRIM(DBA[[#This Row],[Bairro Responsável]])</f>
        <v>ROLA MOÇA</v>
      </c>
      <c r="Y3607" t="str">
        <f>DBA[[#This Row],[End]] &amp;", N° " &amp; DBA[[#This Row],[Num]] &amp;", Bairro "&amp; DBA[[#This Row],[Bairro2]]</f>
        <v>RUA FRANCISCO SANTOS, N° 668, Bairro ROLA MOÇA</v>
      </c>
      <c r="Z3607" t="str">
        <f>DBA[[#This Row],[Cidade Responsável]] &amp; " - " &amp; DBA[[#This Row],[Estado Responsável]]</f>
        <v>BAMBUI - MG</v>
      </c>
    </row>
    <row r="3608" spans="1:26" x14ac:dyDescent="0.25">
      <c r="A3608">
        <v>3612</v>
      </c>
      <c r="B3608" t="s">
        <v>16645</v>
      </c>
      <c r="C3608" s="1">
        <v>44838</v>
      </c>
      <c r="F3608" s="1">
        <v>39320</v>
      </c>
      <c r="G3608" t="s">
        <v>16646</v>
      </c>
      <c r="H3608">
        <v>268</v>
      </c>
      <c r="I3608" t="s">
        <v>14938</v>
      </c>
      <c r="J3608" t="s">
        <v>16485</v>
      </c>
      <c r="K3608" t="s">
        <v>26</v>
      </c>
      <c r="L3608" t="s">
        <v>16486</v>
      </c>
      <c r="M3608" t="s">
        <v>16647</v>
      </c>
      <c r="N3608" t="s">
        <v>16648</v>
      </c>
      <c r="O3608">
        <v>10215758609</v>
      </c>
      <c r="P3608" s="1">
        <v>30100</v>
      </c>
      <c r="Q3608" t="s">
        <v>16646</v>
      </c>
      <c r="R3608">
        <v>268</v>
      </c>
      <c r="S3608" t="s">
        <v>14938</v>
      </c>
      <c r="T3608" t="s">
        <v>16485</v>
      </c>
      <c r="U3608" t="s">
        <v>26</v>
      </c>
      <c r="V3608" t="str">
        <f>TRIM(DBA[[#This Row],[Endereço Responsável]])</f>
        <v>RUA JOAO SOARES DE MELO</v>
      </c>
      <c r="W3608" t="str">
        <f>TRIM(DBA[[#This Row],[Nº Responsável]])</f>
        <v>268</v>
      </c>
      <c r="X3608" t="str">
        <f>TRIM(DBA[[#This Row],[Bairro Responsável]])</f>
        <v>JARDIM AMERICA</v>
      </c>
      <c r="Y3608" t="str">
        <f>DBA[[#This Row],[End]] &amp;", N° " &amp; DBA[[#This Row],[Num]] &amp;", Bairro "&amp; DBA[[#This Row],[Bairro2]]</f>
        <v>RUA JOAO SOARES DE MELO, N° 268, Bairro JARDIM AMERICA</v>
      </c>
      <c r="Z3608" t="str">
        <f>DBA[[#This Row],[Cidade Responsável]] &amp; " - " &amp; DBA[[#This Row],[Estado Responsável]]</f>
        <v>BAMBUI - MG</v>
      </c>
    </row>
    <row r="3609" spans="1:26" x14ac:dyDescent="0.25">
      <c r="A3609">
        <v>3613</v>
      </c>
      <c r="B3609" t="s">
        <v>16649</v>
      </c>
      <c r="C3609" s="1">
        <v>44838</v>
      </c>
      <c r="F3609" s="1">
        <v>39503</v>
      </c>
      <c r="G3609" t="s">
        <v>16650</v>
      </c>
      <c r="H3609" t="s">
        <v>194</v>
      </c>
      <c r="I3609" t="s">
        <v>14938</v>
      </c>
      <c r="J3609" t="s">
        <v>16485</v>
      </c>
      <c r="K3609" t="s">
        <v>26</v>
      </c>
      <c r="L3609" t="s">
        <v>16486</v>
      </c>
      <c r="M3609" t="s">
        <v>16651</v>
      </c>
      <c r="N3609" t="s">
        <v>16652</v>
      </c>
      <c r="O3609">
        <v>3832640657</v>
      </c>
      <c r="P3609" s="1">
        <v>28301</v>
      </c>
      <c r="Q3609" t="s">
        <v>16650</v>
      </c>
      <c r="R3609" t="s">
        <v>194</v>
      </c>
      <c r="S3609" t="s">
        <v>14938</v>
      </c>
      <c r="T3609" t="s">
        <v>16485</v>
      </c>
      <c r="U3609" t="s">
        <v>26</v>
      </c>
      <c r="V3609" t="str">
        <f>TRIM(DBA[[#This Row],[Endereço Responsável]])</f>
        <v>RUA ANTONIETA MAROC DA SILVA</v>
      </c>
      <c r="W3609" t="str">
        <f>TRIM(DBA[[#This Row],[Nº Responsável]])</f>
        <v>S/N</v>
      </c>
      <c r="X3609" t="str">
        <f>TRIM(DBA[[#This Row],[Bairro Responsável]])</f>
        <v>JARDIM AMERICA</v>
      </c>
      <c r="Y3609" t="str">
        <f>DBA[[#This Row],[End]] &amp;", N° " &amp; DBA[[#This Row],[Num]] &amp;", Bairro "&amp; DBA[[#This Row],[Bairro2]]</f>
        <v>RUA ANTONIETA MAROC DA SILVA, N° S/N, Bairro JARDIM AMERICA</v>
      </c>
      <c r="Z3609" t="str">
        <f>DBA[[#This Row],[Cidade Responsável]] &amp; " - " &amp; DBA[[#This Row],[Estado Responsável]]</f>
        <v>BAMBUI - MG</v>
      </c>
    </row>
    <row r="3610" spans="1:26" x14ac:dyDescent="0.25">
      <c r="A3610">
        <v>3614</v>
      </c>
      <c r="B3610" t="s">
        <v>16653</v>
      </c>
      <c r="C3610" s="1">
        <v>44838</v>
      </c>
      <c r="F3610" s="1">
        <v>39774</v>
      </c>
      <c r="G3610" t="s">
        <v>14145</v>
      </c>
      <c r="H3610" t="s">
        <v>194</v>
      </c>
      <c r="I3610" t="s">
        <v>44</v>
      </c>
      <c r="J3610" t="s">
        <v>16485</v>
      </c>
      <c r="K3610" t="s">
        <v>26</v>
      </c>
      <c r="L3610" t="s">
        <v>16486</v>
      </c>
      <c r="M3610" t="s">
        <v>16654</v>
      </c>
      <c r="N3610" t="s">
        <v>16655</v>
      </c>
      <c r="O3610">
        <v>6865924681</v>
      </c>
      <c r="P3610" s="1">
        <v>31080</v>
      </c>
      <c r="Q3610" t="s">
        <v>14145</v>
      </c>
      <c r="R3610" t="s">
        <v>194</v>
      </c>
      <c r="S3610" t="s">
        <v>44</v>
      </c>
      <c r="T3610" t="s">
        <v>16485</v>
      </c>
      <c r="U3610" t="s">
        <v>26</v>
      </c>
      <c r="V3610" t="str">
        <f>TRIM(DBA[[#This Row],[Endereço Responsável]])</f>
        <v>FAZENDA SAO SEBASTIAO</v>
      </c>
      <c r="W3610" t="str">
        <f>TRIM(DBA[[#This Row],[Nº Responsável]])</f>
        <v>S/N</v>
      </c>
      <c r="X3610" t="str">
        <f>TRIM(DBA[[#This Row],[Bairro Responsável]])</f>
        <v>ZONA RURAL</v>
      </c>
      <c r="Y3610" t="str">
        <f>DBA[[#This Row],[End]] &amp;", N° " &amp; DBA[[#This Row],[Num]] &amp;", Bairro "&amp; DBA[[#This Row],[Bairro2]]</f>
        <v>FAZENDA SAO SEBASTIAO, N° S/N, Bairro ZONA RURAL</v>
      </c>
      <c r="Z3610" t="str">
        <f>DBA[[#This Row],[Cidade Responsável]] &amp; " - " &amp; DBA[[#This Row],[Estado Responsável]]</f>
        <v>BAMBUI - MG</v>
      </c>
    </row>
    <row r="3611" spans="1:26" x14ac:dyDescent="0.25">
      <c r="A3611">
        <v>3615</v>
      </c>
      <c r="B3611" t="s">
        <v>16656</v>
      </c>
      <c r="C3611" s="1">
        <v>44838</v>
      </c>
      <c r="F3611" s="1">
        <v>38496</v>
      </c>
      <c r="G3611" t="s">
        <v>16657</v>
      </c>
      <c r="H3611">
        <v>3</v>
      </c>
      <c r="I3611" t="s">
        <v>16658</v>
      </c>
      <c r="J3611" t="s">
        <v>16485</v>
      </c>
      <c r="K3611" t="s">
        <v>26</v>
      </c>
      <c r="L3611" t="s">
        <v>16486</v>
      </c>
      <c r="M3611" t="s">
        <v>16659</v>
      </c>
      <c r="N3611" t="s">
        <v>16660</v>
      </c>
      <c r="O3611">
        <v>7213736663</v>
      </c>
      <c r="P3611" s="1">
        <v>28527</v>
      </c>
      <c r="Q3611" t="s">
        <v>16657</v>
      </c>
      <c r="R3611">
        <v>3</v>
      </c>
      <c r="S3611" t="s">
        <v>16661</v>
      </c>
      <c r="T3611" t="s">
        <v>16485</v>
      </c>
      <c r="U3611" t="s">
        <v>26</v>
      </c>
      <c r="V3611" t="str">
        <f>TRIM(DBA[[#This Row],[Endereço Responsável]])</f>
        <v>RUA OLHOS D'AGUA</v>
      </c>
      <c r="W3611" t="str">
        <f>TRIM(DBA[[#This Row],[Nº Responsável]])</f>
        <v>3</v>
      </c>
      <c r="X3611" t="str">
        <f>TRIM(DBA[[#This Row],[Bairro Responsável]])</f>
        <v>AÇUOES</v>
      </c>
      <c r="Y3611" t="str">
        <f>DBA[[#This Row],[End]] &amp;", N° " &amp; DBA[[#This Row],[Num]] &amp;", Bairro "&amp; DBA[[#This Row],[Bairro2]]</f>
        <v>RUA OLHOS D'AGUA, N° 3, Bairro AÇUOES</v>
      </c>
      <c r="Z3611" t="str">
        <f>DBA[[#This Row],[Cidade Responsável]] &amp; " - " &amp; DBA[[#This Row],[Estado Responsável]]</f>
        <v>BAMBUI - MG</v>
      </c>
    </row>
    <row r="3612" spans="1:26" x14ac:dyDescent="0.25">
      <c r="A3612">
        <v>3616</v>
      </c>
      <c r="B3612" t="s">
        <v>16662</v>
      </c>
      <c r="C3612" s="1">
        <v>44838</v>
      </c>
      <c r="F3612" s="1">
        <v>38549</v>
      </c>
      <c r="G3612" t="s">
        <v>16663</v>
      </c>
      <c r="H3612">
        <v>165</v>
      </c>
      <c r="I3612" t="s">
        <v>16664</v>
      </c>
      <c r="J3612" t="s">
        <v>16485</v>
      </c>
      <c r="K3612" t="s">
        <v>26</v>
      </c>
      <c r="L3612" t="s">
        <v>16486</v>
      </c>
      <c r="M3612" t="s">
        <v>16665</v>
      </c>
      <c r="N3612" t="s">
        <v>16666</v>
      </c>
      <c r="O3612">
        <v>15710304689</v>
      </c>
      <c r="P3612" s="1">
        <v>37699</v>
      </c>
      <c r="Q3612" t="s">
        <v>16663</v>
      </c>
      <c r="R3612">
        <v>165</v>
      </c>
      <c r="S3612" t="s">
        <v>16664</v>
      </c>
      <c r="T3612" t="s">
        <v>16485</v>
      </c>
      <c r="U3612" t="s">
        <v>26</v>
      </c>
      <c r="V3612" t="str">
        <f>TRIM(DBA[[#This Row],[Endereço Responsável]])</f>
        <v>RUA JOAO TEIXEIRA DE ANDRADE</v>
      </c>
      <c r="W3612" t="str">
        <f>TRIM(DBA[[#This Row],[Nº Responsável]])</f>
        <v>165</v>
      </c>
      <c r="X3612" t="str">
        <f>TRIM(DBA[[#This Row],[Bairro Responsável]])</f>
        <v>AÇORES</v>
      </c>
      <c r="Y3612" t="str">
        <f>DBA[[#This Row],[End]] &amp;", N° " &amp; DBA[[#This Row],[Num]] &amp;", Bairro "&amp; DBA[[#This Row],[Bairro2]]</f>
        <v>RUA JOAO TEIXEIRA DE ANDRADE, N° 165, Bairro AÇORES</v>
      </c>
      <c r="Z3612" t="str">
        <f>DBA[[#This Row],[Cidade Responsável]] &amp; " - " &amp; DBA[[#This Row],[Estado Responsável]]</f>
        <v>BAMBUI - MG</v>
      </c>
    </row>
    <row r="3613" spans="1:26" x14ac:dyDescent="0.25">
      <c r="A3613">
        <v>3617</v>
      </c>
      <c r="B3613" t="s">
        <v>16667</v>
      </c>
      <c r="C3613" s="1">
        <v>44838</v>
      </c>
      <c r="F3613" s="1">
        <v>38812</v>
      </c>
      <c r="G3613" t="s">
        <v>16668</v>
      </c>
      <c r="H3613">
        <v>168</v>
      </c>
      <c r="I3613" t="s">
        <v>16669</v>
      </c>
      <c r="J3613" t="s">
        <v>16485</v>
      </c>
      <c r="K3613" t="s">
        <v>26</v>
      </c>
      <c r="L3613" t="s">
        <v>16486</v>
      </c>
      <c r="M3613" t="s">
        <v>16670</v>
      </c>
      <c r="N3613" t="s">
        <v>16671</v>
      </c>
      <c r="O3613">
        <v>5935853647</v>
      </c>
      <c r="P3613" s="1">
        <v>30027</v>
      </c>
      <c r="Q3613" t="s">
        <v>16668</v>
      </c>
      <c r="R3613">
        <v>168</v>
      </c>
      <c r="S3613" t="s">
        <v>16669</v>
      </c>
      <c r="T3613" t="s">
        <v>16485</v>
      </c>
      <c r="U3613" t="s">
        <v>26</v>
      </c>
      <c r="V3613" t="str">
        <f>TRIM(DBA[[#This Row],[Endereço Responsável]])</f>
        <v>RUA MONSENHOR APARELIDA</v>
      </c>
      <c r="W3613" t="str">
        <f>TRIM(DBA[[#This Row],[Nº Responsável]])</f>
        <v>168</v>
      </c>
      <c r="X3613" t="str">
        <f>TRIM(DBA[[#This Row],[Bairro Responsável]])</f>
        <v>SANTANA</v>
      </c>
      <c r="Y3613" t="str">
        <f>DBA[[#This Row],[End]] &amp;", N° " &amp; DBA[[#This Row],[Num]] &amp;", Bairro "&amp; DBA[[#This Row],[Bairro2]]</f>
        <v>RUA MONSENHOR APARELIDA, N° 168, Bairro SANTANA</v>
      </c>
      <c r="Z3613" t="str">
        <f>DBA[[#This Row],[Cidade Responsável]] &amp; " - " &amp; DBA[[#This Row],[Estado Responsável]]</f>
        <v>BAMBUI - MG</v>
      </c>
    </row>
    <row r="3614" spans="1:26" x14ac:dyDescent="0.25">
      <c r="A3614">
        <v>3618</v>
      </c>
      <c r="B3614" t="s">
        <v>16672</v>
      </c>
      <c r="C3614" s="1">
        <v>44838</v>
      </c>
      <c r="F3614" s="1">
        <v>38798</v>
      </c>
      <c r="G3614" t="s">
        <v>16673</v>
      </c>
      <c r="H3614">
        <v>142</v>
      </c>
      <c r="I3614" t="s">
        <v>16638</v>
      </c>
      <c r="J3614" t="s">
        <v>16485</v>
      </c>
      <c r="K3614" t="s">
        <v>26</v>
      </c>
      <c r="L3614" t="s">
        <v>16486</v>
      </c>
      <c r="M3614" t="s">
        <v>16674</v>
      </c>
      <c r="N3614" t="s">
        <v>16675</v>
      </c>
      <c r="O3614">
        <v>7577938602</v>
      </c>
      <c r="P3614" s="1">
        <v>28525</v>
      </c>
      <c r="Q3614" t="s">
        <v>16673</v>
      </c>
      <c r="R3614">
        <v>142</v>
      </c>
      <c r="S3614" t="s">
        <v>16638</v>
      </c>
      <c r="T3614" t="s">
        <v>16485</v>
      </c>
      <c r="U3614" t="s">
        <v>26</v>
      </c>
      <c r="V3614" t="str">
        <f>TRIM(DBA[[#This Row],[Endereço Responsável]])</f>
        <v>RUA JOAO MIRANDA</v>
      </c>
      <c r="W3614" t="str">
        <f>TRIM(DBA[[#This Row],[Nº Responsável]])</f>
        <v>142</v>
      </c>
      <c r="X3614" t="str">
        <f>TRIM(DBA[[#This Row],[Bairro Responsável]])</f>
        <v>GABIROBA</v>
      </c>
      <c r="Y3614" t="str">
        <f>DBA[[#This Row],[End]] &amp;", N° " &amp; DBA[[#This Row],[Num]] &amp;", Bairro "&amp; DBA[[#This Row],[Bairro2]]</f>
        <v>RUA JOAO MIRANDA, N° 142, Bairro GABIROBA</v>
      </c>
      <c r="Z3614" t="str">
        <f>DBA[[#This Row],[Cidade Responsável]] &amp; " - " &amp; DBA[[#This Row],[Estado Responsável]]</f>
        <v>BAMBUI - MG</v>
      </c>
    </row>
    <row r="3615" spans="1:26" x14ac:dyDescent="0.25">
      <c r="A3615">
        <v>3619</v>
      </c>
      <c r="B3615" t="s">
        <v>16676</v>
      </c>
      <c r="C3615" s="1">
        <v>44838</v>
      </c>
      <c r="F3615" s="1">
        <v>39102</v>
      </c>
      <c r="G3615" t="s">
        <v>16677</v>
      </c>
      <c r="H3615">
        <v>61</v>
      </c>
      <c r="I3615" t="s">
        <v>14938</v>
      </c>
      <c r="J3615" t="s">
        <v>16485</v>
      </c>
      <c r="K3615" t="s">
        <v>26</v>
      </c>
      <c r="L3615" t="s">
        <v>16486</v>
      </c>
      <c r="M3615" t="s">
        <v>16678</v>
      </c>
      <c r="N3615">
        <v>11294337</v>
      </c>
      <c r="O3615">
        <v>71904972691</v>
      </c>
      <c r="P3615" s="1">
        <v>25495</v>
      </c>
      <c r="Q3615" t="s">
        <v>16677</v>
      </c>
      <c r="R3615">
        <v>61</v>
      </c>
      <c r="S3615" t="s">
        <v>14938</v>
      </c>
      <c r="T3615" t="s">
        <v>16485</v>
      </c>
      <c r="U3615" t="s">
        <v>26</v>
      </c>
      <c r="V3615" t="str">
        <f>TRIM(DBA[[#This Row],[Endereço Responsável]])</f>
        <v>RUA ARMINDO GONÇALVES DA ROCHA</v>
      </c>
      <c r="W3615" t="str">
        <f>TRIM(DBA[[#This Row],[Nº Responsável]])</f>
        <v>61</v>
      </c>
      <c r="X3615" t="str">
        <f>TRIM(DBA[[#This Row],[Bairro Responsável]])</f>
        <v>JARDIM AMERICA</v>
      </c>
      <c r="Y3615" t="str">
        <f>DBA[[#This Row],[End]] &amp;", N° " &amp; DBA[[#This Row],[Num]] &amp;", Bairro "&amp; DBA[[#This Row],[Bairro2]]</f>
        <v>RUA ARMINDO GONÇALVES DA ROCHA, N° 61, Bairro JARDIM AMERICA</v>
      </c>
      <c r="Z3615" t="str">
        <f>DBA[[#This Row],[Cidade Responsável]] &amp; " - " &amp; DBA[[#This Row],[Estado Responsável]]</f>
        <v>BAMBUI - MG</v>
      </c>
    </row>
    <row r="3616" spans="1:26" x14ac:dyDescent="0.25">
      <c r="A3616">
        <v>3620</v>
      </c>
      <c r="B3616" t="s">
        <v>16679</v>
      </c>
      <c r="C3616" s="1">
        <v>44838</v>
      </c>
      <c r="F3616" s="1">
        <v>39841</v>
      </c>
      <c r="G3616" t="s">
        <v>16680</v>
      </c>
      <c r="H3616">
        <v>60</v>
      </c>
      <c r="I3616" t="s">
        <v>16214</v>
      </c>
      <c r="J3616" t="s">
        <v>16485</v>
      </c>
      <c r="K3616" t="s">
        <v>26</v>
      </c>
      <c r="L3616" t="s">
        <v>16486</v>
      </c>
      <c r="M3616" t="s">
        <v>16681</v>
      </c>
      <c r="N3616">
        <v>11289866</v>
      </c>
      <c r="O3616">
        <v>4887270658</v>
      </c>
      <c r="P3616" s="1">
        <v>26557</v>
      </c>
      <c r="Q3616" t="s">
        <v>16680</v>
      </c>
      <c r="R3616">
        <v>60</v>
      </c>
      <c r="S3616" t="s">
        <v>16214</v>
      </c>
      <c r="T3616" t="s">
        <v>16485</v>
      </c>
      <c r="U3616" t="s">
        <v>26</v>
      </c>
      <c r="V3616" t="str">
        <f>TRIM(DBA[[#This Row],[Endereço Responsável]])</f>
        <v>RUA MANOEL MOREIRA MAGALHAES</v>
      </c>
      <c r="W3616" t="str">
        <f>TRIM(DBA[[#This Row],[Nº Responsável]])</f>
        <v>60</v>
      </c>
      <c r="X3616" t="str">
        <f>TRIM(DBA[[#This Row],[Bairro Responsável]])</f>
        <v>NAÇOES</v>
      </c>
      <c r="Y3616" t="str">
        <f>DBA[[#This Row],[End]] &amp;", N° " &amp; DBA[[#This Row],[Num]] &amp;", Bairro "&amp; DBA[[#This Row],[Bairro2]]</f>
        <v>RUA MANOEL MOREIRA MAGALHAES, N° 60, Bairro NAÇOES</v>
      </c>
      <c r="Z3616" t="str">
        <f>DBA[[#This Row],[Cidade Responsável]] &amp; " - " &amp; DBA[[#This Row],[Estado Responsável]]</f>
        <v>BAMBUI - MG</v>
      </c>
    </row>
    <row r="3617" spans="1:26" x14ac:dyDescent="0.25">
      <c r="A3617">
        <v>3621</v>
      </c>
      <c r="B3617" t="s">
        <v>16682</v>
      </c>
      <c r="C3617" s="1">
        <v>44838</v>
      </c>
      <c r="F3617" s="1">
        <v>39737</v>
      </c>
      <c r="G3617" t="s">
        <v>16683</v>
      </c>
      <c r="H3617">
        <v>300</v>
      </c>
      <c r="I3617" t="s">
        <v>3631</v>
      </c>
      <c r="J3617" t="s">
        <v>16485</v>
      </c>
      <c r="K3617" t="s">
        <v>26</v>
      </c>
      <c r="L3617" t="s">
        <v>16486</v>
      </c>
      <c r="M3617" t="s">
        <v>16684</v>
      </c>
      <c r="N3617">
        <v>13708178</v>
      </c>
      <c r="O3617">
        <v>6749179606</v>
      </c>
      <c r="P3617" s="1"/>
      <c r="Q3617" t="s">
        <v>16683</v>
      </c>
      <c r="R3617">
        <v>300</v>
      </c>
      <c r="S3617" t="s">
        <v>3631</v>
      </c>
      <c r="T3617" t="s">
        <v>16485</v>
      </c>
      <c r="U3617" t="s">
        <v>26</v>
      </c>
      <c r="V3617" t="str">
        <f>TRIM(DBA[[#This Row],[Endereço Responsável]])</f>
        <v>RUA ALBERTINA MARQUES BAHIA</v>
      </c>
      <c r="W3617" t="str">
        <f>TRIM(DBA[[#This Row],[Nº Responsável]])</f>
        <v>300</v>
      </c>
      <c r="X3617" t="str">
        <f>TRIM(DBA[[#This Row],[Bairro Responsável]])</f>
        <v>CENTENARIO</v>
      </c>
      <c r="Y3617" t="str">
        <f>DBA[[#This Row],[End]] &amp;", N° " &amp; DBA[[#This Row],[Num]] &amp;", Bairro "&amp; DBA[[#This Row],[Bairro2]]</f>
        <v>RUA ALBERTINA MARQUES BAHIA, N° 300, Bairro CENTENARIO</v>
      </c>
      <c r="Z3617" t="str">
        <f>DBA[[#This Row],[Cidade Responsável]] &amp; " - " &amp; DBA[[#This Row],[Estado Responsável]]</f>
        <v>BAMBUI - MG</v>
      </c>
    </row>
    <row r="3618" spans="1:26" x14ac:dyDescent="0.25">
      <c r="A3618">
        <v>3622</v>
      </c>
      <c r="B3618" t="s">
        <v>16685</v>
      </c>
      <c r="C3618" s="1">
        <v>44838</v>
      </c>
      <c r="F3618" s="1">
        <v>39662</v>
      </c>
      <c r="G3618" t="s">
        <v>16686</v>
      </c>
      <c r="H3618">
        <v>59</v>
      </c>
      <c r="I3618" t="s">
        <v>9141</v>
      </c>
      <c r="J3618" t="s">
        <v>16485</v>
      </c>
      <c r="K3618" t="s">
        <v>26</v>
      </c>
      <c r="L3618" t="s">
        <v>16486</v>
      </c>
      <c r="M3618" t="s">
        <v>16687</v>
      </c>
      <c r="N3618" t="s">
        <v>16688</v>
      </c>
      <c r="O3618">
        <v>13759239609</v>
      </c>
      <c r="P3618" s="1">
        <v>35852</v>
      </c>
      <c r="Q3618" t="s">
        <v>16686</v>
      </c>
      <c r="R3618">
        <v>59</v>
      </c>
      <c r="S3618" t="s">
        <v>9141</v>
      </c>
      <c r="T3618" t="s">
        <v>16485</v>
      </c>
      <c r="U3618" t="s">
        <v>26</v>
      </c>
      <c r="V3618" t="str">
        <f>TRIM(DBA[[#This Row],[Endereço Responsável]])</f>
        <v>RUA CAMPOS ALTOS</v>
      </c>
      <c r="W3618" t="str">
        <f>TRIM(DBA[[#This Row],[Nº Responsável]])</f>
        <v>59</v>
      </c>
      <c r="X3618" t="str">
        <f>TRIM(DBA[[#This Row],[Bairro Responsável]])</f>
        <v>NOSSA SENHORA DE FATIMA</v>
      </c>
      <c r="Y3618" t="str">
        <f>DBA[[#This Row],[End]] &amp;", N° " &amp; DBA[[#This Row],[Num]] &amp;", Bairro "&amp; DBA[[#This Row],[Bairro2]]</f>
        <v>RUA CAMPOS ALTOS, N° 59, Bairro NOSSA SENHORA DE FATIMA</v>
      </c>
      <c r="Z3618" t="str">
        <f>DBA[[#This Row],[Cidade Responsável]] &amp; " - " &amp; DBA[[#This Row],[Estado Responsável]]</f>
        <v>BAMBUI - MG</v>
      </c>
    </row>
    <row r="3619" spans="1:26" x14ac:dyDescent="0.25">
      <c r="A3619">
        <v>3623</v>
      </c>
      <c r="B3619" t="s">
        <v>16689</v>
      </c>
      <c r="C3619" s="1">
        <v>44838</v>
      </c>
      <c r="F3619" s="1">
        <v>39253</v>
      </c>
      <c r="G3619" t="s">
        <v>16690</v>
      </c>
      <c r="H3619">
        <v>65</v>
      </c>
      <c r="I3619" t="s">
        <v>8176</v>
      </c>
      <c r="J3619" t="s">
        <v>16485</v>
      </c>
      <c r="K3619" t="s">
        <v>26</v>
      </c>
      <c r="L3619" t="s">
        <v>16486</v>
      </c>
      <c r="M3619" t="s">
        <v>16691</v>
      </c>
      <c r="N3619" t="s">
        <v>16692</v>
      </c>
      <c r="O3619">
        <v>65462009615</v>
      </c>
      <c r="P3619" s="1">
        <v>21821</v>
      </c>
      <c r="Q3619" t="s">
        <v>16690</v>
      </c>
      <c r="R3619">
        <v>65</v>
      </c>
      <c r="S3619" t="s">
        <v>8176</v>
      </c>
      <c r="T3619" t="s">
        <v>16485</v>
      </c>
      <c r="U3619" t="s">
        <v>26</v>
      </c>
      <c r="V3619" t="str">
        <f>TRIM(DBA[[#This Row],[Endereço Responsável]])</f>
        <v>RUA SINSINATO ALVES BARBOSA</v>
      </c>
      <c r="W3619" t="str">
        <f>TRIM(DBA[[#This Row],[Nº Responsável]])</f>
        <v>65</v>
      </c>
      <c r="X3619" t="str">
        <f>TRIM(DBA[[#This Row],[Bairro Responsável]])</f>
        <v>NAÇÕES</v>
      </c>
      <c r="Y3619" t="str">
        <f>DBA[[#This Row],[End]] &amp;", N° " &amp; DBA[[#This Row],[Num]] &amp;", Bairro "&amp; DBA[[#This Row],[Bairro2]]</f>
        <v>RUA SINSINATO ALVES BARBOSA, N° 65, Bairro NAÇÕES</v>
      </c>
      <c r="Z3619" t="str">
        <f>DBA[[#This Row],[Cidade Responsável]] &amp; " - " &amp; DBA[[#This Row],[Estado Responsável]]</f>
        <v>BAMBUI - MG</v>
      </c>
    </row>
    <row r="3620" spans="1:26" x14ac:dyDescent="0.25">
      <c r="A3620">
        <v>3624</v>
      </c>
      <c r="B3620" t="s">
        <v>16693</v>
      </c>
      <c r="C3620" s="1">
        <v>44838</v>
      </c>
      <c r="E3620" t="s">
        <v>16694</v>
      </c>
      <c r="F3620" s="1">
        <v>38433</v>
      </c>
      <c r="G3620" t="s">
        <v>16695</v>
      </c>
      <c r="H3620" t="s">
        <v>194</v>
      </c>
      <c r="I3620" t="s">
        <v>44</v>
      </c>
      <c r="J3620" t="s">
        <v>16485</v>
      </c>
      <c r="K3620" t="s">
        <v>26</v>
      </c>
      <c r="L3620" t="s">
        <v>16486</v>
      </c>
      <c r="M3620" t="s">
        <v>16696</v>
      </c>
      <c r="N3620" t="s">
        <v>16697</v>
      </c>
      <c r="O3620">
        <v>9066286601</v>
      </c>
      <c r="P3620" s="1">
        <v>31425</v>
      </c>
      <c r="Q3620" t="s">
        <v>16695</v>
      </c>
      <c r="R3620" t="s">
        <v>194</v>
      </c>
      <c r="S3620" t="s">
        <v>44</v>
      </c>
      <c r="T3620" t="s">
        <v>16485</v>
      </c>
      <c r="U3620" t="s">
        <v>26</v>
      </c>
      <c r="V3620" t="str">
        <f>TRIM(DBA[[#This Row],[Endereço Responsável]])</f>
        <v>FAZENDA SAO FRANCISCO</v>
      </c>
      <c r="W3620" t="str">
        <f>TRIM(DBA[[#This Row],[Nº Responsável]])</f>
        <v>S/N</v>
      </c>
      <c r="X3620" t="str">
        <f>TRIM(DBA[[#This Row],[Bairro Responsável]])</f>
        <v>ZONA RURAL</v>
      </c>
      <c r="Y3620" t="str">
        <f>DBA[[#This Row],[End]] &amp;", N° " &amp; DBA[[#This Row],[Num]] &amp;", Bairro "&amp; DBA[[#This Row],[Bairro2]]</f>
        <v>FAZENDA SAO FRANCISCO, N° S/N, Bairro ZONA RURAL</v>
      </c>
      <c r="Z3620" t="str">
        <f>DBA[[#This Row],[Cidade Responsável]] &amp; " - " &amp; DBA[[#This Row],[Estado Responsável]]</f>
        <v>BAMBUI - MG</v>
      </c>
    </row>
    <row r="3621" spans="1:26" x14ac:dyDescent="0.25">
      <c r="A3621">
        <v>3625</v>
      </c>
      <c r="B3621" t="s">
        <v>16698</v>
      </c>
      <c r="C3621" s="1">
        <v>44838</v>
      </c>
      <c r="F3621" s="1">
        <v>39561</v>
      </c>
      <c r="G3621" t="s">
        <v>16699</v>
      </c>
      <c r="H3621" t="s">
        <v>194</v>
      </c>
      <c r="I3621" t="s">
        <v>44</v>
      </c>
      <c r="J3621" t="s">
        <v>16485</v>
      </c>
      <c r="K3621" t="s">
        <v>26</v>
      </c>
      <c r="L3621" t="s">
        <v>16486</v>
      </c>
      <c r="M3621" t="s">
        <v>16700</v>
      </c>
      <c r="N3621">
        <v>19707514</v>
      </c>
      <c r="O3621">
        <v>13379730688</v>
      </c>
      <c r="P3621" s="1">
        <v>35940</v>
      </c>
      <c r="Q3621" t="s">
        <v>16699</v>
      </c>
      <c r="R3621" t="s">
        <v>194</v>
      </c>
      <c r="S3621" t="s">
        <v>44</v>
      </c>
      <c r="T3621" t="s">
        <v>16485</v>
      </c>
      <c r="U3621" t="s">
        <v>26</v>
      </c>
      <c r="V3621" t="str">
        <f>TRIM(DBA[[#This Row],[Endereço Responsável]])</f>
        <v>FAZENDA TRES BARRAS</v>
      </c>
      <c r="W3621" t="str">
        <f>TRIM(DBA[[#This Row],[Nº Responsável]])</f>
        <v>S/N</v>
      </c>
      <c r="X3621" t="str">
        <f>TRIM(DBA[[#This Row],[Bairro Responsável]])</f>
        <v>ZONA RURAL</v>
      </c>
      <c r="Y3621" t="str">
        <f>DBA[[#This Row],[End]] &amp;", N° " &amp; DBA[[#This Row],[Num]] &amp;", Bairro "&amp; DBA[[#This Row],[Bairro2]]</f>
        <v>FAZENDA TRES BARRAS, N° S/N, Bairro ZONA RURAL</v>
      </c>
      <c r="Z3621" t="str">
        <f>DBA[[#This Row],[Cidade Responsável]] &amp; " - " &amp; DBA[[#This Row],[Estado Responsável]]</f>
        <v>BAMBUI - MG</v>
      </c>
    </row>
    <row r="3622" spans="1:26" x14ac:dyDescent="0.25">
      <c r="A3622">
        <v>3626</v>
      </c>
      <c r="B3622" t="s">
        <v>16701</v>
      </c>
      <c r="C3622" s="1">
        <v>44838</v>
      </c>
      <c r="D3622" t="s">
        <v>16702</v>
      </c>
      <c r="E3622" t="s">
        <v>16703</v>
      </c>
      <c r="F3622" s="1">
        <v>38699</v>
      </c>
      <c r="G3622" t="s">
        <v>16704</v>
      </c>
      <c r="H3622">
        <v>164</v>
      </c>
      <c r="I3622" t="s">
        <v>8176</v>
      </c>
      <c r="J3622" t="s">
        <v>16485</v>
      </c>
      <c r="K3622" t="s">
        <v>26</v>
      </c>
      <c r="L3622" t="s">
        <v>16486</v>
      </c>
      <c r="M3622" t="s">
        <v>16705</v>
      </c>
      <c r="N3622" t="s">
        <v>16706</v>
      </c>
      <c r="O3622">
        <v>9776781640</v>
      </c>
      <c r="P3622" s="1">
        <v>32687</v>
      </c>
      <c r="Q3622" t="s">
        <v>16704</v>
      </c>
      <c r="R3622">
        <v>164</v>
      </c>
      <c r="S3622" t="s">
        <v>8176</v>
      </c>
      <c r="T3622" t="s">
        <v>16485</v>
      </c>
      <c r="U3622" t="s">
        <v>26</v>
      </c>
      <c r="V3622" t="str">
        <f>TRIM(DBA[[#This Row],[Endereço Responsável]])</f>
        <v>RUA CINCINATO ALVES BARBOSA</v>
      </c>
      <c r="W3622" t="str">
        <f>TRIM(DBA[[#This Row],[Nº Responsável]])</f>
        <v>164</v>
      </c>
      <c r="X3622" t="str">
        <f>TRIM(DBA[[#This Row],[Bairro Responsável]])</f>
        <v>NAÇÕES</v>
      </c>
      <c r="Y3622" t="str">
        <f>DBA[[#This Row],[End]] &amp;", N° " &amp; DBA[[#This Row],[Num]] &amp;", Bairro "&amp; DBA[[#This Row],[Bairro2]]</f>
        <v>RUA CINCINATO ALVES BARBOSA, N° 164, Bairro NAÇÕES</v>
      </c>
      <c r="Z3622" t="str">
        <f>DBA[[#This Row],[Cidade Responsável]] &amp; " - " &amp; DBA[[#This Row],[Estado Responsável]]</f>
        <v>BAMBUI - MG</v>
      </c>
    </row>
    <row r="3623" spans="1:26" x14ac:dyDescent="0.25">
      <c r="A3623">
        <v>3627</v>
      </c>
      <c r="B3623" t="s">
        <v>16707</v>
      </c>
      <c r="C3623" s="1">
        <v>44838</v>
      </c>
      <c r="D3623" t="s">
        <v>16708</v>
      </c>
      <c r="E3623" t="s">
        <v>16709</v>
      </c>
      <c r="F3623" s="1">
        <v>39734</v>
      </c>
      <c r="G3623" t="s">
        <v>16704</v>
      </c>
      <c r="H3623">
        <v>151</v>
      </c>
      <c r="I3623" t="s">
        <v>16224</v>
      </c>
      <c r="J3623" t="s">
        <v>16485</v>
      </c>
      <c r="K3623" t="s">
        <v>26</v>
      </c>
      <c r="L3623" t="s">
        <v>16486</v>
      </c>
      <c r="M3623" t="s">
        <v>16710</v>
      </c>
      <c r="N3623" t="s">
        <v>16711</v>
      </c>
      <c r="O3623">
        <v>12737124638</v>
      </c>
      <c r="P3623" s="1">
        <v>36201</v>
      </c>
      <c r="Q3623" t="s">
        <v>16704</v>
      </c>
      <c r="R3623">
        <v>151</v>
      </c>
      <c r="S3623" t="s">
        <v>16224</v>
      </c>
      <c r="T3623" t="s">
        <v>16485</v>
      </c>
      <c r="U3623" t="s">
        <v>26</v>
      </c>
      <c r="V3623" t="str">
        <f>TRIM(DBA[[#This Row],[Endereço Responsável]])</f>
        <v>RUA CINCINATO ALVES BARBOSA</v>
      </c>
      <c r="W3623" t="str">
        <f>TRIM(DBA[[#This Row],[Nº Responsável]])</f>
        <v>151</v>
      </c>
      <c r="X3623" t="str">
        <f>TRIM(DBA[[#This Row],[Bairro Responsável]])</f>
        <v>NAÇOES</v>
      </c>
      <c r="Y3623" t="str">
        <f>DBA[[#This Row],[End]] &amp;", N° " &amp; DBA[[#This Row],[Num]] &amp;", Bairro "&amp; DBA[[#This Row],[Bairro2]]</f>
        <v>RUA CINCINATO ALVES BARBOSA, N° 151, Bairro NAÇOES</v>
      </c>
      <c r="Z3623" t="str">
        <f>DBA[[#This Row],[Cidade Responsável]] &amp; " - " &amp; DBA[[#This Row],[Estado Responsável]]</f>
        <v>BAMBUI - MG</v>
      </c>
    </row>
    <row r="3624" spans="1:26" x14ac:dyDescent="0.25">
      <c r="A3624">
        <v>3628</v>
      </c>
      <c r="B3624" t="s">
        <v>16712</v>
      </c>
      <c r="C3624" s="1">
        <v>44838</v>
      </c>
      <c r="D3624" t="s">
        <v>16713</v>
      </c>
      <c r="E3624" t="s">
        <v>16714</v>
      </c>
      <c r="F3624" s="1">
        <v>39213</v>
      </c>
      <c r="G3624" t="s">
        <v>16715</v>
      </c>
      <c r="H3624">
        <v>589</v>
      </c>
      <c r="I3624" t="s">
        <v>16575</v>
      </c>
      <c r="J3624" t="s">
        <v>16485</v>
      </c>
      <c r="K3624" t="s">
        <v>26</v>
      </c>
      <c r="L3624" t="s">
        <v>16486</v>
      </c>
      <c r="M3624" t="s">
        <v>16716</v>
      </c>
      <c r="N3624" t="s">
        <v>16717</v>
      </c>
      <c r="O3624">
        <v>6782780674</v>
      </c>
      <c r="P3624" s="1">
        <v>29235</v>
      </c>
      <c r="Q3624" t="s">
        <v>16715</v>
      </c>
      <c r="R3624">
        <v>589</v>
      </c>
      <c r="S3624" t="s">
        <v>16575</v>
      </c>
      <c r="T3624" t="s">
        <v>16485</v>
      </c>
      <c r="U3624" t="s">
        <v>26</v>
      </c>
      <c r="V3624" t="str">
        <f>TRIM(DBA[[#This Row],[Endereço Responsável]])</f>
        <v>RUA ANTONIO FRANCISCO DA SILVEIRA NETO</v>
      </c>
      <c r="W3624" t="str">
        <f>TRIM(DBA[[#This Row],[Nº Responsável]])</f>
        <v>589</v>
      </c>
      <c r="X3624" t="str">
        <f>TRIM(DBA[[#This Row],[Bairro Responsável]])</f>
        <v>AÇUDES</v>
      </c>
      <c r="Y3624" t="str">
        <f>DBA[[#This Row],[End]] &amp;", N° " &amp; DBA[[#This Row],[Num]] &amp;", Bairro "&amp; DBA[[#This Row],[Bairro2]]</f>
        <v>RUA ANTONIO FRANCISCO DA SILVEIRA NETO, N° 589, Bairro AÇUDES</v>
      </c>
      <c r="Z3624" t="str">
        <f>DBA[[#This Row],[Cidade Responsável]] &amp; " - " &amp; DBA[[#This Row],[Estado Responsável]]</f>
        <v>BAMBUI - MG</v>
      </c>
    </row>
    <row r="3625" spans="1:26" x14ac:dyDescent="0.25">
      <c r="A3625">
        <v>3629</v>
      </c>
      <c r="B3625" t="s">
        <v>16718</v>
      </c>
      <c r="C3625" s="1">
        <v>44838</v>
      </c>
      <c r="E3625" t="s">
        <v>16719</v>
      </c>
      <c r="F3625" s="1">
        <v>38737</v>
      </c>
      <c r="G3625" t="s">
        <v>16720</v>
      </c>
      <c r="H3625">
        <v>708</v>
      </c>
      <c r="I3625" t="s">
        <v>16721</v>
      </c>
      <c r="J3625" t="s">
        <v>16485</v>
      </c>
      <c r="K3625" t="s">
        <v>26</v>
      </c>
      <c r="L3625" t="s">
        <v>16486</v>
      </c>
      <c r="M3625" t="s">
        <v>16722</v>
      </c>
      <c r="N3625">
        <v>17611984</v>
      </c>
      <c r="O3625" t="s">
        <v>16723</v>
      </c>
      <c r="P3625" s="1">
        <v>25681</v>
      </c>
      <c r="Q3625" t="s">
        <v>16720</v>
      </c>
      <c r="R3625">
        <v>708</v>
      </c>
      <c r="S3625" t="s">
        <v>16721</v>
      </c>
      <c r="T3625" t="s">
        <v>16485</v>
      </c>
      <c r="U3625" t="s">
        <v>26</v>
      </c>
      <c r="V3625" t="str">
        <f>TRIM(DBA[[#This Row],[Endereço Responsável]])</f>
        <v>RUA ALZIRA TORRES</v>
      </c>
      <c r="W3625" t="str">
        <f>TRIM(DBA[[#This Row],[Nº Responsável]])</f>
        <v>708</v>
      </c>
      <c r="X3625" t="str">
        <f>TRIM(DBA[[#This Row],[Bairro Responsável]])</f>
        <v>ALTO CERRA</v>
      </c>
      <c r="Y3625" t="str">
        <f>DBA[[#This Row],[End]] &amp;", N° " &amp; DBA[[#This Row],[Num]] &amp;", Bairro "&amp; DBA[[#This Row],[Bairro2]]</f>
        <v>RUA ALZIRA TORRES, N° 708, Bairro ALTO CERRA</v>
      </c>
      <c r="Z3625" t="str">
        <f>DBA[[#This Row],[Cidade Responsável]] &amp; " - " &amp; DBA[[#This Row],[Estado Responsável]]</f>
        <v>BAMBUI - MG</v>
      </c>
    </row>
    <row r="3626" spans="1:26" x14ac:dyDescent="0.25">
      <c r="A3626">
        <v>3630</v>
      </c>
      <c r="B3626" t="s">
        <v>16724</v>
      </c>
      <c r="C3626" s="1">
        <v>44838</v>
      </c>
      <c r="D3626" t="s">
        <v>16725</v>
      </c>
      <c r="E3626" t="s">
        <v>16726</v>
      </c>
      <c r="F3626" s="1">
        <v>39664</v>
      </c>
      <c r="G3626" t="s">
        <v>16720</v>
      </c>
      <c r="H3626">
        <v>413</v>
      </c>
      <c r="I3626" t="s">
        <v>16496</v>
      </c>
      <c r="J3626" t="s">
        <v>16485</v>
      </c>
      <c r="K3626" t="s">
        <v>26</v>
      </c>
      <c r="L3626" t="s">
        <v>16486</v>
      </c>
      <c r="M3626" t="s">
        <v>16727</v>
      </c>
      <c r="N3626" t="s">
        <v>16728</v>
      </c>
      <c r="O3626">
        <v>49230735604</v>
      </c>
      <c r="P3626" s="1">
        <v>20709</v>
      </c>
      <c r="Q3626" t="s">
        <v>16720</v>
      </c>
      <c r="R3626">
        <v>413</v>
      </c>
      <c r="S3626" t="s">
        <v>16496</v>
      </c>
      <c r="T3626" t="s">
        <v>16485</v>
      </c>
      <c r="U3626" t="s">
        <v>26</v>
      </c>
      <c r="V3626" t="str">
        <f>TRIM(DBA[[#This Row],[Endereço Responsável]])</f>
        <v>RUA ALZIRA TORRES</v>
      </c>
      <c r="W3626" t="str">
        <f>TRIM(DBA[[#This Row],[Nº Responsável]])</f>
        <v>413</v>
      </c>
      <c r="X3626" t="str">
        <f>TRIM(DBA[[#This Row],[Bairro Responsável]])</f>
        <v>LAVA PES</v>
      </c>
      <c r="Y3626" t="str">
        <f>DBA[[#This Row],[End]] &amp;", N° " &amp; DBA[[#This Row],[Num]] &amp;", Bairro "&amp; DBA[[#This Row],[Bairro2]]</f>
        <v>RUA ALZIRA TORRES, N° 413, Bairro LAVA PES</v>
      </c>
      <c r="Z3626" t="str">
        <f>DBA[[#This Row],[Cidade Responsável]] &amp; " - " &amp; DBA[[#This Row],[Estado Responsável]]</f>
        <v>BAMBUI - MG</v>
      </c>
    </row>
    <row r="3627" spans="1:26" x14ac:dyDescent="0.25">
      <c r="A3627">
        <v>3631</v>
      </c>
      <c r="B3627" t="s">
        <v>16729</v>
      </c>
      <c r="C3627" s="1">
        <v>44839</v>
      </c>
      <c r="D3627" t="s">
        <v>16730</v>
      </c>
      <c r="E3627" t="s">
        <v>16731</v>
      </c>
      <c r="F3627" s="1">
        <v>38597</v>
      </c>
      <c r="G3627" t="s">
        <v>19711</v>
      </c>
      <c r="H3627">
        <v>343</v>
      </c>
      <c r="I3627" t="s">
        <v>19712</v>
      </c>
      <c r="J3627" t="s">
        <v>8408</v>
      </c>
      <c r="K3627" t="s">
        <v>26</v>
      </c>
      <c r="M3627" t="s">
        <v>16733</v>
      </c>
      <c r="N3627" t="s">
        <v>16734</v>
      </c>
      <c r="O3627" t="s">
        <v>16735</v>
      </c>
      <c r="P3627" s="1">
        <v>28811</v>
      </c>
      <c r="Q3627" t="s">
        <v>16732</v>
      </c>
      <c r="R3627">
        <v>867</v>
      </c>
      <c r="S3627" t="s">
        <v>8383</v>
      </c>
      <c r="T3627" t="s">
        <v>8538</v>
      </c>
      <c r="U3627" t="s">
        <v>26</v>
      </c>
      <c r="V3627" t="str">
        <f>TRIM(DBA[[#This Row],[Endereço Responsável]])</f>
        <v>RUA DEOCLECIANO MUNDIM</v>
      </c>
      <c r="W3627" t="str">
        <f>TRIM(DBA[[#This Row],[Nº Responsável]])</f>
        <v>867</v>
      </c>
      <c r="X3627" t="str">
        <f>TRIM(DBA[[#This Row],[Bairro Responsável]])</f>
        <v>CENTRO</v>
      </c>
      <c r="Y3627" t="str">
        <f>DBA[[#This Row],[End]] &amp;", N° " &amp; DBA[[#This Row],[Num]] &amp;", Bairro "&amp; DBA[[#This Row],[Bairro2]]</f>
        <v>RUA DEOCLECIANO MUNDIM, N° 867, Bairro CENTRO</v>
      </c>
      <c r="Z3627" t="str">
        <f>DBA[[#This Row],[Cidade Responsável]] &amp; " - " &amp; DBA[[#This Row],[Estado Responsável]]</f>
        <v>LAGOA DA PRATA  - MG</v>
      </c>
    </row>
    <row r="3628" spans="1:26" x14ac:dyDescent="0.25">
      <c r="A3628">
        <v>3632</v>
      </c>
      <c r="B3628" t="s">
        <v>16736</v>
      </c>
      <c r="C3628" s="1">
        <v>44839</v>
      </c>
      <c r="E3628" t="s">
        <v>16737</v>
      </c>
      <c r="F3628" s="1">
        <v>39196</v>
      </c>
      <c r="G3628" t="s">
        <v>16738</v>
      </c>
      <c r="H3628">
        <v>216</v>
      </c>
      <c r="I3628" t="s">
        <v>8176</v>
      </c>
      <c r="J3628" t="s">
        <v>16328</v>
      </c>
      <c r="K3628" t="s">
        <v>26</v>
      </c>
      <c r="L3628" t="s">
        <v>16486</v>
      </c>
      <c r="M3628" t="s">
        <v>16739</v>
      </c>
      <c r="O3628">
        <v>9310246685</v>
      </c>
      <c r="P3628" s="1">
        <v>31556</v>
      </c>
      <c r="Q3628" t="s">
        <v>16738</v>
      </c>
      <c r="R3628">
        <v>216</v>
      </c>
      <c r="S3628" t="s">
        <v>8176</v>
      </c>
      <c r="T3628" t="s">
        <v>16328</v>
      </c>
      <c r="U3628" t="s">
        <v>26</v>
      </c>
      <c r="V3628" t="str">
        <f>TRIM(DBA[[#This Row],[Endereço Responsável]])</f>
        <v>RUA 30</v>
      </c>
      <c r="W3628" t="str">
        <f>TRIM(DBA[[#This Row],[Nº Responsável]])</f>
        <v>216</v>
      </c>
      <c r="X3628" t="str">
        <f>TRIM(DBA[[#This Row],[Bairro Responsável]])</f>
        <v>NAÇÕES</v>
      </c>
      <c r="Y3628" t="str">
        <f>DBA[[#This Row],[End]] &amp;", N° " &amp; DBA[[#This Row],[Num]] &amp;", Bairro "&amp; DBA[[#This Row],[Bairro2]]</f>
        <v>RUA 30, N° 216, Bairro NAÇÕES</v>
      </c>
      <c r="Z3628" t="str">
        <f>DBA[[#This Row],[Cidade Responsável]] &amp; " - " &amp; DBA[[#This Row],[Estado Responsável]]</f>
        <v>IGUATAMA - MG</v>
      </c>
    </row>
    <row r="3629" spans="1:26" x14ac:dyDescent="0.25">
      <c r="A3629">
        <v>3633</v>
      </c>
      <c r="B3629" t="s">
        <v>19713</v>
      </c>
      <c r="C3629" s="1">
        <v>44839</v>
      </c>
      <c r="D3629" t="s">
        <v>19714</v>
      </c>
      <c r="E3629" t="s">
        <v>19715</v>
      </c>
      <c r="F3629" s="1">
        <v>39571</v>
      </c>
      <c r="G3629" t="s">
        <v>16740</v>
      </c>
      <c r="H3629">
        <v>640</v>
      </c>
      <c r="I3629" t="s">
        <v>16836</v>
      </c>
      <c r="J3629" t="s">
        <v>16742</v>
      </c>
      <c r="K3629" t="s">
        <v>26</v>
      </c>
      <c r="L3629" t="s">
        <v>16743</v>
      </c>
      <c r="M3629" t="s">
        <v>16744</v>
      </c>
      <c r="N3629" t="s">
        <v>16745</v>
      </c>
      <c r="O3629">
        <v>12832348661</v>
      </c>
      <c r="P3629" s="1">
        <v>35762</v>
      </c>
      <c r="Q3629" t="s">
        <v>16740</v>
      </c>
      <c r="R3629">
        <v>640</v>
      </c>
      <c r="S3629" t="s">
        <v>16741</v>
      </c>
      <c r="T3629" t="s">
        <v>16742</v>
      </c>
      <c r="U3629" t="s">
        <v>26</v>
      </c>
      <c r="V3629" t="str">
        <f>TRIM(DBA[[#This Row],[Endereço Responsável]])</f>
        <v>RUA SEBASTIAO CASSIANO ALVES</v>
      </c>
      <c r="W3629" t="str">
        <f>TRIM(DBA[[#This Row],[Nº Responsável]])</f>
        <v>640</v>
      </c>
      <c r="X3629" t="str">
        <f>TRIM(DBA[[#This Row],[Bairro Responsável]])</f>
        <v>DIVINESIA</v>
      </c>
      <c r="Y3629" t="str">
        <f>DBA[[#This Row],[End]] &amp;", N° " &amp; DBA[[#This Row],[Num]] &amp;", Bairro "&amp; DBA[[#This Row],[Bairro2]]</f>
        <v>RUA SEBASTIAO CASSIANO ALVES, N° 640, Bairro DIVINESIA</v>
      </c>
      <c r="Z3629" t="str">
        <f>DBA[[#This Row],[Cidade Responsável]] &amp; " - " &amp; DBA[[#This Row],[Estado Responsável]]</f>
        <v>PERDIZES - MG</v>
      </c>
    </row>
    <row r="3630" spans="1:26" x14ac:dyDescent="0.25">
      <c r="A3630">
        <v>3634</v>
      </c>
      <c r="B3630" t="s">
        <v>16746</v>
      </c>
      <c r="C3630" s="1">
        <v>44839</v>
      </c>
      <c r="D3630" t="s">
        <v>16747</v>
      </c>
      <c r="E3630" t="s">
        <v>16748</v>
      </c>
      <c r="F3630" s="1">
        <v>39604</v>
      </c>
      <c r="G3630" t="s">
        <v>16749</v>
      </c>
      <c r="H3630">
        <v>10</v>
      </c>
      <c r="I3630" t="s">
        <v>73</v>
      </c>
      <c r="J3630" t="s">
        <v>16742</v>
      </c>
      <c r="K3630" t="s">
        <v>26</v>
      </c>
      <c r="L3630" t="s">
        <v>16743</v>
      </c>
      <c r="M3630" t="s">
        <v>16750</v>
      </c>
      <c r="N3630" t="s">
        <v>16751</v>
      </c>
      <c r="O3630">
        <v>9175402637</v>
      </c>
      <c r="P3630" s="1">
        <v>32246</v>
      </c>
      <c r="Q3630" t="s">
        <v>16749</v>
      </c>
      <c r="R3630">
        <v>10</v>
      </c>
      <c r="S3630" t="s">
        <v>73</v>
      </c>
      <c r="T3630" t="s">
        <v>16742</v>
      </c>
      <c r="U3630" t="s">
        <v>26</v>
      </c>
      <c r="V3630" t="str">
        <f>TRIM(DBA[[#This Row],[Endereço Responsável]])</f>
        <v>RUA FRANCISCO MATEUS DA CUNHA</v>
      </c>
      <c r="W3630" t="str">
        <f>TRIM(DBA[[#This Row],[Nº Responsável]])</f>
        <v>10</v>
      </c>
      <c r="X3630" t="str">
        <f>TRIM(DBA[[#This Row],[Bairro Responsável]])</f>
        <v>CENTRO</v>
      </c>
      <c r="Y3630" t="str">
        <f>DBA[[#This Row],[End]] &amp;", N° " &amp; DBA[[#This Row],[Num]] &amp;", Bairro "&amp; DBA[[#This Row],[Bairro2]]</f>
        <v>RUA FRANCISCO MATEUS DA CUNHA, N° 10, Bairro CENTRO</v>
      </c>
      <c r="Z3630" t="str">
        <f>DBA[[#This Row],[Cidade Responsável]] &amp; " - " &amp; DBA[[#This Row],[Estado Responsável]]</f>
        <v>PERDIZES - MG</v>
      </c>
    </row>
    <row r="3631" spans="1:26" x14ac:dyDescent="0.25">
      <c r="A3631">
        <v>3635</v>
      </c>
      <c r="B3631" t="s">
        <v>16752</v>
      </c>
      <c r="C3631" s="1">
        <v>44839</v>
      </c>
      <c r="E3631" t="s">
        <v>16753</v>
      </c>
      <c r="F3631" s="1">
        <v>38872</v>
      </c>
      <c r="G3631" t="s">
        <v>16754</v>
      </c>
      <c r="H3631">
        <v>293</v>
      </c>
      <c r="I3631" t="s">
        <v>8592</v>
      </c>
      <c r="J3631" t="s">
        <v>16742</v>
      </c>
      <c r="K3631" t="s">
        <v>26</v>
      </c>
      <c r="L3631" t="s">
        <v>16743</v>
      </c>
      <c r="M3631" t="s">
        <v>16755</v>
      </c>
      <c r="N3631" t="s">
        <v>16756</v>
      </c>
      <c r="P3631" s="1">
        <v>33092</v>
      </c>
      <c r="Q3631" t="s">
        <v>16754</v>
      </c>
      <c r="R3631">
        <v>293</v>
      </c>
      <c r="S3631" t="s">
        <v>8592</v>
      </c>
      <c r="T3631" t="s">
        <v>16742</v>
      </c>
      <c r="U3631" t="s">
        <v>26</v>
      </c>
      <c r="V3631" t="str">
        <f>TRIM(DBA[[#This Row],[Endereço Responsável]])</f>
        <v>GERTULIANO RODRIGUES NETO</v>
      </c>
      <c r="W3631" t="str">
        <f>TRIM(DBA[[#This Row],[Nº Responsável]])</f>
        <v>293</v>
      </c>
      <c r="X3631" t="str">
        <f>TRIM(DBA[[#This Row],[Bairro Responsável]])</f>
        <v>NOVO HORIZONTE</v>
      </c>
      <c r="Y3631" t="str">
        <f>DBA[[#This Row],[End]] &amp;", N° " &amp; DBA[[#This Row],[Num]] &amp;", Bairro "&amp; DBA[[#This Row],[Bairro2]]</f>
        <v>GERTULIANO RODRIGUES NETO, N° 293, Bairro NOVO HORIZONTE</v>
      </c>
      <c r="Z3631" t="str">
        <f>DBA[[#This Row],[Cidade Responsável]] &amp; " - " &amp; DBA[[#This Row],[Estado Responsável]]</f>
        <v>PERDIZES - MG</v>
      </c>
    </row>
    <row r="3632" spans="1:26" x14ac:dyDescent="0.25">
      <c r="A3632">
        <v>3636</v>
      </c>
      <c r="B3632" t="s">
        <v>19716</v>
      </c>
      <c r="C3632" s="1">
        <v>44839</v>
      </c>
      <c r="D3632" t="s">
        <v>19717</v>
      </c>
      <c r="E3632" t="s">
        <v>16757</v>
      </c>
      <c r="F3632" s="1">
        <v>38474</v>
      </c>
      <c r="G3632" t="s">
        <v>1742</v>
      </c>
      <c r="H3632">
        <v>20</v>
      </c>
      <c r="I3632" t="s">
        <v>8592</v>
      </c>
      <c r="J3632" t="s">
        <v>16742</v>
      </c>
      <c r="K3632" t="s">
        <v>26</v>
      </c>
      <c r="L3632" t="s">
        <v>16743</v>
      </c>
      <c r="M3632" t="s">
        <v>16758</v>
      </c>
      <c r="N3632" t="s">
        <v>16759</v>
      </c>
      <c r="O3632">
        <v>34232067809</v>
      </c>
      <c r="P3632" s="1">
        <v>30837</v>
      </c>
      <c r="Q3632" t="s">
        <v>1742</v>
      </c>
      <c r="R3632">
        <v>20</v>
      </c>
      <c r="S3632" t="s">
        <v>8592</v>
      </c>
      <c r="T3632" t="s">
        <v>16742</v>
      </c>
      <c r="U3632" t="s">
        <v>26</v>
      </c>
      <c r="V3632" t="str">
        <f>TRIM(DBA[[#This Row],[Endereço Responsável]])</f>
        <v>RUA C</v>
      </c>
      <c r="W3632" t="str">
        <f>TRIM(DBA[[#This Row],[Nº Responsável]])</f>
        <v>20</v>
      </c>
      <c r="X3632" t="str">
        <f>TRIM(DBA[[#This Row],[Bairro Responsável]])</f>
        <v>NOVO HORIZONTE</v>
      </c>
      <c r="Y3632" t="str">
        <f>DBA[[#This Row],[End]] &amp;", N° " &amp; DBA[[#This Row],[Num]] &amp;", Bairro "&amp; DBA[[#This Row],[Bairro2]]</f>
        <v>RUA C, N° 20, Bairro NOVO HORIZONTE</v>
      </c>
      <c r="Z3632" t="str">
        <f>DBA[[#This Row],[Cidade Responsável]] &amp; " - " &amp; DBA[[#This Row],[Estado Responsável]]</f>
        <v>PERDIZES - MG</v>
      </c>
    </row>
    <row r="3633" spans="1:26" x14ac:dyDescent="0.25">
      <c r="A3633">
        <v>3637</v>
      </c>
      <c r="B3633" t="s">
        <v>19718</v>
      </c>
      <c r="C3633" s="1">
        <v>44839</v>
      </c>
      <c r="D3633" t="s">
        <v>19719</v>
      </c>
      <c r="E3633" t="s">
        <v>19720</v>
      </c>
      <c r="F3633" s="1">
        <v>39643</v>
      </c>
      <c r="G3633" t="s">
        <v>19721</v>
      </c>
      <c r="H3633">
        <v>182</v>
      </c>
      <c r="I3633" t="s">
        <v>19722</v>
      </c>
      <c r="J3633" t="s">
        <v>16742</v>
      </c>
      <c r="K3633" t="s">
        <v>26</v>
      </c>
      <c r="L3633" t="s">
        <v>16743</v>
      </c>
      <c r="M3633" t="s">
        <v>16762</v>
      </c>
      <c r="N3633" t="s">
        <v>16763</v>
      </c>
      <c r="O3633">
        <v>7798472614</v>
      </c>
      <c r="P3633" s="1">
        <v>30960</v>
      </c>
      <c r="Q3633" t="s">
        <v>16760</v>
      </c>
      <c r="R3633">
        <v>182</v>
      </c>
      <c r="S3633" t="s">
        <v>16761</v>
      </c>
      <c r="T3633" t="s">
        <v>16742</v>
      </c>
      <c r="U3633" t="s">
        <v>26</v>
      </c>
      <c r="V3633" t="str">
        <f>TRIM(DBA[[#This Row],[Endereço Responsável]])</f>
        <v>JOSE PEREIRA DE ALANZA</v>
      </c>
      <c r="W3633" t="str">
        <f>TRIM(DBA[[#This Row],[Nº Responsável]])</f>
        <v>182</v>
      </c>
      <c r="X3633" t="str">
        <f>TRIM(DBA[[#This Row],[Bairro Responsável]])</f>
        <v>JARDIM MADALEMA</v>
      </c>
      <c r="Y3633" t="str">
        <f>DBA[[#This Row],[End]] &amp;", N° " &amp; DBA[[#This Row],[Num]] &amp;", Bairro "&amp; DBA[[#This Row],[Bairro2]]</f>
        <v>JOSE PEREIRA DE ALANZA, N° 182, Bairro JARDIM MADALEMA</v>
      </c>
      <c r="Z3633" t="str">
        <f>DBA[[#This Row],[Cidade Responsável]] &amp; " - " &amp; DBA[[#This Row],[Estado Responsável]]</f>
        <v>PERDIZES - MG</v>
      </c>
    </row>
    <row r="3634" spans="1:26" x14ac:dyDescent="0.25">
      <c r="A3634">
        <v>3638</v>
      </c>
      <c r="B3634" t="s">
        <v>19723</v>
      </c>
      <c r="C3634" s="1">
        <v>44839</v>
      </c>
      <c r="D3634" t="s">
        <v>19724</v>
      </c>
      <c r="E3634" t="s">
        <v>19725</v>
      </c>
      <c r="F3634" s="1">
        <v>40080</v>
      </c>
      <c r="G3634" t="s">
        <v>19726</v>
      </c>
      <c r="H3634">
        <v>1035</v>
      </c>
      <c r="I3634" t="s">
        <v>16765</v>
      </c>
      <c r="J3634" t="s">
        <v>16742</v>
      </c>
      <c r="K3634" t="s">
        <v>26</v>
      </c>
      <c r="L3634" t="s">
        <v>16743</v>
      </c>
      <c r="M3634" t="s">
        <v>16766</v>
      </c>
      <c r="N3634" t="s">
        <v>16767</v>
      </c>
      <c r="O3634">
        <v>10314205683</v>
      </c>
      <c r="P3634" s="1">
        <v>33170</v>
      </c>
      <c r="Q3634" t="s">
        <v>16764</v>
      </c>
      <c r="R3634">
        <v>1035</v>
      </c>
      <c r="S3634" t="s">
        <v>16765</v>
      </c>
      <c r="T3634" t="s">
        <v>16742</v>
      </c>
      <c r="U3634" t="s">
        <v>26</v>
      </c>
      <c r="V3634" t="str">
        <f>TRIM(DBA[[#This Row],[Endereço Responsável]])</f>
        <v>RUA TAMBUI</v>
      </c>
      <c r="W3634" t="str">
        <f>TRIM(DBA[[#This Row],[Nº Responsável]])</f>
        <v>1035</v>
      </c>
      <c r="X3634" t="str">
        <f>TRIM(DBA[[#This Row],[Bairro Responsável]])</f>
        <v>MORADA NOVA</v>
      </c>
      <c r="Y3634" t="str">
        <f>DBA[[#This Row],[End]] &amp;", N° " &amp; DBA[[#This Row],[Num]] &amp;", Bairro "&amp; DBA[[#This Row],[Bairro2]]</f>
        <v>RUA TAMBUI, N° 1035, Bairro MORADA NOVA</v>
      </c>
      <c r="Z3634" t="str">
        <f>DBA[[#This Row],[Cidade Responsável]] &amp; " - " &amp; DBA[[#This Row],[Estado Responsável]]</f>
        <v>PERDIZES - MG</v>
      </c>
    </row>
    <row r="3635" spans="1:26" x14ac:dyDescent="0.25">
      <c r="A3635">
        <v>3639</v>
      </c>
      <c r="B3635" t="s">
        <v>19727</v>
      </c>
      <c r="C3635" s="1">
        <v>44839</v>
      </c>
      <c r="D3635" t="s">
        <v>19728</v>
      </c>
      <c r="F3635" s="1">
        <v>39659</v>
      </c>
      <c r="G3635" t="s">
        <v>19729</v>
      </c>
      <c r="H3635">
        <v>341</v>
      </c>
      <c r="I3635" t="s">
        <v>73</v>
      </c>
      <c r="J3635" t="s">
        <v>16742</v>
      </c>
      <c r="K3635" t="s">
        <v>26</v>
      </c>
      <c r="L3635" t="s">
        <v>16743</v>
      </c>
      <c r="M3635" t="s">
        <v>16769</v>
      </c>
      <c r="N3635" t="s">
        <v>16770</v>
      </c>
      <c r="O3635">
        <v>8667130699</v>
      </c>
      <c r="P3635" s="1">
        <v>31670</v>
      </c>
      <c r="Q3635" t="s">
        <v>16768</v>
      </c>
      <c r="R3635">
        <v>341</v>
      </c>
      <c r="S3635" t="s">
        <v>73</v>
      </c>
      <c r="T3635" t="s">
        <v>16742</v>
      </c>
      <c r="U3635" t="s">
        <v>26</v>
      </c>
      <c r="V3635" t="str">
        <f>TRIM(DBA[[#This Row],[Endereço Responsável]])</f>
        <v>RUA ANTONIO HORONATO FRAGA</v>
      </c>
      <c r="W3635" t="str">
        <f>TRIM(DBA[[#This Row],[Nº Responsável]])</f>
        <v>341</v>
      </c>
      <c r="X3635" t="str">
        <f>TRIM(DBA[[#This Row],[Bairro Responsável]])</f>
        <v>CENTRO</v>
      </c>
      <c r="Y3635" t="str">
        <f>DBA[[#This Row],[End]] &amp;", N° " &amp; DBA[[#This Row],[Num]] &amp;", Bairro "&amp; DBA[[#This Row],[Bairro2]]</f>
        <v>RUA ANTONIO HORONATO FRAGA, N° 341, Bairro CENTRO</v>
      </c>
      <c r="Z3635" t="str">
        <f>DBA[[#This Row],[Cidade Responsável]] &amp; " - " &amp; DBA[[#This Row],[Estado Responsável]]</f>
        <v>PERDIZES - MG</v>
      </c>
    </row>
    <row r="3636" spans="1:26" x14ac:dyDescent="0.25">
      <c r="A3636">
        <v>3640</v>
      </c>
      <c r="B3636" t="s">
        <v>19730</v>
      </c>
      <c r="C3636" s="1">
        <v>44839</v>
      </c>
      <c r="D3636" t="s">
        <v>19731</v>
      </c>
      <c r="E3636" t="s">
        <v>19732</v>
      </c>
      <c r="F3636" s="1">
        <v>38603</v>
      </c>
      <c r="G3636" t="s">
        <v>16771</v>
      </c>
      <c r="H3636">
        <v>74</v>
      </c>
      <c r="I3636" t="s">
        <v>16772</v>
      </c>
      <c r="J3636" t="s">
        <v>16742</v>
      </c>
      <c r="K3636" t="s">
        <v>26</v>
      </c>
      <c r="L3636" t="s">
        <v>16743</v>
      </c>
      <c r="M3636" t="s">
        <v>16773</v>
      </c>
      <c r="N3636">
        <v>3215851</v>
      </c>
      <c r="O3636">
        <v>61182222153</v>
      </c>
      <c r="P3636" s="1">
        <v>26668</v>
      </c>
      <c r="Q3636" t="s">
        <v>16771</v>
      </c>
      <c r="R3636">
        <v>74</v>
      </c>
      <c r="S3636" t="s">
        <v>16772</v>
      </c>
      <c r="T3636" t="s">
        <v>16742</v>
      </c>
      <c r="U3636" t="s">
        <v>26</v>
      </c>
      <c r="V3636" t="str">
        <f>TRIM(DBA[[#This Row],[Endereço Responsável]])</f>
        <v>RUA VALDOMIRE BORGES SILVA</v>
      </c>
      <c r="W3636" t="str">
        <f>TRIM(DBA[[#This Row],[Nº Responsável]])</f>
        <v>74</v>
      </c>
      <c r="X3636" t="str">
        <f>TRIM(DBA[[#This Row],[Bairro Responsável]])</f>
        <v>FERREIRINHA</v>
      </c>
      <c r="Y3636" t="str">
        <f>DBA[[#This Row],[End]] &amp;", N° " &amp; DBA[[#This Row],[Num]] &amp;", Bairro "&amp; DBA[[#This Row],[Bairro2]]</f>
        <v>RUA VALDOMIRE BORGES SILVA, N° 74, Bairro FERREIRINHA</v>
      </c>
      <c r="Z3636" t="str">
        <f>DBA[[#This Row],[Cidade Responsável]] &amp; " - " &amp; DBA[[#This Row],[Estado Responsável]]</f>
        <v>PERDIZES - MG</v>
      </c>
    </row>
    <row r="3637" spans="1:26" x14ac:dyDescent="0.25">
      <c r="A3637">
        <v>3641</v>
      </c>
      <c r="B3637" t="s">
        <v>16774</v>
      </c>
      <c r="C3637" s="1">
        <v>44839</v>
      </c>
      <c r="E3637" t="s">
        <v>16775</v>
      </c>
      <c r="F3637" s="1">
        <v>40277</v>
      </c>
      <c r="G3637" t="s">
        <v>15692</v>
      </c>
      <c r="H3637">
        <v>20</v>
      </c>
      <c r="I3637" t="s">
        <v>16787</v>
      </c>
      <c r="J3637" t="s">
        <v>16742</v>
      </c>
      <c r="K3637" t="s">
        <v>26</v>
      </c>
      <c r="L3637" t="s">
        <v>16743</v>
      </c>
      <c r="M3637" t="s">
        <v>16777</v>
      </c>
      <c r="N3637" t="s">
        <v>16778</v>
      </c>
      <c r="O3637">
        <v>8782935661</v>
      </c>
      <c r="P3637" s="1">
        <v>31524</v>
      </c>
      <c r="Q3637" t="s">
        <v>15692</v>
      </c>
      <c r="R3637">
        <v>20</v>
      </c>
      <c r="S3637" t="s">
        <v>16776</v>
      </c>
      <c r="T3637" t="s">
        <v>16742</v>
      </c>
      <c r="U3637" t="s">
        <v>26</v>
      </c>
      <c r="V3637" t="str">
        <f>TRIM(DBA[[#This Row],[Endereço Responsável]])</f>
        <v>RUA 23</v>
      </c>
      <c r="W3637" t="str">
        <f>TRIM(DBA[[#This Row],[Nº Responsável]])</f>
        <v>20</v>
      </c>
      <c r="X3637" t="str">
        <f>TRIM(DBA[[#This Row],[Bairro Responsável]])</f>
        <v>JARDIM MADALEMA</v>
      </c>
      <c r="Y3637" t="str">
        <f>DBA[[#This Row],[End]] &amp;", N° " &amp; DBA[[#This Row],[Num]] &amp;", Bairro "&amp; DBA[[#This Row],[Bairro2]]</f>
        <v>RUA 23, N° 20, Bairro JARDIM MADALEMA</v>
      </c>
      <c r="Z3637" t="str">
        <f>DBA[[#This Row],[Cidade Responsável]] &amp; " - " &amp; DBA[[#This Row],[Estado Responsável]]</f>
        <v>PERDIZES - MG</v>
      </c>
    </row>
    <row r="3638" spans="1:26" x14ac:dyDescent="0.25">
      <c r="A3638">
        <v>3642</v>
      </c>
      <c r="B3638" t="s">
        <v>19733</v>
      </c>
      <c r="C3638" s="1">
        <v>44839</v>
      </c>
      <c r="D3638" t="s">
        <v>19734</v>
      </c>
      <c r="E3638" t="s">
        <v>16779</v>
      </c>
      <c r="F3638" s="1">
        <v>38731</v>
      </c>
      <c r="G3638" t="s">
        <v>16780</v>
      </c>
      <c r="H3638" t="s">
        <v>16781</v>
      </c>
      <c r="I3638" t="s">
        <v>16772</v>
      </c>
      <c r="J3638" t="s">
        <v>16742</v>
      </c>
      <c r="K3638" t="s">
        <v>26</v>
      </c>
      <c r="L3638" t="s">
        <v>16743</v>
      </c>
      <c r="M3638" t="s">
        <v>16782</v>
      </c>
      <c r="N3638" t="s">
        <v>16783</v>
      </c>
      <c r="O3638">
        <v>5393673620</v>
      </c>
      <c r="P3638" s="1">
        <v>28570</v>
      </c>
      <c r="Q3638" t="s">
        <v>16780</v>
      </c>
      <c r="R3638" t="s">
        <v>16781</v>
      </c>
      <c r="S3638" t="s">
        <v>16772</v>
      </c>
      <c r="T3638" t="s">
        <v>16742</v>
      </c>
      <c r="U3638" t="s">
        <v>26</v>
      </c>
      <c r="V3638" t="str">
        <f>TRIM(DBA[[#This Row],[Endereço Responsável]])</f>
        <v>RUA JOAO ANTONIO RIBEIRO</v>
      </c>
      <c r="W3638" t="str">
        <f>TRIM(DBA[[#This Row],[Nº Responsável]])</f>
        <v>186 B</v>
      </c>
      <c r="X3638" t="str">
        <f>TRIM(DBA[[#This Row],[Bairro Responsável]])</f>
        <v>FERREIRINHA</v>
      </c>
      <c r="Y3638" t="str">
        <f>DBA[[#This Row],[End]] &amp;", N° " &amp; DBA[[#This Row],[Num]] &amp;", Bairro "&amp; DBA[[#This Row],[Bairro2]]</f>
        <v>RUA JOAO ANTONIO RIBEIRO, N° 186 B, Bairro FERREIRINHA</v>
      </c>
      <c r="Z3638" t="str">
        <f>DBA[[#This Row],[Cidade Responsável]] &amp; " - " &amp; DBA[[#This Row],[Estado Responsável]]</f>
        <v>PERDIZES - MG</v>
      </c>
    </row>
    <row r="3639" spans="1:26" x14ac:dyDescent="0.25">
      <c r="A3639">
        <v>3643</v>
      </c>
      <c r="B3639" t="s">
        <v>16784</v>
      </c>
      <c r="C3639" s="1">
        <v>44839</v>
      </c>
      <c r="D3639" t="s">
        <v>16785</v>
      </c>
      <c r="E3639" t="s">
        <v>16786</v>
      </c>
      <c r="F3639" s="1">
        <v>39537</v>
      </c>
      <c r="G3639" t="s">
        <v>15692</v>
      </c>
      <c r="H3639">
        <v>20</v>
      </c>
      <c r="I3639" t="s">
        <v>16787</v>
      </c>
      <c r="J3639" t="s">
        <v>16742</v>
      </c>
      <c r="K3639" t="s">
        <v>26</v>
      </c>
      <c r="L3639" t="s">
        <v>16743</v>
      </c>
      <c r="M3639" t="s">
        <v>16788</v>
      </c>
      <c r="N3639" t="s">
        <v>16778</v>
      </c>
      <c r="O3639">
        <v>8782935661</v>
      </c>
      <c r="P3639" s="1">
        <v>31524</v>
      </c>
      <c r="Q3639" t="s">
        <v>15692</v>
      </c>
      <c r="R3639">
        <v>20</v>
      </c>
      <c r="S3639" t="s">
        <v>16787</v>
      </c>
      <c r="T3639" t="s">
        <v>16742</v>
      </c>
      <c r="U3639" t="s">
        <v>26</v>
      </c>
      <c r="V3639" t="str">
        <f>TRIM(DBA[[#This Row],[Endereço Responsável]])</f>
        <v>RUA 23</v>
      </c>
      <c r="W3639" t="str">
        <f>TRIM(DBA[[#This Row],[Nº Responsável]])</f>
        <v>20</v>
      </c>
      <c r="X3639" t="str">
        <f>TRIM(DBA[[#This Row],[Bairro Responsável]])</f>
        <v>JARDIM MADALENA</v>
      </c>
      <c r="Y3639" t="str">
        <f>DBA[[#This Row],[End]] &amp;", N° " &amp; DBA[[#This Row],[Num]] &amp;", Bairro "&amp; DBA[[#This Row],[Bairro2]]</f>
        <v>RUA 23, N° 20, Bairro JARDIM MADALENA</v>
      </c>
      <c r="Z3639" t="str">
        <f>DBA[[#This Row],[Cidade Responsável]] &amp; " - " &amp; DBA[[#This Row],[Estado Responsável]]</f>
        <v>PERDIZES - MG</v>
      </c>
    </row>
    <row r="3640" spans="1:26" x14ac:dyDescent="0.25">
      <c r="A3640">
        <v>3644</v>
      </c>
      <c r="B3640" t="s">
        <v>19735</v>
      </c>
      <c r="C3640" s="1">
        <v>44839</v>
      </c>
      <c r="E3640" t="s">
        <v>19736</v>
      </c>
      <c r="F3640" s="1">
        <v>39317</v>
      </c>
      <c r="G3640" t="s">
        <v>19737</v>
      </c>
      <c r="H3640">
        <v>610</v>
      </c>
      <c r="I3640" t="s">
        <v>16790</v>
      </c>
      <c r="J3640" t="s">
        <v>16742</v>
      </c>
      <c r="K3640" t="s">
        <v>26</v>
      </c>
      <c r="L3640" t="s">
        <v>16743</v>
      </c>
      <c r="M3640" t="s">
        <v>16791</v>
      </c>
      <c r="N3640" t="s">
        <v>16792</v>
      </c>
      <c r="O3640">
        <v>7455215681</v>
      </c>
      <c r="P3640" s="1">
        <v>31400</v>
      </c>
      <c r="Q3640" t="s">
        <v>16789</v>
      </c>
      <c r="R3640">
        <v>610</v>
      </c>
      <c r="S3640" t="s">
        <v>16790</v>
      </c>
      <c r="T3640" t="s">
        <v>16742</v>
      </c>
      <c r="U3640" t="s">
        <v>26</v>
      </c>
      <c r="V3640" t="str">
        <f>TRIM(DBA[[#This Row],[Endereço Responsável]])</f>
        <v>RUA PADRE HENRIQUE CUNEREM</v>
      </c>
      <c r="W3640" t="str">
        <f>TRIM(DBA[[#This Row],[Nº Responsável]])</f>
        <v>610</v>
      </c>
      <c r="X3640" t="str">
        <f>TRIM(DBA[[#This Row],[Bairro Responsável]])</f>
        <v>ALVORADA II</v>
      </c>
      <c r="Y3640" t="str">
        <f>DBA[[#This Row],[End]] &amp;", N° " &amp; DBA[[#This Row],[Num]] &amp;", Bairro "&amp; DBA[[#This Row],[Bairro2]]</f>
        <v>RUA PADRE HENRIQUE CUNEREM, N° 610, Bairro ALVORADA II</v>
      </c>
      <c r="Z3640" t="str">
        <f>DBA[[#This Row],[Cidade Responsável]] &amp; " - " &amp; DBA[[#This Row],[Estado Responsável]]</f>
        <v>PERDIZES - MG</v>
      </c>
    </row>
    <row r="3641" spans="1:26" x14ac:dyDescent="0.25">
      <c r="A3641">
        <v>3645</v>
      </c>
      <c r="B3641" t="s">
        <v>16793</v>
      </c>
      <c r="C3641" s="1">
        <v>44839</v>
      </c>
      <c r="E3641" t="s">
        <v>16794</v>
      </c>
      <c r="F3641" s="1">
        <v>39294</v>
      </c>
      <c r="G3641" t="s">
        <v>19738</v>
      </c>
      <c r="H3641">
        <v>292</v>
      </c>
      <c r="I3641" t="s">
        <v>73</v>
      </c>
      <c r="J3641" t="s">
        <v>16742</v>
      </c>
      <c r="K3641" t="s">
        <v>26</v>
      </c>
      <c r="L3641" t="s">
        <v>16743</v>
      </c>
      <c r="M3641" t="s">
        <v>16796</v>
      </c>
      <c r="N3641" t="s">
        <v>16797</v>
      </c>
      <c r="O3641">
        <v>7631560609</v>
      </c>
      <c r="P3641" s="1">
        <v>30857</v>
      </c>
      <c r="Q3641" t="s">
        <v>16795</v>
      </c>
      <c r="R3641" t="s">
        <v>914</v>
      </c>
      <c r="S3641" t="s">
        <v>22</v>
      </c>
      <c r="T3641" t="s">
        <v>16742</v>
      </c>
      <c r="U3641" t="s">
        <v>26</v>
      </c>
      <c r="V3641" t="str">
        <f>TRIM(DBA[[#This Row],[Endereço Responsável]])</f>
        <v>FAZENDA BOA VISTA</v>
      </c>
      <c r="W3641" t="str">
        <f>TRIM(DBA[[#This Row],[Nº Responsável]])</f>
        <v>S/N</v>
      </c>
      <c r="X3641" t="str">
        <f>TRIM(DBA[[#This Row],[Bairro Responsável]])</f>
        <v>ZONA RURAL</v>
      </c>
      <c r="Y3641" t="str">
        <f>DBA[[#This Row],[End]] &amp;", N° " &amp; DBA[[#This Row],[Num]] &amp;", Bairro "&amp; DBA[[#This Row],[Bairro2]]</f>
        <v>FAZENDA BOA VISTA, N° S/N, Bairro ZONA RURAL</v>
      </c>
      <c r="Z3641" t="str">
        <f>DBA[[#This Row],[Cidade Responsável]] &amp; " - " &amp; DBA[[#This Row],[Estado Responsável]]</f>
        <v>PERDIZES - MG</v>
      </c>
    </row>
    <row r="3642" spans="1:26" x14ac:dyDescent="0.25">
      <c r="A3642">
        <v>3646</v>
      </c>
      <c r="B3642" t="s">
        <v>19739</v>
      </c>
      <c r="C3642" s="1">
        <v>44839</v>
      </c>
      <c r="D3642" t="s">
        <v>19740</v>
      </c>
      <c r="E3642" t="s">
        <v>16798</v>
      </c>
      <c r="F3642" s="1">
        <v>38886</v>
      </c>
      <c r="G3642" t="s">
        <v>16799</v>
      </c>
      <c r="H3642">
        <v>470</v>
      </c>
      <c r="I3642" t="s">
        <v>16800</v>
      </c>
      <c r="J3642" t="s">
        <v>16742</v>
      </c>
      <c r="K3642" t="s">
        <v>26</v>
      </c>
      <c r="L3642" t="s">
        <v>16743</v>
      </c>
      <c r="M3642" t="s">
        <v>16801</v>
      </c>
      <c r="N3642" t="s">
        <v>16802</v>
      </c>
      <c r="O3642">
        <v>15837119612</v>
      </c>
      <c r="P3642" s="1">
        <v>38081</v>
      </c>
      <c r="Q3642" t="s">
        <v>16799</v>
      </c>
      <c r="R3642">
        <v>470</v>
      </c>
      <c r="S3642" t="s">
        <v>16800</v>
      </c>
      <c r="T3642" t="s">
        <v>16742</v>
      </c>
      <c r="U3642" t="s">
        <v>26</v>
      </c>
      <c r="V3642" t="str">
        <f>TRIM(DBA[[#This Row],[Endereço Responsável]])</f>
        <v>RUA AMEDINA RIBEIRO DIAS</v>
      </c>
      <c r="W3642" t="str">
        <f>TRIM(DBA[[#This Row],[Nº Responsável]])</f>
        <v>470</v>
      </c>
      <c r="X3642" t="str">
        <f>TRIM(DBA[[#This Row],[Bairro Responsável]])</f>
        <v>JARDIM DA ESPERANÇA</v>
      </c>
      <c r="Y3642" t="str">
        <f>DBA[[#This Row],[End]] &amp;", N° " &amp; DBA[[#This Row],[Num]] &amp;", Bairro "&amp; DBA[[#This Row],[Bairro2]]</f>
        <v>RUA AMEDINA RIBEIRO DIAS, N° 470, Bairro JARDIM DA ESPERANÇA</v>
      </c>
      <c r="Z3642" t="str">
        <f>DBA[[#This Row],[Cidade Responsável]] &amp; " - " &amp; DBA[[#This Row],[Estado Responsável]]</f>
        <v>PERDIZES - MG</v>
      </c>
    </row>
    <row r="3643" spans="1:26" x14ac:dyDescent="0.25">
      <c r="A3643">
        <v>3647</v>
      </c>
      <c r="B3643" t="s">
        <v>19741</v>
      </c>
      <c r="C3643" s="1">
        <v>44839</v>
      </c>
      <c r="D3643" t="s">
        <v>19742</v>
      </c>
      <c r="E3643" t="s">
        <v>19743</v>
      </c>
      <c r="F3643" s="1">
        <v>39359</v>
      </c>
      <c r="G3643" t="s">
        <v>16803</v>
      </c>
      <c r="H3643">
        <v>953</v>
      </c>
      <c r="I3643" t="s">
        <v>16804</v>
      </c>
      <c r="J3643" t="s">
        <v>16742</v>
      </c>
      <c r="K3643" t="s">
        <v>26</v>
      </c>
      <c r="L3643" t="s">
        <v>16743</v>
      </c>
      <c r="M3643" t="s">
        <v>16805</v>
      </c>
      <c r="N3643" t="s">
        <v>16806</v>
      </c>
      <c r="O3643">
        <v>7060443630</v>
      </c>
      <c r="P3643" s="1">
        <v>32455</v>
      </c>
      <c r="Q3643" t="s">
        <v>16803</v>
      </c>
      <c r="R3643">
        <v>953</v>
      </c>
      <c r="S3643" t="s">
        <v>16804</v>
      </c>
      <c r="T3643" t="s">
        <v>16742</v>
      </c>
      <c r="U3643" t="s">
        <v>26</v>
      </c>
      <c r="V3643" t="str">
        <f>TRIM(DBA[[#This Row],[Endereço Responsável]])</f>
        <v>RUA ANA BORGES DE ALMEIDA</v>
      </c>
      <c r="W3643" t="str">
        <f>TRIM(DBA[[#This Row],[Nº Responsável]])</f>
        <v>953</v>
      </c>
      <c r="X3643" t="str">
        <f>TRIM(DBA[[#This Row],[Bairro Responsável]])</f>
        <v>ZEZINHO COELHO</v>
      </c>
      <c r="Y3643" t="str">
        <f>DBA[[#This Row],[End]] &amp;", N° " &amp; DBA[[#This Row],[Num]] &amp;", Bairro "&amp; DBA[[#This Row],[Bairro2]]</f>
        <v>RUA ANA BORGES DE ALMEIDA, N° 953, Bairro ZEZINHO COELHO</v>
      </c>
      <c r="Z3643" t="str">
        <f>DBA[[#This Row],[Cidade Responsável]] &amp; " - " &amp; DBA[[#This Row],[Estado Responsável]]</f>
        <v>PERDIZES - MG</v>
      </c>
    </row>
    <row r="3644" spans="1:26" x14ac:dyDescent="0.25">
      <c r="A3644">
        <v>3648</v>
      </c>
      <c r="B3644" t="s">
        <v>19744</v>
      </c>
      <c r="C3644" s="1">
        <v>44839</v>
      </c>
      <c r="E3644" t="s">
        <v>19745</v>
      </c>
      <c r="F3644" s="1">
        <v>39618</v>
      </c>
      <c r="G3644" t="s">
        <v>16807</v>
      </c>
      <c r="H3644">
        <v>289</v>
      </c>
      <c r="I3644" t="s">
        <v>16804</v>
      </c>
      <c r="J3644" t="s">
        <v>16742</v>
      </c>
      <c r="K3644" t="s">
        <v>26</v>
      </c>
      <c r="L3644" t="s">
        <v>16743</v>
      </c>
      <c r="M3644" t="s">
        <v>16808</v>
      </c>
      <c r="N3644" t="s">
        <v>16809</v>
      </c>
      <c r="O3644">
        <v>9854775631</v>
      </c>
      <c r="P3644" s="1">
        <v>30204</v>
      </c>
      <c r="Q3644" t="s">
        <v>16807</v>
      </c>
      <c r="R3644">
        <v>289</v>
      </c>
      <c r="S3644" t="s">
        <v>16804</v>
      </c>
      <c r="T3644" t="s">
        <v>16742</v>
      </c>
      <c r="U3644" t="s">
        <v>26</v>
      </c>
      <c r="V3644" t="str">
        <f>TRIM(DBA[[#This Row],[Endereço Responsável]])</f>
        <v>RUA 4</v>
      </c>
      <c r="W3644" t="str">
        <f>TRIM(DBA[[#This Row],[Nº Responsável]])</f>
        <v>289</v>
      </c>
      <c r="X3644" t="str">
        <f>TRIM(DBA[[#This Row],[Bairro Responsável]])</f>
        <v>ZEZINHO COELHO</v>
      </c>
      <c r="Y3644" t="str">
        <f>DBA[[#This Row],[End]] &amp;", N° " &amp; DBA[[#This Row],[Num]] &amp;", Bairro "&amp; DBA[[#This Row],[Bairro2]]</f>
        <v>RUA 4, N° 289, Bairro ZEZINHO COELHO</v>
      </c>
      <c r="Z3644" t="str">
        <f>DBA[[#This Row],[Cidade Responsável]] &amp; " - " &amp; DBA[[#This Row],[Estado Responsável]]</f>
        <v>PERDIZES - MG</v>
      </c>
    </row>
    <row r="3645" spans="1:26" x14ac:dyDescent="0.25">
      <c r="A3645">
        <v>3649</v>
      </c>
      <c r="B3645" t="s">
        <v>16810</v>
      </c>
      <c r="C3645" s="1">
        <v>44839</v>
      </c>
      <c r="D3645">
        <v>21135827</v>
      </c>
      <c r="E3645" t="s">
        <v>19746</v>
      </c>
      <c r="F3645" s="1">
        <v>39385</v>
      </c>
      <c r="G3645" t="s">
        <v>16015</v>
      </c>
      <c r="H3645">
        <v>267</v>
      </c>
      <c r="I3645" t="s">
        <v>16811</v>
      </c>
      <c r="J3645" t="s">
        <v>16742</v>
      </c>
      <c r="K3645" t="s">
        <v>26</v>
      </c>
      <c r="L3645" t="s">
        <v>16743</v>
      </c>
      <c r="M3645" t="s">
        <v>16812</v>
      </c>
      <c r="N3645" t="s">
        <v>16813</v>
      </c>
      <c r="O3645">
        <v>8557017650</v>
      </c>
      <c r="P3645" s="1">
        <v>32166</v>
      </c>
      <c r="Q3645" t="s">
        <v>16015</v>
      </c>
      <c r="R3645">
        <v>267</v>
      </c>
      <c r="S3645" t="s">
        <v>16811</v>
      </c>
      <c r="T3645" t="s">
        <v>16742</v>
      </c>
      <c r="U3645" t="s">
        <v>26</v>
      </c>
      <c r="V3645" t="str">
        <f>TRIM(DBA[[#This Row],[Endereço Responsável]])</f>
        <v>RUA C</v>
      </c>
      <c r="W3645" t="str">
        <f>TRIM(DBA[[#This Row],[Nº Responsável]])</f>
        <v>267</v>
      </c>
      <c r="X3645" t="str">
        <f>TRIM(DBA[[#This Row],[Bairro Responsável]])</f>
        <v>DISTRITO INDUSTRIAL</v>
      </c>
      <c r="Y3645" t="str">
        <f>DBA[[#This Row],[End]] &amp;", N° " &amp; DBA[[#This Row],[Num]] &amp;", Bairro "&amp; DBA[[#This Row],[Bairro2]]</f>
        <v>RUA C, N° 267, Bairro DISTRITO INDUSTRIAL</v>
      </c>
      <c r="Z3645" t="str">
        <f>DBA[[#This Row],[Cidade Responsável]] &amp; " - " &amp; DBA[[#This Row],[Estado Responsável]]</f>
        <v>PERDIZES - MG</v>
      </c>
    </row>
    <row r="3646" spans="1:26" x14ac:dyDescent="0.25">
      <c r="A3646">
        <v>3650</v>
      </c>
      <c r="B3646" t="s">
        <v>19747</v>
      </c>
      <c r="C3646" s="1">
        <v>44839</v>
      </c>
      <c r="E3646" t="s">
        <v>16814</v>
      </c>
      <c r="F3646" s="1">
        <v>39168</v>
      </c>
      <c r="G3646" t="s">
        <v>19748</v>
      </c>
      <c r="H3646" t="s">
        <v>914</v>
      </c>
      <c r="I3646" t="s">
        <v>44</v>
      </c>
      <c r="J3646" t="s">
        <v>16742</v>
      </c>
      <c r="K3646" t="s">
        <v>26</v>
      </c>
      <c r="L3646" t="s">
        <v>16743</v>
      </c>
      <c r="M3646" t="s">
        <v>16816</v>
      </c>
      <c r="N3646" t="s">
        <v>16817</v>
      </c>
      <c r="O3646">
        <v>4266874693</v>
      </c>
      <c r="P3646" s="1">
        <v>28869</v>
      </c>
      <c r="Q3646" t="s">
        <v>16815</v>
      </c>
      <c r="R3646" t="s">
        <v>914</v>
      </c>
      <c r="S3646" t="s">
        <v>44</v>
      </c>
      <c r="T3646" t="s">
        <v>16742</v>
      </c>
      <c r="U3646" t="s">
        <v>26</v>
      </c>
      <c r="V3646" t="str">
        <f>TRIM(DBA[[#This Row],[Endereço Responsável]])</f>
        <v>FAZENDA NOVA DE MESA</v>
      </c>
      <c r="W3646" t="str">
        <f>TRIM(DBA[[#This Row],[Nº Responsável]])</f>
        <v>S/N</v>
      </c>
      <c r="X3646" t="str">
        <f>TRIM(DBA[[#This Row],[Bairro Responsável]])</f>
        <v>ZONA RURAL</v>
      </c>
      <c r="Y3646" t="str">
        <f>DBA[[#This Row],[End]] &amp;", N° " &amp; DBA[[#This Row],[Num]] &amp;", Bairro "&amp; DBA[[#This Row],[Bairro2]]</f>
        <v>FAZENDA NOVA DE MESA, N° S/N, Bairro ZONA RURAL</v>
      </c>
      <c r="Z3646" t="str">
        <f>DBA[[#This Row],[Cidade Responsável]] &amp; " - " &amp; DBA[[#This Row],[Estado Responsável]]</f>
        <v>PERDIZES - MG</v>
      </c>
    </row>
    <row r="3647" spans="1:26" x14ac:dyDescent="0.25">
      <c r="A3647">
        <v>3651</v>
      </c>
      <c r="B3647" t="s">
        <v>19749</v>
      </c>
      <c r="C3647" s="1">
        <v>44839</v>
      </c>
      <c r="E3647" t="s">
        <v>19750</v>
      </c>
      <c r="F3647" s="1">
        <v>38604</v>
      </c>
      <c r="G3647" t="s">
        <v>19751</v>
      </c>
      <c r="H3647">
        <v>746</v>
      </c>
      <c r="I3647" t="s">
        <v>19752</v>
      </c>
      <c r="J3647" t="s">
        <v>16742</v>
      </c>
      <c r="K3647" t="s">
        <v>26</v>
      </c>
      <c r="L3647" t="s">
        <v>16743</v>
      </c>
      <c r="M3647" t="s">
        <v>16819</v>
      </c>
      <c r="N3647" t="s">
        <v>16820</v>
      </c>
      <c r="O3647">
        <v>100140122</v>
      </c>
      <c r="P3647" s="1">
        <v>28709</v>
      </c>
      <c r="Q3647" t="s">
        <v>16818</v>
      </c>
      <c r="R3647">
        <v>582</v>
      </c>
      <c r="S3647" t="s">
        <v>16772</v>
      </c>
      <c r="T3647" t="s">
        <v>16742</v>
      </c>
      <c r="U3647" t="s">
        <v>26</v>
      </c>
      <c r="V3647" t="str">
        <f>TRIM(DBA[[#This Row],[Endereço Responsável]])</f>
        <v>RUA JOAO AFONSO SOBRINHO</v>
      </c>
      <c r="W3647" t="str">
        <f>TRIM(DBA[[#This Row],[Nº Responsável]])</f>
        <v>582</v>
      </c>
      <c r="X3647" t="str">
        <f>TRIM(DBA[[#This Row],[Bairro Responsável]])</f>
        <v>FERREIRINHA</v>
      </c>
      <c r="Y3647" t="str">
        <f>DBA[[#This Row],[End]] &amp;", N° " &amp; DBA[[#This Row],[Num]] &amp;", Bairro "&amp; DBA[[#This Row],[Bairro2]]</f>
        <v>RUA JOAO AFONSO SOBRINHO, N° 582, Bairro FERREIRINHA</v>
      </c>
      <c r="Z3647" t="str">
        <f>DBA[[#This Row],[Cidade Responsável]] &amp; " - " &amp; DBA[[#This Row],[Estado Responsável]]</f>
        <v>PERDIZES - MG</v>
      </c>
    </row>
    <row r="3648" spans="1:26" x14ac:dyDescent="0.25">
      <c r="A3648">
        <v>3652</v>
      </c>
      <c r="B3648" t="s">
        <v>19753</v>
      </c>
      <c r="C3648" s="1">
        <v>44839</v>
      </c>
      <c r="D3648" t="s">
        <v>19754</v>
      </c>
      <c r="E3648" t="s">
        <v>16821</v>
      </c>
      <c r="F3648" s="1">
        <v>39819</v>
      </c>
      <c r="G3648" t="s">
        <v>19755</v>
      </c>
      <c r="H3648">
        <v>912</v>
      </c>
      <c r="I3648" t="s">
        <v>8592</v>
      </c>
      <c r="J3648" t="s">
        <v>16742</v>
      </c>
      <c r="K3648" t="s">
        <v>26</v>
      </c>
      <c r="L3648" t="s">
        <v>16743</v>
      </c>
      <c r="M3648" t="s">
        <v>16823</v>
      </c>
      <c r="O3648">
        <v>6769133695</v>
      </c>
      <c r="P3648" s="1">
        <v>30843</v>
      </c>
      <c r="Q3648" t="s">
        <v>16822</v>
      </c>
      <c r="R3648">
        <v>912</v>
      </c>
      <c r="S3648" t="s">
        <v>8592</v>
      </c>
      <c r="T3648" t="s">
        <v>16742</v>
      </c>
      <c r="U3648" t="s">
        <v>26</v>
      </c>
      <c r="V3648" t="str">
        <f>TRIM(DBA[[#This Row],[Endereço Responsável]])</f>
        <v>RUA DR FAUSTO ALVIM</v>
      </c>
      <c r="W3648" t="str">
        <f>TRIM(DBA[[#This Row],[Nº Responsável]])</f>
        <v>912</v>
      </c>
      <c r="X3648" t="str">
        <f>TRIM(DBA[[#This Row],[Bairro Responsável]])</f>
        <v>NOVO HORIZONTE</v>
      </c>
      <c r="Y3648" t="str">
        <f>DBA[[#This Row],[End]] &amp;", N° " &amp; DBA[[#This Row],[Num]] &amp;", Bairro "&amp; DBA[[#This Row],[Bairro2]]</f>
        <v>RUA DR FAUSTO ALVIM, N° 912, Bairro NOVO HORIZONTE</v>
      </c>
      <c r="Z3648" t="str">
        <f>DBA[[#This Row],[Cidade Responsável]] &amp; " - " &amp; DBA[[#This Row],[Estado Responsável]]</f>
        <v>PERDIZES - MG</v>
      </c>
    </row>
    <row r="3649" spans="1:26" x14ac:dyDescent="0.25">
      <c r="A3649">
        <v>3653</v>
      </c>
      <c r="B3649" t="s">
        <v>19756</v>
      </c>
      <c r="C3649" s="1">
        <v>44839</v>
      </c>
      <c r="D3649" t="s">
        <v>19757</v>
      </c>
      <c r="E3649" t="s">
        <v>16824</v>
      </c>
      <c r="F3649" s="1">
        <v>39172</v>
      </c>
      <c r="G3649" t="s">
        <v>16825</v>
      </c>
      <c r="H3649">
        <v>1013</v>
      </c>
      <c r="I3649" t="s">
        <v>16826</v>
      </c>
      <c r="J3649" t="s">
        <v>16742</v>
      </c>
      <c r="K3649" t="s">
        <v>26</v>
      </c>
      <c r="L3649" t="s">
        <v>16743</v>
      </c>
      <c r="M3649" t="s">
        <v>16827</v>
      </c>
      <c r="N3649" t="s">
        <v>16828</v>
      </c>
      <c r="O3649">
        <v>8996596671</v>
      </c>
      <c r="P3649" s="1">
        <v>28374</v>
      </c>
      <c r="Q3649" t="s">
        <v>16825</v>
      </c>
      <c r="R3649">
        <v>1013</v>
      </c>
      <c r="S3649" t="s">
        <v>16826</v>
      </c>
      <c r="T3649" t="s">
        <v>16742</v>
      </c>
      <c r="U3649" t="s">
        <v>26</v>
      </c>
      <c r="V3649" t="str">
        <f>TRIM(DBA[[#This Row],[Endereço Responsável]])</f>
        <v>RUA ANTONIO CASSIANO ALVES SOBRINHO</v>
      </c>
      <c r="W3649" t="str">
        <f>TRIM(DBA[[#This Row],[Nº Responsável]])</f>
        <v>1013</v>
      </c>
      <c r="X3649" t="str">
        <f>TRIM(DBA[[#This Row],[Bairro Responsável]])</f>
        <v>MORADA NOVA</v>
      </c>
      <c r="Y3649" t="str">
        <f>DBA[[#This Row],[End]] &amp;", N° " &amp; DBA[[#This Row],[Num]] &amp;", Bairro "&amp; DBA[[#This Row],[Bairro2]]</f>
        <v>RUA ANTONIO CASSIANO ALVES SOBRINHO, N° 1013, Bairro MORADA NOVA</v>
      </c>
      <c r="Z3649" t="str">
        <f>DBA[[#This Row],[Cidade Responsável]] &amp; " - " &amp; DBA[[#This Row],[Estado Responsável]]</f>
        <v>PERDIZES - MG</v>
      </c>
    </row>
    <row r="3650" spans="1:26" x14ac:dyDescent="0.25">
      <c r="A3650">
        <v>3654</v>
      </c>
      <c r="B3650" t="s">
        <v>19758</v>
      </c>
      <c r="C3650" s="1">
        <v>44839</v>
      </c>
      <c r="D3650" t="s">
        <v>16829</v>
      </c>
      <c r="E3650" t="s">
        <v>16830</v>
      </c>
      <c r="F3650" s="1">
        <v>38399</v>
      </c>
      <c r="G3650" t="s">
        <v>16831</v>
      </c>
      <c r="H3650">
        <v>137</v>
      </c>
      <c r="I3650" t="s">
        <v>16832</v>
      </c>
      <c r="J3650" t="s">
        <v>16742</v>
      </c>
      <c r="K3650" t="s">
        <v>26</v>
      </c>
      <c r="L3650" t="s">
        <v>16743</v>
      </c>
      <c r="M3650" t="s">
        <v>16833</v>
      </c>
      <c r="O3650">
        <v>18653341897</v>
      </c>
      <c r="P3650" s="1">
        <v>27060</v>
      </c>
      <c r="Q3650" t="s">
        <v>16831</v>
      </c>
      <c r="R3650">
        <v>137</v>
      </c>
      <c r="S3650" t="s">
        <v>16832</v>
      </c>
      <c r="T3650" t="s">
        <v>16742</v>
      </c>
      <c r="U3650" t="s">
        <v>26</v>
      </c>
      <c r="V3650" t="str">
        <f>TRIM(DBA[[#This Row],[Endereço Responsável]])</f>
        <v>RUA cunho</v>
      </c>
      <c r="W3650" t="str">
        <f>TRIM(DBA[[#This Row],[Nº Responsável]])</f>
        <v>137</v>
      </c>
      <c r="X3650" t="str">
        <f>TRIM(DBA[[#This Row],[Bairro Responsável]])</f>
        <v>DESTRITO</v>
      </c>
      <c r="Y3650" t="str">
        <f>DBA[[#This Row],[End]] &amp;", N° " &amp; DBA[[#This Row],[Num]] &amp;", Bairro "&amp; DBA[[#This Row],[Bairro2]]</f>
        <v>RUA cunho, N° 137, Bairro DESTRITO</v>
      </c>
      <c r="Z3650" t="str">
        <f>DBA[[#This Row],[Cidade Responsável]] &amp; " - " &amp; DBA[[#This Row],[Estado Responsável]]</f>
        <v>PERDIZES - MG</v>
      </c>
    </row>
    <row r="3651" spans="1:26" x14ac:dyDescent="0.25">
      <c r="A3651">
        <v>3655</v>
      </c>
      <c r="B3651" t="s">
        <v>19759</v>
      </c>
      <c r="C3651" s="1">
        <v>44839</v>
      </c>
      <c r="E3651" t="s">
        <v>16834</v>
      </c>
      <c r="F3651" s="1">
        <v>39350</v>
      </c>
      <c r="G3651" t="s">
        <v>19760</v>
      </c>
      <c r="H3651">
        <v>180</v>
      </c>
      <c r="I3651" t="s">
        <v>19761</v>
      </c>
      <c r="J3651" t="s">
        <v>16742</v>
      </c>
      <c r="K3651" t="s">
        <v>26</v>
      </c>
      <c r="L3651" t="s">
        <v>16743</v>
      </c>
      <c r="M3651" t="s">
        <v>16837</v>
      </c>
      <c r="N3651">
        <v>1374476048</v>
      </c>
      <c r="O3651">
        <v>2081987503</v>
      </c>
      <c r="P3651" s="1">
        <v>31692</v>
      </c>
      <c r="Q3651" t="s">
        <v>16835</v>
      </c>
      <c r="R3651">
        <v>13</v>
      </c>
      <c r="S3651" t="s">
        <v>16836</v>
      </c>
      <c r="T3651" t="s">
        <v>16742</v>
      </c>
      <c r="U3651" t="s">
        <v>26</v>
      </c>
      <c r="V3651" t="str">
        <f>TRIM(DBA[[#This Row],[Endereço Responsável]])</f>
        <v>RUA ANTONIO TOME REZENDE</v>
      </c>
      <c r="W3651" t="str">
        <f>TRIM(DBA[[#This Row],[Nº Responsável]])</f>
        <v>13</v>
      </c>
      <c r="X3651" t="str">
        <f>TRIM(DBA[[#This Row],[Bairro Responsável]])</f>
        <v>DIVINEIA</v>
      </c>
      <c r="Y3651" t="str">
        <f>DBA[[#This Row],[End]] &amp;", N° " &amp; DBA[[#This Row],[Num]] &amp;", Bairro "&amp; DBA[[#This Row],[Bairro2]]</f>
        <v>RUA ANTONIO TOME REZENDE, N° 13, Bairro DIVINEIA</v>
      </c>
      <c r="Z3651" t="str">
        <f>DBA[[#This Row],[Cidade Responsável]] &amp; " - " &amp; DBA[[#This Row],[Estado Responsável]]</f>
        <v>PERDIZES - MG</v>
      </c>
    </row>
    <row r="3652" spans="1:26" x14ac:dyDescent="0.25">
      <c r="A3652">
        <v>3656</v>
      </c>
      <c r="B3652" t="s">
        <v>19762</v>
      </c>
      <c r="C3652" s="1">
        <v>44839</v>
      </c>
      <c r="D3652" t="s">
        <v>19763</v>
      </c>
      <c r="E3652" t="s">
        <v>16838</v>
      </c>
      <c r="F3652" s="1">
        <v>39564</v>
      </c>
      <c r="G3652" t="s">
        <v>19764</v>
      </c>
      <c r="H3652">
        <v>191</v>
      </c>
      <c r="I3652" t="s">
        <v>8592</v>
      </c>
      <c r="J3652" t="s">
        <v>16742</v>
      </c>
      <c r="K3652" t="s">
        <v>26</v>
      </c>
      <c r="L3652" t="s">
        <v>16743</v>
      </c>
      <c r="M3652" t="s">
        <v>16840</v>
      </c>
      <c r="N3652" t="s">
        <v>16841</v>
      </c>
      <c r="O3652" t="s">
        <v>16842</v>
      </c>
      <c r="P3652" s="1">
        <v>28672</v>
      </c>
      <c r="Q3652" t="s">
        <v>16839</v>
      </c>
      <c r="R3652">
        <v>191</v>
      </c>
      <c r="S3652" t="s">
        <v>8592</v>
      </c>
      <c r="T3652" t="s">
        <v>16742</v>
      </c>
      <c r="U3652" t="s">
        <v>26</v>
      </c>
      <c r="V3652" t="str">
        <f>TRIM(DBA[[#This Row],[Endereço Responsável]])</f>
        <v>RUA FRANCISCA CANDIDA COUTINHO</v>
      </c>
      <c r="W3652" t="str">
        <f>TRIM(DBA[[#This Row],[Nº Responsável]])</f>
        <v>191</v>
      </c>
      <c r="X3652" t="str">
        <f>TRIM(DBA[[#This Row],[Bairro Responsável]])</f>
        <v>NOVO HORIZONTE</v>
      </c>
      <c r="Y3652" t="str">
        <f>DBA[[#This Row],[End]] &amp;", N° " &amp; DBA[[#This Row],[Num]] &amp;", Bairro "&amp; DBA[[#This Row],[Bairro2]]</f>
        <v>RUA FRANCISCA CANDIDA COUTINHO, N° 191, Bairro NOVO HORIZONTE</v>
      </c>
      <c r="Z3652" t="str">
        <f>DBA[[#This Row],[Cidade Responsável]] &amp; " - " &amp; DBA[[#This Row],[Estado Responsável]]</f>
        <v>PERDIZES - MG</v>
      </c>
    </row>
    <row r="3653" spans="1:26" x14ac:dyDescent="0.25">
      <c r="A3653">
        <v>3657</v>
      </c>
      <c r="B3653" t="s">
        <v>16843</v>
      </c>
      <c r="C3653" s="1">
        <v>44839</v>
      </c>
      <c r="D3653" t="s">
        <v>16844</v>
      </c>
      <c r="E3653" t="s">
        <v>16845</v>
      </c>
      <c r="F3653" s="1">
        <v>39718</v>
      </c>
      <c r="G3653" t="s">
        <v>16846</v>
      </c>
      <c r="H3653" t="s">
        <v>194</v>
      </c>
      <c r="I3653" t="s">
        <v>16772</v>
      </c>
      <c r="J3653" t="s">
        <v>16742</v>
      </c>
      <c r="K3653" t="s">
        <v>26</v>
      </c>
      <c r="L3653" t="s">
        <v>16743</v>
      </c>
      <c r="M3653" t="s">
        <v>16847</v>
      </c>
      <c r="N3653" t="s">
        <v>16848</v>
      </c>
      <c r="O3653">
        <v>8836542611</v>
      </c>
      <c r="P3653" s="1">
        <v>32491</v>
      </c>
      <c r="Q3653" t="s">
        <v>16846</v>
      </c>
      <c r="R3653" t="s">
        <v>194</v>
      </c>
      <c r="S3653" t="s">
        <v>16772</v>
      </c>
      <c r="T3653" t="s">
        <v>16742</v>
      </c>
      <c r="U3653" t="s">
        <v>26</v>
      </c>
      <c r="V3653" t="str">
        <f>TRIM(DBA[[#This Row],[Endereço Responsável]])</f>
        <v>RUA JOAO EMILIA DA SILVA</v>
      </c>
      <c r="W3653" t="str">
        <f>TRIM(DBA[[#This Row],[Nº Responsável]])</f>
        <v>S/N</v>
      </c>
      <c r="X3653" t="str">
        <f>TRIM(DBA[[#This Row],[Bairro Responsável]])</f>
        <v>FERREIRINHA</v>
      </c>
      <c r="Y3653" t="str">
        <f>DBA[[#This Row],[End]] &amp;", N° " &amp; DBA[[#This Row],[Num]] &amp;", Bairro "&amp; DBA[[#This Row],[Bairro2]]</f>
        <v>RUA JOAO EMILIA DA SILVA, N° S/N, Bairro FERREIRINHA</v>
      </c>
      <c r="Z3653" t="str">
        <f>DBA[[#This Row],[Cidade Responsável]] &amp; " - " &amp; DBA[[#This Row],[Estado Responsável]]</f>
        <v>PERDIZES - MG</v>
      </c>
    </row>
    <row r="3654" spans="1:26" x14ac:dyDescent="0.25">
      <c r="A3654">
        <v>3658</v>
      </c>
      <c r="B3654" t="s">
        <v>19765</v>
      </c>
      <c r="C3654" s="1">
        <v>44839</v>
      </c>
      <c r="E3654" t="s">
        <v>16849</v>
      </c>
      <c r="F3654" s="1">
        <v>39611</v>
      </c>
      <c r="G3654" t="s">
        <v>16740</v>
      </c>
      <c r="H3654">
        <v>494</v>
      </c>
      <c r="I3654" t="s">
        <v>16851</v>
      </c>
      <c r="J3654" t="s">
        <v>16742</v>
      </c>
      <c r="K3654" t="s">
        <v>26</v>
      </c>
      <c r="L3654" t="s">
        <v>16743</v>
      </c>
      <c r="M3654" t="s">
        <v>16852</v>
      </c>
      <c r="N3654" t="s">
        <v>16853</v>
      </c>
      <c r="O3654">
        <v>80413803104</v>
      </c>
      <c r="P3654" s="1">
        <v>28031</v>
      </c>
      <c r="Q3654" t="s">
        <v>16850</v>
      </c>
      <c r="R3654">
        <v>494</v>
      </c>
      <c r="S3654" t="s">
        <v>16851</v>
      </c>
      <c r="T3654" t="s">
        <v>16742</v>
      </c>
      <c r="U3654" t="s">
        <v>26</v>
      </c>
      <c r="V3654" t="str">
        <f>TRIM(DBA[[#This Row],[Endereço Responsável]])</f>
        <v>RUA SEBASTIAO CASSIANO DIAS</v>
      </c>
      <c r="W3654" t="str">
        <f>TRIM(DBA[[#This Row],[Nº Responsável]])</f>
        <v>494</v>
      </c>
      <c r="X3654" t="str">
        <f>TRIM(DBA[[#This Row],[Bairro Responsável]])</f>
        <v>DIVINEIA</v>
      </c>
      <c r="Y3654" t="str">
        <f>DBA[[#This Row],[End]] &amp;", N° " &amp; DBA[[#This Row],[Num]] &amp;", Bairro "&amp; DBA[[#This Row],[Bairro2]]</f>
        <v>RUA SEBASTIAO CASSIANO DIAS, N° 494, Bairro DIVINEIA</v>
      </c>
      <c r="Z3654" t="str">
        <f>DBA[[#This Row],[Cidade Responsável]] &amp; " - " &amp; DBA[[#This Row],[Estado Responsável]]</f>
        <v>PERDIZES - MG</v>
      </c>
    </row>
    <row r="3655" spans="1:26" x14ac:dyDescent="0.25">
      <c r="A3655">
        <v>3659</v>
      </c>
      <c r="B3655" t="s">
        <v>19766</v>
      </c>
      <c r="C3655" s="1">
        <v>44839</v>
      </c>
      <c r="D3655" t="s">
        <v>19767</v>
      </c>
      <c r="E3655" t="s">
        <v>19768</v>
      </c>
      <c r="F3655" s="1">
        <v>40355</v>
      </c>
      <c r="G3655" t="s">
        <v>19769</v>
      </c>
      <c r="H3655">
        <v>623</v>
      </c>
      <c r="I3655" t="s">
        <v>16772</v>
      </c>
      <c r="J3655" t="s">
        <v>16742</v>
      </c>
      <c r="K3655" t="s">
        <v>26</v>
      </c>
      <c r="L3655" t="s">
        <v>16743</v>
      </c>
      <c r="M3655" t="s">
        <v>16855</v>
      </c>
      <c r="N3655" t="s">
        <v>16856</v>
      </c>
      <c r="O3655">
        <v>11542321662</v>
      </c>
      <c r="P3655" s="1">
        <v>34843</v>
      </c>
      <c r="Q3655" t="s">
        <v>16854</v>
      </c>
      <c r="R3655">
        <v>623</v>
      </c>
      <c r="S3655" t="s">
        <v>16772</v>
      </c>
      <c r="T3655" t="s">
        <v>16742</v>
      </c>
      <c r="U3655" t="s">
        <v>26</v>
      </c>
      <c r="V3655" t="str">
        <f>TRIM(DBA[[#This Row],[Endereço Responsável]])</f>
        <v>RUA AUGUSTO LUIS COELHO</v>
      </c>
      <c r="W3655" t="str">
        <f>TRIM(DBA[[#This Row],[Nº Responsável]])</f>
        <v>623</v>
      </c>
      <c r="X3655" t="str">
        <f>TRIM(DBA[[#This Row],[Bairro Responsável]])</f>
        <v>FERREIRINHA</v>
      </c>
      <c r="Y3655" t="str">
        <f>DBA[[#This Row],[End]] &amp;", N° " &amp; DBA[[#This Row],[Num]] &amp;", Bairro "&amp; DBA[[#This Row],[Bairro2]]</f>
        <v>RUA AUGUSTO LUIS COELHO, N° 623, Bairro FERREIRINHA</v>
      </c>
      <c r="Z3655" t="str">
        <f>DBA[[#This Row],[Cidade Responsável]] &amp; " - " &amp; DBA[[#This Row],[Estado Responsável]]</f>
        <v>PERDIZES - MG</v>
      </c>
    </row>
    <row r="3656" spans="1:26" x14ac:dyDescent="0.25">
      <c r="A3656">
        <v>3660</v>
      </c>
      <c r="B3656" t="s">
        <v>16857</v>
      </c>
      <c r="C3656" s="1">
        <v>44839</v>
      </c>
      <c r="E3656" t="s">
        <v>16858</v>
      </c>
      <c r="F3656" s="1">
        <v>39517</v>
      </c>
      <c r="G3656" t="s">
        <v>16859</v>
      </c>
      <c r="H3656">
        <v>260</v>
      </c>
      <c r="I3656" t="s">
        <v>13379</v>
      </c>
      <c r="J3656" t="s">
        <v>16742</v>
      </c>
      <c r="K3656" t="s">
        <v>26</v>
      </c>
      <c r="L3656" t="s">
        <v>16743</v>
      </c>
      <c r="M3656" t="s">
        <v>16860</v>
      </c>
      <c r="N3656" t="s">
        <v>16861</v>
      </c>
      <c r="O3656">
        <v>10562438645</v>
      </c>
      <c r="P3656" s="1">
        <v>33491</v>
      </c>
      <c r="Q3656" t="s">
        <v>16859</v>
      </c>
      <c r="R3656">
        <v>260</v>
      </c>
      <c r="S3656" t="s">
        <v>13379</v>
      </c>
      <c r="T3656" t="s">
        <v>16742</v>
      </c>
      <c r="U3656" t="s">
        <v>26</v>
      </c>
      <c r="V3656" t="str">
        <f>TRIM(DBA[[#This Row],[Endereço Responsável]])</f>
        <v>RUA ALDERICO BORGES BUFINHO</v>
      </c>
      <c r="W3656" t="str">
        <f>TRIM(DBA[[#This Row],[Nº Responsável]])</f>
        <v>260</v>
      </c>
      <c r="X3656" t="str">
        <f>TRIM(DBA[[#This Row],[Bairro Responsável]])</f>
        <v>JARDIM ESPERANÇA</v>
      </c>
      <c r="Y3656" t="str">
        <f>DBA[[#This Row],[End]] &amp;", N° " &amp; DBA[[#This Row],[Num]] &amp;", Bairro "&amp; DBA[[#This Row],[Bairro2]]</f>
        <v>RUA ALDERICO BORGES BUFINHO, N° 260, Bairro JARDIM ESPERANÇA</v>
      </c>
      <c r="Z3656" t="str">
        <f>DBA[[#This Row],[Cidade Responsável]] &amp; " - " &amp; DBA[[#This Row],[Estado Responsável]]</f>
        <v>PERDIZES - MG</v>
      </c>
    </row>
    <row r="3657" spans="1:26" x14ac:dyDescent="0.25">
      <c r="A3657">
        <v>3661</v>
      </c>
      <c r="B3657" t="s">
        <v>19770</v>
      </c>
      <c r="C3657" s="1">
        <v>44839</v>
      </c>
      <c r="D3657" t="s">
        <v>19771</v>
      </c>
      <c r="E3657" t="s">
        <v>19772</v>
      </c>
      <c r="F3657" s="1">
        <v>39764</v>
      </c>
      <c r="G3657" t="s">
        <v>16862</v>
      </c>
      <c r="H3657">
        <v>72</v>
      </c>
      <c r="I3657" t="s">
        <v>16787</v>
      </c>
      <c r="J3657" t="s">
        <v>16742</v>
      </c>
      <c r="K3657" t="s">
        <v>26</v>
      </c>
      <c r="L3657" t="s">
        <v>16743</v>
      </c>
      <c r="M3657" t="s">
        <v>16863</v>
      </c>
      <c r="N3657" t="s">
        <v>16864</v>
      </c>
      <c r="O3657">
        <v>26670590857</v>
      </c>
      <c r="P3657" s="1">
        <v>25733</v>
      </c>
      <c r="Q3657" t="s">
        <v>16862</v>
      </c>
      <c r="R3657">
        <v>72</v>
      </c>
      <c r="S3657" t="s">
        <v>16787</v>
      </c>
      <c r="T3657" t="s">
        <v>16742</v>
      </c>
      <c r="U3657" t="s">
        <v>26</v>
      </c>
      <c r="V3657" t="str">
        <f>TRIM(DBA[[#This Row],[Endereço Responsável]])</f>
        <v>RUA JOAO ADAO RIBEIRO</v>
      </c>
      <c r="W3657" t="str">
        <f>TRIM(DBA[[#This Row],[Nº Responsável]])</f>
        <v>72</v>
      </c>
      <c r="X3657" t="str">
        <f>TRIM(DBA[[#This Row],[Bairro Responsável]])</f>
        <v>JARDIM MADALENA</v>
      </c>
      <c r="Y3657" t="str">
        <f>DBA[[#This Row],[End]] &amp;", N° " &amp; DBA[[#This Row],[Num]] &amp;", Bairro "&amp; DBA[[#This Row],[Bairro2]]</f>
        <v>RUA JOAO ADAO RIBEIRO, N° 72, Bairro JARDIM MADALENA</v>
      </c>
      <c r="Z3657" t="str">
        <f>DBA[[#This Row],[Cidade Responsável]] &amp; " - " &amp; DBA[[#This Row],[Estado Responsável]]</f>
        <v>PERDIZES - MG</v>
      </c>
    </row>
    <row r="3658" spans="1:26" x14ac:dyDescent="0.25">
      <c r="A3658">
        <v>3662</v>
      </c>
      <c r="B3658" t="s">
        <v>16865</v>
      </c>
      <c r="C3658" s="1">
        <v>44839</v>
      </c>
      <c r="D3658" t="s">
        <v>19773</v>
      </c>
      <c r="E3658" t="s">
        <v>19774</v>
      </c>
      <c r="F3658" s="1">
        <v>39942</v>
      </c>
      <c r="G3658" t="s">
        <v>16866</v>
      </c>
      <c r="H3658" t="s">
        <v>914</v>
      </c>
      <c r="I3658" t="s">
        <v>16804</v>
      </c>
      <c r="J3658" t="s">
        <v>16742</v>
      </c>
      <c r="K3658" t="s">
        <v>26</v>
      </c>
      <c r="L3658" t="s">
        <v>16743</v>
      </c>
      <c r="M3658" t="s">
        <v>16867</v>
      </c>
      <c r="N3658" t="s">
        <v>16868</v>
      </c>
      <c r="O3658">
        <v>11279570660</v>
      </c>
      <c r="P3658" s="1">
        <v>32460</v>
      </c>
      <c r="Q3658" t="s">
        <v>16866</v>
      </c>
      <c r="R3658" t="s">
        <v>914</v>
      </c>
      <c r="S3658" t="s">
        <v>16804</v>
      </c>
      <c r="T3658" t="s">
        <v>16742</v>
      </c>
      <c r="U3658" t="s">
        <v>26</v>
      </c>
      <c r="V3658" t="str">
        <f>TRIM(DBA[[#This Row],[Endereço Responsável]])</f>
        <v>RUA AV JERONIMO AUGUSTO DE ARAUJO</v>
      </c>
      <c r="W3658" t="str">
        <f>TRIM(DBA[[#This Row],[Nº Responsável]])</f>
        <v>S/N</v>
      </c>
      <c r="X3658" t="str">
        <f>TRIM(DBA[[#This Row],[Bairro Responsável]])</f>
        <v>ZEZINHO COELHO</v>
      </c>
      <c r="Y3658" t="str">
        <f>DBA[[#This Row],[End]] &amp;", N° " &amp; DBA[[#This Row],[Num]] &amp;", Bairro "&amp; DBA[[#This Row],[Bairro2]]</f>
        <v>RUA AV JERONIMO AUGUSTO DE ARAUJO, N° S/N, Bairro ZEZINHO COELHO</v>
      </c>
      <c r="Z3658" t="str">
        <f>DBA[[#This Row],[Cidade Responsável]] &amp; " - " &amp; DBA[[#This Row],[Estado Responsável]]</f>
        <v>PERDIZES - MG</v>
      </c>
    </row>
    <row r="3659" spans="1:26" x14ac:dyDescent="0.25">
      <c r="A3659">
        <v>3663</v>
      </c>
      <c r="B3659" t="s">
        <v>16869</v>
      </c>
      <c r="C3659" s="1">
        <v>44839</v>
      </c>
      <c r="D3659" t="s">
        <v>19775</v>
      </c>
      <c r="E3659" t="s">
        <v>19776</v>
      </c>
      <c r="F3659" s="1">
        <v>39942</v>
      </c>
      <c r="G3659" t="s">
        <v>16866</v>
      </c>
      <c r="H3659" t="s">
        <v>194</v>
      </c>
      <c r="I3659" t="s">
        <v>16804</v>
      </c>
      <c r="J3659" t="s">
        <v>16742</v>
      </c>
      <c r="K3659" t="s">
        <v>26</v>
      </c>
      <c r="L3659" t="s">
        <v>16743</v>
      </c>
      <c r="M3659" t="s">
        <v>16867</v>
      </c>
      <c r="N3659" t="s">
        <v>16868</v>
      </c>
      <c r="O3659">
        <v>11279570660</v>
      </c>
      <c r="P3659" s="1">
        <v>32460</v>
      </c>
      <c r="Q3659" t="s">
        <v>16866</v>
      </c>
      <c r="R3659" t="s">
        <v>194</v>
      </c>
      <c r="S3659" t="s">
        <v>16804</v>
      </c>
      <c r="T3659" t="s">
        <v>16742</v>
      </c>
      <c r="U3659" t="s">
        <v>26</v>
      </c>
      <c r="V3659" t="str">
        <f>TRIM(DBA[[#This Row],[Endereço Responsável]])</f>
        <v>RUA AV JERONIMO AUGUSTO DE ARAUJO</v>
      </c>
      <c r="W3659" t="str">
        <f>TRIM(DBA[[#This Row],[Nº Responsável]])</f>
        <v>S/N</v>
      </c>
      <c r="X3659" t="str">
        <f>TRIM(DBA[[#This Row],[Bairro Responsável]])</f>
        <v>ZEZINHO COELHO</v>
      </c>
      <c r="Y3659" t="str">
        <f>DBA[[#This Row],[End]] &amp;", N° " &amp; DBA[[#This Row],[Num]] &amp;", Bairro "&amp; DBA[[#This Row],[Bairro2]]</f>
        <v>RUA AV JERONIMO AUGUSTO DE ARAUJO, N° S/N, Bairro ZEZINHO COELHO</v>
      </c>
      <c r="Z3659" t="str">
        <f>DBA[[#This Row],[Cidade Responsável]] &amp; " - " &amp; DBA[[#This Row],[Estado Responsável]]</f>
        <v>PERDIZES - MG</v>
      </c>
    </row>
    <row r="3660" spans="1:26" x14ac:dyDescent="0.25">
      <c r="A3660">
        <v>3664</v>
      </c>
      <c r="B3660" t="s">
        <v>19777</v>
      </c>
      <c r="C3660" s="1">
        <v>44839</v>
      </c>
      <c r="E3660" t="s">
        <v>16870</v>
      </c>
      <c r="F3660" s="1">
        <v>39821</v>
      </c>
      <c r="G3660" t="s">
        <v>16871</v>
      </c>
      <c r="H3660">
        <v>176</v>
      </c>
      <c r="I3660" t="s">
        <v>16851</v>
      </c>
      <c r="J3660" t="s">
        <v>16742</v>
      </c>
      <c r="K3660" t="s">
        <v>26</v>
      </c>
      <c r="L3660" t="s">
        <v>16743</v>
      </c>
      <c r="M3660" t="s">
        <v>16873</v>
      </c>
      <c r="O3660">
        <v>6769133695</v>
      </c>
      <c r="P3660" s="1">
        <v>30843</v>
      </c>
      <c r="Q3660" t="s">
        <v>16871</v>
      </c>
      <c r="R3660">
        <v>176</v>
      </c>
      <c r="S3660" t="s">
        <v>16872</v>
      </c>
      <c r="T3660" t="s">
        <v>16742</v>
      </c>
      <c r="U3660" t="s">
        <v>26</v>
      </c>
      <c r="V3660" t="str">
        <f>TRIM(DBA[[#This Row],[Endereço Responsável]])</f>
        <v>RUA EUCLIDES EROTIDES SILVA</v>
      </c>
      <c r="W3660" t="str">
        <f>TRIM(DBA[[#This Row],[Nº Responsável]])</f>
        <v>176</v>
      </c>
      <c r="X3660" t="str">
        <f>TRIM(DBA[[#This Row],[Bairro Responsável]])</f>
        <v>RIVINEIA</v>
      </c>
      <c r="Y3660" t="str">
        <f>DBA[[#This Row],[End]] &amp;", N° " &amp; DBA[[#This Row],[Num]] &amp;", Bairro "&amp; DBA[[#This Row],[Bairro2]]</f>
        <v>RUA EUCLIDES EROTIDES SILVA, N° 176, Bairro RIVINEIA</v>
      </c>
      <c r="Z3660" t="str">
        <f>DBA[[#This Row],[Cidade Responsável]] &amp; " - " &amp; DBA[[#This Row],[Estado Responsável]]</f>
        <v>PERDIZES - MG</v>
      </c>
    </row>
    <row r="3661" spans="1:26" x14ac:dyDescent="0.25">
      <c r="A3661">
        <v>3665</v>
      </c>
      <c r="B3661" t="s">
        <v>19778</v>
      </c>
      <c r="C3661" s="1">
        <v>44839</v>
      </c>
      <c r="D3661" t="s">
        <v>19779</v>
      </c>
      <c r="E3661" t="s">
        <v>16874</v>
      </c>
      <c r="F3661" s="1">
        <v>39591</v>
      </c>
      <c r="G3661" t="s">
        <v>16807</v>
      </c>
      <c r="H3661">
        <v>480</v>
      </c>
      <c r="I3661" t="s">
        <v>16804</v>
      </c>
      <c r="J3661" t="s">
        <v>16742</v>
      </c>
      <c r="K3661" t="s">
        <v>26</v>
      </c>
      <c r="L3661" t="s">
        <v>16743</v>
      </c>
      <c r="M3661" t="s">
        <v>16875</v>
      </c>
      <c r="N3661" t="s">
        <v>16876</v>
      </c>
      <c r="O3661" t="s">
        <v>16842</v>
      </c>
      <c r="P3661" s="1">
        <v>28441</v>
      </c>
      <c r="Q3661" t="s">
        <v>16807</v>
      </c>
      <c r="R3661">
        <v>480</v>
      </c>
      <c r="S3661" t="s">
        <v>16804</v>
      </c>
      <c r="T3661" t="s">
        <v>16742</v>
      </c>
      <c r="U3661" t="s">
        <v>26</v>
      </c>
      <c r="V3661" t="str">
        <f>TRIM(DBA[[#This Row],[Endereço Responsável]])</f>
        <v>RUA 4</v>
      </c>
      <c r="W3661" t="str">
        <f>TRIM(DBA[[#This Row],[Nº Responsável]])</f>
        <v>480</v>
      </c>
      <c r="X3661" t="str">
        <f>TRIM(DBA[[#This Row],[Bairro Responsável]])</f>
        <v>ZEZINHO COELHO</v>
      </c>
      <c r="Y3661" t="str">
        <f>DBA[[#This Row],[End]] &amp;", N° " &amp; DBA[[#This Row],[Num]] &amp;", Bairro "&amp; DBA[[#This Row],[Bairro2]]</f>
        <v>RUA 4, N° 480, Bairro ZEZINHO COELHO</v>
      </c>
      <c r="Z3661" t="str">
        <f>DBA[[#This Row],[Cidade Responsável]] &amp; " - " &amp; DBA[[#This Row],[Estado Responsável]]</f>
        <v>PERDIZES - MG</v>
      </c>
    </row>
    <row r="3662" spans="1:26" x14ac:dyDescent="0.25">
      <c r="A3662">
        <v>3666</v>
      </c>
      <c r="B3662" t="s">
        <v>16877</v>
      </c>
      <c r="C3662" s="1">
        <v>44839</v>
      </c>
      <c r="D3662" t="s">
        <v>19780</v>
      </c>
      <c r="E3662" t="s">
        <v>19781</v>
      </c>
      <c r="F3662" s="1">
        <v>38923</v>
      </c>
      <c r="G3662" t="s">
        <v>19782</v>
      </c>
      <c r="H3662">
        <v>189</v>
      </c>
      <c r="I3662" t="s">
        <v>73</v>
      </c>
      <c r="J3662" t="s">
        <v>16742</v>
      </c>
      <c r="K3662" t="s">
        <v>26</v>
      </c>
      <c r="L3662" t="s">
        <v>16743</v>
      </c>
      <c r="M3662" t="s">
        <v>16879</v>
      </c>
      <c r="N3662" t="s">
        <v>16880</v>
      </c>
      <c r="O3662">
        <v>11667145606</v>
      </c>
      <c r="P3662" s="1">
        <v>33305</v>
      </c>
      <c r="Q3662" t="s">
        <v>16878</v>
      </c>
      <c r="R3662">
        <v>189</v>
      </c>
      <c r="S3662" t="s">
        <v>73</v>
      </c>
      <c r="T3662" t="s">
        <v>16742</v>
      </c>
      <c r="U3662" t="s">
        <v>26</v>
      </c>
      <c r="V3662" t="str">
        <f>TRIM(DBA[[#This Row],[Endereço Responsável]])</f>
        <v>RUA JOSIRA DE PAULA CARVALHO</v>
      </c>
      <c r="W3662" t="str">
        <f>TRIM(DBA[[#This Row],[Nº Responsável]])</f>
        <v>189</v>
      </c>
      <c r="X3662" t="str">
        <f>TRIM(DBA[[#This Row],[Bairro Responsável]])</f>
        <v>CENTRO</v>
      </c>
      <c r="Y3662" t="str">
        <f>DBA[[#This Row],[End]] &amp;", N° " &amp; DBA[[#This Row],[Num]] &amp;", Bairro "&amp; DBA[[#This Row],[Bairro2]]</f>
        <v>RUA JOSIRA DE PAULA CARVALHO, N° 189, Bairro CENTRO</v>
      </c>
      <c r="Z3662" t="str">
        <f>DBA[[#This Row],[Cidade Responsável]] &amp; " - " &amp; DBA[[#This Row],[Estado Responsável]]</f>
        <v>PERDIZES - MG</v>
      </c>
    </row>
    <row r="3663" spans="1:26" x14ac:dyDescent="0.25">
      <c r="A3663">
        <v>3667</v>
      </c>
      <c r="B3663" t="s">
        <v>16881</v>
      </c>
      <c r="C3663" s="1">
        <v>44839</v>
      </c>
      <c r="D3663" t="s">
        <v>19783</v>
      </c>
      <c r="E3663" t="s">
        <v>16882</v>
      </c>
      <c r="F3663" s="1">
        <v>39948</v>
      </c>
      <c r="G3663" t="s">
        <v>16883</v>
      </c>
      <c r="H3663">
        <v>80</v>
      </c>
      <c r="I3663" t="s">
        <v>8296</v>
      </c>
      <c r="J3663" t="s">
        <v>16742</v>
      </c>
      <c r="K3663" t="s">
        <v>26</v>
      </c>
      <c r="L3663" t="s">
        <v>16743</v>
      </c>
      <c r="M3663" t="s">
        <v>16884</v>
      </c>
      <c r="N3663" t="s">
        <v>16885</v>
      </c>
      <c r="O3663" t="s">
        <v>16886</v>
      </c>
      <c r="P3663" s="1">
        <v>32587</v>
      </c>
      <c r="Q3663" t="s">
        <v>16883</v>
      </c>
      <c r="R3663">
        <v>80</v>
      </c>
      <c r="S3663" t="s">
        <v>8296</v>
      </c>
      <c r="T3663" t="s">
        <v>16742</v>
      </c>
      <c r="U3663" t="s">
        <v>26</v>
      </c>
      <c r="V3663" t="str">
        <f>TRIM(DBA[[#This Row],[Endereço Responsável]])</f>
        <v>Rua Francisco Rodrigues da Silva</v>
      </c>
      <c r="W3663" t="str">
        <f>TRIM(DBA[[#This Row],[Nº Responsável]])</f>
        <v>80</v>
      </c>
      <c r="X3663" t="str">
        <f>TRIM(DBA[[#This Row],[Bairro Responsável]])</f>
        <v>Novo Horizonte</v>
      </c>
      <c r="Y3663" t="str">
        <f>DBA[[#This Row],[End]] &amp;", N° " &amp; DBA[[#This Row],[Num]] &amp;", Bairro "&amp; DBA[[#This Row],[Bairro2]]</f>
        <v>Rua Francisco Rodrigues da Silva, N° 80, Bairro Novo Horizonte</v>
      </c>
      <c r="Z3663" t="str">
        <f>DBA[[#This Row],[Cidade Responsável]] &amp; " - " &amp; DBA[[#This Row],[Estado Responsável]]</f>
        <v>PERDIZES - MG</v>
      </c>
    </row>
    <row r="3664" spans="1:26" x14ac:dyDescent="0.25">
      <c r="A3664">
        <v>3668</v>
      </c>
      <c r="B3664" t="s">
        <v>16887</v>
      </c>
      <c r="C3664" s="1">
        <v>44840</v>
      </c>
      <c r="D3664" t="s">
        <v>19784</v>
      </c>
      <c r="E3664" t="s">
        <v>16888</v>
      </c>
      <c r="F3664" s="1">
        <v>39313</v>
      </c>
      <c r="G3664" t="s">
        <v>16889</v>
      </c>
      <c r="H3664">
        <v>117</v>
      </c>
      <c r="I3664" t="s">
        <v>16890</v>
      </c>
      <c r="J3664" t="s">
        <v>16891</v>
      </c>
      <c r="K3664" t="s">
        <v>26</v>
      </c>
      <c r="L3664" t="s">
        <v>16892</v>
      </c>
      <c r="M3664" t="s">
        <v>16893</v>
      </c>
      <c r="N3664" t="s">
        <v>16894</v>
      </c>
      <c r="O3664">
        <v>89612205604</v>
      </c>
      <c r="P3664" s="1">
        <v>27346</v>
      </c>
      <c r="Q3664" t="s">
        <v>16889</v>
      </c>
      <c r="R3664">
        <v>117</v>
      </c>
      <c r="S3664" t="s">
        <v>16890</v>
      </c>
      <c r="T3664" t="s">
        <v>9203</v>
      </c>
      <c r="U3664" t="s">
        <v>9204</v>
      </c>
      <c r="V3664" t="str">
        <f>TRIM(DBA[[#This Row],[Endereço Responsável]])</f>
        <v>MARIA HÉLIO DA SILVA</v>
      </c>
      <c r="W3664" t="str">
        <f>TRIM(DBA[[#This Row],[Nº Responsável]])</f>
        <v>117</v>
      </c>
      <c r="X3664" t="str">
        <f>TRIM(DBA[[#This Row],[Bairro Responsável]])</f>
        <v>PALMEIRAS</v>
      </c>
      <c r="Y3664" t="str">
        <f>DBA[[#This Row],[End]] &amp;", N° " &amp; DBA[[#This Row],[Num]] &amp;", Bairro "&amp; DBA[[#This Row],[Bairro2]]</f>
        <v>MARIA HÉLIO DA SILVA, N° 117, Bairro PALMEIRAS</v>
      </c>
      <c r="Z3664" t="str">
        <f>DBA[[#This Row],[Cidade Responsável]] &amp; " - " &amp; DBA[[#This Row],[Estado Responsável]]</f>
        <v>SÃO BENTO DO SUL - SC</v>
      </c>
    </row>
    <row r="3665" spans="1:26" x14ac:dyDescent="0.25">
      <c r="A3665">
        <v>3669</v>
      </c>
      <c r="B3665" t="s">
        <v>19785</v>
      </c>
      <c r="C3665" s="1">
        <v>44840</v>
      </c>
      <c r="D3665">
        <v>21655238</v>
      </c>
      <c r="E3665" t="s">
        <v>19786</v>
      </c>
      <c r="F3665" s="1">
        <v>39176</v>
      </c>
      <c r="G3665" t="s">
        <v>16895</v>
      </c>
      <c r="H3665">
        <v>575</v>
      </c>
      <c r="I3665" t="s">
        <v>8281</v>
      </c>
      <c r="J3665" t="s">
        <v>16891</v>
      </c>
      <c r="K3665" t="s">
        <v>26</v>
      </c>
      <c r="L3665" t="s">
        <v>16896</v>
      </c>
      <c r="M3665" t="s">
        <v>16897</v>
      </c>
      <c r="N3665">
        <v>11948206</v>
      </c>
      <c r="O3665">
        <v>1357446608</v>
      </c>
      <c r="P3665" s="1">
        <v>28572</v>
      </c>
      <c r="Q3665" t="s">
        <v>16895</v>
      </c>
      <c r="R3665">
        <v>575</v>
      </c>
      <c r="S3665" t="s">
        <v>8281</v>
      </c>
      <c r="T3665" t="s">
        <v>16891</v>
      </c>
      <c r="U3665" t="s">
        <v>26</v>
      </c>
      <c r="V3665" t="str">
        <f>TRIM(DBA[[#This Row],[Endereço Responsável]])</f>
        <v>RUA ANTONIO FERREIRA</v>
      </c>
      <c r="W3665" t="str">
        <f>TRIM(DBA[[#This Row],[Nº Responsável]])</f>
        <v>575</v>
      </c>
      <c r="X3665" t="str">
        <f>TRIM(DBA[[#This Row],[Bairro Responsável]])</f>
        <v>JK</v>
      </c>
      <c r="Y3665" t="str">
        <f>DBA[[#This Row],[End]] &amp;", N° " &amp; DBA[[#This Row],[Num]] &amp;", Bairro "&amp; DBA[[#This Row],[Bairro2]]</f>
        <v>RUA ANTONIO FERREIRA, N° 575, Bairro JK</v>
      </c>
      <c r="Z3665" t="str">
        <f>DBA[[#This Row],[Cidade Responsável]] &amp; " - " &amp; DBA[[#This Row],[Estado Responsável]]</f>
        <v>SANTA JULIANA - MG</v>
      </c>
    </row>
    <row r="3666" spans="1:26" x14ac:dyDescent="0.25">
      <c r="A3666">
        <v>3670</v>
      </c>
      <c r="B3666" t="s">
        <v>16898</v>
      </c>
      <c r="C3666" s="1">
        <v>44840</v>
      </c>
      <c r="E3666" t="s">
        <v>19787</v>
      </c>
      <c r="F3666" s="1">
        <v>39072</v>
      </c>
      <c r="G3666" t="s">
        <v>16899</v>
      </c>
      <c r="H3666">
        <v>1980</v>
      </c>
      <c r="I3666" t="s">
        <v>8471</v>
      </c>
      <c r="J3666" t="s">
        <v>16891</v>
      </c>
      <c r="K3666" t="s">
        <v>26</v>
      </c>
      <c r="L3666" t="s">
        <v>16896</v>
      </c>
      <c r="M3666" t="s">
        <v>16900</v>
      </c>
      <c r="N3666" t="s">
        <v>19788</v>
      </c>
      <c r="O3666">
        <v>39431924153</v>
      </c>
      <c r="P3666" s="1">
        <v>24180</v>
      </c>
      <c r="Q3666" t="s">
        <v>16899</v>
      </c>
      <c r="R3666">
        <v>1080</v>
      </c>
      <c r="S3666" t="s">
        <v>8471</v>
      </c>
      <c r="T3666" t="s">
        <v>16891</v>
      </c>
      <c r="U3666" t="s">
        <v>26</v>
      </c>
      <c r="V3666" t="str">
        <f>TRIM(DBA[[#This Row],[Endereço Responsável]])</f>
        <v>RUA DOS IPES</v>
      </c>
      <c r="W3666" t="str">
        <f>TRIM(DBA[[#This Row],[Nº Responsável]])</f>
        <v>1080</v>
      </c>
      <c r="X3666" t="str">
        <f>TRIM(DBA[[#This Row],[Bairro Responsável]])</f>
        <v>PRIMAVERA</v>
      </c>
      <c r="Y3666" t="str">
        <f>DBA[[#This Row],[End]] &amp;", N° " &amp; DBA[[#This Row],[Num]] &amp;", Bairro "&amp; DBA[[#This Row],[Bairro2]]</f>
        <v>RUA DOS IPES, N° 1080, Bairro PRIMAVERA</v>
      </c>
      <c r="Z3666" t="str">
        <f>DBA[[#This Row],[Cidade Responsável]] &amp; " - " &amp; DBA[[#This Row],[Estado Responsável]]</f>
        <v>SANTA JULIANA - MG</v>
      </c>
    </row>
    <row r="3667" spans="1:26" x14ac:dyDescent="0.25">
      <c r="A3667">
        <v>3671</v>
      </c>
      <c r="B3667" t="s">
        <v>16901</v>
      </c>
      <c r="C3667" s="1">
        <v>44840</v>
      </c>
      <c r="D3667">
        <v>7104915</v>
      </c>
      <c r="E3667" t="s">
        <v>19789</v>
      </c>
      <c r="F3667" s="1">
        <v>38543</v>
      </c>
      <c r="G3667" t="s">
        <v>16899</v>
      </c>
      <c r="H3667">
        <v>1080</v>
      </c>
      <c r="I3667" t="s">
        <v>8471</v>
      </c>
      <c r="J3667" t="s">
        <v>16891</v>
      </c>
      <c r="K3667" t="s">
        <v>26</v>
      </c>
      <c r="L3667" t="s">
        <v>16896</v>
      </c>
      <c r="M3667" t="s">
        <v>16902</v>
      </c>
      <c r="N3667">
        <v>2285639</v>
      </c>
      <c r="O3667">
        <v>39431924153</v>
      </c>
      <c r="P3667" s="1">
        <v>24185</v>
      </c>
      <c r="Q3667" t="s">
        <v>16899</v>
      </c>
      <c r="R3667">
        <v>1080</v>
      </c>
      <c r="S3667" t="s">
        <v>8471</v>
      </c>
      <c r="T3667" t="s">
        <v>16891</v>
      </c>
      <c r="U3667" t="s">
        <v>26</v>
      </c>
      <c r="V3667" t="str">
        <f>TRIM(DBA[[#This Row],[Endereço Responsável]])</f>
        <v>RUA DOS IPES</v>
      </c>
      <c r="W3667" t="str">
        <f>TRIM(DBA[[#This Row],[Nº Responsável]])</f>
        <v>1080</v>
      </c>
      <c r="X3667" t="str">
        <f>TRIM(DBA[[#This Row],[Bairro Responsável]])</f>
        <v>PRIMAVERA</v>
      </c>
      <c r="Y3667" t="str">
        <f>DBA[[#This Row],[End]] &amp;", N° " &amp; DBA[[#This Row],[Num]] &amp;", Bairro "&amp; DBA[[#This Row],[Bairro2]]</f>
        <v>RUA DOS IPES, N° 1080, Bairro PRIMAVERA</v>
      </c>
      <c r="Z3667" t="str">
        <f>DBA[[#This Row],[Cidade Responsável]] &amp; " - " &amp; DBA[[#This Row],[Estado Responsável]]</f>
        <v>SANTA JULIANA - MG</v>
      </c>
    </row>
    <row r="3668" spans="1:26" x14ac:dyDescent="0.25">
      <c r="A3668">
        <v>3672</v>
      </c>
      <c r="B3668" t="s">
        <v>16903</v>
      </c>
      <c r="C3668" s="1">
        <v>44842</v>
      </c>
      <c r="D3668" t="s">
        <v>16904</v>
      </c>
      <c r="E3668" t="s">
        <v>16905</v>
      </c>
      <c r="F3668" s="1">
        <v>39834</v>
      </c>
      <c r="G3668" t="s">
        <v>16906</v>
      </c>
      <c r="H3668">
        <v>33</v>
      </c>
      <c r="I3668" t="s">
        <v>16907</v>
      </c>
      <c r="J3668" t="s">
        <v>16328</v>
      </c>
      <c r="K3668" t="s">
        <v>26</v>
      </c>
      <c r="L3668" t="s">
        <v>16329</v>
      </c>
      <c r="M3668" t="s">
        <v>16908</v>
      </c>
      <c r="N3668" t="s">
        <v>16904</v>
      </c>
      <c r="O3668" t="s">
        <v>16909</v>
      </c>
      <c r="P3668" s="1"/>
      <c r="Q3668" t="s">
        <v>16906</v>
      </c>
      <c r="R3668">
        <v>33</v>
      </c>
      <c r="S3668" t="s">
        <v>16910</v>
      </c>
      <c r="T3668" t="s">
        <v>16328</v>
      </c>
      <c r="U3668" t="s">
        <v>26</v>
      </c>
      <c r="V3668" t="str">
        <f>TRIM(DBA[[#This Row],[Endereço Responsável]])</f>
        <v>Vila Lagoa Bonita</v>
      </c>
      <c r="W3668" t="str">
        <f>TRIM(DBA[[#This Row],[Nº Responsável]])</f>
        <v>33</v>
      </c>
      <c r="X3668" t="str">
        <f>TRIM(DBA[[#This Row],[Bairro Responsável]])</f>
        <v>Peneira</v>
      </c>
      <c r="Y3668" t="str">
        <f>DBA[[#This Row],[End]] &amp;", N° " &amp; DBA[[#This Row],[Num]] &amp;", Bairro "&amp; DBA[[#This Row],[Bairro2]]</f>
        <v>Vila Lagoa Bonita, N° 33, Bairro Peneira</v>
      </c>
      <c r="Z3668" t="str">
        <f>DBA[[#This Row],[Cidade Responsável]] &amp; " - " &amp; DBA[[#This Row],[Estado Responsável]]</f>
        <v>IGUATAMA - MG</v>
      </c>
    </row>
    <row r="3669" spans="1:26" x14ac:dyDescent="0.25">
      <c r="A3669">
        <v>3673</v>
      </c>
      <c r="B3669" t="s">
        <v>16911</v>
      </c>
      <c r="C3669" s="1">
        <v>44840</v>
      </c>
      <c r="D3669" t="s">
        <v>16912</v>
      </c>
      <c r="E3669" t="s">
        <v>16913</v>
      </c>
      <c r="F3669" s="1">
        <v>38890</v>
      </c>
      <c r="G3669" t="s">
        <v>16914</v>
      </c>
      <c r="H3669">
        <v>200</v>
      </c>
      <c r="I3669" t="s">
        <v>14029</v>
      </c>
      <c r="J3669" t="s">
        <v>16891</v>
      </c>
      <c r="K3669" t="s">
        <v>26</v>
      </c>
      <c r="L3669" t="s">
        <v>16896</v>
      </c>
      <c r="M3669" t="s">
        <v>16915</v>
      </c>
      <c r="N3669" t="s">
        <v>16916</v>
      </c>
      <c r="O3669">
        <v>3837256669</v>
      </c>
      <c r="P3669" s="1">
        <v>24567</v>
      </c>
      <c r="Q3669" t="s">
        <v>16914</v>
      </c>
      <c r="R3669">
        <v>200</v>
      </c>
      <c r="S3669" t="s">
        <v>14029</v>
      </c>
      <c r="T3669" t="s">
        <v>16891</v>
      </c>
      <c r="U3669" t="s">
        <v>26</v>
      </c>
      <c r="V3669" t="str">
        <f>TRIM(DBA[[#This Row],[Endereço Responsável]])</f>
        <v>RUA DO SOCORRO</v>
      </c>
      <c r="W3669" t="str">
        <f>TRIM(DBA[[#This Row],[Nº Responsável]])</f>
        <v>200</v>
      </c>
      <c r="X3669" t="str">
        <f>TRIM(DBA[[#This Row],[Bairro Responsável]])</f>
        <v>SANTA FELICIDADE</v>
      </c>
      <c r="Y3669" t="str">
        <f>DBA[[#This Row],[End]] &amp;", N° " &amp; DBA[[#This Row],[Num]] &amp;", Bairro "&amp; DBA[[#This Row],[Bairro2]]</f>
        <v>RUA DO SOCORRO, N° 200, Bairro SANTA FELICIDADE</v>
      </c>
      <c r="Z3669" t="str">
        <f>DBA[[#This Row],[Cidade Responsável]] &amp; " - " &amp; DBA[[#This Row],[Estado Responsável]]</f>
        <v>SANTA JULIANA - MG</v>
      </c>
    </row>
    <row r="3670" spans="1:26" x14ac:dyDescent="0.25">
      <c r="A3670">
        <v>3674</v>
      </c>
      <c r="B3670" t="s">
        <v>16917</v>
      </c>
      <c r="C3670" s="1">
        <v>44840</v>
      </c>
      <c r="D3670" t="s">
        <v>19790</v>
      </c>
      <c r="E3670" t="s">
        <v>16918</v>
      </c>
      <c r="F3670" s="1">
        <v>38599</v>
      </c>
      <c r="G3670" t="s">
        <v>16919</v>
      </c>
      <c r="H3670">
        <v>85</v>
      </c>
      <c r="I3670" t="s">
        <v>16920</v>
      </c>
      <c r="J3670" t="s">
        <v>16891</v>
      </c>
      <c r="K3670" t="s">
        <v>26</v>
      </c>
      <c r="L3670" t="s">
        <v>16896</v>
      </c>
      <c r="M3670" t="s">
        <v>16921</v>
      </c>
      <c r="N3670" t="s">
        <v>16922</v>
      </c>
      <c r="O3670" t="s">
        <v>16923</v>
      </c>
      <c r="P3670" s="1">
        <v>32678</v>
      </c>
      <c r="Q3670" t="s">
        <v>16919</v>
      </c>
      <c r="R3670">
        <v>85</v>
      </c>
      <c r="S3670" t="s">
        <v>16920</v>
      </c>
      <c r="T3670" t="s">
        <v>16891</v>
      </c>
      <c r="U3670" t="s">
        <v>26</v>
      </c>
      <c r="V3670" t="str">
        <f>TRIM(DBA[[#This Row],[Endereço Responsável]])</f>
        <v>RUA ORQUÍDEAS</v>
      </c>
      <c r="W3670" t="str">
        <f>TRIM(DBA[[#This Row],[Nº Responsável]])</f>
        <v>85</v>
      </c>
      <c r="X3670" t="str">
        <f>TRIM(DBA[[#This Row],[Bairro Responsável]])</f>
        <v>PRIMAVERA</v>
      </c>
      <c r="Y3670" t="str">
        <f>DBA[[#This Row],[End]] &amp;", N° " &amp; DBA[[#This Row],[Num]] &amp;", Bairro "&amp; DBA[[#This Row],[Bairro2]]</f>
        <v>RUA ORQUÍDEAS, N° 85, Bairro PRIMAVERA</v>
      </c>
      <c r="Z3670" t="str">
        <f>DBA[[#This Row],[Cidade Responsável]] &amp; " - " &amp; DBA[[#This Row],[Estado Responsável]]</f>
        <v>SANTA JULIANA - MG</v>
      </c>
    </row>
    <row r="3671" spans="1:26" x14ac:dyDescent="0.25">
      <c r="A3671">
        <v>3675</v>
      </c>
      <c r="B3671" t="s">
        <v>19791</v>
      </c>
      <c r="C3671" s="1">
        <v>44840</v>
      </c>
      <c r="D3671">
        <v>56900584</v>
      </c>
      <c r="E3671" t="s">
        <v>16924</v>
      </c>
      <c r="F3671" s="1">
        <v>39024</v>
      </c>
      <c r="G3671" t="s">
        <v>16925</v>
      </c>
      <c r="H3671">
        <v>115</v>
      </c>
      <c r="I3671" t="s">
        <v>19792</v>
      </c>
      <c r="J3671" t="s">
        <v>16891</v>
      </c>
      <c r="K3671" t="s">
        <v>26</v>
      </c>
      <c r="L3671" t="s">
        <v>16896</v>
      </c>
      <c r="M3671" t="s">
        <v>16927</v>
      </c>
      <c r="N3671" t="s">
        <v>16928</v>
      </c>
      <c r="O3671">
        <v>3869269308</v>
      </c>
      <c r="P3671" s="1">
        <v>32143</v>
      </c>
      <c r="Q3671" t="s">
        <v>16925</v>
      </c>
      <c r="R3671">
        <v>115</v>
      </c>
      <c r="S3671" t="s">
        <v>16926</v>
      </c>
      <c r="T3671" t="s">
        <v>16891</v>
      </c>
      <c r="U3671" t="s">
        <v>26</v>
      </c>
      <c r="V3671" t="str">
        <f>TRIM(DBA[[#This Row],[Endereço Responsável]])</f>
        <v>RUA PORTUGAL</v>
      </c>
      <c r="W3671" t="str">
        <f>TRIM(DBA[[#This Row],[Nº Responsável]])</f>
        <v>115</v>
      </c>
      <c r="X3671" t="str">
        <f>TRIM(DBA[[#This Row],[Bairro Responsável]])</f>
        <v>JARDIM BOTANCIO</v>
      </c>
      <c r="Y3671" t="str">
        <f>DBA[[#This Row],[End]] &amp;", N° " &amp; DBA[[#This Row],[Num]] &amp;", Bairro "&amp; DBA[[#This Row],[Bairro2]]</f>
        <v>RUA PORTUGAL, N° 115, Bairro JARDIM BOTANCIO</v>
      </c>
      <c r="Z3671" t="str">
        <f>DBA[[#This Row],[Cidade Responsável]] &amp; " - " &amp; DBA[[#This Row],[Estado Responsável]]</f>
        <v>SANTA JULIANA - MG</v>
      </c>
    </row>
    <row r="3672" spans="1:26" x14ac:dyDescent="0.25">
      <c r="A3672">
        <v>3676</v>
      </c>
      <c r="B3672" t="s">
        <v>19793</v>
      </c>
      <c r="C3672" s="1">
        <v>44840</v>
      </c>
      <c r="D3672" t="s">
        <v>19794</v>
      </c>
      <c r="E3672" t="s">
        <v>16929</v>
      </c>
      <c r="F3672" s="1">
        <v>39170</v>
      </c>
      <c r="G3672" t="s">
        <v>16930</v>
      </c>
      <c r="H3672">
        <v>800</v>
      </c>
      <c r="I3672" t="s">
        <v>19795</v>
      </c>
      <c r="J3672" t="s">
        <v>16891</v>
      </c>
      <c r="K3672" t="s">
        <v>26</v>
      </c>
      <c r="L3672" t="s">
        <v>16896</v>
      </c>
      <c r="M3672" t="s">
        <v>19796</v>
      </c>
      <c r="N3672" t="s">
        <v>16932</v>
      </c>
      <c r="O3672">
        <v>2605719626</v>
      </c>
      <c r="P3672" s="1">
        <v>27367</v>
      </c>
      <c r="Q3672" t="s">
        <v>16930</v>
      </c>
      <c r="R3672">
        <v>800</v>
      </c>
      <c r="S3672" t="s">
        <v>16931</v>
      </c>
      <c r="T3672" t="s">
        <v>16891</v>
      </c>
      <c r="U3672" t="s">
        <v>26</v>
      </c>
      <c r="V3672" t="str">
        <f>TRIM(DBA[[#This Row],[Endereço Responsável]])</f>
        <v>RUA OLIVEIRA</v>
      </c>
      <c r="W3672" t="str">
        <f>TRIM(DBA[[#This Row],[Nº Responsável]])</f>
        <v>800</v>
      </c>
      <c r="X3672" t="str">
        <f>TRIM(DBA[[#This Row],[Bairro Responsável]])</f>
        <v>JARDIM ORDÁLIA BORGES</v>
      </c>
      <c r="Y3672" t="str">
        <f>DBA[[#This Row],[End]] &amp;", N° " &amp; DBA[[#This Row],[Num]] &amp;", Bairro "&amp; DBA[[#This Row],[Bairro2]]</f>
        <v>RUA OLIVEIRA, N° 800, Bairro JARDIM ORDÁLIA BORGES</v>
      </c>
      <c r="Z3672" t="str">
        <f>DBA[[#This Row],[Cidade Responsável]] &amp; " - " &amp; DBA[[#This Row],[Estado Responsável]]</f>
        <v>SANTA JULIANA - MG</v>
      </c>
    </row>
    <row r="3673" spans="1:26" x14ac:dyDescent="0.25">
      <c r="A3673">
        <v>3677</v>
      </c>
      <c r="B3673" t="s">
        <v>19797</v>
      </c>
      <c r="C3673" s="1">
        <v>44840</v>
      </c>
      <c r="D3673" t="s">
        <v>19798</v>
      </c>
      <c r="E3673" t="s">
        <v>16933</v>
      </c>
      <c r="F3673" s="1">
        <v>39580</v>
      </c>
      <c r="G3673" t="s">
        <v>16934</v>
      </c>
      <c r="H3673">
        <v>495</v>
      </c>
      <c r="I3673" t="s">
        <v>16935</v>
      </c>
      <c r="J3673" t="s">
        <v>16891</v>
      </c>
      <c r="K3673" t="s">
        <v>26</v>
      </c>
      <c r="L3673" t="s">
        <v>16896</v>
      </c>
      <c r="M3673" t="s">
        <v>16936</v>
      </c>
      <c r="N3673" t="s">
        <v>16937</v>
      </c>
      <c r="O3673">
        <v>3869801603</v>
      </c>
      <c r="P3673" s="1">
        <v>28662</v>
      </c>
      <c r="Q3673" t="s">
        <v>16934</v>
      </c>
      <c r="R3673">
        <v>495</v>
      </c>
      <c r="S3673" t="s">
        <v>16935</v>
      </c>
      <c r="T3673" t="s">
        <v>16891</v>
      </c>
      <c r="U3673" t="s">
        <v>26</v>
      </c>
      <c r="V3673" t="str">
        <f>TRIM(DBA[[#This Row],[Endereço Responsável]])</f>
        <v>RUA GERSON BOAVENTURA</v>
      </c>
      <c r="W3673" t="str">
        <f>TRIM(DBA[[#This Row],[Nº Responsável]])</f>
        <v>495</v>
      </c>
      <c r="X3673" t="str">
        <f>TRIM(DBA[[#This Row],[Bairro Responsável]])</f>
        <v>ORDALIA BORGES</v>
      </c>
      <c r="Y3673" t="str">
        <f>DBA[[#This Row],[End]] &amp;", N° " &amp; DBA[[#This Row],[Num]] &amp;", Bairro "&amp; DBA[[#This Row],[Bairro2]]</f>
        <v>RUA GERSON BOAVENTURA, N° 495, Bairro ORDALIA BORGES</v>
      </c>
      <c r="Z3673" t="str">
        <f>DBA[[#This Row],[Cidade Responsável]] &amp; " - " &amp; DBA[[#This Row],[Estado Responsável]]</f>
        <v>SANTA JULIANA - MG</v>
      </c>
    </row>
    <row r="3674" spans="1:26" x14ac:dyDescent="0.25">
      <c r="A3674">
        <v>3678</v>
      </c>
      <c r="B3674" t="s">
        <v>19799</v>
      </c>
      <c r="C3674" s="1">
        <v>44839</v>
      </c>
      <c r="E3674" t="s">
        <v>19800</v>
      </c>
      <c r="F3674" s="1">
        <v>39271</v>
      </c>
      <c r="G3674" t="s">
        <v>19801</v>
      </c>
      <c r="H3674" t="s">
        <v>194</v>
      </c>
      <c r="I3674" t="s">
        <v>44</v>
      </c>
      <c r="J3674" t="s">
        <v>16742</v>
      </c>
      <c r="K3674" t="s">
        <v>26</v>
      </c>
      <c r="L3674" t="s">
        <v>16743</v>
      </c>
      <c r="M3674" t="s">
        <v>16939</v>
      </c>
      <c r="N3674" t="s">
        <v>16940</v>
      </c>
      <c r="O3674">
        <v>8275597633</v>
      </c>
      <c r="P3674" s="1">
        <v>30673</v>
      </c>
      <c r="Q3674" t="s">
        <v>16938</v>
      </c>
      <c r="R3674" t="s">
        <v>194</v>
      </c>
      <c r="S3674" t="s">
        <v>44</v>
      </c>
      <c r="T3674" t="s">
        <v>16742</v>
      </c>
      <c r="U3674" t="s">
        <v>26</v>
      </c>
      <c r="V3674" t="str">
        <f>TRIM(DBA[[#This Row],[Endereço Responsável]])</f>
        <v>FAZENDA</v>
      </c>
      <c r="W3674" t="str">
        <f>TRIM(DBA[[#This Row],[Nº Responsável]])</f>
        <v>S/N</v>
      </c>
      <c r="X3674" t="str">
        <f>TRIM(DBA[[#This Row],[Bairro Responsável]])</f>
        <v>ZONA RURAL</v>
      </c>
      <c r="Y3674" t="str">
        <f>DBA[[#This Row],[End]] &amp;", N° " &amp; DBA[[#This Row],[Num]] &amp;", Bairro "&amp; DBA[[#This Row],[Bairro2]]</f>
        <v>FAZENDA, N° S/N, Bairro ZONA RURAL</v>
      </c>
      <c r="Z3674" t="str">
        <f>DBA[[#This Row],[Cidade Responsável]] &amp; " - " &amp; DBA[[#This Row],[Estado Responsável]]</f>
        <v>PERDIZES - MG</v>
      </c>
    </row>
    <row r="3675" spans="1:26" x14ac:dyDescent="0.25">
      <c r="A3675">
        <v>3679</v>
      </c>
      <c r="B3675" t="s">
        <v>16941</v>
      </c>
      <c r="C3675" s="1">
        <v>44840</v>
      </c>
      <c r="D3675">
        <v>21376893</v>
      </c>
      <c r="E3675" t="s">
        <v>19802</v>
      </c>
      <c r="F3675" s="1">
        <v>39137</v>
      </c>
      <c r="G3675" t="s">
        <v>19803</v>
      </c>
      <c r="H3675" t="s">
        <v>194</v>
      </c>
      <c r="I3675" t="s">
        <v>19804</v>
      </c>
      <c r="J3675" t="s">
        <v>16891</v>
      </c>
      <c r="K3675" t="s">
        <v>26</v>
      </c>
      <c r="L3675" t="s">
        <v>16896</v>
      </c>
      <c r="M3675" t="s">
        <v>16943</v>
      </c>
      <c r="O3675" t="s">
        <v>16944</v>
      </c>
      <c r="P3675" s="1">
        <v>21028</v>
      </c>
      <c r="Q3675" t="s">
        <v>16942</v>
      </c>
      <c r="R3675" t="s">
        <v>194</v>
      </c>
      <c r="S3675" t="s">
        <v>896</v>
      </c>
      <c r="T3675" t="s">
        <v>16891</v>
      </c>
      <c r="U3675" t="s">
        <v>26</v>
      </c>
      <c r="V3675" t="str">
        <f>TRIM(DBA[[#This Row],[Endereço Responsável]])</f>
        <v>ESTAÇÃO LAGO AZUL</v>
      </c>
      <c r="W3675" t="str">
        <f>TRIM(DBA[[#This Row],[Nº Responsável]])</f>
        <v>S/N</v>
      </c>
      <c r="X3675" t="str">
        <f>TRIM(DBA[[#This Row],[Bairro Responsável]])</f>
        <v>SEM BAIRRO</v>
      </c>
      <c r="Y3675" t="str">
        <f>DBA[[#This Row],[End]] &amp;", N° " &amp; DBA[[#This Row],[Num]] &amp;", Bairro "&amp; DBA[[#This Row],[Bairro2]]</f>
        <v>ESTAÇÃO LAGO AZUL, N° S/N, Bairro SEM BAIRRO</v>
      </c>
      <c r="Z3675" t="str">
        <f>DBA[[#This Row],[Cidade Responsável]] &amp; " - " &amp; DBA[[#This Row],[Estado Responsável]]</f>
        <v>SANTA JULIANA - MG</v>
      </c>
    </row>
    <row r="3676" spans="1:26" x14ac:dyDescent="0.25">
      <c r="A3676">
        <v>3680</v>
      </c>
      <c r="B3676" t="s">
        <v>19805</v>
      </c>
      <c r="C3676" s="1">
        <v>44844</v>
      </c>
      <c r="D3676" t="s">
        <v>19806</v>
      </c>
      <c r="E3676" t="s">
        <v>16945</v>
      </c>
      <c r="F3676" s="1">
        <v>39458</v>
      </c>
      <c r="G3676" t="s">
        <v>16946</v>
      </c>
      <c r="H3676">
        <v>540</v>
      </c>
      <c r="I3676" t="s">
        <v>861</v>
      </c>
      <c r="J3676" t="s">
        <v>16891</v>
      </c>
      <c r="K3676" t="s">
        <v>26</v>
      </c>
      <c r="L3676" t="s">
        <v>16896</v>
      </c>
      <c r="M3676" t="s">
        <v>16947</v>
      </c>
      <c r="N3676" t="s">
        <v>16948</v>
      </c>
      <c r="O3676" t="s">
        <v>16949</v>
      </c>
      <c r="P3676" s="1">
        <v>24154</v>
      </c>
      <c r="Q3676" t="s">
        <v>16946</v>
      </c>
      <c r="R3676">
        <v>540</v>
      </c>
      <c r="S3676" t="s">
        <v>861</v>
      </c>
      <c r="T3676" t="s">
        <v>16891</v>
      </c>
      <c r="U3676" t="s">
        <v>26</v>
      </c>
      <c r="V3676" t="str">
        <f>TRIM(DBA[[#This Row],[Endereço Responsável]])</f>
        <v>AVENIDA JOÃO SEVERINO GONÇALVES</v>
      </c>
      <c r="W3676" t="str">
        <f>TRIM(DBA[[#This Row],[Nº Responsável]])</f>
        <v>540</v>
      </c>
      <c r="X3676" t="str">
        <f>TRIM(DBA[[#This Row],[Bairro Responsável]])</f>
        <v>NOVO HORIZONTE</v>
      </c>
      <c r="Y3676" t="str">
        <f>DBA[[#This Row],[End]] &amp;", N° " &amp; DBA[[#This Row],[Num]] &amp;", Bairro "&amp; DBA[[#This Row],[Bairro2]]</f>
        <v>AVENIDA JOÃO SEVERINO GONÇALVES, N° 540, Bairro NOVO HORIZONTE</v>
      </c>
      <c r="Z3676" t="str">
        <f>DBA[[#This Row],[Cidade Responsável]] &amp; " - " &amp; DBA[[#This Row],[Estado Responsável]]</f>
        <v>SANTA JULIANA - MG</v>
      </c>
    </row>
    <row r="3677" spans="1:26" x14ac:dyDescent="0.25">
      <c r="A3677">
        <v>3681</v>
      </c>
      <c r="B3677" t="s">
        <v>19807</v>
      </c>
      <c r="C3677" s="1">
        <v>44844</v>
      </c>
      <c r="D3677" t="s">
        <v>19808</v>
      </c>
      <c r="E3677" t="s">
        <v>16950</v>
      </c>
      <c r="F3677" s="1">
        <v>40076</v>
      </c>
      <c r="G3677" t="s">
        <v>16951</v>
      </c>
      <c r="H3677">
        <v>1915</v>
      </c>
      <c r="I3677" t="s">
        <v>16935</v>
      </c>
      <c r="J3677" t="s">
        <v>16891</v>
      </c>
      <c r="K3677" t="s">
        <v>26</v>
      </c>
      <c r="L3677" t="s">
        <v>16896</v>
      </c>
      <c r="M3677" t="s">
        <v>16953</v>
      </c>
      <c r="N3677" t="s">
        <v>16954</v>
      </c>
      <c r="O3677" t="s">
        <v>16955</v>
      </c>
      <c r="P3677" s="1">
        <v>33921</v>
      </c>
      <c r="Q3677" t="s">
        <v>16951</v>
      </c>
      <c r="R3677" t="s">
        <v>194</v>
      </c>
      <c r="S3677" t="s">
        <v>16952</v>
      </c>
      <c r="T3677" t="s">
        <v>16891</v>
      </c>
      <c r="U3677" t="s">
        <v>26</v>
      </c>
      <c r="V3677" t="str">
        <f>TRIM(DBA[[#This Row],[Endereço Responsável]])</f>
        <v>AVENIDA JOAQUIM HONORIO DA SILVA</v>
      </c>
      <c r="W3677" t="str">
        <f>TRIM(DBA[[#This Row],[Nº Responsável]])</f>
        <v>S/N</v>
      </c>
      <c r="X3677" t="str">
        <f>TRIM(DBA[[#This Row],[Bairro Responsável]])</f>
        <v>HORDALIA BORGES</v>
      </c>
      <c r="Y3677" t="str">
        <f>DBA[[#This Row],[End]] &amp;", N° " &amp; DBA[[#This Row],[Num]] &amp;", Bairro "&amp; DBA[[#This Row],[Bairro2]]</f>
        <v>AVENIDA JOAQUIM HONORIO DA SILVA, N° S/N, Bairro HORDALIA BORGES</v>
      </c>
      <c r="Z3677" t="str">
        <f>DBA[[#This Row],[Cidade Responsável]] &amp; " - " &amp; DBA[[#This Row],[Estado Responsável]]</f>
        <v>SANTA JULIANA - MG</v>
      </c>
    </row>
    <row r="3678" spans="1:26" x14ac:dyDescent="0.25">
      <c r="A3678">
        <v>3682</v>
      </c>
      <c r="B3678" t="s">
        <v>19809</v>
      </c>
      <c r="C3678" s="1">
        <v>44840</v>
      </c>
      <c r="D3678" t="s">
        <v>19810</v>
      </c>
      <c r="E3678" t="s">
        <v>19811</v>
      </c>
      <c r="F3678" s="1">
        <v>39218</v>
      </c>
      <c r="G3678" t="s">
        <v>19812</v>
      </c>
      <c r="H3678">
        <v>40</v>
      </c>
      <c r="I3678" t="s">
        <v>19813</v>
      </c>
      <c r="J3678" t="s">
        <v>16891</v>
      </c>
      <c r="K3678" t="s">
        <v>26</v>
      </c>
      <c r="L3678" t="s">
        <v>16896</v>
      </c>
      <c r="M3678" t="s">
        <v>16958</v>
      </c>
      <c r="N3678" t="s">
        <v>16959</v>
      </c>
      <c r="O3678" t="s">
        <v>16960</v>
      </c>
      <c r="P3678" s="1">
        <v>31965</v>
      </c>
      <c r="Q3678" t="s">
        <v>16956</v>
      </c>
      <c r="R3678">
        <v>295</v>
      </c>
      <c r="S3678" t="s">
        <v>16957</v>
      </c>
      <c r="T3678" t="s">
        <v>16891</v>
      </c>
      <c r="U3678" t="s">
        <v>26</v>
      </c>
      <c r="V3678" t="str">
        <f>TRIM(DBA[[#This Row],[Endereço Responsável]])</f>
        <v>RUA JOSÉ AMERICO</v>
      </c>
      <c r="W3678" t="str">
        <f>TRIM(DBA[[#This Row],[Nº Responsável]])</f>
        <v>295</v>
      </c>
      <c r="X3678" t="str">
        <f>TRIM(DBA[[#This Row],[Bairro Responsável]])</f>
        <v>HORÁCIO FERREIRA</v>
      </c>
      <c r="Y3678" t="str">
        <f>DBA[[#This Row],[End]] &amp;", N° " &amp; DBA[[#This Row],[Num]] &amp;", Bairro "&amp; DBA[[#This Row],[Bairro2]]</f>
        <v>RUA JOSÉ AMERICO, N° 295, Bairro HORÁCIO FERREIRA</v>
      </c>
      <c r="Z3678" t="str">
        <f>DBA[[#This Row],[Cidade Responsável]] &amp; " - " &amp; DBA[[#This Row],[Estado Responsável]]</f>
        <v>SANTA JULIANA - MG</v>
      </c>
    </row>
    <row r="3679" spans="1:26" x14ac:dyDescent="0.25">
      <c r="A3679">
        <v>3683</v>
      </c>
      <c r="B3679" t="s">
        <v>16961</v>
      </c>
      <c r="C3679" s="1">
        <v>44840</v>
      </c>
      <c r="D3679" t="s">
        <v>16962</v>
      </c>
      <c r="F3679" s="1">
        <v>39253</v>
      </c>
      <c r="G3679" t="s">
        <v>44</v>
      </c>
      <c r="H3679" t="s">
        <v>194</v>
      </c>
      <c r="I3679" t="s">
        <v>896</v>
      </c>
      <c r="J3679" t="s">
        <v>16891</v>
      </c>
      <c r="K3679" t="s">
        <v>26</v>
      </c>
      <c r="L3679" t="s">
        <v>16896</v>
      </c>
      <c r="M3679" t="s">
        <v>16963</v>
      </c>
      <c r="N3679" t="s">
        <v>16964</v>
      </c>
      <c r="O3679" t="s">
        <v>16965</v>
      </c>
      <c r="P3679" s="1">
        <v>29263</v>
      </c>
      <c r="Q3679" t="s">
        <v>44</v>
      </c>
      <c r="R3679" t="s">
        <v>194</v>
      </c>
      <c r="S3679" t="s">
        <v>896</v>
      </c>
      <c r="T3679" t="s">
        <v>16891</v>
      </c>
      <c r="U3679" t="s">
        <v>26</v>
      </c>
      <c r="V3679" t="str">
        <f>TRIM(DBA[[#This Row],[Endereço Responsável]])</f>
        <v>ZONA RURAL</v>
      </c>
      <c r="W3679" t="str">
        <f>TRIM(DBA[[#This Row],[Nº Responsável]])</f>
        <v>S/N</v>
      </c>
      <c r="X3679" t="str">
        <f>TRIM(DBA[[#This Row],[Bairro Responsável]])</f>
        <v>SEM BAIRRO</v>
      </c>
      <c r="Y3679" t="str">
        <f>DBA[[#This Row],[End]] &amp;", N° " &amp; DBA[[#This Row],[Num]] &amp;", Bairro "&amp; DBA[[#This Row],[Bairro2]]</f>
        <v>ZONA RURAL, N° S/N, Bairro SEM BAIRRO</v>
      </c>
      <c r="Z3679" t="str">
        <f>DBA[[#This Row],[Cidade Responsável]] &amp; " - " &amp; DBA[[#This Row],[Estado Responsável]]</f>
        <v>SANTA JULIANA - MG</v>
      </c>
    </row>
    <row r="3680" spans="1:26" x14ac:dyDescent="0.25">
      <c r="A3680">
        <v>3684</v>
      </c>
      <c r="B3680" t="s">
        <v>19814</v>
      </c>
      <c r="C3680" s="1">
        <v>44840</v>
      </c>
      <c r="D3680" t="s">
        <v>19815</v>
      </c>
      <c r="E3680" t="s">
        <v>19816</v>
      </c>
      <c r="F3680" s="1">
        <v>39792</v>
      </c>
      <c r="G3680" t="s">
        <v>16966</v>
      </c>
      <c r="H3680">
        <v>105</v>
      </c>
      <c r="I3680" t="s">
        <v>16967</v>
      </c>
      <c r="J3680" t="s">
        <v>16891</v>
      </c>
      <c r="K3680" t="s">
        <v>26</v>
      </c>
      <c r="L3680" t="s">
        <v>16896</v>
      </c>
      <c r="M3680" t="s">
        <v>16968</v>
      </c>
      <c r="N3680" t="s">
        <v>16969</v>
      </c>
      <c r="O3680" t="s">
        <v>16970</v>
      </c>
      <c r="P3680" s="1">
        <v>30446</v>
      </c>
      <c r="Q3680" t="s">
        <v>16966</v>
      </c>
      <c r="R3680">
        <v>105</v>
      </c>
      <c r="S3680" t="s">
        <v>16967</v>
      </c>
      <c r="T3680" t="s">
        <v>16891</v>
      </c>
      <c r="U3680" t="s">
        <v>26</v>
      </c>
      <c r="V3680" t="str">
        <f>TRIM(DBA[[#This Row],[Endereço Responsável]])</f>
        <v>RUA DA FORTUNA</v>
      </c>
      <c r="W3680" t="str">
        <f>TRIM(DBA[[#This Row],[Nº Responsável]])</f>
        <v>105</v>
      </c>
      <c r="X3680" t="str">
        <f>TRIM(DBA[[#This Row],[Bairro Responsável]])</f>
        <v>SANTA FELICIDADE</v>
      </c>
      <c r="Y3680" t="str">
        <f>DBA[[#This Row],[End]] &amp;", N° " &amp; DBA[[#This Row],[Num]] &amp;", Bairro "&amp; DBA[[#This Row],[Bairro2]]</f>
        <v>RUA DA FORTUNA, N° 105, Bairro SANTA FELICIDADE</v>
      </c>
      <c r="Z3680" t="str">
        <f>DBA[[#This Row],[Cidade Responsável]] &amp; " - " &amp; DBA[[#This Row],[Estado Responsável]]</f>
        <v>SANTA JULIANA - MG</v>
      </c>
    </row>
    <row r="3681" spans="1:26" x14ac:dyDescent="0.25">
      <c r="A3681">
        <v>3685</v>
      </c>
      <c r="B3681" t="s">
        <v>19817</v>
      </c>
      <c r="C3681" s="1">
        <v>44844</v>
      </c>
      <c r="D3681" t="s">
        <v>19818</v>
      </c>
      <c r="E3681" t="s">
        <v>16971</v>
      </c>
      <c r="F3681" s="1">
        <v>38431</v>
      </c>
      <c r="G3681" t="s">
        <v>16972</v>
      </c>
      <c r="H3681" t="s">
        <v>19819</v>
      </c>
      <c r="I3681" t="s">
        <v>4471</v>
      </c>
      <c r="J3681" t="s">
        <v>16891</v>
      </c>
      <c r="K3681" t="s">
        <v>26</v>
      </c>
      <c r="L3681" t="s">
        <v>16896</v>
      </c>
      <c r="M3681" t="s">
        <v>16973</v>
      </c>
      <c r="N3681">
        <v>15017545</v>
      </c>
      <c r="O3681">
        <v>8071102644</v>
      </c>
      <c r="P3681" s="1">
        <v>31398</v>
      </c>
      <c r="Q3681" t="s">
        <v>16972</v>
      </c>
      <c r="R3681">
        <v>28</v>
      </c>
      <c r="S3681" t="s">
        <v>4471</v>
      </c>
      <c r="T3681" t="s">
        <v>16891</v>
      </c>
      <c r="U3681" t="s">
        <v>26</v>
      </c>
      <c r="V3681" t="str">
        <f>TRIM(DBA[[#This Row],[Endereço Responsável]])</f>
        <v>RUA NOSSA SENHORA APARECIDA</v>
      </c>
      <c r="W3681" t="str">
        <f>TRIM(DBA[[#This Row],[Nº Responsável]])</f>
        <v>28</v>
      </c>
      <c r="X3681" t="str">
        <f>TRIM(DBA[[#This Row],[Bairro Responsável]])</f>
        <v>PALMEIRAS</v>
      </c>
      <c r="Y3681" t="str">
        <f>DBA[[#This Row],[End]] &amp;", N° " &amp; DBA[[#This Row],[Num]] &amp;", Bairro "&amp; DBA[[#This Row],[Bairro2]]</f>
        <v>RUA NOSSA SENHORA APARECIDA, N° 28, Bairro PALMEIRAS</v>
      </c>
      <c r="Z3681" t="str">
        <f>DBA[[#This Row],[Cidade Responsável]] &amp; " - " &amp; DBA[[#This Row],[Estado Responsável]]</f>
        <v>SANTA JULIANA - MG</v>
      </c>
    </row>
    <row r="3682" spans="1:26" x14ac:dyDescent="0.25">
      <c r="A3682">
        <v>3686</v>
      </c>
      <c r="B3682" t="s">
        <v>19820</v>
      </c>
      <c r="C3682" s="1">
        <v>44844</v>
      </c>
      <c r="D3682" t="s">
        <v>19821</v>
      </c>
      <c r="E3682" t="s">
        <v>16974</v>
      </c>
      <c r="F3682" s="1">
        <v>38484</v>
      </c>
      <c r="G3682" t="s">
        <v>19822</v>
      </c>
      <c r="H3682">
        <v>250</v>
      </c>
      <c r="I3682" t="s">
        <v>8592</v>
      </c>
      <c r="J3682" t="s">
        <v>16891</v>
      </c>
      <c r="K3682" t="s">
        <v>26</v>
      </c>
      <c r="L3682" t="s">
        <v>16896</v>
      </c>
      <c r="M3682" t="s">
        <v>16976</v>
      </c>
      <c r="N3682" t="s">
        <v>16977</v>
      </c>
      <c r="O3682">
        <v>3475331675</v>
      </c>
      <c r="P3682" s="1">
        <v>28334</v>
      </c>
      <c r="Q3682" t="s">
        <v>16975</v>
      </c>
      <c r="R3682">
        <v>250</v>
      </c>
      <c r="S3682" t="s">
        <v>8592</v>
      </c>
      <c r="T3682" t="s">
        <v>16891</v>
      </c>
      <c r="U3682" t="s">
        <v>26</v>
      </c>
      <c r="V3682" t="str">
        <f>TRIM(DBA[[#This Row],[Endereço Responsável]])</f>
        <v>AVENIDA AUGUSTO PEREIRA</v>
      </c>
      <c r="W3682" t="str">
        <f>TRIM(DBA[[#This Row],[Nº Responsável]])</f>
        <v>250</v>
      </c>
      <c r="X3682" t="str">
        <f>TRIM(DBA[[#This Row],[Bairro Responsável]])</f>
        <v>NOVO HORIZONTE</v>
      </c>
      <c r="Y3682" t="str">
        <f>DBA[[#This Row],[End]] &amp;", N° " &amp; DBA[[#This Row],[Num]] &amp;", Bairro "&amp; DBA[[#This Row],[Bairro2]]</f>
        <v>AVENIDA AUGUSTO PEREIRA, N° 250, Bairro NOVO HORIZONTE</v>
      </c>
      <c r="Z3682" t="str">
        <f>DBA[[#This Row],[Cidade Responsável]] &amp; " - " &amp; DBA[[#This Row],[Estado Responsável]]</f>
        <v>SANTA JULIANA - MG</v>
      </c>
    </row>
    <row r="3683" spans="1:26" x14ac:dyDescent="0.25">
      <c r="A3683">
        <v>3687</v>
      </c>
      <c r="B3683" t="s">
        <v>19823</v>
      </c>
      <c r="C3683" s="1">
        <v>44840</v>
      </c>
      <c r="D3683">
        <v>45144980</v>
      </c>
      <c r="E3683" t="s">
        <v>19824</v>
      </c>
      <c r="F3683" s="1">
        <v>38905</v>
      </c>
      <c r="G3683" t="s">
        <v>16978</v>
      </c>
      <c r="H3683">
        <v>168</v>
      </c>
      <c r="I3683" t="s">
        <v>8592</v>
      </c>
      <c r="J3683" t="s">
        <v>16891</v>
      </c>
      <c r="K3683" t="s">
        <v>26</v>
      </c>
      <c r="L3683" t="s">
        <v>16979</v>
      </c>
      <c r="M3683" t="s">
        <v>16980</v>
      </c>
      <c r="N3683">
        <v>4926591</v>
      </c>
      <c r="O3683">
        <v>7336669492</v>
      </c>
      <c r="P3683" s="1">
        <v>32227</v>
      </c>
      <c r="Q3683" t="s">
        <v>16978</v>
      </c>
      <c r="R3683">
        <v>168</v>
      </c>
      <c r="S3683" t="s">
        <v>8592</v>
      </c>
      <c r="T3683" t="s">
        <v>16891</v>
      </c>
      <c r="U3683" t="s">
        <v>26</v>
      </c>
      <c r="V3683" t="str">
        <f>TRIM(DBA[[#This Row],[Endereço Responsável]])</f>
        <v>EUZIRA PORTELA</v>
      </c>
      <c r="W3683" t="str">
        <f>TRIM(DBA[[#This Row],[Nº Responsável]])</f>
        <v>168</v>
      </c>
      <c r="X3683" t="str">
        <f>TRIM(DBA[[#This Row],[Bairro Responsável]])</f>
        <v>NOVO HORIZONTE</v>
      </c>
      <c r="Y3683" t="str">
        <f>DBA[[#This Row],[End]] &amp;", N° " &amp; DBA[[#This Row],[Num]] &amp;", Bairro "&amp; DBA[[#This Row],[Bairro2]]</f>
        <v>EUZIRA PORTELA, N° 168, Bairro NOVO HORIZONTE</v>
      </c>
      <c r="Z3683" t="str">
        <f>DBA[[#This Row],[Cidade Responsável]] &amp; " - " &amp; DBA[[#This Row],[Estado Responsável]]</f>
        <v>SANTA JULIANA - MG</v>
      </c>
    </row>
    <row r="3684" spans="1:26" x14ac:dyDescent="0.25">
      <c r="A3684">
        <v>3688</v>
      </c>
      <c r="B3684" t="s">
        <v>19825</v>
      </c>
      <c r="C3684" s="1">
        <v>44840</v>
      </c>
      <c r="E3684" t="s">
        <v>16981</v>
      </c>
      <c r="F3684" s="1">
        <v>39277</v>
      </c>
      <c r="G3684" t="s">
        <v>16795</v>
      </c>
      <c r="H3684" t="s">
        <v>194</v>
      </c>
      <c r="I3684" t="s">
        <v>44</v>
      </c>
      <c r="J3684" t="s">
        <v>16891</v>
      </c>
      <c r="K3684" t="s">
        <v>26</v>
      </c>
      <c r="L3684" t="s">
        <v>16896</v>
      </c>
      <c r="M3684" t="s">
        <v>16982</v>
      </c>
      <c r="N3684" t="s">
        <v>16983</v>
      </c>
      <c r="O3684" t="s">
        <v>16984</v>
      </c>
      <c r="P3684" s="1">
        <v>33517</v>
      </c>
      <c r="Q3684" t="s">
        <v>16795</v>
      </c>
      <c r="R3684" t="s">
        <v>194</v>
      </c>
      <c r="S3684" t="s">
        <v>44</v>
      </c>
      <c r="T3684" t="s">
        <v>16891</v>
      </c>
      <c r="U3684" t="s">
        <v>26</v>
      </c>
      <c r="V3684" t="str">
        <f>TRIM(DBA[[#This Row],[Endereço Responsável]])</f>
        <v>FAZENDA BOA VISTA</v>
      </c>
      <c r="W3684" t="str">
        <f>TRIM(DBA[[#This Row],[Nº Responsável]])</f>
        <v>S/N</v>
      </c>
      <c r="X3684" t="str">
        <f>TRIM(DBA[[#This Row],[Bairro Responsável]])</f>
        <v>ZONA RURAL</v>
      </c>
      <c r="Y3684" t="str">
        <f>DBA[[#This Row],[End]] &amp;", N° " &amp; DBA[[#This Row],[Num]] &amp;", Bairro "&amp; DBA[[#This Row],[Bairro2]]</f>
        <v>FAZENDA BOA VISTA, N° S/N, Bairro ZONA RURAL</v>
      </c>
      <c r="Z3684" t="str">
        <f>DBA[[#This Row],[Cidade Responsável]] &amp; " - " &amp; DBA[[#This Row],[Estado Responsável]]</f>
        <v>SANTA JULIANA - MG</v>
      </c>
    </row>
    <row r="3685" spans="1:26" x14ac:dyDescent="0.25">
      <c r="A3685">
        <v>3689</v>
      </c>
      <c r="B3685" t="s">
        <v>16985</v>
      </c>
      <c r="C3685" s="1">
        <v>44840</v>
      </c>
      <c r="D3685" t="s">
        <v>19826</v>
      </c>
      <c r="E3685" t="s">
        <v>16986</v>
      </c>
      <c r="F3685" s="1">
        <v>39198</v>
      </c>
      <c r="G3685" t="s">
        <v>16987</v>
      </c>
      <c r="H3685">
        <v>453</v>
      </c>
      <c r="I3685" t="s">
        <v>16988</v>
      </c>
      <c r="J3685" t="s">
        <v>16891</v>
      </c>
      <c r="K3685" t="s">
        <v>26</v>
      </c>
      <c r="L3685" t="s">
        <v>16896</v>
      </c>
      <c r="M3685" t="s">
        <v>16989</v>
      </c>
      <c r="N3685" t="s">
        <v>16990</v>
      </c>
      <c r="O3685">
        <v>3245393636</v>
      </c>
      <c r="P3685" s="1">
        <v>27917</v>
      </c>
      <c r="Q3685" t="s">
        <v>16987</v>
      </c>
      <c r="R3685">
        <v>453</v>
      </c>
      <c r="S3685" t="s">
        <v>16988</v>
      </c>
      <c r="T3685" t="s">
        <v>16891</v>
      </c>
      <c r="U3685" t="s">
        <v>26</v>
      </c>
      <c r="V3685" t="str">
        <f>TRIM(DBA[[#This Row],[Endereço Responsável]])</f>
        <v>RUA EGITO</v>
      </c>
      <c r="W3685" t="str">
        <f>TRIM(DBA[[#This Row],[Nº Responsável]])</f>
        <v>453</v>
      </c>
      <c r="X3685" t="str">
        <f>TRIM(DBA[[#This Row],[Bairro Responsável]])</f>
        <v>JOSE RODRIGUES</v>
      </c>
      <c r="Y3685" t="str">
        <f>DBA[[#This Row],[End]] &amp;", N° " &amp; DBA[[#This Row],[Num]] &amp;", Bairro "&amp; DBA[[#This Row],[Bairro2]]</f>
        <v>RUA EGITO, N° 453, Bairro JOSE RODRIGUES</v>
      </c>
      <c r="Z3685" t="str">
        <f>DBA[[#This Row],[Cidade Responsável]] &amp; " - " &amp; DBA[[#This Row],[Estado Responsável]]</f>
        <v>SANTA JULIANA - MG</v>
      </c>
    </row>
    <row r="3686" spans="1:26" x14ac:dyDescent="0.25">
      <c r="A3686">
        <v>3690</v>
      </c>
      <c r="B3686" t="s">
        <v>16991</v>
      </c>
      <c r="C3686" s="1">
        <v>44840</v>
      </c>
      <c r="D3686" t="s">
        <v>16992</v>
      </c>
      <c r="E3686" t="s">
        <v>16993</v>
      </c>
      <c r="F3686" s="1">
        <v>39969</v>
      </c>
      <c r="G3686" t="s">
        <v>16994</v>
      </c>
      <c r="H3686">
        <v>1</v>
      </c>
      <c r="I3686" t="s">
        <v>44</v>
      </c>
      <c r="J3686" t="s">
        <v>16891</v>
      </c>
      <c r="K3686" t="s">
        <v>26</v>
      </c>
      <c r="L3686" t="s">
        <v>16896</v>
      </c>
      <c r="M3686" t="s">
        <v>16995</v>
      </c>
      <c r="N3686" t="s">
        <v>16996</v>
      </c>
      <c r="O3686">
        <v>8727084620</v>
      </c>
      <c r="P3686" s="1">
        <v>31894</v>
      </c>
      <c r="Q3686" t="s">
        <v>16994</v>
      </c>
      <c r="R3686">
        <v>1</v>
      </c>
      <c r="S3686" t="s">
        <v>44</v>
      </c>
      <c r="T3686" t="s">
        <v>16891</v>
      </c>
      <c r="U3686" t="s">
        <v>26</v>
      </c>
      <c r="V3686" t="str">
        <f>TRIM(DBA[[#This Row],[Endereço Responsável]])</f>
        <v>FAZENDA LAGOA DORADA</v>
      </c>
      <c r="W3686" t="str">
        <f>TRIM(DBA[[#This Row],[Nº Responsável]])</f>
        <v>1</v>
      </c>
      <c r="X3686" t="str">
        <f>TRIM(DBA[[#This Row],[Bairro Responsável]])</f>
        <v>ZONA RURAL</v>
      </c>
      <c r="Y3686" t="str">
        <f>DBA[[#This Row],[End]] &amp;", N° " &amp; DBA[[#This Row],[Num]] &amp;", Bairro "&amp; DBA[[#This Row],[Bairro2]]</f>
        <v>FAZENDA LAGOA DORADA, N° 1, Bairro ZONA RURAL</v>
      </c>
      <c r="Z3686" t="str">
        <f>DBA[[#This Row],[Cidade Responsável]] &amp; " - " &amp; DBA[[#This Row],[Estado Responsável]]</f>
        <v>SANTA JULIANA - MG</v>
      </c>
    </row>
    <row r="3687" spans="1:26" x14ac:dyDescent="0.25">
      <c r="A3687">
        <v>3691</v>
      </c>
      <c r="B3687" t="s">
        <v>19827</v>
      </c>
      <c r="C3687" s="1">
        <v>44844</v>
      </c>
      <c r="D3687" t="s">
        <v>19828</v>
      </c>
      <c r="E3687" t="s">
        <v>16997</v>
      </c>
      <c r="F3687" s="1">
        <v>38770</v>
      </c>
      <c r="G3687" t="s">
        <v>19829</v>
      </c>
      <c r="H3687">
        <v>754</v>
      </c>
      <c r="I3687" t="s">
        <v>1140</v>
      </c>
      <c r="J3687" t="s">
        <v>16891</v>
      </c>
      <c r="K3687" t="s">
        <v>26</v>
      </c>
      <c r="L3687" t="s">
        <v>16896</v>
      </c>
      <c r="M3687" t="s">
        <v>16999</v>
      </c>
      <c r="N3687" t="s">
        <v>17000</v>
      </c>
      <c r="O3687" t="s">
        <v>17001</v>
      </c>
      <c r="P3687" s="1">
        <v>31921</v>
      </c>
      <c r="Q3687" t="s">
        <v>16998</v>
      </c>
      <c r="R3687" t="s">
        <v>194</v>
      </c>
      <c r="S3687" t="s">
        <v>44</v>
      </c>
      <c r="T3687" t="s">
        <v>16891</v>
      </c>
      <c r="U3687" t="s">
        <v>26</v>
      </c>
      <c r="V3687" t="str">
        <f>TRIM(DBA[[#This Row],[Endereço Responsável]])</f>
        <v>FAZENDA LAGOA DOURADA</v>
      </c>
      <c r="W3687" t="str">
        <f>TRIM(DBA[[#This Row],[Nº Responsável]])</f>
        <v>S/N</v>
      </c>
      <c r="X3687" t="str">
        <f>TRIM(DBA[[#This Row],[Bairro Responsável]])</f>
        <v>ZONA RURAL</v>
      </c>
      <c r="Y3687" t="str">
        <f>DBA[[#This Row],[End]] &amp;", N° " &amp; DBA[[#This Row],[Num]] &amp;", Bairro "&amp; DBA[[#This Row],[Bairro2]]</f>
        <v>FAZENDA LAGOA DOURADA, N° S/N, Bairro ZONA RURAL</v>
      </c>
      <c r="Z3687" t="str">
        <f>DBA[[#This Row],[Cidade Responsável]] &amp; " - " &amp; DBA[[#This Row],[Estado Responsável]]</f>
        <v>SANTA JULIANA - MG</v>
      </c>
    </row>
    <row r="3688" spans="1:26" x14ac:dyDescent="0.25">
      <c r="A3688">
        <v>3692</v>
      </c>
      <c r="B3688" t="s">
        <v>17002</v>
      </c>
      <c r="C3688" s="1">
        <v>44840</v>
      </c>
      <c r="F3688" s="1">
        <v>39918</v>
      </c>
      <c r="G3688" t="s">
        <v>17003</v>
      </c>
      <c r="H3688">
        <v>12</v>
      </c>
      <c r="I3688" t="s">
        <v>17004</v>
      </c>
      <c r="J3688" t="s">
        <v>16891</v>
      </c>
      <c r="K3688" t="s">
        <v>26</v>
      </c>
      <c r="L3688" t="s">
        <v>16896</v>
      </c>
      <c r="M3688" t="s">
        <v>17005</v>
      </c>
      <c r="N3688" t="s">
        <v>17006</v>
      </c>
      <c r="O3688" t="s">
        <v>17007</v>
      </c>
      <c r="P3688" s="1">
        <v>30967</v>
      </c>
      <c r="Q3688" t="s">
        <v>17003</v>
      </c>
      <c r="R3688">
        <v>12</v>
      </c>
      <c r="S3688" t="s">
        <v>17004</v>
      </c>
      <c r="T3688" t="s">
        <v>16891</v>
      </c>
      <c r="U3688" t="s">
        <v>26</v>
      </c>
      <c r="V3688" t="str">
        <f>TRIM(DBA[[#This Row],[Endereço Responsável]])</f>
        <v>RUA NIGRINI CARNEIRO</v>
      </c>
      <c r="W3688" t="str">
        <f>TRIM(DBA[[#This Row],[Nº Responsável]])</f>
        <v>12</v>
      </c>
      <c r="X3688" t="str">
        <f>TRIM(DBA[[#This Row],[Bairro Responsável]])</f>
        <v>MANOEL FERREIRA DA CUNHA</v>
      </c>
      <c r="Y3688" t="str">
        <f>DBA[[#This Row],[End]] &amp;", N° " &amp; DBA[[#This Row],[Num]] &amp;", Bairro "&amp; DBA[[#This Row],[Bairro2]]</f>
        <v>RUA NIGRINI CARNEIRO, N° 12, Bairro MANOEL FERREIRA DA CUNHA</v>
      </c>
      <c r="Z3688" t="str">
        <f>DBA[[#This Row],[Cidade Responsável]] &amp; " - " &amp; DBA[[#This Row],[Estado Responsável]]</f>
        <v>SANTA JULIANA - MG</v>
      </c>
    </row>
    <row r="3689" spans="1:26" x14ac:dyDescent="0.25">
      <c r="A3689">
        <v>3693</v>
      </c>
      <c r="B3689" t="s">
        <v>19830</v>
      </c>
      <c r="C3689" s="1">
        <v>44844</v>
      </c>
      <c r="D3689">
        <v>45047801</v>
      </c>
      <c r="E3689" t="s">
        <v>19831</v>
      </c>
      <c r="F3689" s="1">
        <v>39183</v>
      </c>
      <c r="G3689" t="s">
        <v>19832</v>
      </c>
      <c r="H3689">
        <v>430</v>
      </c>
      <c r="I3689" t="s">
        <v>19833</v>
      </c>
      <c r="J3689" t="s">
        <v>16891</v>
      </c>
      <c r="K3689" t="s">
        <v>26</v>
      </c>
      <c r="L3689" t="s">
        <v>16896</v>
      </c>
      <c r="M3689" t="s">
        <v>17010</v>
      </c>
      <c r="N3689" t="s">
        <v>17011</v>
      </c>
      <c r="O3689">
        <v>8923209406</v>
      </c>
      <c r="P3689" s="1">
        <v>31269</v>
      </c>
      <c r="Q3689" t="s">
        <v>17008</v>
      </c>
      <c r="R3689" t="s">
        <v>194</v>
      </c>
      <c r="S3689" t="s">
        <v>17009</v>
      </c>
      <c r="T3689" t="s">
        <v>16891</v>
      </c>
      <c r="U3689" t="s">
        <v>26</v>
      </c>
      <c r="V3689" t="str">
        <f>TRIM(DBA[[#This Row],[Endereço Responsável]])</f>
        <v>VERMACLES TEOFILO CARNEIRO</v>
      </c>
      <c r="W3689" t="str">
        <f>TRIM(DBA[[#This Row],[Nº Responsável]])</f>
        <v>S/N</v>
      </c>
      <c r="X3689" t="str">
        <f>TRIM(DBA[[#This Row],[Bairro Responsável]])</f>
        <v>HORACIO PEREIRA</v>
      </c>
      <c r="Y3689" t="str">
        <f>DBA[[#This Row],[End]] &amp;", N° " &amp; DBA[[#This Row],[Num]] &amp;", Bairro "&amp; DBA[[#This Row],[Bairro2]]</f>
        <v>VERMACLES TEOFILO CARNEIRO, N° S/N, Bairro HORACIO PEREIRA</v>
      </c>
      <c r="Z3689" t="str">
        <f>DBA[[#This Row],[Cidade Responsável]] &amp; " - " &amp; DBA[[#This Row],[Estado Responsável]]</f>
        <v>SANTA JULIANA - MG</v>
      </c>
    </row>
    <row r="3690" spans="1:26" x14ac:dyDescent="0.25">
      <c r="A3690">
        <v>3694</v>
      </c>
      <c r="B3690" t="s">
        <v>19834</v>
      </c>
      <c r="C3690" s="1">
        <v>44840</v>
      </c>
      <c r="D3690" t="s">
        <v>19835</v>
      </c>
      <c r="E3690" t="s">
        <v>19836</v>
      </c>
      <c r="F3690" s="1">
        <v>39018</v>
      </c>
      <c r="G3690" t="s">
        <v>19837</v>
      </c>
      <c r="H3690">
        <v>92</v>
      </c>
      <c r="I3690" t="s">
        <v>19838</v>
      </c>
      <c r="J3690" t="s">
        <v>16891</v>
      </c>
      <c r="K3690" t="s">
        <v>26</v>
      </c>
      <c r="L3690" t="s">
        <v>16896</v>
      </c>
      <c r="M3690" t="s">
        <v>17014</v>
      </c>
      <c r="N3690">
        <v>2678748</v>
      </c>
      <c r="O3690" t="s">
        <v>17015</v>
      </c>
      <c r="P3690" s="1">
        <v>31687</v>
      </c>
      <c r="Q3690" t="s">
        <v>17012</v>
      </c>
      <c r="R3690">
        <v>32</v>
      </c>
      <c r="S3690" t="s">
        <v>17013</v>
      </c>
      <c r="T3690" t="s">
        <v>16891</v>
      </c>
      <c r="U3690" t="s">
        <v>26</v>
      </c>
      <c r="V3690" t="str">
        <f>TRIM(DBA[[#This Row],[Endereço Responsável]])</f>
        <v>ria mariohelio da silva</v>
      </c>
      <c r="W3690" t="str">
        <f>TRIM(DBA[[#This Row],[Nº Responsável]])</f>
        <v>32</v>
      </c>
      <c r="X3690" t="str">
        <f>TRIM(DBA[[#This Row],[Bairro Responsável]])</f>
        <v>palmeira</v>
      </c>
      <c r="Y3690" t="str">
        <f>DBA[[#This Row],[End]] &amp;", N° " &amp; DBA[[#This Row],[Num]] &amp;", Bairro "&amp; DBA[[#This Row],[Bairro2]]</f>
        <v>ria mariohelio da silva, N° 32, Bairro palmeira</v>
      </c>
      <c r="Z3690" t="str">
        <f>DBA[[#This Row],[Cidade Responsável]] &amp; " - " &amp; DBA[[#This Row],[Estado Responsável]]</f>
        <v>SANTA JULIANA - MG</v>
      </c>
    </row>
    <row r="3691" spans="1:26" x14ac:dyDescent="0.25">
      <c r="A3691">
        <v>3695</v>
      </c>
      <c r="B3691" t="s">
        <v>19839</v>
      </c>
      <c r="C3691" s="1">
        <v>44844</v>
      </c>
      <c r="D3691" t="s">
        <v>19840</v>
      </c>
      <c r="E3691" t="s">
        <v>17016</v>
      </c>
      <c r="F3691" s="1">
        <v>39233</v>
      </c>
      <c r="G3691" t="s">
        <v>17017</v>
      </c>
      <c r="H3691">
        <v>165</v>
      </c>
      <c r="I3691" t="s">
        <v>17018</v>
      </c>
      <c r="J3691" t="s">
        <v>16891</v>
      </c>
      <c r="K3691" t="s">
        <v>26</v>
      </c>
      <c r="L3691" t="s">
        <v>16896</v>
      </c>
      <c r="M3691" t="s">
        <v>17019</v>
      </c>
      <c r="N3691" t="s">
        <v>17020</v>
      </c>
      <c r="O3691">
        <v>2561225631</v>
      </c>
      <c r="P3691" s="1">
        <v>25185</v>
      </c>
      <c r="Q3691" t="s">
        <v>17017</v>
      </c>
      <c r="R3691">
        <v>165</v>
      </c>
      <c r="S3691" t="s">
        <v>17018</v>
      </c>
      <c r="T3691" t="s">
        <v>16891</v>
      </c>
      <c r="U3691" t="s">
        <v>26</v>
      </c>
      <c r="V3691" t="str">
        <f>TRIM(DBA[[#This Row],[Endereço Responsável]])</f>
        <v>EDSON VIEIRA DA ROCHA</v>
      </c>
      <c r="W3691" t="str">
        <f>TRIM(DBA[[#This Row],[Nº Responsável]])</f>
        <v>165</v>
      </c>
      <c r="X3691" t="str">
        <f>TRIM(DBA[[#This Row],[Bairro Responsável]])</f>
        <v>SÃO JUDAS TADEU</v>
      </c>
      <c r="Y3691" t="str">
        <f>DBA[[#This Row],[End]] &amp;", N° " &amp; DBA[[#This Row],[Num]] &amp;", Bairro "&amp; DBA[[#This Row],[Bairro2]]</f>
        <v>EDSON VIEIRA DA ROCHA, N° 165, Bairro SÃO JUDAS TADEU</v>
      </c>
      <c r="Z3691" t="str">
        <f>DBA[[#This Row],[Cidade Responsável]] &amp; " - " &amp; DBA[[#This Row],[Estado Responsável]]</f>
        <v>SANTA JULIANA - MG</v>
      </c>
    </row>
    <row r="3692" spans="1:26" x14ac:dyDescent="0.25">
      <c r="A3692">
        <v>3696</v>
      </c>
      <c r="B3692" t="s">
        <v>17021</v>
      </c>
      <c r="C3692" s="1">
        <v>44840</v>
      </c>
      <c r="E3692" t="s">
        <v>17022</v>
      </c>
      <c r="F3692" s="1">
        <v>39444</v>
      </c>
      <c r="G3692" t="s">
        <v>17023</v>
      </c>
      <c r="H3692">
        <v>24</v>
      </c>
      <c r="I3692" t="s">
        <v>8383</v>
      </c>
      <c r="J3692" t="s">
        <v>16891</v>
      </c>
      <c r="K3692" t="s">
        <v>26</v>
      </c>
      <c r="L3692" t="s">
        <v>16896</v>
      </c>
      <c r="M3692" t="s">
        <v>17024</v>
      </c>
      <c r="N3692">
        <v>6029961623</v>
      </c>
      <c r="P3692" s="1">
        <v>31600</v>
      </c>
      <c r="Q3692" t="s">
        <v>17023</v>
      </c>
      <c r="R3692">
        <v>24</v>
      </c>
      <c r="S3692" t="s">
        <v>8383</v>
      </c>
      <c r="T3692" t="s">
        <v>16891</v>
      </c>
      <c r="U3692" t="s">
        <v>26</v>
      </c>
      <c r="V3692" t="str">
        <f>TRIM(DBA[[#This Row],[Endereço Responsável]])</f>
        <v>PCA ANORIO VIEIRA</v>
      </c>
      <c r="W3692" t="str">
        <f>TRIM(DBA[[#This Row],[Nº Responsável]])</f>
        <v>24</v>
      </c>
      <c r="X3692" t="str">
        <f>TRIM(DBA[[#This Row],[Bairro Responsável]])</f>
        <v>CENTRO</v>
      </c>
      <c r="Y3692" t="str">
        <f>DBA[[#This Row],[End]] &amp;", N° " &amp; DBA[[#This Row],[Num]] &amp;", Bairro "&amp; DBA[[#This Row],[Bairro2]]</f>
        <v>PCA ANORIO VIEIRA, N° 24, Bairro CENTRO</v>
      </c>
      <c r="Z3692" t="str">
        <f>DBA[[#This Row],[Cidade Responsável]] &amp; " - " &amp; DBA[[#This Row],[Estado Responsável]]</f>
        <v>SANTA JULIANA - MG</v>
      </c>
    </row>
    <row r="3693" spans="1:26" x14ac:dyDescent="0.25">
      <c r="A3693">
        <v>3697</v>
      </c>
      <c r="B3693" t="s">
        <v>17025</v>
      </c>
      <c r="C3693" s="1">
        <v>44844</v>
      </c>
      <c r="D3693" t="s">
        <v>19841</v>
      </c>
      <c r="E3693" t="s">
        <v>19842</v>
      </c>
      <c r="F3693" s="1">
        <v>39646</v>
      </c>
      <c r="G3693" t="s">
        <v>17026</v>
      </c>
      <c r="H3693">
        <v>180</v>
      </c>
      <c r="I3693" t="s">
        <v>4471</v>
      </c>
      <c r="J3693" t="s">
        <v>16891</v>
      </c>
      <c r="K3693" t="s">
        <v>26</v>
      </c>
      <c r="L3693" t="s">
        <v>16896</v>
      </c>
      <c r="M3693" t="s">
        <v>17027</v>
      </c>
      <c r="N3693" t="s">
        <v>17028</v>
      </c>
      <c r="O3693">
        <v>7844422661</v>
      </c>
      <c r="P3693" s="1">
        <v>31536</v>
      </c>
      <c r="Q3693" t="s">
        <v>17026</v>
      </c>
      <c r="R3693" t="s">
        <v>194</v>
      </c>
      <c r="S3693" t="s">
        <v>16890</v>
      </c>
      <c r="T3693" t="s">
        <v>16891</v>
      </c>
      <c r="U3693" t="s">
        <v>26</v>
      </c>
      <c r="V3693" t="str">
        <f>TRIM(DBA[[#This Row],[Endereço Responsável]])</f>
        <v>JOSE PACHECO</v>
      </c>
      <c r="W3693" t="str">
        <f>TRIM(DBA[[#This Row],[Nº Responsável]])</f>
        <v>S/N</v>
      </c>
      <c r="X3693" t="str">
        <f>TRIM(DBA[[#This Row],[Bairro Responsável]])</f>
        <v>PALMEIRAS</v>
      </c>
      <c r="Y3693" t="str">
        <f>DBA[[#This Row],[End]] &amp;", N° " &amp; DBA[[#This Row],[Num]] &amp;", Bairro "&amp; DBA[[#This Row],[Bairro2]]</f>
        <v>JOSE PACHECO, N° S/N, Bairro PALMEIRAS</v>
      </c>
      <c r="Z3693" t="str">
        <f>DBA[[#This Row],[Cidade Responsável]] &amp; " - " &amp; DBA[[#This Row],[Estado Responsável]]</f>
        <v>SANTA JULIANA - MG</v>
      </c>
    </row>
    <row r="3694" spans="1:26" x14ac:dyDescent="0.25">
      <c r="A3694">
        <v>3698</v>
      </c>
      <c r="B3694" t="s">
        <v>19843</v>
      </c>
      <c r="C3694" s="1">
        <v>44844</v>
      </c>
      <c r="D3694" t="s">
        <v>19844</v>
      </c>
      <c r="E3694" t="s">
        <v>17029</v>
      </c>
      <c r="F3694" s="1">
        <v>39800</v>
      </c>
      <c r="G3694" t="s">
        <v>17030</v>
      </c>
      <c r="H3694">
        <v>205</v>
      </c>
      <c r="I3694" t="s">
        <v>4471</v>
      </c>
      <c r="J3694" t="s">
        <v>16891</v>
      </c>
      <c r="K3694" t="s">
        <v>26</v>
      </c>
      <c r="L3694" t="s">
        <v>16896</v>
      </c>
      <c r="M3694" t="s">
        <v>17031</v>
      </c>
      <c r="N3694" t="s">
        <v>17032</v>
      </c>
      <c r="O3694" t="s">
        <v>17033</v>
      </c>
      <c r="P3694" s="1">
        <v>26128</v>
      </c>
      <c r="Q3694" t="s">
        <v>17030</v>
      </c>
      <c r="R3694" t="s">
        <v>194</v>
      </c>
      <c r="S3694" t="s">
        <v>4471</v>
      </c>
      <c r="T3694" t="s">
        <v>16891</v>
      </c>
      <c r="U3694" t="s">
        <v>26</v>
      </c>
      <c r="V3694" t="str">
        <f>TRIM(DBA[[#This Row],[Endereço Responsável]])</f>
        <v>RUA ANDERSON SEBASTIÃO DE OLIVEIRA</v>
      </c>
      <c r="W3694" t="str">
        <f>TRIM(DBA[[#This Row],[Nº Responsável]])</f>
        <v>S/N</v>
      </c>
      <c r="X3694" t="str">
        <f>TRIM(DBA[[#This Row],[Bairro Responsável]])</f>
        <v>PALMEIRAS</v>
      </c>
      <c r="Y3694" t="str">
        <f>DBA[[#This Row],[End]] &amp;", N° " &amp; DBA[[#This Row],[Num]] &amp;", Bairro "&amp; DBA[[#This Row],[Bairro2]]</f>
        <v>RUA ANDERSON SEBASTIÃO DE OLIVEIRA, N° S/N, Bairro PALMEIRAS</v>
      </c>
      <c r="Z3694" t="str">
        <f>DBA[[#This Row],[Cidade Responsável]] &amp; " - " &amp; DBA[[#This Row],[Estado Responsável]]</f>
        <v>SANTA JULIANA - MG</v>
      </c>
    </row>
    <row r="3695" spans="1:26" x14ac:dyDescent="0.25">
      <c r="A3695">
        <v>3699</v>
      </c>
      <c r="B3695" t="s">
        <v>17034</v>
      </c>
      <c r="C3695" s="1">
        <v>44844</v>
      </c>
      <c r="D3695" t="s">
        <v>17035</v>
      </c>
      <c r="E3695" t="s">
        <v>17036</v>
      </c>
      <c r="F3695" s="1">
        <v>39322</v>
      </c>
      <c r="G3695" t="s">
        <v>16998</v>
      </c>
      <c r="H3695" t="s">
        <v>194</v>
      </c>
      <c r="I3695" t="s">
        <v>44</v>
      </c>
      <c r="J3695" t="s">
        <v>16891</v>
      </c>
      <c r="K3695" t="s">
        <v>26</v>
      </c>
      <c r="L3695" t="s">
        <v>16896</v>
      </c>
      <c r="M3695" t="s">
        <v>16999</v>
      </c>
      <c r="N3695" t="s">
        <v>17037</v>
      </c>
      <c r="O3695" t="s">
        <v>17001</v>
      </c>
      <c r="P3695" s="1">
        <v>31921</v>
      </c>
      <c r="Q3695" t="s">
        <v>16998</v>
      </c>
      <c r="R3695" t="s">
        <v>194</v>
      </c>
      <c r="S3695" t="s">
        <v>44</v>
      </c>
      <c r="T3695" t="s">
        <v>16891</v>
      </c>
      <c r="U3695" t="s">
        <v>26</v>
      </c>
      <c r="V3695" t="str">
        <f>TRIM(DBA[[#This Row],[Endereço Responsável]])</f>
        <v>FAZENDA LAGOA DOURADA</v>
      </c>
      <c r="W3695" t="str">
        <f>TRIM(DBA[[#This Row],[Nº Responsável]])</f>
        <v>S/N</v>
      </c>
      <c r="X3695" t="str">
        <f>TRIM(DBA[[#This Row],[Bairro Responsável]])</f>
        <v>ZONA RURAL</v>
      </c>
      <c r="Y3695" t="str">
        <f>DBA[[#This Row],[End]] &amp;", N° " &amp; DBA[[#This Row],[Num]] &amp;", Bairro "&amp; DBA[[#This Row],[Bairro2]]</f>
        <v>FAZENDA LAGOA DOURADA, N° S/N, Bairro ZONA RURAL</v>
      </c>
      <c r="Z3695" t="str">
        <f>DBA[[#This Row],[Cidade Responsável]] &amp; " - " &amp; DBA[[#This Row],[Estado Responsável]]</f>
        <v>SANTA JULIANA - MG</v>
      </c>
    </row>
    <row r="3696" spans="1:26" x14ac:dyDescent="0.25">
      <c r="A3696">
        <v>3700</v>
      </c>
      <c r="B3696" t="s">
        <v>17038</v>
      </c>
      <c r="C3696" s="1">
        <v>44840</v>
      </c>
      <c r="D3696" t="s">
        <v>17039</v>
      </c>
      <c r="E3696" t="s">
        <v>17040</v>
      </c>
      <c r="F3696" s="1">
        <v>39143</v>
      </c>
      <c r="G3696" t="s">
        <v>17041</v>
      </c>
      <c r="H3696">
        <v>649</v>
      </c>
      <c r="I3696" t="s">
        <v>17042</v>
      </c>
      <c r="J3696" t="s">
        <v>16891</v>
      </c>
      <c r="K3696" t="s">
        <v>26</v>
      </c>
      <c r="L3696" t="s">
        <v>16896</v>
      </c>
      <c r="M3696" t="s">
        <v>17043</v>
      </c>
      <c r="N3696" t="s">
        <v>17044</v>
      </c>
      <c r="O3696" t="s">
        <v>17045</v>
      </c>
      <c r="P3696" s="1">
        <v>25142</v>
      </c>
      <c r="Q3696" t="s">
        <v>17041</v>
      </c>
      <c r="R3696">
        <v>649</v>
      </c>
      <c r="S3696" t="s">
        <v>17042</v>
      </c>
      <c r="T3696" t="s">
        <v>16891</v>
      </c>
      <c r="U3696" t="s">
        <v>26</v>
      </c>
      <c r="V3696" t="str">
        <f>TRIM(DBA[[#This Row],[Endereço Responsável]])</f>
        <v>PRACINHA HONÓRIO VIEIRA</v>
      </c>
      <c r="W3696" t="str">
        <f>TRIM(DBA[[#This Row],[Nº Responsável]])</f>
        <v>649</v>
      </c>
      <c r="X3696" t="str">
        <f>TRIM(DBA[[#This Row],[Bairro Responsável]])</f>
        <v>CÉU AZUL</v>
      </c>
      <c r="Y3696" t="str">
        <f>DBA[[#This Row],[End]] &amp;", N° " &amp; DBA[[#This Row],[Num]] &amp;", Bairro "&amp; DBA[[#This Row],[Bairro2]]</f>
        <v>PRACINHA HONÓRIO VIEIRA, N° 649, Bairro CÉU AZUL</v>
      </c>
      <c r="Z3696" t="str">
        <f>DBA[[#This Row],[Cidade Responsável]] &amp; " - " &amp; DBA[[#This Row],[Estado Responsável]]</f>
        <v>SANTA JULIANA - MG</v>
      </c>
    </row>
    <row r="3697" spans="1:26" x14ac:dyDescent="0.25">
      <c r="A3697">
        <v>3701</v>
      </c>
      <c r="B3697" t="s">
        <v>19845</v>
      </c>
      <c r="C3697" s="1">
        <v>44845</v>
      </c>
      <c r="D3697" t="s">
        <v>19846</v>
      </c>
      <c r="E3697" t="s">
        <v>19847</v>
      </c>
      <c r="F3697" s="1">
        <v>38872</v>
      </c>
      <c r="G3697" t="s">
        <v>19848</v>
      </c>
      <c r="H3697" t="s">
        <v>19849</v>
      </c>
      <c r="I3697" t="s">
        <v>17047</v>
      </c>
      <c r="J3697" t="s">
        <v>16891</v>
      </c>
      <c r="K3697" t="s">
        <v>26</v>
      </c>
      <c r="L3697" t="s">
        <v>16896</v>
      </c>
      <c r="M3697" t="s">
        <v>17048</v>
      </c>
      <c r="O3697" t="s">
        <v>17049</v>
      </c>
      <c r="P3697" s="1">
        <v>36546</v>
      </c>
      <c r="Q3697" t="s">
        <v>17046</v>
      </c>
      <c r="R3697">
        <v>65</v>
      </c>
      <c r="S3697" t="s">
        <v>17047</v>
      </c>
      <c r="T3697" t="s">
        <v>16891</v>
      </c>
      <c r="U3697" t="s">
        <v>26</v>
      </c>
      <c r="V3697" t="str">
        <f>TRIM(DBA[[#This Row],[Endereço Responsável]])</f>
        <v>BECA DELVIRA</v>
      </c>
      <c r="W3697" t="str">
        <f>TRIM(DBA[[#This Row],[Nº Responsável]])</f>
        <v>65</v>
      </c>
      <c r="X3697" t="str">
        <f>TRIM(DBA[[#This Row],[Bairro Responsável]])</f>
        <v>NOSSA SENHORA DE FÁTIMA</v>
      </c>
      <c r="Y3697" t="str">
        <f>DBA[[#This Row],[End]] &amp;", N° " &amp; DBA[[#This Row],[Num]] &amp;", Bairro "&amp; DBA[[#This Row],[Bairro2]]</f>
        <v>BECA DELVIRA, N° 65, Bairro NOSSA SENHORA DE FÁTIMA</v>
      </c>
      <c r="Z3697" t="str">
        <f>DBA[[#This Row],[Cidade Responsável]] &amp; " - " &amp; DBA[[#This Row],[Estado Responsável]]</f>
        <v>SANTA JULIANA - MG</v>
      </c>
    </row>
    <row r="3698" spans="1:26" x14ac:dyDescent="0.25">
      <c r="A3698">
        <v>3702</v>
      </c>
      <c r="B3698" t="s">
        <v>19850</v>
      </c>
      <c r="C3698" s="1">
        <v>44840</v>
      </c>
      <c r="D3698" t="s">
        <v>19851</v>
      </c>
      <c r="E3698" t="s">
        <v>17050</v>
      </c>
      <c r="F3698" s="1">
        <v>39595</v>
      </c>
      <c r="G3698" t="s">
        <v>19852</v>
      </c>
      <c r="H3698">
        <v>570</v>
      </c>
      <c r="I3698" t="s">
        <v>19853</v>
      </c>
      <c r="J3698" t="s">
        <v>16891</v>
      </c>
      <c r="K3698" t="s">
        <v>26</v>
      </c>
      <c r="L3698" t="s">
        <v>16896</v>
      </c>
      <c r="M3698" t="s">
        <v>17053</v>
      </c>
      <c r="N3698" t="s">
        <v>17054</v>
      </c>
      <c r="O3698" t="s">
        <v>17055</v>
      </c>
      <c r="P3698" s="1">
        <v>33240</v>
      </c>
      <c r="Q3698" t="s">
        <v>17051</v>
      </c>
      <c r="R3698">
        <v>570</v>
      </c>
      <c r="S3698" t="s">
        <v>17052</v>
      </c>
      <c r="T3698" t="s">
        <v>16891</v>
      </c>
      <c r="U3698" t="s">
        <v>26</v>
      </c>
      <c r="V3698" t="str">
        <f>TRIM(DBA[[#This Row],[Endereço Responsável]])</f>
        <v>ODILA CANDIDA</v>
      </c>
      <c r="W3698" t="str">
        <f>TRIM(DBA[[#This Row],[Nº Responsável]])</f>
        <v>570</v>
      </c>
      <c r="X3698" t="str">
        <f>TRIM(DBA[[#This Row],[Bairro Responsável]])</f>
        <v>HORACIO FERREIRA</v>
      </c>
      <c r="Y3698" t="str">
        <f>DBA[[#This Row],[End]] &amp;", N° " &amp; DBA[[#This Row],[Num]] &amp;", Bairro "&amp; DBA[[#This Row],[Bairro2]]</f>
        <v>ODILA CANDIDA, N° 570, Bairro HORACIO FERREIRA</v>
      </c>
      <c r="Z3698" t="str">
        <f>DBA[[#This Row],[Cidade Responsável]] &amp; " - " &amp; DBA[[#This Row],[Estado Responsável]]</f>
        <v>SANTA JULIANA - MG</v>
      </c>
    </row>
    <row r="3699" spans="1:26" x14ac:dyDescent="0.25">
      <c r="A3699">
        <v>3703</v>
      </c>
      <c r="B3699" t="s">
        <v>17056</v>
      </c>
      <c r="C3699" s="1">
        <v>44840</v>
      </c>
      <c r="D3699" t="s">
        <v>17057</v>
      </c>
      <c r="E3699" t="s">
        <v>17058</v>
      </c>
      <c r="F3699" s="1">
        <v>39524</v>
      </c>
      <c r="G3699" t="s">
        <v>17059</v>
      </c>
      <c r="H3699">
        <v>328</v>
      </c>
      <c r="I3699" t="s">
        <v>4471</v>
      </c>
      <c r="J3699" t="s">
        <v>16891</v>
      </c>
      <c r="K3699" t="s">
        <v>26</v>
      </c>
      <c r="L3699" t="s">
        <v>16896</v>
      </c>
      <c r="M3699" t="s">
        <v>17060</v>
      </c>
      <c r="N3699" t="s">
        <v>17061</v>
      </c>
      <c r="O3699" t="s">
        <v>17062</v>
      </c>
      <c r="P3699" s="1">
        <v>31227</v>
      </c>
      <c r="Q3699" t="s">
        <v>17059</v>
      </c>
      <c r="R3699">
        <v>328</v>
      </c>
      <c r="S3699" t="s">
        <v>4471</v>
      </c>
      <c r="T3699" t="s">
        <v>16891</v>
      </c>
      <c r="U3699" t="s">
        <v>26</v>
      </c>
      <c r="V3699" t="str">
        <f>TRIM(DBA[[#This Row],[Endereço Responsável]])</f>
        <v>JOSÉ PACHECO</v>
      </c>
      <c r="W3699" t="str">
        <f>TRIM(DBA[[#This Row],[Nº Responsável]])</f>
        <v>328</v>
      </c>
      <c r="X3699" t="str">
        <f>TRIM(DBA[[#This Row],[Bairro Responsável]])</f>
        <v>PALMEIRAS</v>
      </c>
      <c r="Y3699" t="str">
        <f>DBA[[#This Row],[End]] &amp;", N° " &amp; DBA[[#This Row],[Num]] &amp;", Bairro "&amp; DBA[[#This Row],[Bairro2]]</f>
        <v>JOSÉ PACHECO, N° 328, Bairro PALMEIRAS</v>
      </c>
      <c r="Z3699" t="str">
        <f>DBA[[#This Row],[Cidade Responsável]] &amp; " - " &amp; DBA[[#This Row],[Estado Responsável]]</f>
        <v>SANTA JULIANA - MG</v>
      </c>
    </row>
    <row r="3700" spans="1:26" x14ac:dyDescent="0.25">
      <c r="A3700">
        <v>3704</v>
      </c>
      <c r="B3700" t="s">
        <v>17063</v>
      </c>
      <c r="C3700" s="1">
        <v>44845</v>
      </c>
      <c r="F3700" s="1">
        <v>38306</v>
      </c>
      <c r="G3700" t="s">
        <v>17064</v>
      </c>
      <c r="H3700">
        <v>197</v>
      </c>
      <c r="I3700" t="s">
        <v>8592</v>
      </c>
      <c r="J3700" t="s">
        <v>16891</v>
      </c>
      <c r="K3700" t="s">
        <v>26</v>
      </c>
      <c r="L3700" t="s">
        <v>16896</v>
      </c>
      <c r="M3700" t="s">
        <v>17065</v>
      </c>
      <c r="N3700" t="s">
        <v>17066</v>
      </c>
      <c r="O3700" t="s">
        <v>17067</v>
      </c>
      <c r="P3700" s="1">
        <v>33073</v>
      </c>
      <c r="Q3700" t="s">
        <v>17064</v>
      </c>
      <c r="R3700">
        <v>197</v>
      </c>
      <c r="S3700" t="s">
        <v>8592</v>
      </c>
      <c r="T3700" t="s">
        <v>16891</v>
      </c>
      <c r="U3700" t="s">
        <v>26</v>
      </c>
      <c r="V3700" t="str">
        <f>TRIM(DBA[[#This Row],[Endereço Responsável]])</f>
        <v>RUA CRISTOFER DE PAULA RODRIGUES</v>
      </c>
      <c r="W3700" t="str">
        <f>TRIM(DBA[[#This Row],[Nº Responsável]])</f>
        <v>197</v>
      </c>
      <c r="X3700" t="str">
        <f>TRIM(DBA[[#This Row],[Bairro Responsável]])</f>
        <v>NOVO HORIZONTE</v>
      </c>
      <c r="Y3700" t="str">
        <f>DBA[[#This Row],[End]] &amp;", N° " &amp; DBA[[#This Row],[Num]] &amp;", Bairro "&amp; DBA[[#This Row],[Bairro2]]</f>
        <v>RUA CRISTOFER DE PAULA RODRIGUES, N° 197, Bairro NOVO HORIZONTE</v>
      </c>
      <c r="Z3700" t="str">
        <f>DBA[[#This Row],[Cidade Responsável]] &amp; " - " &amp; DBA[[#This Row],[Estado Responsável]]</f>
        <v>SANTA JULIANA - MG</v>
      </c>
    </row>
    <row r="3701" spans="1:26" x14ac:dyDescent="0.25">
      <c r="A3701">
        <v>3705</v>
      </c>
      <c r="B3701" t="s">
        <v>19854</v>
      </c>
      <c r="C3701" s="1">
        <v>44840</v>
      </c>
      <c r="D3701" t="s">
        <v>19855</v>
      </c>
      <c r="E3701" t="s">
        <v>19856</v>
      </c>
      <c r="F3701" s="1">
        <v>38973</v>
      </c>
      <c r="G3701" t="s">
        <v>17068</v>
      </c>
      <c r="H3701">
        <v>215</v>
      </c>
      <c r="I3701" t="s">
        <v>16988</v>
      </c>
      <c r="J3701" t="s">
        <v>16891</v>
      </c>
      <c r="K3701" t="s">
        <v>26</v>
      </c>
      <c r="L3701" t="s">
        <v>16896</v>
      </c>
      <c r="M3701" t="s">
        <v>17069</v>
      </c>
      <c r="N3701" t="s">
        <v>17070</v>
      </c>
      <c r="O3701" t="s">
        <v>17071</v>
      </c>
      <c r="P3701" s="1">
        <v>33621</v>
      </c>
      <c r="Q3701" t="s">
        <v>17068</v>
      </c>
      <c r="R3701">
        <v>215</v>
      </c>
      <c r="S3701" t="s">
        <v>16988</v>
      </c>
      <c r="T3701" t="s">
        <v>16891</v>
      </c>
      <c r="U3701" t="s">
        <v>26</v>
      </c>
      <c r="V3701" t="str">
        <f>TRIM(DBA[[#This Row],[Endereço Responsável]])</f>
        <v>ANTONIO HORACIO FERREIRA</v>
      </c>
      <c r="W3701" t="str">
        <f>TRIM(DBA[[#This Row],[Nº Responsável]])</f>
        <v>215</v>
      </c>
      <c r="X3701" t="str">
        <f>TRIM(DBA[[#This Row],[Bairro Responsável]])</f>
        <v>JOSE RODRIGUES</v>
      </c>
      <c r="Y3701" t="str">
        <f>DBA[[#This Row],[End]] &amp;", N° " &amp; DBA[[#This Row],[Num]] &amp;", Bairro "&amp; DBA[[#This Row],[Bairro2]]</f>
        <v>ANTONIO HORACIO FERREIRA, N° 215, Bairro JOSE RODRIGUES</v>
      </c>
      <c r="Z3701" t="str">
        <f>DBA[[#This Row],[Cidade Responsável]] &amp; " - " &amp; DBA[[#This Row],[Estado Responsável]]</f>
        <v>SANTA JULIANA - MG</v>
      </c>
    </row>
    <row r="3702" spans="1:26" x14ac:dyDescent="0.25">
      <c r="A3702">
        <v>3706</v>
      </c>
      <c r="B3702" t="s">
        <v>19857</v>
      </c>
      <c r="C3702" s="1">
        <v>44840</v>
      </c>
      <c r="D3702" t="s">
        <v>19858</v>
      </c>
      <c r="E3702" t="s">
        <v>17072</v>
      </c>
      <c r="F3702" s="1">
        <v>38868</v>
      </c>
      <c r="G3702" t="s">
        <v>17073</v>
      </c>
      <c r="H3702">
        <v>155</v>
      </c>
      <c r="I3702" t="s">
        <v>19792</v>
      </c>
      <c r="J3702" t="s">
        <v>16891</v>
      </c>
      <c r="K3702" t="s">
        <v>26</v>
      </c>
      <c r="L3702" t="s">
        <v>16896</v>
      </c>
      <c r="M3702" t="s">
        <v>17074</v>
      </c>
      <c r="N3702" t="s">
        <v>17075</v>
      </c>
      <c r="O3702" t="s">
        <v>17076</v>
      </c>
      <c r="P3702" s="1">
        <v>24062</v>
      </c>
      <c r="Q3702" t="s">
        <v>17073</v>
      </c>
      <c r="R3702">
        <v>155</v>
      </c>
      <c r="S3702" t="s">
        <v>10603</v>
      </c>
      <c r="T3702" t="s">
        <v>16891</v>
      </c>
      <c r="U3702" t="s">
        <v>26</v>
      </c>
      <c r="V3702" t="str">
        <f>TRIM(DBA[[#This Row],[Endereço Responsável]])</f>
        <v>RUA SUIÇA</v>
      </c>
      <c r="W3702" t="str">
        <f>TRIM(DBA[[#This Row],[Nº Responsável]])</f>
        <v>155</v>
      </c>
      <c r="X3702" t="str">
        <f>TRIM(DBA[[#This Row],[Bairro Responsável]])</f>
        <v>SÃO GERALDO</v>
      </c>
      <c r="Y3702" t="str">
        <f>DBA[[#This Row],[End]] &amp;", N° " &amp; DBA[[#This Row],[Num]] &amp;", Bairro "&amp; DBA[[#This Row],[Bairro2]]</f>
        <v>RUA SUIÇA, N° 155, Bairro SÃO GERALDO</v>
      </c>
      <c r="Z3702" t="str">
        <f>DBA[[#This Row],[Cidade Responsável]] &amp; " - " &amp; DBA[[#This Row],[Estado Responsável]]</f>
        <v>SANTA JULIANA - MG</v>
      </c>
    </row>
    <row r="3703" spans="1:26" x14ac:dyDescent="0.25">
      <c r="A3703">
        <v>3707</v>
      </c>
      <c r="B3703" t="s">
        <v>17077</v>
      </c>
      <c r="C3703" s="1">
        <v>44840</v>
      </c>
      <c r="D3703" t="s">
        <v>19859</v>
      </c>
      <c r="E3703" t="s">
        <v>17078</v>
      </c>
      <c r="F3703" s="1">
        <v>39912</v>
      </c>
      <c r="G3703" t="s">
        <v>17079</v>
      </c>
      <c r="H3703">
        <v>1141</v>
      </c>
      <c r="I3703" t="s">
        <v>17042</v>
      </c>
      <c r="J3703" t="s">
        <v>16891</v>
      </c>
      <c r="K3703" t="s">
        <v>26</v>
      </c>
      <c r="L3703" t="s">
        <v>16896</v>
      </c>
      <c r="M3703" t="s">
        <v>17080</v>
      </c>
      <c r="N3703" t="s">
        <v>19860</v>
      </c>
      <c r="O3703" t="s">
        <v>17081</v>
      </c>
      <c r="P3703" s="1">
        <v>26291</v>
      </c>
      <c r="Q3703" t="s">
        <v>17079</v>
      </c>
      <c r="R3703" t="s">
        <v>194</v>
      </c>
      <c r="S3703" t="s">
        <v>17042</v>
      </c>
      <c r="T3703" t="s">
        <v>16891</v>
      </c>
      <c r="U3703" t="s">
        <v>26</v>
      </c>
      <c r="V3703" t="str">
        <f>TRIM(DBA[[#This Row],[Endereço Responsável]])</f>
        <v>RUA PROFESSOR JOSE GOULART</v>
      </c>
      <c r="W3703" t="str">
        <f>TRIM(DBA[[#This Row],[Nº Responsável]])</f>
        <v>S/N</v>
      </c>
      <c r="X3703" t="str">
        <f>TRIM(DBA[[#This Row],[Bairro Responsável]])</f>
        <v>CÉU AZUL</v>
      </c>
      <c r="Y3703" t="str">
        <f>DBA[[#This Row],[End]] &amp;", N° " &amp; DBA[[#This Row],[Num]] &amp;", Bairro "&amp; DBA[[#This Row],[Bairro2]]</f>
        <v>RUA PROFESSOR JOSE GOULART, N° S/N, Bairro CÉU AZUL</v>
      </c>
      <c r="Z3703" t="str">
        <f>DBA[[#This Row],[Cidade Responsável]] &amp; " - " &amp; DBA[[#This Row],[Estado Responsável]]</f>
        <v>SANTA JULIANA - MG</v>
      </c>
    </row>
    <row r="3704" spans="1:26" x14ac:dyDescent="0.25">
      <c r="A3704">
        <v>3708</v>
      </c>
      <c r="B3704" t="s">
        <v>17082</v>
      </c>
      <c r="C3704" s="1">
        <v>44840</v>
      </c>
      <c r="D3704">
        <v>23176255</v>
      </c>
      <c r="E3704" t="s">
        <v>17083</v>
      </c>
      <c r="F3704" s="1">
        <v>39206</v>
      </c>
      <c r="G3704" t="s">
        <v>17084</v>
      </c>
      <c r="H3704">
        <v>1441</v>
      </c>
      <c r="I3704" t="s">
        <v>17042</v>
      </c>
      <c r="J3704" t="s">
        <v>16891</v>
      </c>
      <c r="K3704" t="s">
        <v>26</v>
      </c>
      <c r="L3704" t="s">
        <v>16896</v>
      </c>
      <c r="M3704" t="s">
        <v>17085</v>
      </c>
      <c r="N3704" t="s">
        <v>17086</v>
      </c>
      <c r="O3704" t="s">
        <v>17081</v>
      </c>
      <c r="P3704" s="1">
        <v>26291</v>
      </c>
      <c r="Q3704" t="s">
        <v>17084</v>
      </c>
      <c r="R3704">
        <v>1441</v>
      </c>
      <c r="S3704" t="s">
        <v>17042</v>
      </c>
      <c r="T3704" t="s">
        <v>16891</v>
      </c>
      <c r="U3704" t="s">
        <v>26</v>
      </c>
      <c r="V3704" t="str">
        <f>TRIM(DBA[[#This Row],[Endereço Responsável]])</f>
        <v>RUA PROFESSOR JOSÉ GOULATE</v>
      </c>
      <c r="W3704" t="str">
        <f>TRIM(DBA[[#This Row],[Nº Responsável]])</f>
        <v>1441</v>
      </c>
      <c r="X3704" t="str">
        <f>TRIM(DBA[[#This Row],[Bairro Responsável]])</f>
        <v>CÉU AZUL</v>
      </c>
      <c r="Y3704" t="str">
        <f>DBA[[#This Row],[End]] &amp;", N° " &amp; DBA[[#This Row],[Num]] &amp;", Bairro "&amp; DBA[[#This Row],[Bairro2]]</f>
        <v>RUA PROFESSOR JOSÉ GOULATE, N° 1441, Bairro CÉU AZUL</v>
      </c>
      <c r="Z3704" t="str">
        <f>DBA[[#This Row],[Cidade Responsável]] &amp; " - " &amp; DBA[[#This Row],[Estado Responsável]]</f>
        <v>SANTA JULIANA - MG</v>
      </c>
    </row>
    <row r="3705" spans="1:26" x14ac:dyDescent="0.25">
      <c r="A3705">
        <v>3709</v>
      </c>
      <c r="B3705" t="s">
        <v>17087</v>
      </c>
      <c r="C3705" s="1">
        <v>44853</v>
      </c>
      <c r="F3705" s="1">
        <v>38784</v>
      </c>
      <c r="G3705" t="s">
        <v>17088</v>
      </c>
      <c r="H3705">
        <v>626</v>
      </c>
      <c r="I3705" t="s">
        <v>8372</v>
      </c>
      <c r="J3705" t="s">
        <v>8336</v>
      </c>
      <c r="K3705" t="s">
        <v>26</v>
      </c>
      <c r="L3705" t="s">
        <v>8331</v>
      </c>
      <c r="M3705" t="s">
        <v>17089</v>
      </c>
      <c r="N3705" t="s">
        <v>17090</v>
      </c>
      <c r="O3705">
        <v>12302567684</v>
      </c>
      <c r="P3705" s="1">
        <v>35744</v>
      </c>
      <c r="Q3705" t="s">
        <v>17088</v>
      </c>
      <c r="R3705">
        <v>626</v>
      </c>
      <c r="S3705" t="s">
        <v>8372</v>
      </c>
      <c r="T3705" t="s">
        <v>8336</v>
      </c>
      <c r="U3705" t="s">
        <v>26</v>
      </c>
      <c r="V3705" t="str">
        <f>TRIM(DBA[[#This Row],[Endereço Responsável]])</f>
        <v>RUA JOAQUIM GALVAO</v>
      </c>
      <c r="W3705" t="str">
        <f>TRIM(DBA[[#This Row],[Nº Responsável]])</f>
        <v>626</v>
      </c>
      <c r="X3705" t="str">
        <f>TRIM(DBA[[#This Row],[Bairro Responsável]])</f>
        <v>CEU AZUL</v>
      </c>
      <c r="Y3705" t="str">
        <f>DBA[[#This Row],[End]] &amp;", N° " &amp; DBA[[#This Row],[Num]] &amp;", Bairro "&amp; DBA[[#This Row],[Bairro2]]</f>
        <v>RUA JOAQUIM GALVAO, N° 626, Bairro CEU AZUL</v>
      </c>
      <c r="Z3705" t="str">
        <f>DBA[[#This Row],[Cidade Responsável]] &amp; " - " &amp; DBA[[#This Row],[Estado Responsável]]</f>
        <v>LAGOA GRANDE - MG</v>
      </c>
    </row>
    <row r="3706" spans="1:26" x14ac:dyDescent="0.25">
      <c r="A3706">
        <v>3710</v>
      </c>
      <c r="B3706" t="s">
        <v>17091</v>
      </c>
      <c r="C3706" s="1">
        <v>44853</v>
      </c>
      <c r="D3706" t="s">
        <v>17092</v>
      </c>
      <c r="E3706" t="s">
        <v>17093</v>
      </c>
      <c r="F3706" s="1">
        <v>39019</v>
      </c>
      <c r="G3706" t="s">
        <v>17094</v>
      </c>
      <c r="H3706">
        <v>55</v>
      </c>
      <c r="I3706" t="s">
        <v>17095</v>
      </c>
      <c r="J3706" t="s">
        <v>8336</v>
      </c>
      <c r="K3706" t="s">
        <v>26</v>
      </c>
      <c r="L3706" t="s">
        <v>8331</v>
      </c>
      <c r="M3706" t="s">
        <v>17096</v>
      </c>
      <c r="N3706" t="s">
        <v>17097</v>
      </c>
      <c r="O3706">
        <v>6980224670</v>
      </c>
      <c r="P3706" s="1">
        <v>30681</v>
      </c>
      <c r="Q3706" t="s">
        <v>17094</v>
      </c>
      <c r="R3706">
        <v>55</v>
      </c>
      <c r="S3706" t="s">
        <v>17095</v>
      </c>
      <c r="T3706" t="s">
        <v>8336</v>
      </c>
      <c r="U3706" t="s">
        <v>26</v>
      </c>
      <c r="V3706" t="str">
        <f>TRIM(DBA[[#This Row],[Endereço Responsável]])</f>
        <v>RUA MIGUEL FERREIRA DE LIMA</v>
      </c>
      <c r="W3706" t="str">
        <f>TRIM(DBA[[#This Row],[Nº Responsável]])</f>
        <v>55</v>
      </c>
      <c r="X3706" t="str">
        <f>TRIM(DBA[[#This Row],[Bairro Responsável]])</f>
        <v>ALVORADA</v>
      </c>
      <c r="Y3706" t="str">
        <f>DBA[[#This Row],[End]] &amp;", N° " &amp; DBA[[#This Row],[Num]] &amp;", Bairro "&amp; DBA[[#This Row],[Bairro2]]</f>
        <v>RUA MIGUEL FERREIRA DE LIMA, N° 55, Bairro ALVORADA</v>
      </c>
      <c r="Z3706" t="str">
        <f>DBA[[#This Row],[Cidade Responsável]] &amp; " - " &amp; DBA[[#This Row],[Estado Responsável]]</f>
        <v>LAGOA GRANDE - MG</v>
      </c>
    </row>
    <row r="3707" spans="1:26" x14ac:dyDescent="0.25">
      <c r="A3707">
        <v>3711</v>
      </c>
      <c r="B3707" t="s">
        <v>17098</v>
      </c>
      <c r="C3707" s="1">
        <v>44853</v>
      </c>
      <c r="E3707" t="s">
        <v>17099</v>
      </c>
      <c r="F3707" s="1">
        <v>38630</v>
      </c>
      <c r="G3707" t="s">
        <v>17100</v>
      </c>
      <c r="H3707">
        <v>937</v>
      </c>
      <c r="I3707" t="s">
        <v>73</v>
      </c>
      <c r="J3707" t="s">
        <v>8336</v>
      </c>
      <c r="K3707" t="s">
        <v>26</v>
      </c>
      <c r="L3707" t="s">
        <v>8331</v>
      </c>
      <c r="M3707" t="s">
        <v>17101</v>
      </c>
      <c r="N3707" t="s">
        <v>17102</v>
      </c>
      <c r="O3707">
        <v>6036978600</v>
      </c>
      <c r="P3707" s="1">
        <v>25387</v>
      </c>
      <c r="Q3707" t="s">
        <v>17100</v>
      </c>
      <c r="R3707">
        <v>937</v>
      </c>
      <c r="S3707" t="s">
        <v>73</v>
      </c>
      <c r="T3707" t="s">
        <v>8336</v>
      </c>
      <c r="U3707" t="s">
        <v>26</v>
      </c>
      <c r="V3707" t="str">
        <f>TRIM(DBA[[#This Row],[Endereço Responsável]])</f>
        <v>RUA ANTONIO SANTOS DRUMONT</v>
      </c>
      <c r="W3707" t="str">
        <f>TRIM(DBA[[#This Row],[Nº Responsável]])</f>
        <v>937</v>
      </c>
      <c r="X3707" t="str">
        <f>TRIM(DBA[[#This Row],[Bairro Responsável]])</f>
        <v>CENTRO</v>
      </c>
      <c r="Y3707" t="str">
        <f>DBA[[#This Row],[End]] &amp;", N° " &amp; DBA[[#This Row],[Num]] &amp;", Bairro "&amp; DBA[[#This Row],[Bairro2]]</f>
        <v>RUA ANTONIO SANTOS DRUMONT, N° 937, Bairro CENTRO</v>
      </c>
      <c r="Z3707" t="str">
        <f>DBA[[#This Row],[Cidade Responsável]] &amp; " - " &amp; DBA[[#This Row],[Estado Responsável]]</f>
        <v>LAGOA GRANDE - MG</v>
      </c>
    </row>
    <row r="3708" spans="1:26" x14ac:dyDescent="0.25">
      <c r="A3708">
        <v>3712</v>
      </c>
      <c r="B3708" t="s">
        <v>17103</v>
      </c>
      <c r="C3708" s="1">
        <v>44853</v>
      </c>
      <c r="E3708" t="s">
        <v>17104</v>
      </c>
      <c r="F3708" s="1">
        <v>39324</v>
      </c>
      <c r="G3708" t="s">
        <v>17105</v>
      </c>
      <c r="H3708">
        <v>1</v>
      </c>
      <c r="I3708" t="s">
        <v>22</v>
      </c>
      <c r="J3708" t="s">
        <v>8336</v>
      </c>
      <c r="K3708" t="s">
        <v>26</v>
      </c>
      <c r="L3708" t="s">
        <v>8331</v>
      </c>
      <c r="M3708" t="s">
        <v>17106</v>
      </c>
      <c r="N3708" t="s">
        <v>17107</v>
      </c>
      <c r="O3708">
        <v>4073958658</v>
      </c>
      <c r="P3708" s="1">
        <v>28641</v>
      </c>
      <c r="Q3708" t="s">
        <v>17105</v>
      </c>
      <c r="R3708">
        <v>1</v>
      </c>
      <c r="S3708" t="s">
        <v>22</v>
      </c>
      <c r="T3708" t="s">
        <v>8336</v>
      </c>
      <c r="U3708" t="s">
        <v>26</v>
      </c>
      <c r="V3708" t="str">
        <f>TRIM(DBA[[#This Row],[Endereço Responsável]])</f>
        <v>PA RENOVAÇÃO</v>
      </c>
      <c r="W3708" t="str">
        <f>TRIM(DBA[[#This Row],[Nº Responsável]])</f>
        <v>1</v>
      </c>
      <c r="X3708" t="str">
        <f>TRIM(DBA[[#This Row],[Bairro Responsável]])</f>
        <v>ZONA RURAL</v>
      </c>
      <c r="Y3708" t="str">
        <f>DBA[[#This Row],[End]] &amp;", N° " &amp; DBA[[#This Row],[Num]] &amp;", Bairro "&amp; DBA[[#This Row],[Bairro2]]</f>
        <v>PA RENOVAÇÃO, N° 1, Bairro ZONA RURAL</v>
      </c>
      <c r="Z3708" t="str">
        <f>DBA[[#This Row],[Cidade Responsável]] &amp; " - " &amp; DBA[[#This Row],[Estado Responsável]]</f>
        <v>LAGOA GRANDE - MG</v>
      </c>
    </row>
    <row r="3709" spans="1:26" x14ac:dyDescent="0.25">
      <c r="A3709">
        <v>3713</v>
      </c>
      <c r="B3709" t="s">
        <v>17108</v>
      </c>
      <c r="C3709" s="1">
        <v>44853</v>
      </c>
      <c r="F3709" s="1">
        <v>39864</v>
      </c>
      <c r="G3709" t="s">
        <v>17109</v>
      </c>
      <c r="H3709">
        <v>75</v>
      </c>
      <c r="I3709" t="s">
        <v>8372</v>
      </c>
      <c r="J3709" t="s">
        <v>8336</v>
      </c>
      <c r="K3709" t="s">
        <v>26</v>
      </c>
      <c r="L3709" t="s">
        <v>17110</v>
      </c>
      <c r="M3709" t="s">
        <v>17111</v>
      </c>
      <c r="N3709" t="s">
        <v>17112</v>
      </c>
      <c r="O3709">
        <v>4292008620</v>
      </c>
      <c r="P3709" s="1">
        <v>27418</v>
      </c>
      <c r="Q3709" t="s">
        <v>17109</v>
      </c>
      <c r="R3709">
        <v>75</v>
      </c>
      <c r="S3709" t="s">
        <v>8372</v>
      </c>
      <c r="T3709" t="s">
        <v>8336</v>
      </c>
      <c r="U3709" t="s">
        <v>26</v>
      </c>
      <c r="V3709" t="str">
        <f>TRIM(DBA[[#This Row],[Endereço Responsável]])</f>
        <v>OSVALDO CRUZ</v>
      </c>
      <c r="W3709" t="str">
        <f>TRIM(DBA[[#This Row],[Nº Responsável]])</f>
        <v>75</v>
      </c>
      <c r="X3709" t="str">
        <f>TRIM(DBA[[#This Row],[Bairro Responsável]])</f>
        <v>CEU AZUL</v>
      </c>
      <c r="Y3709" t="str">
        <f>DBA[[#This Row],[End]] &amp;", N° " &amp; DBA[[#This Row],[Num]] &amp;", Bairro "&amp; DBA[[#This Row],[Bairro2]]</f>
        <v>OSVALDO CRUZ, N° 75, Bairro CEU AZUL</v>
      </c>
      <c r="Z3709" t="str">
        <f>DBA[[#This Row],[Cidade Responsável]] &amp; " - " &amp; DBA[[#This Row],[Estado Responsável]]</f>
        <v>LAGOA GRANDE - MG</v>
      </c>
    </row>
    <row r="3710" spans="1:26" x14ac:dyDescent="0.25">
      <c r="A3710">
        <v>3714</v>
      </c>
      <c r="B3710" t="s">
        <v>17113</v>
      </c>
      <c r="C3710" s="1">
        <v>44853</v>
      </c>
      <c r="F3710" s="1">
        <v>38913</v>
      </c>
      <c r="G3710" t="s">
        <v>17114</v>
      </c>
      <c r="H3710">
        <v>45</v>
      </c>
      <c r="I3710" t="s">
        <v>17115</v>
      </c>
      <c r="J3710" t="s">
        <v>8336</v>
      </c>
      <c r="K3710" t="s">
        <v>26</v>
      </c>
      <c r="L3710" t="s">
        <v>17110</v>
      </c>
      <c r="M3710" t="s">
        <v>17116</v>
      </c>
      <c r="N3710" t="s">
        <v>17117</v>
      </c>
      <c r="O3710" t="s">
        <v>17118</v>
      </c>
      <c r="P3710" s="1">
        <v>27499</v>
      </c>
      <c r="Q3710" t="s">
        <v>17114</v>
      </c>
      <c r="R3710">
        <v>45</v>
      </c>
      <c r="S3710" t="s">
        <v>17115</v>
      </c>
      <c r="T3710" t="s">
        <v>8336</v>
      </c>
      <c r="U3710" t="s">
        <v>26</v>
      </c>
      <c r="V3710" t="str">
        <f>TRIM(DBA[[#This Row],[Endereço Responsável]])</f>
        <v>RUA IZOLINA GONÇALVES RODRIGUES</v>
      </c>
      <c r="W3710" t="str">
        <f>TRIM(DBA[[#This Row],[Nº Responsável]])</f>
        <v>45</v>
      </c>
      <c r="X3710" t="str">
        <f>TRIM(DBA[[#This Row],[Bairro Responsável]])</f>
        <v>VEREDAS</v>
      </c>
      <c r="Y3710" t="str">
        <f>DBA[[#This Row],[End]] &amp;", N° " &amp; DBA[[#This Row],[Num]] &amp;", Bairro "&amp; DBA[[#This Row],[Bairro2]]</f>
        <v>RUA IZOLINA GONÇALVES RODRIGUES, N° 45, Bairro VEREDAS</v>
      </c>
      <c r="Z3710" t="str">
        <f>DBA[[#This Row],[Cidade Responsável]] &amp; " - " &amp; DBA[[#This Row],[Estado Responsável]]</f>
        <v>LAGOA GRANDE - MG</v>
      </c>
    </row>
    <row r="3711" spans="1:26" x14ac:dyDescent="0.25">
      <c r="A3711">
        <v>3715</v>
      </c>
      <c r="B3711" t="s">
        <v>17119</v>
      </c>
      <c r="C3711" s="1">
        <v>44853</v>
      </c>
      <c r="F3711" s="1">
        <v>39962</v>
      </c>
      <c r="G3711" t="s">
        <v>17120</v>
      </c>
      <c r="H3711">
        <v>355</v>
      </c>
      <c r="I3711" t="s">
        <v>8483</v>
      </c>
      <c r="J3711" t="s">
        <v>8336</v>
      </c>
      <c r="K3711" t="s">
        <v>26</v>
      </c>
      <c r="L3711" t="s">
        <v>17110</v>
      </c>
      <c r="M3711" t="s">
        <v>17121</v>
      </c>
      <c r="N3711" t="s">
        <v>17122</v>
      </c>
      <c r="O3711" t="s">
        <v>17123</v>
      </c>
      <c r="P3711" s="1">
        <v>27435</v>
      </c>
      <c r="Q3711" t="s">
        <v>17120</v>
      </c>
      <c r="R3711">
        <v>355</v>
      </c>
      <c r="S3711" t="s">
        <v>8483</v>
      </c>
      <c r="T3711" t="s">
        <v>8336</v>
      </c>
      <c r="U3711" t="s">
        <v>26</v>
      </c>
      <c r="V3711" t="str">
        <f>TRIM(DBA[[#This Row],[Endereço Responsável]])</f>
        <v>RUA FREI HENRIQUE COIMBRA</v>
      </c>
      <c r="W3711" t="str">
        <f>TRIM(DBA[[#This Row],[Nº Responsável]])</f>
        <v>355</v>
      </c>
      <c r="X3711" t="str">
        <f>TRIM(DBA[[#This Row],[Bairro Responsável]])</f>
        <v>PLANALTO</v>
      </c>
      <c r="Y3711" t="str">
        <f>DBA[[#This Row],[End]] &amp;", N° " &amp; DBA[[#This Row],[Num]] &amp;", Bairro "&amp; DBA[[#This Row],[Bairro2]]</f>
        <v>RUA FREI HENRIQUE COIMBRA, N° 355, Bairro PLANALTO</v>
      </c>
      <c r="Z3711" t="str">
        <f>DBA[[#This Row],[Cidade Responsável]] &amp; " - " &amp; DBA[[#This Row],[Estado Responsável]]</f>
        <v>LAGOA GRANDE - MG</v>
      </c>
    </row>
    <row r="3712" spans="1:26" x14ac:dyDescent="0.25">
      <c r="A3712">
        <v>3716</v>
      </c>
      <c r="B3712" t="s">
        <v>17124</v>
      </c>
      <c r="C3712" s="1">
        <v>44853</v>
      </c>
      <c r="F3712" s="1">
        <v>39796</v>
      </c>
      <c r="G3712" t="s">
        <v>17125</v>
      </c>
      <c r="H3712">
        <v>90</v>
      </c>
      <c r="I3712" t="s">
        <v>17126</v>
      </c>
      <c r="J3712" t="s">
        <v>8336</v>
      </c>
      <c r="K3712" t="s">
        <v>26</v>
      </c>
      <c r="L3712" t="s">
        <v>17110</v>
      </c>
      <c r="M3712" t="s">
        <v>17127</v>
      </c>
      <c r="N3712" t="s">
        <v>17128</v>
      </c>
      <c r="O3712">
        <v>4411590603</v>
      </c>
      <c r="P3712" s="1">
        <v>28666</v>
      </c>
      <c r="Q3712" t="s">
        <v>17125</v>
      </c>
      <c r="R3712">
        <v>90</v>
      </c>
      <c r="S3712" t="s">
        <v>17126</v>
      </c>
      <c r="T3712" t="s">
        <v>8336</v>
      </c>
      <c r="U3712" t="s">
        <v>26</v>
      </c>
      <c r="V3712" t="str">
        <f>TRIM(DBA[[#This Row],[Endereço Responsável]])</f>
        <v>RUA JOAO BORGES</v>
      </c>
      <c r="W3712" t="str">
        <f>TRIM(DBA[[#This Row],[Nº Responsável]])</f>
        <v>90</v>
      </c>
      <c r="X3712" t="str">
        <f>TRIM(DBA[[#This Row],[Bairro Responsável]])</f>
        <v>CEU AZUL</v>
      </c>
      <c r="Y3712" t="str">
        <f>DBA[[#This Row],[End]] &amp;", N° " &amp; DBA[[#This Row],[Num]] &amp;", Bairro "&amp; DBA[[#This Row],[Bairro2]]</f>
        <v>RUA JOAO BORGES, N° 90, Bairro CEU AZUL</v>
      </c>
      <c r="Z3712" t="str">
        <f>DBA[[#This Row],[Cidade Responsável]] &amp; " - " &amp; DBA[[#This Row],[Estado Responsável]]</f>
        <v>LAGOA GRANDE - MG</v>
      </c>
    </row>
    <row r="3713" spans="1:26" x14ac:dyDescent="0.25">
      <c r="A3713">
        <v>3717</v>
      </c>
      <c r="B3713" t="s">
        <v>17129</v>
      </c>
      <c r="C3713" s="1">
        <v>44853</v>
      </c>
      <c r="F3713" s="1">
        <v>38848</v>
      </c>
      <c r="G3713" t="s">
        <v>17130</v>
      </c>
      <c r="H3713">
        <v>85</v>
      </c>
      <c r="I3713" t="s">
        <v>8483</v>
      </c>
      <c r="J3713" t="s">
        <v>8336</v>
      </c>
      <c r="K3713" t="s">
        <v>26</v>
      </c>
      <c r="L3713" t="s">
        <v>8331</v>
      </c>
      <c r="M3713" t="s">
        <v>17131</v>
      </c>
      <c r="N3713" t="s">
        <v>17132</v>
      </c>
      <c r="O3713">
        <v>7853167601</v>
      </c>
      <c r="P3713" s="1"/>
      <c r="Q3713" t="s">
        <v>17130</v>
      </c>
      <c r="R3713">
        <v>85</v>
      </c>
      <c r="S3713" t="s">
        <v>8483</v>
      </c>
      <c r="T3713" t="s">
        <v>8336</v>
      </c>
      <c r="U3713" t="s">
        <v>26</v>
      </c>
      <c r="V3713" t="str">
        <f>TRIM(DBA[[#This Row],[Endereço Responsável]])</f>
        <v>RUA ALTINHO GUIMARÃES</v>
      </c>
      <c r="W3713" t="str">
        <f>TRIM(DBA[[#This Row],[Nº Responsável]])</f>
        <v>85</v>
      </c>
      <c r="X3713" t="str">
        <f>TRIM(DBA[[#This Row],[Bairro Responsável]])</f>
        <v>PLANALTO</v>
      </c>
      <c r="Y3713" t="str">
        <f>DBA[[#This Row],[End]] &amp;", N° " &amp; DBA[[#This Row],[Num]] &amp;", Bairro "&amp; DBA[[#This Row],[Bairro2]]</f>
        <v>RUA ALTINHO GUIMARÃES, N° 85, Bairro PLANALTO</v>
      </c>
      <c r="Z3713" t="str">
        <f>DBA[[#This Row],[Cidade Responsável]] &amp; " - " &amp; DBA[[#This Row],[Estado Responsável]]</f>
        <v>LAGOA GRANDE - MG</v>
      </c>
    </row>
    <row r="3714" spans="1:26" x14ac:dyDescent="0.25">
      <c r="A3714">
        <v>3718</v>
      </c>
      <c r="B3714" t="s">
        <v>17133</v>
      </c>
      <c r="C3714" s="1">
        <v>44853</v>
      </c>
      <c r="F3714" s="1">
        <v>38749</v>
      </c>
      <c r="G3714" t="s">
        <v>17134</v>
      </c>
      <c r="H3714">
        <v>101</v>
      </c>
      <c r="I3714" t="s">
        <v>3228</v>
      </c>
      <c r="J3714" t="s">
        <v>8336</v>
      </c>
      <c r="K3714" t="s">
        <v>26</v>
      </c>
      <c r="L3714" t="s">
        <v>17135</v>
      </c>
      <c r="M3714" t="s">
        <v>17136</v>
      </c>
      <c r="N3714" t="s">
        <v>17137</v>
      </c>
      <c r="O3714" t="s">
        <v>17138</v>
      </c>
      <c r="P3714" s="1">
        <v>30349</v>
      </c>
      <c r="Q3714" t="s">
        <v>17134</v>
      </c>
      <c r="R3714">
        <v>101</v>
      </c>
      <c r="S3714" t="s">
        <v>3228</v>
      </c>
      <c r="T3714" t="s">
        <v>8336</v>
      </c>
      <c r="U3714" t="s">
        <v>26</v>
      </c>
      <c r="V3714" t="str">
        <f>TRIM(DBA[[#This Row],[Endereço Responsável]])</f>
        <v>RUA JOÃO 23</v>
      </c>
      <c r="W3714" t="str">
        <f>TRIM(DBA[[#This Row],[Nº Responsável]])</f>
        <v>101</v>
      </c>
      <c r="X3714" t="str">
        <f>TRIM(DBA[[#This Row],[Bairro Responsável]])</f>
        <v>PLANALTO</v>
      </c>
      <c r="Y3714" t="str">
        <f>DBA[[#This Row],[End]] &amp;", N° " &amp; DBA[[#This Row],[Num]] &amp;", Bairro "&amp; DBA[[#This Row],[Bairro2]]</f>
        <v>RUA JOÃO 23, N° 101, Bairro PLANALTO</v>
      </c>
      <c r="Z3714" t="str">
        <f>DBA[[#This Row],[Cidade Responsável]] &amp; " - " &amp; DBA[[#This Row],[Estado Responsável]]</f>
        <v>LAGOA GRANDE - MG</v>
      </c>
    </row>
    <row r="3715" spans="1:26" x14ac:dyDescent="0.25">
      <c r="A3715">
        <v>3719</v>
      </c>
      <c r="B3715" t="s">
        <v>17139</v>
      </c>
      <c r="C3715" s="1">
        <v>44853</v>
      </c>
      <c r="E3715" t="s">
        <v>17140</v>
      </c>
      <c r="F3715" s="1">
        <v>39095</v>
      </c>
      <c r="G3715" t="s">
        <v>17141</v>
      </c>
      <c r="H3715">
        <v>330</v>
      </c>
      <c r="I3715" t="s">
        <v>8483</v>
      </c>
      <c r="J3715" t="s">
        <v>8336</v>
      </c>
      <c r="K3715" t="s">
        <v>26</v>
      </c>
      <c r="L3715" t="s">
        <v>8331</v>
      </c>
      <c r="M3715" t="s">
        <v>17142</v>
      </c>
      <c r="N3715" t="s">
        <v>17143</v>
      </c>
      <c r="O3715">
        <v>12630067602</v>
      </c>
      <c r="P3715" s="1">
        <v>31331</v>
      </c>
      <c r="Q3715" t="s">
        <v>17141</v>
      </c>
      <c r="R3715">
        <v>330</v>
      </c>
      <c r="S3715" t="s">
        <v>8483</v>
      </c>
      <c r="T3715" t="s">
        <v>8336</v>
      </c>
      <c r="U3715" t="s">
        <v>26</v>
      </c>
      <c r="V3715" t="str">
        <f>TRIM(DBA[[#This Row],[Endereço Responsável]])</f>
        <v>ADELIO CANOA</v>
      </c>
      <c r="W3715" t="str">
        <f>TRIM(DBA[[#This Row],[Nº Responsável]])</f>
        <v>330</v>
      </c>
      <c r="X3715" t="str">
        <f>TRIM(DBA[[#This Row],[Bairro Responsável]])</f>
        <v>PLANALTO</v>
      </c>
      <c r="Y3715" t="str">
        <f>DBA[[#This Row],[End]] &amp;", N° " &amp; DBA[[#This Row],[Num]] &amp;", Bairro "&amp; DBA[[#This Row],[Bairro2]]</f>
        <v>ADELIO CANOA, N° 330, Bairro PLANALTO</v>
      </c>
      <c r="Z3715" t="str">
        <f>DBA[[#This Row],[Cidade Responsável]] &amp; " - " &amp; DBA[[#This Row],[Estado Responsável]]</f>
        <v>LAGOA GRANDE - MG</v>
      </c>
    </row>
    <row r="3716" spans="1:26" x14ac:dyDescent="0.25">
      <c r="A3716">
        <v>3720</v>
      </c>
      <c r="B3716" t="s">
        <v>17144</v>
      </c>
      <c r="C3716" s="1">
        <v>44853</v>
      </c>
      <c r="F3716" s="1">
        <v>38537</v>
      </c>
      <c r="G3716" t="s">
        <v>17145</v>
      </c>
      <c r="H3716">
        <v>1</v>
      </c>
      <c r="I3716" t="s">
        <v>22</v>
      </c>
      <c r="J3716" t="s">
        <v>8336</v>
      </c>
      <c r="K3716" t="s">
        <v>26</v>
      </c>
      <c r="L3716" t="s">
        <v>8331</v>
      </c>
      <c r="M3716" t="s">
        <v>17146</v>
      </c>
      <c r="N3716" t="s">
        <v>17147</v>
      </c>
      <c r="O3716">
        <v>84125918600</v>
      </c>
      <c r="P3716" s="1">
        <v>19098</v>
      </c>
      <c r="Q3716" t="s">
        <v>17145</v>
      </c>
      <c r="R3716">
        <v>1</v>
      </c>
      <c r="S3716" t="s">
        <v>22</v>
      </c>
      <c r="T3716" t="s">
        <v>8336</v>
      </c>
      <c r="U3716" t="s">
        <v>26</v>
      </c>
      <c r="V3716" t="str">
        <f>TRIM(DBA[[#This Row],[Endereço Responsável]])</f>
        <v>ASSENTAMENTO FELIZ UNIÃO</v>
      </c>
      <c r="W3716" t="str">
        <f>TRIM(DBA[[#This Row],[Nº Responsável]])</f>
        <v>1</v>
      </c>
      <c r="X3716" t="str">
        <f>TRIM(DBA[[#This Row],[Bairro Responsável]])</f>
        <v>ZONA RURAL</v>
      </c>
      <c r="Y3716" t="str">
        <f>DBA[[#This Row],[End]] &amp;", N° " &amp; DBA[[#This Row],[Num]] &amp;", Bairro "&amp; DBA[[#This Row],[Bairro2]]</f>
        <v>ASSENTAMENTO FELIZ UNIÃO, N° 1, Bairro ZONA RURAL</v>
      </c>
      <c r="Z3716" t="str">
        <f>DBA[[#This Row],[Cidade Responsável]] &amp; " - " &amp; DBA[[#This Row],[Estado Responsável]]</f>
        <v>LAGOA GRANDE - MG</v>
      </c>
    </row>
    <row r="3717" spans="1:26" x14ac:dyDescent="0.25">
      <c r="A3717">
        <v>3721</v>
      </c>
      <c r="B3717" t="s">
        <v>17148</v>
      </c>
      <c r="C3717" s="1">
        <v>44853</v>
      </c>
      <c r="F3717" s="1">
        <v>33704</v>
      </c>
      <c r="G3717" t="s">
        <v>2432</v>
      </c>
      <c r="H3717">
        <v>46</v>
      </c>
      <c r="I3717" t="s">
        <v>8383</v>
      </c>
      <c r="J3717" t="s">
        <v>8336</v>
      </c>
      <c r="K3717" t="s">
        <v>26</v>
      </c>
      <c r="L3717" t="s">
        <v>8331</v>
      </c>
      <c r="M3717" t="s">
        <v>17148</v>
      </c>
      <c r="N3717" t="s">
        <v>17149</v>
      </c>
      <c r="O3717" t="s">
        <v>17150</v>
      </c>
      <c r="P3717" s="1">
        <v>33704</v>
      </c>
      <c r="Q3717" t="s">
        <v>2432</v>
      </c>
      <c r="R3717">
        <v>46</v>
      </c>
      <c r="S3717" t="s">
        <v>8383</v>
      </c>
      <c r="T3717" t="s">
        <v>8336</v>
      </c>
      <c r="U3717" t="s">
        <v>26</v>
      </c>
      <c r="V3717" t="str">
        <f>TRIM(DBA[[#This Row],[Endereço Responsável]])</f>
        <v>RUA AMAZONAS</v>
      </c>
      <c r="W3717" t="str">
        <f>TRIM(DBA[[#This Row],[Nº Responsável]])</f>
        <v>46</v>
      </c>
      <c r="X3717" t="str">
        <f>TRIM(DBA[[#This Row],[Bairro Responsável]])</f>
        <v>CENTRO</v>
      </c>
      <c r="Y3717" t="str">
        <f>DBA[[#This Row],[End]] &amp;", N° " &amp; DBA[[#This Row],[Num]] &amp;", Bairro "&amp; DBA[[#This Row],[Bairro2]]</f>
        <v>RUA AMAZONAS, N° 46, Bairro CENTRO</v>
      </c>
      <c r="Z3717" t="str">
        <f>DBA[[#This Row],[Cidade Responsável]] &amp; " - " &amp; DBA[[#This Row],[Estado Responsável]]</f>
        <v>LAGOA GRANDE - MG</v>
      </c>
    </row>
    <row r="3718" spans="1:26" x14ac:dyDescent="0.25">
      <c r="A3718">
        <v>3722</v>
      </c>
      <c r="B3718" t="s">
        <v>17151</v>
      </c>
      <c r="C3718" s="1">
        <v>44853</v>
      </c>
      <c r="F3718" s="1">
        <v>39759</v>
      </c>
      <c r="G3718" t="s">
        <v>14784</v>
      </c>
      <c r="H3718">
        <v>460</v>
      </c>
      <c r="I3718" t="s">
        <v>8383</v>
      </c>
      <c r="J3718" t="s">
        <v>8336</v>
      </c>
      <c r="K3718" t="s">
        <v>26</v>
      </c>
      <c r="L3718" t="s">
        <v>8331</v>
      </c>
      <c r="M3718" t="s">
        <v>17148</v>
      </c>
      <c r="N3718" t="s">
        <v>17149</v>
      </c>
      <c r="O3718" t="s">
        <v>17152</v>
      </c>
      <c r="P3718" s="1">
        <v>33704</v>
      </c>
      <c r="Q3718" t="s">
        <v>14784</v>
      </c>
      <c r="R3718">
        <v>460</v>
      </c>
      <c r="S3718" t="s">
        <v>8383</v>
      </c>
      <c r="T3718" t="s">
        <v>8336</v>
      </c>
      <c r="U3718" t="s">
        <v>26</v>
      </c>
      <c r="V3718" t="str">
        <f>TRIM(DBA[[#This Row],[Endereço Responsável]])</f>
        <v>AMAZONAS</v>
      </c>
      <c r="W3718" t="str">
        <f>TRIM(DBA[[#This Row],[Nº Responsável]])</f>
        <v>460</v>
      </c>
      <c r="X3718" t="str">
        <f>TRIM(DBA[[#This Row],[Bairro Responsável]])</f>
        <v>CENTRO</v>
      </c>
      <c r="Y3718" t="str">
        <f>DBA[[#This Row],[End]] &amp;", N° " &amp; DBA[[#This Row],[Num]] &amp;", Bairro "&amp; DBA[[#This Row],[Bairro2]]</f>
        <v>AMAZONAS, N° 460, Bairro CENTRO</v>
      </c>
      <c r="Z3718" t="str">
        <f>DBA[[#This Row],[Cidade Responsável]] &amp; " - " &amp; DBA[[#This Row],[Estado Responsável]]</f>
        <v>LAGOA GRANDE - MG</v>
      </c>
    </row>
    <row r="3719" spans="1:26" x14ac:dyDescent="0.25">
      <c r="A3719">
        <v>3723</v>
      </c>
      <c r="B3719" t="s">
        <v>17153</v>
      </c>
      <c r="C3719" s="1">
        <v>44853</v>
      </c>
      <c r="F3719" s="1">
        <v>38449</v>
      </c>
      <c r="G3719" t="s">
        <v>17154</v>
      </c>
      <c r="H3719">
        <v>327</v>
      </c>
      <c r="I3719" t="s">
        <v>8483</v>
      </c>
      <c r="J3719" t="s">
        <v>8336</v>
      </c>
      <c r="K3719" t="s">
        <v>26</v>
      </c>
      <c r="L3719" t="s">
        <v>8331</v>
      </c>
      <c r="M3719" t="s">
        <v>17155</v>
      </c>
      <c r="N3719" t="s">
        <v>17156</v>
      </c>
      <c r="O3719">
        <v>8765816617</v>
      </c>
      <c r="P3719" s="1">
        <v>28400</v>
      </c>
      <c r="Q3719" t="s">
        <v>17154</v>
      </c>
      <c r="R3719">
        <v>327</v>
      </c>
      <c r="S3719" t="s">
        <v>8483</v>
      </c>
      <c r="T3719" t="s">
        <v>8336</v>
      </c>
      <c r="U3719" t="s">
        <v>26</v>
      </c>
      <c r="V3719" t="str">
        <f>TRIM(DBA[[#This Row],[Endereço Responsável]])</f>
        <v>RUA VITAL BRASIL</v>
      </c>
      <c r="W3719" t="str">
        <f>TRIM(DBA[[#This Row],[Nº Responsável]])</f>
        <v>327</v>
      </c>
      <c r="X3719" t="str">
        <f>TRIM(DBA[[#This Row],[Bairro Responsável]])</f>
        <v>PLANALTO</v>
      </c>
      <c r="Y3719" t="str">
        <f>DBA[[#This Row],[End]] &amp;", N° " &amp; DBA[[#This Row],[Num]] &amp;", Bairro "&amp; DBA[[#This Row],[Bairro2]]</f>
        <v>RUA VITAL BRASIL, N° 327, Bairro PLANALTO</v>
      </c>
      <c r="Z3719" t="str">
        <f>DBA[[#This Row],[Cidade Responsável]] &amp; " - " &amp; DBA[[#This Row],[Estado Responsável]]</f>
        <v>LAGOA GRANDE - MG</v>
      </c>
    </row>
    <row r="3720" spans="1:26" x14ac:dyDescent="0.25">
      <c r="A3720">
        <v>3724</v>
      </c>
      <c r="B3720" t="s">
        <v>17157</v>
      </c>
      <c r="C3720" s="1">
        <v>44853</v>
      </c>
      <c r="F3720" s="1">
        <v>39623</v>
      </c>
      <c r="G3720" t="s">
        <v>17158</v>
      </c>
      <c r="H3720" t="s">
        <v>194</v>
      </c>
      <c r="I3720" t="s">
        <v>44</v>
      </c>
      <c r="J3720" t="s">
        <v>8336</v>
      </c>
      <c r="K3720" t="s">
        <v>26</v>
      </c>
      <c r="L3720" t="s">
        <v>8331</v>
      </c>
      <c r="M3720" t="s">
        <v>17159</v>
      </c>
      <c r="N3720" t="s">
        <v>17160</v>
      </c>
      <c r="O3720" t="s">
        <v>17161</v>
      </c>
      <c r="P3720" s="1">
        <v>29676</v>
      </c>
      <c r="Q3720" t="s">
        <v>17158</v>
      </c>
      <c r="R3720" t="s">
        <v>194</v>
      </c>
      <c r="S3720" t="s">
        <v>17162</v>
      </c>
      <c r="T3720" t="s">
        <v>8336</v>
      </c>
      <c r="U3720" t="s">
        <v>26</v>
      </c>
      <c r="V3720" t="str">
        <f>TRIM(DBA[[#This Row],[Endereço Responsável]])</f>
        <v>FAZENDA FELIZ UNIÃO</v>
      </c>
      <c r="W3720" t="str">
        <f>TRIM(DBA[[#This Row],[Nº Responsável]])</f>
        <v>S/N</v>
      </c>
      <c r="X3720" t="str">
        <f>TRIM(DBA[[#This Row],[Bairro Responsável]])</f>
        <v>ZAONA RURAL</v>
      </c>
      <c r="Y3720" t="str">
        <f>DBA[[#This Row],[End]] &amp;", N° " &amp; DBA[[#This Row],[Num]] &amp;", Bairro "&amp; DBA[[#This Row],[Bairro2]]</f>
        <v>FAZENDA FELIZ UNIÃO, N° S/N, Bairro ZAONA RURAL</v>
      </c>
      <c r="Z3720" t="str">
        <f>DBA[[#This Row],[Cidade Responsável]] &amp; " - " &amp; DBA[[#This Row],[Estado Responsável]]</f>
        <v>LAGOA GRANDE - MG</v>
      </c>
    </row>
    <row r="3721" spans="1:26" x14ac:dyDescent="0.25">
      <c r="A3721">
        <v>3725</v>
      </c>
      <c r="B3721" t="s">
        <v>17163</v>
      </c>
      <c r="C3721" s="1">
        <v>44853</v>
      </c>
      <c r="F3721" s="1">
        <v>39215</v>
      </c>
      <c r="G3721" t="s">
        <v>17164</v>
      </c>
      <c r="H3721">
        <v>85</v>
      </c>
      <c r="I3721" t="s">
        <v>17126</v>
      </c>
      <c r="J3721" t="s">
        <v>8336</v>
      </c>
      <c r="K3721" t="s">
        <v>26</v>
      </c>
      <c r="L3721" t="s">
        <v>8331</v>
      </c>
      <c r="M3721" t="s">
        <v>17165</v>
      </c>
      <c r="N3721" t="s">
        <v>17166</v>
      </c>
      <c r="O3721" t="s">
        <v>17167</v>
      </c>
      <c r="P3721" s="1">
        <v>30792</v>
      </c>
      <c r="Q3721" t="s">
        <v>17164</v>
      </c>
      <c r="R3721">
        <v>85</v>
      </c>
      <c r="S3721" t="s">
        <v>17126</v>
      </c>
      <c r="T3721" t="s">
        <v>8336</v>
      </c>
      <c r="U3721" t="s">
        <v>26</v>
      </c>
      <c r="V3721" t="str">
        <f>TRIM(DBA[[#This Row],[Endereço Responsável]])</f>
        <v>RUA TIRADENTES</v>
      </c>
      <c r="W3721" t="str">
        <f>TRIM(DBA[[#This Row],[Nº Responsável]])</f>
        <v>85</v>
      </c>
      <c r="X3721" t="str">
        <f>TRIM(DBA[[#This Row],[Bairro Responsável]])</f>
        <v>CEU AZUL</v>
      </c>
      <c r="Y3721" t="str">
        <f>DBA[[#This Row],[End]] &amp;", N° " &amp; DBA[[#This Row],[Num]] &amp;", Bairro "&amp; DBA[[#This Row],[Bairro2]]</f>
        <v>RUA TIRADENTES, N° 85, Bairro CEU AZUL</v>
      </c>
      <c r="Z3721" t="str">
        <f>DBA[[#This Row],[Cidade Responsável]] &amp; " - " &amp; DBA[[#This Row],[Estado Responsável]]</f>
        <v>LAGOA GRANDE - MG</v>
      </c>
    </row>
    <row r="3722" spans="1:26" x14ac:dyDescent="0.25">
      <c r="A3722">
        <v>3726</v>
      </c>
      <c r="B3722" t="s">
        <v>17168</v>
      </c>
      <c r="C3722" s="1">
        <v>44853</v>
      </c>
      <c r="E3722" t="s">
        <v>17169</v>
      </c>
      <c r="F3722" s="1">
        <v>39054</v>
      </c>
      <c r="G3722" t="s">
        <v>14784</v>
      </c>
      <c r="H3722">
        <v>216</v>
      </c>
      <c r="I3722" t="s">
        <v>3228</v>
      </c>
      <c r="J3722" t="s">
        <v>8336</v>
      </c>
      <c r="K3722" t="s">
        <v>26</v>
      </c>
      <c r="L3722" t="s">
        <v>8331</v>
      </c>
      <c r="M3722" t="s">
        <v>17170</v>
      </c>
      <c r="N3722" t="s">
        <v>17171</v>
      </c>
      <c r="O3722" t="s">
        <v>17172</v>
      </c>
      <c r="P3722" s="1">
        <v>31839</v>
      </c>
      <c r="Q3722" t="s">
        <v>14784</v>
      </c>
      <c r="R3722">
        <v>216</v>
      </c>
      <c r="S3722" t="s">
        <v>3228</v>
      </c>
      <c r="T3722" t="s">
        <v>8336</v>
      </c>
      <c r="U3722" t="s">
        <v>26</v>
      </c>
      <c r="V3722" t="str">
        <f>TRIM(DBA[[#This Row],[Endereço Responsável]])</f>
        <v>AMAZONAS</v>
      </c>
      <c r="W3722" t="str">
        <f>TRIM(DBA[[#This Row],[Nº Responsável]])</f>
        <v>216</v>
      </c>
      <c r="X3722" t="str">
        <f>TRIM(DBA[[#This Row],[Bairro Responsável]])</f>
        <v>PLANALTO</v>
      </c>
      <c r="Y3722" t="str">
        <f>DBA[[#This Row],[End]] &amp;", N° " &amp; DBA[[#This Row],[Num]] &amp;", Bairro "&amp; DBA[[#This Row],[Bairro2]]</f>
        <v>AMAZONAS, N° 216, Bairro PLANALTO</v>
      </c>
      <c r="Z3722" t="str">
        <f>DBA[[#This Row],[Cidade Responsável]] &amp; " - " &amp; DBA[[#This Row],[Estado Responsável]]</f>
        <v>LAGOA GRANDE - MG</v>
      </c>
    </row>
    <row r="3723" spans="1:26" x14ac:dyDescent="0.25">
      <c r="A3723">
        <v>3727</v>
      </c>
      <c r="B3723" t="s">
        <v>17173</v>
      </c>
      <c r="C3723" s="1">
        <v>44853</v>
      </c>
      <c r="E3723" t="s">
        <v>17174</v>
      </c>
      <c r="F3723" s="1">
        <v>39619</v>
      </c>
      <c r="G3723" t="s">
        <v>17175</v>
      </c>
      <c r="H3723">
        <v>469</v>
      </c>
      <c r="I3723" t="s">
        <v>3228</v>
      </c>
      <c r="J3723" t="s">
        <v>8336</v>
      </c>
      <c r="K3723" t="s">
        <v>26</v>
      </c>
      <c r="L3723" t="s">
        <v>8331</v>
      </c>
      <c r="M3723" t="s">
        <v>17176</v>
      </c>
      <c r="N3723" t="s">
        <v>17177</v>
      </c>
      <c r="O3723">
        <v>8629571683</v>
      </c>
      <c r="P3723" s="1">
        <v>32249</v>
      </c>
      <c r="Q3723" t="s">
        <v>17175</v>
      </c>
      <c r="R3723">
        <v>469</v>
      </c>
      <c r="S3723" t="s">
        <v>3228</v>
      </c>
      <c r="T3723" t="s">
        <v>8336</v>
      </c>
      <c r="U3723" t="s">
        <v>26</v>
      </c>
      <c r="V3723" t="str">
        <f>TRIM(DBA[[#This Row],[Endereço Responsável]])</f>
        <v>RUA PRESIDENTE OLRGARIO</v>
      </c>
      <c r="W3723" t="str">
        <f>TRIM(DBA[[#This Row],[Nº Responsável]])</f>
        <v>469</v>
      </c>
      <c r="X3723" t="str">
        <f>TRIM(DBA[[#This Row],[Bairro Responsável]])</f>
        <v>PLANALTO</v>
      </c>
      <c r="Y3723" t="str">
        <f>DBA[[#This Row],[End]] &amp;", N° " &amp; DBA[[#This Row],[Num]] &amp;", Bairro "&amp; DBA[[#This Row],[Bairro2]]</f>
        <v>RUA PRESIDENTE OLRGARIO, N° 469, Bairro PLANALTO</v>
      </c>
      <c r="Z3723" t="str">
        <f>DBA[[#This Row],[Cidade Responsável]] &amp; " - " &amp; DBA[[#This Row],[Estado Responsável]]</f>
        <v>LAGOA GRANDE - MG</v>
      </c>
    </row>
    <row r="3724" spans="1:26" x14ac:dyDescent="0.25">
      <c r="A3724">
        <v>3728</v>
      </c>
      <c r="B3724" t="s">
        <v>17178</v>
      </c>
      <c r="C3724" s="1">
        <v>44853</v>
      </c>
      <c r="E3724" t="s">
        <v>17179</v>
      </c>
      <c r="F3724" s="1">
        <v>39097</v>
      </c>
      <c r="G3724" t="s">
        <v>17180</v>
      </c>
      <c r="H3724">
        <v>101</v>
      </c>
      <c r="I3724" t="s">
        <v>73</v>
      </c>
      <c r="J3724" t="s">
        <v>8336</v>
      </c>
      <c r="K3724" t="s">
        <v>26</v>
      </c>
      <c r="L3724" t="s">
        <v>8331</v>
      </c>
      <c r="M3724" t="s">
        <v>17181</v>
      </c>
      <c r="N3724">
        <v>5081987</v>
      </c>
      <c r="O3724">
        <v>2490596144</v>
      </c>
      <c r="P3724" s="1">
        <v>32087</v>
      </c>
      <c r="Q3724" t="s">
        <v>17180</v>
      </c>
      <c r="R3724">
        <v>101</v>
      </c>
      <c r="S3724" t="s">
        <v>73</v>
      </c>
      <c r="T3724" t="s">
        <v>8336</v>
      </c>
      <c r="U3724" t="s">
        <v>26</v>
      </c>
      <c r="V3724" t="str">
        <f>TRIM(DBA[[#This Row],[Endereço Responsável]])</f>
        <v>RUA MANOEL CARLOS</v>
      </c>
      <c r="W3724" t="str">
        <f>TRIM(DBA[[#This Row],[Nº Responsável]])</f>
        <v>101</v>
      </c>
      <c r="X3724" t="str">
        <f>TRIM(DBA[[#This Row],[Bairro Responsável]])</f>
        <v>CENTRO</v>
      </c>
      <c r="Y3724" t="str">
        <f>DBA[[#This Row],[End]] &amp;", N° " &amp; DBA[[#This Row],[Num]] &amp;", Bairro "&amp; DBA[[#This Row],[Bairro2]]</f>
        <v>RUA MANOEL CARLOS, N° 101, Bairro CENTRO</v>
      </c>
      <c r="Z3724" t="str">
        <f>DBA[[#This Row],[Cidade Responsável]] &amp; " - " &amp; DBA[[#This Row],[Estado Responsável]]</f>
        <v>LAGOA GRANDE - MG</v>
      </c>
    </row>
    <row r="3725" spans="1:26" x14ac:dyDescent="0.25">
      <c r="A3725">
        <v>3729</v>
      </c>
      <c r="B3725" t="s">
        <v>17182</v>
      </c>
      <c r="C3725" s="1">
        <v>44853</v>
      </c>
      <c r="D3725" t="s">
        <v>17183</v>
      </c>
      <c r="E3725" t="s">
        <v>17184</v>
      </c>
      <c r="F3725" s="1">
        <v>39723</v>
      </c>
      <c r="G3725" t="s">
        <v>17185</v>
      </c>
      <c r="H3725">
        <v>190</v>
      </c>
      <c r="I3725" t="s">
        <v>17126</v>
      </c>
      <c r="J3725" t="s">
        <v>8336</v>
      </c>
      <c r="K3725" t="s">
        <v>26</v>
      </c>
      <c r="L3725" t="s">
        <v>8331</v>
      </c>
      <c r="M3725" t="s">
        <v>17186</v>
      </c>
      <c r="N3725" t="s">
        <v>17187</v>
      </c>
      <c r="O3725">
        <v>6339597661</v>
      </c>
      <c r="P3725" s="1">
        <v>29736</v>
      </c>
      <c r="Q3725" t="s">
        <v>17185</v>
      </c>
      <c r="R3725">
        <v>190</v>
      </c>
      <c r="S3725" t="s">
        <v>17126</v>
      </c>
      <c r="T3725" t="s">
        <v>8336</v>
      </c>
      <c r="U3725" t="s">
        <v>26</v>
      </c>
      <c r="V3725" t="str">
        <f>TRIM(DBA[[#This Row],[Endereço Responsável]])</f>
        <v>RUA JOAO BATISTA DE FONSECA</v>
      </c>
      <c r="W3725" t="str">
        <f>TRIM(DBA[[#This Row],[Nº Responsável]])</f>
        <v>190</v>
      </c>
      <c r="X3725" t="str">
        <f>TRIM(DBA[[#This Row],[Bairro Responsável]])</f>
        <v>CEU AZUL</v>
      </c>
      <c r="Y3725" t="str">
        <f>DBA[[#This Row],[End]] &amp;", N° " &amp; DBA[[#This Row],[Num]] &amp;", Bairro "&amp; DBA[[#This Row],[Bairro2]]</f>
        <v>RUA JOAO BATISTA DE FONSECA, N° 190, Bairro CEU AZUL</v>
      </c>
      <c r="Z3725" t="str">
        <f>DBA[[#This Row],[Cidade Responsável]] &amp; " - " &amp; DBA[[#This Row],[Estado Responsável]]</f>
        <v>LAGOA GRANDE - MG</v>
      </c>
    </row>
    <row r="3726" spans="1:26" x14ac:dyDescent="0.25">
      <c r="A3726">
        <v>3730</v>
      </c>
      <c r="B3726" t="s">
        <v>17188</v>
      </c>
      <c r="C3726" s="1">
        <v>44853</v>
      </c>
      <c r="D3726" t="s">
        <v>17189</v>
      </c>
      <c r="E3726" t="s">
        <v>17190</v>
      </c>
      <c r="F3726" s="1">
        <v>38958</v>
      </c>
      <c r="G3726" t="s">
        <v>17191</v>
      </c>
      <c r="H3726" t="s">
        <v>194</v>
      </c>
      <c r="I3726" t="s">
        <v>22</v>
      </c>
      <c r="J3726" t="s">
        <v>8336</v>
      </c>
      <c r="K3726" t="s">
        <v>26</v>
      </c>
      <c r="L3726" t="s">
        <v>8331</v>
      </c>
      <c r="M3726" t="s">
        <v>17192</v>
      </c>
      <c r="N3726" t="s">
        <v>17193</v>
      </c>
      <c r="O3726">
        <v>84021497668</v>
      </c>
      <c r="P3726" s="1">
        <v>26244</v>
      </c>
      <c r="Q3726" t="s">
        <v>17191</v>
      </c>
      <c r="R3726" t="s">
        <v>194</v>
      </c>
      <c r="S3726" t="s">
        <v>22</v>
      </c>
      <c r="T3726" t="s">
        <v>8336</v>
      </c>
      <c r="U3726" t="s">
        <v>26</v>
      </c>
      <c r="V3726" t="str">
        <f>TRIM(DBA[[#This Row],[Endereço Responsável]])</f>
        <v>RUA PA PENORAÇO</v>
      </c>
      <c r="W3726" t="str">
        <f>TRIM(DBA[[#This Row],[Nº Responsável]])</f>
        <v>S/N</v>
      </c>
      <c r="X3726" t="str">
        <f>TRIM(DBA[[#This Row],[Bairro Responsável]])</f>
        <v>ZONA RURAL</v>
      </c>
      <c r="Y3726" t="str">
        <f>DBA[[#This Row],[End]] &amp;", N° " &amp; DBA[[#This Row],[Num]] &amp;", Bairro "&amp; DBA[[#This Row],[Bairro2]]</f>
        <v>RUA PA PENORAÇO, N° S/N, Bairro ZONA RURAL</v>
      </c>
      <c r="Z3726" t="str">
        <f>DBA[[#This Row],[Cidade Responsável]] &amp; " - " &amp; DBA[[#This Row],[Estado Responsável]]</f>
        <v>LAGOA GRANDE - MG</v>
      </c>
    </row>
    <row r="3727" spans="1:26" x14ac:dyDescent="0.25">
      <c r="A3727">
        <v>3731</v>
      </c>
      <c r="B3727" t="s">
        <v>17194</v>
      </c>
      <c r="C3727" s="1">
        <v>44853</v>
      </c>
      <c r="F3727" s="1">
        <v>39697</v>
      </c>
      <c r="G3727" t="s">
        <v>17195</v>
      </c>
      <c r="H3727">
        <v>146</v>
      </c>
      <c r="I3727" t="s">
        <v>8483</v>
      </c>
      <c r="J3727" t="s">
        <v>8336</v>
      </c>
      <c r="K3727" t="s">
        <v>26</v>
      </c>
      <c r="L3727" t="s">
        <v>8331</v>
      </c>
      <c r="M3727" t="s">
        <v>17196</v>
      </c>
      <c r="N3727" t="s">
        <v>17197</v>
      </c>
      <c r="O3727">
        <v>81579101615</v>
      </c>
      <c r="P3727" s="1">
        <v>25503</v>
      </c>
      <c r="Q3727" t="s">
        <v>17195</v>
      </c>
      <c r="R3727">
        <v>146</v>
      </c>
      <c r="S3727" t="s">
        <v>8483</v>
      </c>
      <c r="T3727" t="s">
        <v>8336</v>
      </c>
      <c r="U3727" t="s">
        <v>26</v>
      </c>
      <c r="V3727" t="str">
        <f>TRIM(DBA[[#This Row],[Endereço Responsável]])</f>
        <v>RUA JOSE DE ALENÇAR 3</v>
      </c>
      <c r="W3727" t="str">
        <f>TRIM(DBA[[#This Row],[Nº Responsável]])</f>
        <v>146</v>
      </c>
      <c r="X3727" t="str">
        <f>TRIM(DBA[[#This Row],[Bairro Responsável]])</f>
        <v>PLANALTO</v>
      </c>
      <c r="Y3727" t="str">
        <f>DBA[[#This Row],[End]] &amp;", N° " &amp; DBA[[#This Row],[Num]] &amp;", Bairro "&amp; DBA[[#This Row],[Bairro2]]</f>
        <v>RUA JOSE DE ALENÇAR 3, N° 146, Bairro PLANALTO</v>
      </c>
      <c r="Z3727" t="str">
        <f>DBA[[#This Row],[Cidade Responsável]] &amp; " - " &amp; DBA[[#This Row],[Estado Responsável]]</f>
        <v>LAGOA GRANDE - MG</v>
      </c>
    </row>
    <row r="3728" spans="1:26" x14ac:dyDescent="0.25">
      <c r="A3728">
        <v>3732</v>
      </c>
      <c r="B3728" t="s">
        <v>17198</v>
      </c>
      <c r="C3728" s="1">
        <v>44853</v>
      </c>
      <c r="D3728" t="s">
        <v>17199</v>
      </c>
      <c r="E3728" t="s">
        <v>17200</v>
      </c>
      <c r="F3728" s="1">
        <v>39144</v>
      </c>
      <c r="G3728" t="s">
        <v>5097</v>
      </c>
      <c r="H3728">
        <v>163</v>
      </c>
      <c r="I3728" t="s">
        <v>8383</v>
      </c>
      <c r="J3728" t="s">
        <v>8336</v>
      </c>
      <c r="K3728" t="s">
        <v>26</v>
      </c>
      <c r="L3728" t="s">
        <v>8331</v>
      </c>
      <c r="M3728" t="s">
        <v>17201</v>
      </c>
      <c r="N3728" t="s">
        <v>17202</v>
      </c>
      <c r="O3728">
        <v>9000677645</v>
      </c>
      <c r="P3728" s="1">
        <v>32069</v>
      </c>
      <c r="Q3728" t="s">
        <v>5097</v>
      </c>
      <c r="R3728">
        <v>163</v>
      </c>
      <c r="S3728" t="s">
        <v>8383</v>
      </c>
      <c r="T3728" t="s">
        <v>8336</v>
      </c>
      <c r="U3728" t="s">
        <v>26</v>
      </c>
      <c r="V3728" t="str">
        <f>TRIM(DBA[[#This Row],[Endereço Responsável]])</f>
        <v>RUA SAO PEDRO</v>
      </c>
      <c r="W3728" t="str">
        <f>TRIM(DBA[[#This Row],[Nº Responsável]])</f>
        <v>163</v>
      </c>
      <c r="X3728" t="str">
        <f>TRIM(DBA[[#This Row],[Bairro Responsável]])</f>
        <v>CENTRO</v>
      </c>
      <c r="Y3728" t="str">
        <f>DBA[[#This Row],[End]] &amp;", N° " &amp; DBA[[#This Row],[Num]] &amp;", Bairro "&amp; DBA[[#This Row],[Bairro2]]</f>
        <v>RUA SAO PEDRO, N° 163, Bairro CENTRO</v>
      </c>
      <c r="Z3728" t="str">
        <f>DBA[[#This Row],[Cidade Responsável]] &amp; " - " &amp; DBA[[#This Row],[Estado Responsável]]</f>
        <v>LAGOA GRANDE - MG</v>
      </c>
    </row>
    <row r="3729" spans="1:26" x14ac:dyDescent="0.25">
      <c r="A3729">
        <v>3733</v>
      </c>
      <c r="B3729" t="s">
        <v>17203</v>
      </c>
      <c r="C3729" s="1">
        <v>44853</v>
      </c>
      <c r="E3729" t="s">
        <v>17204</v>
      </c>
      <c r="F3729" s="1">
        <v>39219</v>
      </c>
      <c r="G3729" t="s">
        <v>5097</v>
      </c>
      <c r="H3729">
        <v>65</v>
      </c>
      <c r="I3729" t="s">
        <v>73</v>
      </c>
      <c r="J3729" t="s">
        <v>8336</v>
      </c>
      <c r="K3729" t="s">
        <v>26</v>
      </c>
      <c r="L3729" t="s">
        <v>8331</v>
      </c>
      <c r="M3729" t="s">
        <v>17205</v>
      </c>
      <c r="N3729" t="s">
        <v>17202</v>
      </c>
      <c r="O3729">
        <v>9000677645</v>
      </c>
      <c r="P3729" s="1">
        <v>32069</v>
      </c>
      <c r="Q3729" t="s">
        <v>5097</v>
      </c>
      <c r="R3729">
        <v>65</v>
      </c>
      <c r="S3729" t="s">
        <v>73</v>
      </c>
      <c r="T3729" t="s">
        <v>8336</v>
      </c>
      <c r="U3729" t="s">
        <v>26</v>
      </c>
      <c r="V3729" t="str">
        <f>TRIM(DBA[[#This Row],[Endereço Responsável]])</f>
        <v>RUA SAO PEDRO</v>
      </c>
      <c r="W3729" t="str">
        <f>TRIM(DBA[[#This Row],[Nº Responsável]])</f>
        <v>65</v>
      </c>
      <c r="X3729" t="str">
        <f>TRIM(DBA[[#This Row],[Bairro Responsável]])</f>
        <v>CENTRO</v>
      </c>
      <c r="Y3729" t="str">
        <f>DBA[[#This Row],[End]] &amp;", N° " &amp; DBA[[#This Row],[Num]] &amp;", Bairro "&amp; DBA[[#This Row],[Bairro2]]</f>
        <v>RUA SAO PEDRO, N° 65, Bairro CENTRO</v>
      </c>
      <c r="Z3729" t="str">
        <f>DBA[[#This Row],[Cidade Responsável]] &amp; " - " &amp; DBA[[#This Row],[Estado Responsável]]</f>
        <v>LAGOA GRANDE - MG</v>
      </c>
    </row>
    <row r="3730" spans="1:26" x14ac:dyDescent="0.25">
      <c r="A3730">
        <v>3734</v>
      </c>
      <c r="B3730" t="s">
        <v>17206</v>
      </c>
      <c r="C3730" s="1">
        <v>44853</v>
      </c>
      <c r="D3730" t="s">
        <v>17207</v>
      </c>
      <c r="E3730" t="s">
        <v>17208</v>
      </c>
      <c r="F3730" s="1">
        <v>39486</v>
      </c>
      <c r="G3730" t="s">
        <v>17209</v>
      </c>
      <c r="H3730">
        <v>395</v>
      </c>
      <c r="I3730" t="s">
        <v>17210</v>
      </c>
      <c r="J3730" t="s">
        <v>8336</v>
      </c>
      <c r="K3730" t="s">
        <v>26</v>
      </c>
      <c r="L3730" t="s">
        <v>8331</v>
      </c>
      <c r="M3730" t="s">
        <v>17211</v>
      </c>
      <c r="N3730" t="s">
        <v>17212</v>
      </c>
      <c r="O3730">
        <v>7531665697</v>
      </c>
      <c r="P3730" s="1">
        <v>30411</v>
      </c>
      <c r="Q3730" t="s">
        <v>17209</v>
      </c>
      <c r="R3730">
        <v>395</v>
      </c>
      <c r="S3730" t="s">
        <v>17210</v>
      </c>
      <c r="T3730" t="s">
        <v>8336</v>
      </c>
      <c r="U3730" t="s">
        <v>26</v>
      </c>
      <c r="V3730" t="str">
        <f>TRIM(DBA[[#This Row],[Endereço Responsável]])</f>
        <v>RUA GERTULIO VARGAS</v>
      </c>
      <c r="W3730" t="str">
        <f>TRIM(DBA[[#This Row],[Nº Responsável]])</f>
        <v>395</v>
      </c>
      <c r="X3730" t="str">
        <f>TRIM(DBA[[#This Row],[Bairro Responsável]])</f>
        <v>MARROCOS</v>
      </c>
      <c r="Y3730" t="str">
        <f>DBA[[#This Row],[End]] &amp;", N° " &amp; DBA[[#This Row],[Num]] &amp;", Bairro "&amp; DBA[[#This Row],[Bairro2]]</f>
        <v>RUA GERTULIO VARGAS, N° 395, Bairro MARROCOS</v>
      </c>
      <c r="Z3730" t="str">
        <f>DBA[[#This Row],[Cidade Responsável]] &amp; " - " &amp; DBA[[#This Row],[Estado Responsável]]</f>
        <v>LAGOA GRANDE - MG</v>
      </c>
    </row>
    <row r="3731" spans="1:26" x14ac:dyDescent="0.25">
      <c r="A3731">
        <v>3735</v>
      </c>
      <c r="B3731" t="s">
        <v>17213</v>
      </c>
      <c r="C3731" s="1">
        <v>44853</v>
      </c>
      <c r="D3731" t="s">
        <v>17214</v>
      </c>
      <c r="E3731" t="s">
        <v>17215</v>
      </c>
      <c r="F3731" s="1">
        <v>39234</v>
      </c>
      <c r="G3731" t="s">
        <v>17216</v>
      </c>
      <c r="H3731">
        <v>2160</v>
      </c>
      <c r="I3731" t="s">
        <v>73</v>
      </c>
      <c r="J3731" t="s">
        <v>8336</v>
      </c>
      <c r="K3731" t="s">
        <v>26</v>
      </c>
      <c r="L3731" t="s">
        <v>8331</v>
      </c>
      <c r="M3731" t="s">
        <v>17217</v>
      </c>
      <c r="N3731" t="s">
        <v>17218</v>
      </c>
      <c r="O3731">
        <v>5406321633</v>
      </c>
      <c r="P3731" s="1">
        <v>30555</v>
      </c>
      <c r="Q3731" t="s">
        <v>17216</v>
      </c>
      <c r="R3731">
        <v>2160</v>
      </c>
      <c r="S3731" t="s">
        <v>73</v>
      </c>
      <c r="T3731" t="s">
        <v>8336</v>
      </c>
      <c r="U3731" t="s">
        <v>26</v>
      </c>
      <c r="V3731" t="str">
        <f>TRIM(DBA[[#This Row],[Endereço Responsável]])</f>
        <v>RUA PADRE ANCHIETA</v>
      </c>
      <c r="W3731" t="str">
        <f>TRIM(DBA[[#This Row],[Nº Responsável]])</f>
        <v>2160</v>
      </c>
      <c r="X3731" t="str">
        <f>TRIM(DBA[[#This Row],[Bairro Responsável]])</f>
        <v>CENTRO</v>
      </c>
      <c r="Y3731" t="str">
        <f>DBA[[#This Row],[End]] &amp;", N° " &amp; DBA[[#This Row],[Num]] &amp;", Bairro "&amp; DBA[[#This Row],[Bairro2]]</f>
        <v>RUA PADRE ANCHIETA, N° 2160, Bairro CENTRO</v>
      </c>
      <c r="Z3731" t="str">
        <f>DBA[[#This Row],[Cidade Responsável]] &amp; " - " &amp; DBA[[#This Row],[Estado Responsável]]</f>
        <v>LAGOA GRANDE - MG</v>
      </c>
    </row>
    <row r="3732" spans="1:26" x14ac:dyDescent="0.25">
      <c r="A3732">
        <v>3736</v>
      </c>
      <c r="B3732" t="s">
        <v>17219</v>
      </c>
      <c r="C3732" s="1">
        <v>44854</v>
      </c>
      <c r="D3732" t="s">
        <v>17220</v>
      </c>
      <c r="E3732" t="s">
        <v>19861</v>
      </c>
      <c r="F3732" s="1">
        <v>38675</v>
      </c>
      <c r="G3732" t="s">
        <v>17221</v>
      </c>
      <c r="H3732">
        <v>157</v>
      </c>
      <c r="I3732" t="s">
        <v>17222</v>
      </c>
      <c r="J3732" t="s">
        <v>17223</v>
      </c>
      <c r="K3732" t="s">
        <v>26</v>
      </c>
      <c r="L3732" t="s">
        <v>17224</v>
      </c>
      <c r="M3732" t="s">
        <v>17225</v>
      </c>
      <c r="N3732" t="s">
        <v>17226</v>
      </c>
      <c r="O3732">
        <v>3979419606</v>
      </c>
      <c r="P3732" s="1">
        <v>28998</v>
      </c>
      <c r="Q3732" t="s">
        <v>17221</v>
      </c>
      <c r="R3732">
        <v>157</v>
      </c>
      <c r="S3732" t="s">
        <v>17222</v>
      </c>
      <c r="T3732" t="s">
        <v>17223</v>
      </c>
      <c r="U3732" t="s">
        <v>26</v>
      </c>
      <c r="V3732" t="str">
        <f>TRIM(DBA[[#This Row],[Endereço Responsável]])</f>
        <v>RUA ILUMINADO RESENDE PEREIRA</v>
      </c>
      <c r="W3732" t="str">
        <f>TRIM(DBA[[#This Row],[Nº Responsável]])</f>
        <v>157</v>
      </c>
      <c r="X3732" t="str">
        <f>TRIM(DBA[[#This Row],[Bairro Responsável]])</f>
        <v>MEDALHA</v>
      </c>
      <c r="Y3732" t="str">
        <f>DBA[[#This Row],[End]] &amp;", N° " &amp; DBA[[#This Row],[Num]] &amp;", Bairro "&amp; DBA[[#This Row],[Bairro2]]</f>
        <v>RUA ILUMINADO RESENDE PEREIRA, N° 157, Bairro MEDALHA</v>
      </c>
      <c r="Z3732" t="str">
        <f>DBA[[#This Row],[Cidade Responsável]] &amp; " - " &amp; DBA[[#This Row],[Estado Responsável]]</f>
        <v>NOVA PONTE - MG</v>
      </c>
    </row>
    <row r="3733" spans="1:26" x14ac:dyDescent="0.25">
      <c r="A3733">
        <v>3737</v>
      </c>
      <c r="B3733" t="s">
        <v>17227</v>
      </c>
      <c r="C3733" s="1">
        <v>44854</v>
      </c>
      <c r="F3733" s="1">
        <v>39190</v>
      </c>
      <c r="G3733" t="s">
        <v>17228</v>
      </c>
      <c r="H3733">
        <v>1695</v>
      </c>
      <c r="I3733" t="s">
        <v>17229</v>
      </c>
      <c r="J3733" t="s">
        <v>17223</v>
      </c>
      <c r="K3733" t="s">
        <v>26</v>
      </c>
      <c r="L3733" t="s">
        <v>17224</v>
      </c>
      <c r="M3733" t="s">
        <v>17230</v>
      </c>
      <c r="N3733" t="s">
        <v>17231</v>
      </c>
      <c r="O3733">
        <v>89622693687</v>
      </c>
      <c r="P3733" s="1">
        <v>26540</v>
      </c>
      <c r="Q3733" t="s">
        <v>17228</v>
      </c>
      <c r="R3733">
        <v>1695</v>
      </c>
      <c r="S3733" t="s">
        <v>17229</v>
      </c>
      <c r="T3733" t="s">
        <v>17223</v>
      </c>
      <c r="U3733" t="s">
        <v>26</v>
      </c>
      <c r="V3733" t="str">
        <f>TRIM(DBA[[#This Row],[Endereço Responsável]])</f>
        <v>RUA MANOEL PIRES</v>
      </c>
      <c r="W3733" t="str">
        <f>TRIM(DBA[[#This Row],[Nº Responsável]])</f>
        <v>1695</v>
      </c>
      <c r="X3733" t="str">
        <f>TRIM(DBA[[#This Row],[Bairro Responsável]])</f>
        <v>SÃO SEBASTIÃO</v>
      </c>
      <c r="Y3733" t="str">
        <f>DBA[[#This Row],[End]] &amp;", N° " &amp; DBA[[#This Row],[Num]] &amp;", Bairro "&amp; DBA[[#This Row],[Bairro2]]</f>
        <v>RUA MANOEL PIRES, N° 1695, Bairro SÃO SEBASTIÃO</v>
      </c>
      <c r="Z3733" t="str">
        <f>DBA[[#This Row],[Cidade Responsável]] &amp; " - " &amp; DBA[[#This Row],[Estado Responsável]]</f>
        <v>NOVA PONTE - MG</v>
      </c>
    </row>
    <row r="3734" spans="1:26" x14ac:dyDescent="0.25">
      <c r="A3734">
        <v>3738</v>
      </c>
      <c r="B3734" t="s">
        <v>17232</v>
      </c>
      <c r="C3734" s="1">
        <v>44854</v>
      </c>
      <c r="F3734" s="1">
        <v>38457</v>
      </c>
      <c r="G3734" t="s">
        <v>17233</v>
      </c>
      <c r="H3734">
        <v>301</v>
      </c>
      <c r="I3734" t="s">
        <v>17234</v>
      </c>
      <c r="J3734" t="s">
        <v>17223</v>
      </c>
      <c r="K3734" t="s">
        <v>26</v>
      </c>
      <c r="L3734" t="s">
        <v>17224</v>
      </c>
      <c r="M3734" t="s">
        <v>17235</v>
      </c>
      <c r="N3734" t="s">
        <v>17236</v>
      </c>
      <c r="O3734">
        <v>3720927644</v>
      </c>
      <c r="P3734" s="1">
        <v>28866</v>
      </c>
      <c r="Q3734" t="s">
        <v>17237</v>
      </c>
      <c r="R3734">
        <v>301</v>
      </c>
      <c r="S3734" t="s">
        <v>17238</v>
      </c>
      <c r="T3734" t="s">
        <v>17223</v>
      </c>
      <c r="U3734" t="s">
        <v>26</v>
      </c>
      <c r="V3734" t="str">
        <f>TRIM(DBA[[#This Row],[Endereço Responsável]])</f>
        <v>RUA AKANDA DAS ACASSIAS</v>
      </c>
      <c r="W3734" t="str">
        <f>TRIM(DBA[[#This Row],[Nº Responsável]])</f>
        <v>301</v>
      </c>
      <c r="X3734" t="str">
        <f>TRIM(DBA[[#This Row],[Bairro Responsável]])</f>
        <v>PARQUE AVIÕES</v>
      </c>
      <c r="Y3734" t="str">
        <f>DBA[[#This Row],[End]] &amp;", N° " &amp; DBA[[#This Row],[Num]] &amp;", Bairro "&amp; DBA[[#This Row],[Bairro2]]</f>
        <v>RUA AKANDA DAS ACASSIAS, N° 301, Bairro PARQUE AVIÕES</v>
      </c>
      <c r="Z3734" t="str">
        <f>DBA[[#This Row],[Cidade Responsável]] &amp; " - " &amp; DBA[[#This Row],[Estado Responsável]]</f>
        <v>NOVA PONTE - MG</v>
      </c>
    </row>
    <row r="3735" spans="1:26" x14ac:dyDescent="0.25">
      <c r="A3735">
        <v>3739</v>
      </c>
      <c r="B3735" t="s">
        <v>19862</v>
      </c>
      <c r="C3735" s="1">
        <v>44854</v>
      </c>
      <c r="D3735" t="s">
        <v>19863</v>
      </c>
      <c r="E3735" t="s">
        <v>19864</v>
      </c>
      <c r="F3735" s="1">
        <v>39244</v>
      </c>
      <c r="G3735" t="s">
        <v>19865</v>
      </c>
      <c r="H3735">
        <v>25</v>
      </c>
      <c r="I3735" t="s">
        <v>17239</v>
      </c>
      <c r="J3735" t="s">
        <v>17223</v>
      </c>
      <c r="K3735" t="s">
        <v>26</v>
      </c>
      <c r="L3735" t="s">
        <v>17224</v>
      </c>
      <c r="M3735" t="s">
        <v>17240</v>
      </c>
      <c r="N3735" t="s">
        <v>17241</v>
      </c>
      <c r="O3735" t="s">
        <v>17242</v>
      </c>
      <c r="P3735" s="1">
        <v>29391</v>
      </c>
      <c r="Q3735" t="s">
        <v>17233</v>
      </c>
      <c r="R3735">
        <v>25</v>
      </c>
      <c r="S3735" t="s">
        <v>17239</v>
      </c>
      <c r="T3735" t="s">
        <v>17223</v>
      </c>
      <c r="U3735" t="s">
        <v>26</v>
      </c>
      <c r="V3735" t="str">
        <f>TRIM(DBA[[#This Row],[Endereço Responsável]])</f>
        <v>RUA ALAMEDA DAS ACASSIAS</v>
      </c>
      <c r="W3735" t="str">
        <f>TRIM(DBA[[#This Row],[Nº Responsável]])</f>
        <v>25</v>
      </c>
      <c r="X3735" t="str">
        <f>TRIM(DBA[[#This Row],[Bairro Responsável]])</f>
        <v>PARQUE DAS ARVORES</v>
      </c>
      <c r="Y3735" t="str">
        <f>DBA[[#This Row],[End]] &amp;", N° " &amp; DBA[[#This Row],[Num]] &amp;", Bairro "&amp; DBA[[#This Row],[Bairro2]]</f>
        <v>RUA ALAMEDA DAS ACASSIAS, N° 25, Bairro PARQUE DAS ARVORES</v>
      </c>
      <c r="Z3735" t="str">
        <f>DBA[[#This Row],[Cidade Responsável]] &amp; " - " &amp; DBA[[#This Row],[Estado Responsável]]</f>
        <v>NOVA PONTE - MG</v>
      </c>
    </row>
    <row r="3736" spans="1:26" x14ac:dyDescent="0.25">
      <c r="A3736">
        <v>3740</v>
      </c>
      <c r="B3736" t="s">
        <v>17243</v>
      </c>
      <c r="C3736" s="1">
        <v>44854</v>
      </c>
      <c r="D3736" t="s">
        <v>17244</v>
      </c>
      <c r="E3736" t="s">
        <v>17245</v>
      </c>
      <c r="F3736" s="1">
        <v>38727</v>
      </c>
      <c r="G3736" t="s">
        <v>19866</v>
      </c>
      <c r="H3736">
        <v>505</v>
      </c>
      <c r="I3736" t="s">
        <v>19867</v>
      </c>
      <c r="J3736" t="s">
        <v>17223</v>
      </c>
      <c r="K3736" t="s">
        <v>26</v>
      </c>
      <c r="L3736" t="s">
        <v>17224</v>
      </c>
      <c r="M3736" t="s">
        <v>17247</v>
      </c>
      <c r="N3736" t="s">
        <v>17248</v>
      </c>
      <c r="O3736">
        <v>8462091608</v>
      </c>
      <c r="P3736" s="1">
        <v>31978</v>
      </c>
      <c r="Q3736" t="s">
        <v>17246</v>
      </c>
      <c r="R3736">
        <v>950</v>
      </c>
      <c r="S3736" t="s">
        <v>17229</v>
      </c>
      <c r="T3736" t="s">
        <v>17223</v>
      </c>
      <c r="U3736" t="s">
        <v>26</v>
      </c>
      <c r="V3736" t="str">
        <f>TRIM(DBA[[#This Row],[Endereço Responsável]])</f>
        <v>OSEIA CALDEIRA BRASÃO</v>
      </c>
      <c r="W3736" t="str">
        <f>TRIM(DBA[[#This Row],[Nº Responsável]])</f>
        <v>950</v>
      </c>
      <c r="X3736" t="str">
        <f>TRIM(DBA[[#This Row],[Bairro Responsável]])</f>
        <v>SÃO SEBASTIÃO</v>
      </c>
      <c r="Y3736" t="str">
        <f>DBA[[#This Row],[End]] &amp;", N° " &amp; DBA[[#This Row],[Num]] &amp;", Bairro "&amp; DBA[[#This Row],[Bairro2]]</f>
        <v>OSEIA CALDEIRA BRASÃO, N° 950, Bairro SÃO SEBASTIÃO</v>
      </c>
      <c r="Z3736" t="str">
        <f>DBA[[#This Row],[Cidade Responsável]] &amp; " - " &amp; DBA[[#This Row],[Estado Responsável]]</f>
        <v>NOVA PONTE - MG</v>
      </c>
    </row>
    <row r="3737" spans="1:26" x14ac:dyDescent="0.25">
      <c r="A3737">
        <v>3741</v>
      </c>
      <c r="B3737" t="s">
        <v>17249</v>
      </c>
      <c r="C3737" s="1">
        <v>44854</v>
      </c>
      <c r="D3737" t="s">
        <v>19868</v>
      </c>
      <c r="E3737" t="s">
        <v>19869</v>
      </c>
      <c r="F3737" s="1">
        <v>38852</v>
      </c>
      <c r="G3737" t="s">
        <v>17250</v>
      </c>
      <c r="H3737">
        <v>290</v>
      </c>
      <c r="I3737" t="s">
        <v>17293</v>
      </c>
      <c r="J3737" t="s">
        <v>17223</v>
      </c>
      <c r="K3737" t="s">
        <v>26</v>
      </c>
      <c r="L3737" t="s">
        <v>17224</v>
      </c>
      <c r="M3737" t="s">
        <v>17251</v>
      </c>
      <c r="N3737" t="s">
        <v>17252</v>
      </c>
      <c r="O3737">
        <v>1360404627</v>
      </c>
      <c r="P3737" s="1">
        <v>30468</v>
      </c>
      <c r="Q3737" t="s">
        <v>17250</v>
      </c>
      <c r="R3737">
        <v>290</v>
      </c>
      <c r="S3737" t="s">
        <v>17253</v>
      </c>
      <c r="T3737" t="s">
        <v>17223</v>
      </c>
      <c r="U3737" t="s">
        <v>26</v>
      </c>
      <c r="V3737" t="str">
        <f>TRIM(DBA[[#This Row],[Endereço Responsável]])</f>
        <v>RUA MANOEL MESSIAS BARBOSA</v>
      </c>
      <c r="W3737" t="str">
        <f>TRIM(DBA[[#This Row],[Nº Responsável]])</f>
        <v>290</v>
      </c>
      <c r="X3737" t="str">
        <f>TRIM(DBA[[#This Row],[Bairro Responsável]])</f>
        <v>MEDALHÃO</v>
      </c>
      <c r="Y3737" t="str">
        <f>DBA[[#This Row],[End]] &amp;", N° " &amp; DBA[[#This Row],[Num]] &amp;", Bairro "&amp; DBA[[#This Row],[Bairro2]]</f>
        <v>RUA MANOEL MESSIAS BARBOSA, N° 290, Bairro MEDALHÃO</v>
      </c>
      <c r="Z3737" t="str">
        <f>DBA[[#This Row],[Cidade Responsável]] &amp; " - " &amp; DBA[[#This Row],[Estado Responsável]]</f>
        <v>NOVA PONTE - MG</v>
      </c>
    </row>
    <row r="3738" spans="1:26" x14ac:dyDescent="0.25">
      <c r="A3738">
        <v>3742</v>
      </c>
      <c r="B3738" t="s">
        <v>17254</v>
      </c>
      <c r="C3738" s="1">
        <v>44854</v>
      </c>
      <c r="D3738" t="s">
        <v>19870</v>
      </c>
      <c r="E3738" t="s">
        <v>19871</v>
      </c>
      <c r="F3738" s="1">
        <v>39237</v>
      </c>
      <c r="G3738" t="s">
        <v>17255</v>
      </c>
      <c r="H3738">
        <v>610</v>
      </c>
      <c r="I3738" t="s">
        <v>17234</v>
      </c>
      <c r="J3738" t="s">
        <v>17223</v>
      </c>
      <c r="K3738" t="s">
        <v>26</v>
      </c>
      <c r="L3738" t="s">
        <v>17224</v>
      </c>
      <c r="M3738" t="s">
        <v>17256</v>
      </c>
      <c r="N3738" t="s">
        <v>17257</v>
      </c>
      <c r="O3738" t="s">
        <v>17258</v>
      </c>
      <c r="P3738" s="1">
        <v>26296</v>
      </c>
      <c r="Q3738" t="s">
        <v>17255</v>
      </c>
      <c r="R3738">
        <v>62</v>
      </c>
      <c r="S3738" t="s">
        <v>17234</v>
      </c>
      <c r="T3738" t="s">
        <v>17223</v>
      </c>
      <c r="U3738" t="s">
        <v>26</v>
      </c>
      <c r="V3738" t="str">
        <f>TRIM(DBA[[#This Row],[Endereço Responsável]])</f>
        <v>RUA ALAMEDAS DAS FRANBOYANTES</v>
      </c>
      <c r="W3738" t="str">
        <f>TRIM(DBA[[#This Row],[Nº Responsável]])</f>
        <v>62</v>
      </c>
      <c r="X3738" t="str">
        <f>TRIM(DBA[[#This Row],[Bairro Responsável]])</f>
        <v>PARQUE DAS ARVORES</v>
      </c>
      <c r="Y3738" t="str">
        <f>DBA[[#This Row],[End]] &amp;", N° " &amp; DBA[[#This Row],[Num]] &amp;", Bairro "&amp; DBA[[#This Row],[Bairro2]]</f>
        <v>RUA ALAMEDAS DAS FRANBOYANTES, N° 62, Bairro PARQUE DAS ARVORES</v>
      </c>
      <c r="Z3738" t="str">
        <f>DBA[[#This Row],[Cidade Responsável]] &amp; " - " &amp; DBA[[#This Row],[Estado Responsável]]</f>
        <v>NOVA PONTE - MG</v>
      </c>
    </row>
    <row r="3739" spans="1:26" x14ac:dyDescent="0.25">
      <c r="A3739">
        <v>3743</v>
      </c>
      <c r="B3739" t="s">
        <v>17259</v>
      </c>
      <c r="C3739" s="1">
        <v>44854</v>
      </c>
      <c r="E3739" t="s">
        <v>19872</v>
      </c>
      <c r="F3739" s="1">
        <v>39986</v>
      </c>
      <c r="G3739" t="s">
        <v>17260</v>
      </c>
      <c r="H3739">
        <v>1900</v>
      </c>
      <c r="I3739" t="s">
        <v>7674</v>
      </c>
      <c r="J3739" t="s">
        <v>17223</v>
      </c>
      <c r="K3739" t="s">
        <v>26</v>
      </c>
      <c r="L3739" t="s">
        <v>17224</v>
      </c>
      <c r="M3739" t="s">
        <v>17261</v>
      </c>
      <c r="N3739" t="s">
        <v>17262</v>
      </c>
      <c r="O3739" t="s">
        <v>17263</v>
      </c>
      <c r="P3739" s="1">
        <v>32448</v>
      </c>
      <c r="Q3739" t="s">
        <v>17260</v>
      </c>
      <c r="R3739">
        <v>1900</v>
      </c>
      <c r="S3739" t="s">
        <v>7674</v>
      </c>
      <c r="T3739" t="s">
        <v>17223</v>
      </c>
      <c r="U3739" t="s">
        <v>26</v>
      </c>
      <c r="V3739" t="str">
        <f>TRIM(DBA[[#This Row],[Endereço Responsável]])</f>
        <v>AVENIDA GOVERNADOR VALADARES</v>
      </c>
      <c r="W3739" t="str">
        <f>TRIM(DBA[[#This Row],[Nº Responsável]])</f>
        <v>1900</v>
      </c>
      <c r="X3739" t="str">
        <f>TRIM(DBA[[#This Row],[Bairro Responsável]])</f>
        <v>SÃO JOÃO</v>
      </c>
      <c r="Y3739" t="str">
        <f>DBA[[#This Row],[End]] &amp;", N° " &amp; DBA[[#This Row],[Num]] &amp;", Bairro "&amp; DBA[[#This Row],[Bairro2]]</f>
        <v>AVENIDA GOVERNADOR VALADARES, N° 1900, Bairro SÃO JOÃO</v>
      </c>
      <c r="Z3739" t="str">
        <f>DBA[[#This Row],[Cidade Responsável]] &amp; " - " &amp; DBA[[#This Row],[Estado Responsável]]</f>
        <v>NOVA PONTE - MG</v>
      </c>
    </row>
    <row r="3740" spans="1:26" x14ac:dyDescent="0.25">
      <c r="A3740">
        <v>3744</v>
      </c>
      <c r="B3740" t="s">
        <v>17264</v>
      </c>
      <c r="C3740" s="1">
        <v>44854</v>
      </c>
      <c r="D3740" t="s">
        <v>17265</v>
      </c>
      <c r="E3740" t="s">
        <v>19873</v>
      </c>
      <c r="F3740" s="1">
        <v>38771</v>
      </c>
      <c r="G3740" t="s">
        <v>19874</v>
      </c>
      <c r="H3740">
        <v>62</v>
      </c>
      <c r="I3740" t="s">
        <v>17267</v>
      </c>
      <c r="J3740" t="s">
        <v>17223</v>
      </c>
      <c r="K3740" t="s">
        <v>26</v>
      </c>
      <c r="L3740" t="s">
        <v>17224</v>
      </c>
      <c r="M3740" t="s">
        <v>17268</v>
      </c>
      <c r="N3740" t="s">
        <v>17269</v>
      </c>
      <c r="O3740">
        <v>8742786606</v>
      </c>
      <c r="P3740" s="1">
        <v>32345</v>
      </c>
      <c r="Q3740" t="s">
        <v>17266</v>
      </c>
      <c r="R3740">
        <v>62</v>
      </c>
      <c r="S3740" t="s">
        <v>17267</v>
      </c>
      <c r="T3740" t="s">
        <v>17223</v>
      </c>
      <c r="U3740" t="s">
        <v>26</v>
      </c>
      <c r="V3740" t="str">
        <f>TRIM(DBA[[#This Row],[Endereço Responsável]])</f>
        <v>RUA CALIBÉRIO BERNARDES FERREIRA</v>
      </c>
      <c r="W3740" t="str">
        <f>TRIM(DBA[[#This Row],[Nº Responsável]])</f>
        <v>62</v>
      </c>
      <c r="X3740" t="str">
        <f>TRIM(DBA[[#This Row],[Bairro Responsável]])</f>
        <v>SÃO JOÃO 2</v>
      </c>
      <c r="Y3740" t="str">
        <f>DBA[[#This Row],[End]] &amp;", N° " &amp; DBA[[#This Row],[Num]] &amp;", Bairro "&amp; DBA[[#This Row],[Bairro2]]</f>
        <v>RUA CALIBÉRIO BERNARDES FERREIRA, N° 62, Bairro SÃO JOÃO 2</v>
      </c>
      <c r="Z3740" t="str">
        <f>DBA[[#This Row],[Cidade Responsável]] &amp; " - " &amp; DBA[[#This Row],[Estado Responsável]]</f>
        <v>NOVA PONTE - MG</v>
      </c>
    </row>
    <row r="3741" spans="1:26" x14ac:dyDescent="0.25">
      <c r="A3741">
        <v>3745</v>
      </c>
      <c r="B3741" t="s">
        <v>17270</v>
      </c>
      <c r="C3741" s="1">
        <v>44854</v>
      </c>
      <c r="D3741" t="s">
        <v>17271</v>
      </c>
      <c r="F3741" s="1">
        <v>38954</v>
      </c>
      <c r="G3741" t="s">
        <v>17272</v>
      </c>
      <c r="H3741">
        <v>567</v>
      </c>
      <c r="I3741" t="s">
        <v>17273</v>
      </c>
      <c r="J3741" t="s">
        <v>17223</v>
      </c>
      <c r="K3741" t="s">
        <v>26</v>
      </c>
      <c r="L3741" t="s">
        <v>17224</v>
      </c>
      <c r="M3741" t="s">
        <v>17274</v>
      </c>
      <c r="N3741" t="s">
        <v>17275</v>
      </c>
      <c r="O3741">
        <v>15269750686</v>
      </c>
      <c r="P3741" s="1">
        <v>36423</v>
      </c>
      <c r="Q3741" t="s">
        <v>17272</v>
      </c>
      <c r="R3741">
        <v>567</v>
      </c>
      <c r="S3741" t="s">
        <v>17273</v>
      </c>
      <c r="T3741" t="s">
        <v>17223</v>
      </c>
      <c r="U3741" t="s">
        <v>26</v>
      </c>
      <c r="V3741" t="str">
        <f>TRIM(DBA[[#This Row],[Endereço Responsável]])</f>
        <v>MANOEL MESSIAS BARBOSA</v>
      </c>
      <c r="W3741" t="str">
        <f>TRIM(DBA[[#This Row],[Nº Responsável]])</f>
        <v>567</v>
      </c>
      <c r="X3741" t="str">
        <f>TRIM(DBA[[#This Row],[Bairro Responsável]])</f>
        <v>MEDALHA MILAGROSA</v>
      </c>
      <c r="Y3741" t="str">
        <f>DBA[[#This Row],[End]] &amp;", N° " &amp; DBA[[#This Row],[Num]] &amp;", Bairro "&amp; DBA[[#This Row],[Bairro2]]</f>
        <v>MANOEL MESSIAS BARBOSA, N° 567, Bairro MEDALHA MILAGROSA</v>
      </c>
      <c r="Z3741" t="str">
        <f>DBA[[#This Row],[Cidade Responsável]] &amp; " - " &amp; DBA[[#This Row],[Estado Responsável]]</f>
        <v>NOVA PONTE - MG</v>
      </c>
    </row>
    <row r="3742" spans="1:26" x14ac:dyDescent="0.25">
      <c r="A3742">
        <v>3746</v>
      </c>
      <c r="B3742" t="s">
        <v>17276</v>
      </c>
      <c r="C3742" s="1">
        <v>44854</v>
      </c>
      <c r="D3742" t="s">
        <v>17277</v>
      </c>
      <c r="E3742" t="s">
        <v>17278</v>
      </c>
      <c r="F3742" s="1">
        <v>38688</v>
      </c>
      <c r="G3742" t="s">
        <v>17279</v>
      </c>
      <c r="H3742">
        <v>495</v>
      </c>
      <c r="I3742" t="s">
        <v>17280</v>
      </c>
      <c r="J3742" t="s">
        <v>17223</v>
      </c>
      <c r="K3742" t="s">
        <v>26</v>
      </c>
      <c r="L3742" t="s">
        <v>17224</v>
      </c>
      <c r="M3742" t="s">
        <v>17281</v>
      </c>
      <c r="N3742" t="s">
        <v>17282</v>
      </c>
      <c r="P3742" s="1">
        <v>38688</v>
      </c>
      <c r="Q3742" t="s">
        <v>17279</v>
      </c>
      <c r="R3742">
        <v>495</v>
      </c>
      <c r="S3742" t="s">
        <v>17280</v>
      </c>
      <c r="T3742" t="s">
        <v>17223</v>
      </c>
      <c r="U3742" t="s">
        <v>26</v>
      </c>
      <c r="V3742" t="str">
        <f>TRIM(DBA[[#This Row],[Endereço Responsável]])</f>
        <v>RUA ACADEMICO ANTONIO CAETANO</v>
      </c>
      <c r="W3742" t="str">
        <f>TRIM(DBA[[#This Row],[Nº Responsável]])</f>
        <v>495</v>
      </c>
      <c r="X3742" t="str">
        <f>TRIM(DBA[[#This Row],[Bairro Responsável]])</f>
        <v>ROSÁRIO</v>
      </c>
      <c r="Y3742" t="str">
        <f>DBA[[#This Row],[End]] &amp;", N° " &amp; DBA[[#This Row],[Num]] &amp;", Bairro "&amp; DBA[[#This Row],[Bairro2]]</f>
        <v>RUA ACADEMICO ANTONIO CAETANO, N° 495, Bairro ROSÁRIO</v>
      </c>
      <c r="Z3742" t="str">
        <f>DBA[[#This Row],[Cidade Responsável]] &amp; " - " &amp; DBA[[#This Row],[Estado Responsável]]</f>
        <v>NOVA PONTE - MG</v>
      </c>
    </row>
    <row r="3743" spans="1:26" x14ac:dyDescent="0.25">
      <c r="A3743">
        <v>3747</v>
      </c>
      <c r="B3743" t="s">
        <v>19875</v>
      </c>
      <c r="C3743" s="1">
        <v>44854</v>
      </c>
      <c r="D3743" t="s">
        <v>17283</v>
      </c>
      <c r="F3743" s="1">
        <v>38391</v>
      </c>
      <c r="G3743" t="s">
        <v>19876</v>
      </c>
      <c r="H3743">
        <v>749</v>
      </c>
      <c r="I3743" t="s">
        <v>73</v>
      </c>
      <c r="J3743" t="s">
        <v>17223</v>
      </c>
      <c r="K3743" t="s">
        <v>26</v>
      </c>
      <c r="L3743" t="s">
        <v>17224</v>
      </c>
      <c r="M3743" t="s">
        <v>17285</v>
      </c>
      <c r="N3743" t="s">
        <v>17286</v>
      </c>
      <c r="O3743">
        <v>4657858670</v>
      </c>
      <c r="P3743" s="1">
        <v>29097</v>
      </c>
      <c r="Q3743" t="s">
        <v>17284</v>
      </c>
      <c r="S3743" t="s">
        <v>22</v>
      </c>
      <c r="T3743" t="s">
        <v>17223</v>
      </c>
      <c r="U3743" t="s">
        <v>26</v>
      </c>
      <c r="V3743" t="str">
        <f>TRIM(DBA[[#This Row],[Endereço Responsável]])</f>
        <v>FAZENDA SANTA CRUZ DO SOL</v>
      </c>
      <c r="W3743" t="str">
        <f>TRIM(DBA[[#This Row],[Nº Responsável]])</f>
        <v/>
      </c>
      <c r="X3743" t="str">
        <f>TRIM(DBA[[#This Row],[Bairro Responsável]])</f>
        <v>ZONA RURAL</v>
      </c>
      <c r="Y3743" t="str">
        <f>DBA[[#This Row],[End]] &amp;", N° " &amp; DBA[[#This Row],[Num]] &amp;", Bairro "&amp; DBA[[#This Row],[Bairro2]]</f>
        <v>FAZENDA SANTA CRUZ DO SOL, N° , Bairro ZONA RURAL</v>
      </c>
      <c r="Z3743" t="str">
        <f>DBA[[#This Row],[Cidade Responsável]] &amp; " - " &amp; DBA[[#This Row],[Estado Responsável]]</f>
        <v>NOVA PONTE - MG</v>
      </c>
    </row>
    <row r="3744" spans="1:26" x14ac:dyDescent="0.25">
      <c r="A3744">
        <v>3748</v>
      </c>
      <c r="B3744" t="s">
        <v>19877</v>
      </c>
      <c r="C3744" s="1">
        <v>44854</v>
      </c>
      <c r="D3744" t="s">
        <v>17287</v>
      </c>
      <c r="E3744" t="s">
        <v>19878</v>
      </c>
      <c r="F3744" s="1">
        <v>39008</v>
      </c>
      <c r="G3744" t="s">
        <v>19879</v>
      </c>
      <c r="H3744">
        <v>517</v>
      </c>
      <c r="I3744" t="s">
        <v>17289</v>
      </c>
      <c r="J3744" t="s">
        <v>17223</v>
      </c>
      <c r="K3744" t="s">
        <v>26</v>
      </c>
      <c r="L3744" t="s">
        <v>17224</v>
      </c>
      <c r="M3744" t="s">
        <v>17290</v>
      </c>
      <c r="N3744">
        <v>13000173</v>
      </c>
      <c r="O3744">
        <v>6456233690</v>
      </c>
      <c r="P3744" s="1">
        <v>31128</v>
      </c>
      <c r="Q3744" t="s">
        <v>17288</v>
      </c>
      <c r="R3744">
        <v>517</v>
      </c>
      <c r="S3744" t="s">
        <v>17289</v>
      </c>
      <c r="T3744" t="s">
        <v>17223</v>
      </c>
      <c r="U3744" t="s">
        <v>26</v>
      </c>
      <c r="V3744" t="str">
        <f>TRIM(DBA[[#This Row],[Endereço Responsável]])</f>
        <v>RUA ANE PRESIDENTE VARGAS</v>
      </c>
      <c r="W3744" t="str">
        <f>TRIM(DBA[[#This Row],[Nº Responsável]])</f>
        <v>517</v>
      </c>
      <c r="X3744" t="str">
        <f>TRIM(DBA[[#This Row],[Bairro Responsável]])</f>
        <v>AMÉLIA BRENITIS</v>
      </c>
      <c r="Y3744" t="str">
        <f>DBA[[#This Row],[End]] &amp;", N° " &amp; DBA[[#This Row],[Num]] &amp;", Bairro "&amp; DBA[[#This Row],[Bairro2]]</f>
        <v>RUA ANE PRESIDENTE VARGAS, N° 517, Bairro AMÉLIA BRENITIS</v>
      </c>
      <c r="Z3744" t="str">
        <f>DBA[[#This Row],[Cidade Responsável]] &amp; " - " &amp; DBA[[#This Row],[Estado Responsável]]</f>
        <v>NOVA PONTE - MG</v>
      </c>
    </row>
    <row r="3745" spans="1:26" x14ac:dyDescent="0.25">
      <c r="A3745">
        <v>3749</v>
      </c>
      <c r="B3745" t="s">
        <v>17291</v>
      </c>
      <c r="C3745" s="1">
        <v>44854</v>
      </c>
      <c r="F3745" s="1">
        <v>38749</v>
      </c>
      <c r="G3745" t="s">
        <v>17292</v>
      </c>
      <c r="H3745">
        <v>198</v>
      </c>
      <c r="I3745" t="s">
        <v>17293</v>
      </c>
      <c r="J3745" t="s">
        <v>17223</v>
      </c>
      <c r="K3745" t="s">
        <v>26</v>
      </c>
      <c r="L3745" t="s">
        <v>17224</v>
      </c>
      <c r="M3745" t="s">
        <v>17294</v>
      </c>
      <c r="N3745" t="s">
        <v>17295</v>
      </c>
      <c r="O3745" t="s">
        <v>17296</v>
      </c>
      <c r="P3745" s="1">
        <v>32345</v>
      </c>
      <c r="Q3745" t="s">
        <v>17297</v>
      </c>
      <c r="R3745">
        <v>198</v>
      </c>
      <c r="S3745" t="s">
        <v>17293</v>
      </c>
      <c r="T3745" t="s">
        <v>17223</v>
      </c>
      <c r="U3745" t="s">
        <v>26</v>
      </c>
      <c r="V3745" t="str">
        <f>TRIM(DBA[[#This Row],[Endereço Responsável]])</f>
        <v>JOSE ANTONIO GOUDINHO</v>
      </c>
      <c r="W3745" t="str">
        <f>TRIM(DBA[[#This Row],[Nº Responsável]])</f>
        <v>198</v>
      </c>
      <c r="X3745" t="str">
        <f>TRIM(DBA[[#This Row],[Bairro Responsável]])</f>
        <v>MEDALHA MILAGROSA</v>
      </c>
      <c r="Y3745" t="str">
        <f>DBA[[#This Row],[End]] &amp;", N° " &amp; DBA[[#This Row],[Num]] &amp;", Bairro "&amp; DBA[[#This Row],[Bairro2]]</f>
        <v>JOSE ANTONIO GOUDINHO, N° 198, Bairro MEDALHA MILAGROSA</v>
      </c>
      <c r="Z3745" t="str">
        <f>DBA[[#This Row],[Cidade Responsável]] &amp; " - " &amp; DBA[[#This Row],[Estado Responsável]]</f>
        <v>NOVA PONTE - MG</v>
      </c>
    </row>
    <row r="3746" spans="1:26" x14ac:dyDescent="0.25">
      <c r="A3746">
        <v>3750</v>
      </c>
      <c r="B3746" t="s">
        <v>19880</v>
      </c>
      <c r="C3746" s="1">
        <v>44854</v>
      </c>
      <c r="D3746" t="s">
        <v>19881</v>
      </c>
      <c r="E3746" t="s">
        <v>17298</v>
      </c>
      <c r="F3746" s="1">
        <v>39202</v>
      </c>
      <c r="G3746" t="s">
        <v>17299</v>
      </c>
      <c r="H3746">
        <v>870</v>
      </c>
      <c r="I3746" t="s">
        <v>17300</v>
      </c>
      <c r="J3746" t="s">
        <v>17223</v>
      </c>
      <c r="K3746" t="s">
        <v>26</v>
      </c>
      <c r="L3746" t="s">
        <v>17224</v>
      </c>
      <c r="M3746" t="s">
        <v>17301</v>
      </c>
      <c r="N3746" t="s">
        <v>17302</v>
      </c>
      <c r="O3746">
        <v>8725422626</v>
      </c>
      <c r="P3746" s="1">
        <v>30447</v>
      </c>
      <c r="Q3746" t="s">
        <v>17299</v>
      </c>
      <c r="R3746">
        <v>870</v>
      </c>
      <c r="S3746" t="s">
        <v>17300</v>
      </c>
      <c r="T3746" t="s">
        <v>17223</v>
      </c>
      <c r="U3746" t="s">
        <v>26</v>
      </c>
      <c r="V3746" t="str">
        <f>TRIM(DBA[[#This Row],[Endereço Responsável]])</f>
        <v>AVENIDA PRESEDENTE VARGS</v>
      </c>
      <c r="W3746" t="str">
        <f>TRIM(DBA[[#This Row],[Nº Responsável]])</f>
        <v>870</v>
      </c>
      <c r="X3746" t="str">
        <f>TRIM(DBA[[#This Row],[Bairro Responsável]])</f>
        <v>ROSARIO</v>
      </c>
      <c r="Y3746" t="str">
        <f>DBA[[#This Row],[End]] &amp;", N° " &amp; DBA[[#This Row],[Num]] &amp;", Bairro "&amp; DBA[[#This Row],[Bairro2]]</f>
        <v>AVENIDA PRESEDENTE VARGS, N° 870, Bairro ROSARIO</v>
      </c>
      <c r="Z3746" t="str">
        <f>DBA[[#This Row],[Cidade Responsável]] &amp; " - " &amp; DBA[[#This Row],[Estado Responsável]]</f>
        <v>NOVA PONTE - MG</v>
      </c>
    </row>
    <row r="3747" spans="1:26" x14ac:dyDescent="0.25">
      <c r="A3747">
        <v>3751</v>
      </c>
      <c r="B3747" t="s">
        <v>19882</v>
      </c>
      <c r="C3747" s="1">
        <v>44854</v>
      </c>
      <c r="E3747" t="s">
        <v>19883</v>
      </c>
      <c r="F3747" s="1">
        <v>39259</v>
      </c>
      <c r="G3747" t="s">
        <v>17303</v>
      </c>
      <c r="H3747">
        <v>275</v>
      </c>
      <c r="I3747" t="s">
        <v>16011</v>
      </c>
      <c r="J3747" t="s">
        <v>17223</v>
      </c>
      <c r="K3747" t="s">
        <v>26</v>
      </c>
      <c r="L3747" t="s">
        <v>17224</v>
      </c>
      <c r="M3747" t="s">
        <v>17304</v>
      </c>
      <c r="N3747" t="s">
        <v>17305</v>
      </c>
      <c r="O3747">
        <v>92900798191</v>
      </c>
      <c r="P3747" s="1">
        <v>29612</v>
      </c>
      <c r="Q3747" t="s">
        <v>17303</v>
      </c>
      <c r="R3747">
        <v>275</v>
      </c>
      <c r="S3747" t="s">
        <v>16011</v>
      </c>
      <c r="T3747" t="s">
        <v>17223</v>
      </c>
      <c r="U3747" t="s">
        <v>26</v>
      </c>
      <c r="V3747" t="str">
        <f>TRIM(DBA[[#This Row],[Endereço Responsável]])</f>
        <v>RUA MIGUEL JOSE PONTES</v>
      </c>
      <c r="W3747" t="str">
        <f>TRIM(DBA[[#This Row],[Nº Responsável]])</f>
        <v>275</v>
      </c>
      <c r="X3747" t="str">
        <f>TRIM(DBA[[#This Row],[Bairro Responsável]])</f>
        <v>SAO FRANCISCO</v>
      </c>
      <c r="Y3747" t="str">
        <f>DBA[[#This Row],[End]] &amp;", N° " &amp; DBA[[#This Row],[Num]] &amp;", Bairro "&amp; DBA[[#This Row],[Bairro2]]</f>
        <v>RUA MIGUEL JOSE PONTES, N° 275, Bairro SAO FRANCISCO</v>
      </c>
      <c r="Z3747" t="str">
        <f>DBA[[#This Row],[Cidade Responsável]] &amp; " - " &amp; DBA[[#This Row],[Estado Responsável]]</f>
        <v>NOVA PONTE - MG</v>
      </c>
    </row>
    <row r="3748" spans="1:26" x14ac:dyDescent="0.25">
      <c r="A3748">
        <v>3752</v>
      </c>
      <c r="B3748" t="s">
        <v>19884</v>
      </c>
      <c r="C3748" s="1">
        <v>44854</v>
      </c>
      <c r="D3748" t="s">
        <v>19885</v>
      </c>
      <c r="E3748" t="s">
        <v>19886</v>
      </c>
      <c r="F3748" s="1">
        <v>39237</v>
      </c>
      <c r="G3748" t="s">
        <v>17306</v>
      </c>
      <c r="H3748">
        <v>1016</v>
      </c>
      <c r="I3748" t="s">
        <v>73</v>
      </c>
      <c r="J3748" t="s">
        <v>17223</v>
      </c>
      <c r="K3748" t="s">
        <v>26</v>
      </c>
      <c r="L3748" t="s">
        <v>17224</v>
      </c>
      <c r="M3748" t="s">
        <v>17307</v>
      </c>
      <c r="N3748" t="s">
        <v>17308</v>
      </c>
      <c r="O3748">
        <v>89623002653</v>
      </c>
      <c r="P3748" s="1">
        <v>26394</v>
      </c>
      <c r="Q3748" t="s">
        <v>17309</v>
      </c>
      <c r="R3748">
        <v>413</v>
      </c>
      <c r="S3748" t="s">
        <v>17300</v>
      </c>
      <c r="T3748" t="s">
        <v>17223</v>
      </c>
      <c r="U3748" t="s">
        <v>26</v>
      </c>
      <c r="V3748" t="str">
        <f>TRIM(DBA[[#This Row],[Endereço Responsável]])</f>
        <v>AVENIDA GOVERNADOR VALADARES</v>
      </c>
      <c r="W3748" t="str">
        <f>TRIM(DBA[[#This Row],[Nº Responsável]])</f>
        <v>413</v>
      </c>
      <c r="X3748" t="str">
        <f>TRIM(DBA[[#This Row],[Bairro Responsável]])</f>
        <v>ROSARIO</v>
      </c>
      <c r="Y3748" t="str">
        <f>DBA[[#This Row],[End]] &amp;", N° " &amp; DBA[[#This Row],[Num]] &amp;", Bairro "&amp; DBA[[#This Row],[Bairro2]]</f>
        <v>AVENIDA GOVERNADOR VALADARES, N° 413, Bairro ROSARIO</v>
      </c>
      <c r="Z3748" t="str">
        <f>DBA[[#This Row],[Cidade Responsável]] &amp; " - " &amp; DBA[[#This Row],[Estado Responsável]]</f>
        <v>NOVA PONTE - MG</v>
      </c>
    </row>
    <row r="3749" spans="1:26" x14ac:dyDescent="0.25">
      <c r="A3749">
        <v>3753</v>
      </c>
      <c r="B3749" t="s">
        <v>17310</v>
      </c>
      <c r="C3749" s="1">
        <v>44854</v>
      </c>
      <c r="D3749" t="s">
        <v>17311</v>
      </c>
      <c r="E3749" t="s">
        <v>17312</v>
      </c>
      <c r="F3749" s="1">
        <v>39912</v>
      </c>
      <c r="G3749" t="s">
        <v>17313</v>
      </c>
      <c r="H3749">
        <v>319</v>
      </c>
      <c r="I3749" t="s">
        <v>17314</v>
      </c>
      <c r="J3749" t="s">
        <v>17223</v>
      </c>
      <c r="K3749" t="s">
        <v>26</v>
      </c>
      <c r="L3749" t="s">
        <v>17224</v>
      </c>
      <c r="M3749" t="s">
        <v>17315</v>
      </c>
      <c r="N3749" t="s">
        <v>17316</v>
      </c>
      <c r="O3749">
        <v>6768010646</v>
      </c>
      <c r="P3749" s="1">
        <v>31221</v>
      </c>
      <c r="Q3749" t="s">
        <v>17313</v>
      </c>
      <c r="R3749">
        <v>319</v>
      </c>
      <c r="S3749" t="s">
        <v>17314</v>
      </c>
      <c r="T3749" t="s">
        <v>17223</v>
      </c>
      <c r="U3749" t="s">
        <v>26</v>
      </c>
      <c r="V3749" t="str">
        <f>TRIM(DBA[[#This Row],[Endereço Responsável]])</f>
        <v>RUA SEBASTIAO INACIO TERRA</v>
      </c>
      <c r="W3749" t="str">
        <f>TRIM(DBA[[#This Row],[Nº Responsável]])</f>
        <v>319</v>
      </c>
      <c r="X3749" t="str">
        <f>TRIM(DBA[[#This Row],[Bairro Responsável]])</f>
        <v>AMELIA BENEVIDES DE RESENDE</v>
      </c>
      <c r="Y3749" t="str">
        <f>DBA[[#This Row],[End]] &amp;", N° " &amp; DBA[[#This Row],[Num]] &amp;", Bairro "&amp; DBA[[#This Row],[Bairro2]]</f>
        <v>RUA SEBASTIAO INACIO TERRA, N° 319, Bairro AMELIA BENEVIDES DE RESENDE</v>
      </c>
      <c r="Z3749" t="str">
        <f>DBA[[#This Row],[Cidade Responsável]] &amp; " - " &amp; DBA[[#This Row],[Estado Responsável]]</f>
        <v>NOVA PONTE - MG</v>
      </c>
    </row>
    <row r="3750" spans="1:26" x14ac:dyDescent="0.25">
      <c r="A3750">
        <v>3754</v>
      </c>
      <c r="B3750" t="s">
        <v>17317</v>
      </c>
      <c r="C3750" s="1">
        <v>44854</v>
      </c>
      <c r="F3750" s="1">
        <v>38134</v>
      </c>
      <c r="G3750" t="s">
        <v>17318</v>
      </c>
      <c r="H3750">
        <v>108</v>
      </c>
      <c r="I3750" t="s">
        <v>17293</v>
      </c>
      <c r="J3750" t="s">
        <v>17223</v>
      </c>
      <c r="K3750" t="s">
        <v>26</v>
      </c>
      <c r="L3750" t="s">
        <v>17224</v>
      </c>
      <c r="M3750" t="s">
        <v>17317</v>
      </c>
      <c r="N3750" t="s">
        <v>17319</v>
      </c>
      <c r="P3750" s="1">
        <v>38134</v>
      </c>
      <c r="Q3750" t="s">
        <v>17318</v>
      </c>
      <c r="R3750">
        <v>108</v>
      </c>
      <c r="S3750" t="s">
        <v>17293</v>
      </c>
      <c r="T3750" t="s">
        <v>17223</v>
      </c>
      <c r="U3750" t="s">
        <v>26</v>
      </c>
      <c r="V3750" t="str">
        <f>TRIM(DBA[[#This Row],[Endereço Responsável]])</f>
        <v>RUA JOSE ASSIS CARDOSO</v>
      </c>
      <c r="W3750" t="str">
        <f>TRIM(DBA[[#This Row],[Nº Responsável]])</f>
        <v>108</v>
      </c>
      <c r="X3750" t="str">
        <f>TRIM(DBA[[#This Row],[Bairro Responsável]])</f>
        <v>MEDALHA MILAGROSA</v>
      </c>
      <c r="Y3750" t="str">
        <f>DBA[[#This Row],[End]] &amp;", N° " &amp; DBA[[#This Row],[Num]] &amp;", Bairro "&amp; DBA[[#This Row],[Bairro2]]</f>
        <v>RUA JOSE ASSIS CARDOSO, N° 108, Bairro MEDALHA MILAGROSA</v>
      </c>
      <c r="Z3750" t="str">
        <f>DBA[[#This Row],[Cidade Responsável]] &amp; " - " &amp; DBA[[#This Row],[Estado Responsável]]</f>
        <v>NOVA PONTE - MG</v>
      </c>
    </row>
    <row r="3751" spans="1:26" x14ac:dyDescent="0.25">
      <c r="A3751">
        <v>3755</v>
      </c>
      <c r="B3751" t="s">
        <v>19887</v>
      </c>
      <c r="C3751" s="1">
        <v>44854</v>
      </c>
      <c r="E3751" t="s">
        <v>19888</v>
      </c>
      <c r="F3751" s="1">
        <v>40018</v>
      </c>
      <c r="G3751" t="s">
        <v>17320</v>
      </c>
      <c r="H3751">
        <v>107</v>
      </c>
      <c r="I3751" t="s">
        <v>17222</v>
      </c>
      <c r="J3751" t="s">
        <v>17223</v>
      </c>
      <c r="K3751" t="s">
        <v>26</v>
      </c>
      <c r="L3751" t="s">
        <v>17224</v>
      </c>
      <c r="M3751" t="s">
        <v>17321</v>
      </c>
      <c r="N3751">
        <v>1972552</v>
      </c>
      <c r="O3751">
        <v>5606078651</v>
      </c>
      <c r="P3751" s="1">
        <v>28917</v>
      </c>
      <c r="Q3751" t="s">
        <v>17320</v>
      </c>
      <c r="R3751">
        <v>107</v>
      </c>
      <c r="S3751" t="s">
        <v>17222</v>
      </c>
      <c r="T3751" t="s">
        <v>17223</v>
      </c>
      <c r="U3751" t="s">
        <v>26</v>
      </c>
      <c r="V3751" t="str">
        <f>TRIM(DBA[[#This Row],[Endereço Responsável]])</f>
        <v>JOSE ASSIS CARDOSO</v>
      </c>
      <c r="W3751" t="str">
        <f>TRIM(DBA[[#This Row],[Nº Responsável]])</f>
        <v>107</v>
      </c>
      <c r="X3751" t="str">
        <f>TRIM(DBA[[#This Row],[Bairro Responsável]])</f>
        <v>MEDALHA</v>
      </c>
      <c r="Y3751" t="str">
        <f>DBA[[#This Row],[End]] &amp;", N° " &amp; DBA[[#This Row],[Num]] &amp;", Bairro "&amp; DBA[[#This Row],[Bairro2]]</f>
        <v>JOSE ASSIS CARDOSO, N° 107, Bairro MEDALHA</v>
      </c>
      <c r="Z3751" t="str">
        <f>DBA[[#This Row],[Cidade Responsável]] &amp; " - " &amp; DBA[[#This Row],[Estado Responsável]]</f>
        <v>NOVA PONTE - MG</v>
      </c>
    </row>
    <row r="3752" spans="1:26" x14ac:dyDescent="0.25">
      <c r="A3752">
        <v>3756</v>
      </c>
      <c r="B3752" t="s">
        <v>17322</v>
      </c>
      <c r="C3752" s="1">
        <v>44854</v>
      </c>
      <c r="D3752" t="s">
        <v>17323</v>
      </c>
      <c r="F3752" s="1">
        <v>38889</v>
      </c>
      <c r="G3752" t="s">
        <v>17324</v>
      </c>
      <c r="H3752">
        <v>81</v>
      </c>
      <c r="I3752" t="s">
        <v>17325</v>
      </c>
      <c r="J3752" t="s">
        <v>17223</v>
      </c>
      <c r="K3752" t="s">
        <v>26</v>
      </c>
      <c r="L3752" t="s">
        <v>17224</v>
      </c>
      <c r="M3752" t="s">
        <v>17326</v>
      </c>
      <c r="O3752">
        <v>2943902357</v>
      </c>
      <c r="P3752" s="1">
        <v>31602</v>
      </c>
      <c r="Q3752" t="s">
        <v>17324</v>
      </c>
      <c r="R3752">
        <v>81</v>
      </c>
      <c r="S3752" t="s">
        <v>17325</v>
      </c>
      <c r="T3752" t="s">
        <v>17223</v>
      </c>
      <c r="U3752" t="s">
        <v>26</v>
      </c>
      <c r="V3752" t="str">
        <f>TRIM(DBA[[#This Row],[Endereço Responsável]])</f>
        <v>RUA ALAMEDA DOS IPES</v>
      </c>
      <c r="W3752" t="str">
        <f>TRIM(DBA[[#This Row],[Nº Responsável]])</f>
        <v>81</v>
      </c>
      <c r="X3752" t="str">
        <f>TRIM(DBA[[#This Row],[Bairro Responsável]])</f>
        <v>PREDENCIAL PARQUES AEROMOÇAS</v>
      </c>
      <c r="Y3752" t="str">
        <f>DBA[[#This Row],[End]] &amp;", N° " &amp; DBA[[#This Row],[Num]] &amp;", Bairro "&amp; DBA[[#This Row],[Bairro2]]</f>
        <v>RUA ALAMEDA DOS IPES, N° 81, Bairro PREDENCIAL PARQUES AEROMOÇAS</v>
      </c>
      <c r="Z3752" t="str">
        <f>DBA[[#This Row],[Cidade Responsável]] &amp; " - " &amp; DBA[[#This Row],[Estado Responsável]]</f>
        <v>NOVA PONTE - MG</v>
      </c>
    </row>
    <row r="3753" spans="1:26" x14ac:dyDescent="0.25">
      <c r="A3753">
        <v>3757</v>
      </c>
      <c r="B3753" t="s">
        <v>19889</v>
      </c>
      <c r="C3753" s="1">
        <v>44854</v>
      </c>
      <c r="D3753" t="s">
        <v>17327</v>
      </c>
      <c r="E3753" t="s">
        <v>17328</v>
      </c>
      <c r="F3753" s="1">
        <v>39075</v>
      </c>
      <c r="G3753" t="s">
        <v>17309</v>
      </c>
      <c r="H3753">
        <v>413</v>
      </c>
      <c r="I3753" t="s">
        <v>17300</v>
      </c>
      <c r="J3753" t="s">
        <v>17223</v>
      </c>
      <c r="K3753" t="s">
        <v>26</v>
      </c>
      <c r="L3753" t="s">
        <v>17224</v>
      </c>
      <c r="M3753" t="s">
        <v>17307</v>
      </c>
      <c r="N3753" t="s">
        <v>17308</v>
      </c>
      <c r="O3753">
        <v>89623002653</v>
      </c>
      <c r="P3753" s="1">
        <v>26394</v>
      </c>
      <c r="Q3753" t="s">
        <v>17309</v>
      </c>
      <c r="R3753">
        <v>413</v>
      </c>
      <c r="S3753" t="s">
        <v>17300</v>
      </c>
      <c r="T3753" t="s">
        <v>17223</v>
      </c>
      <c r="U3753" t="s">
        <v>26</v>
      </c>
      <c r="V3753" t="str">
        <f>TRIM(DBA[[#This Row],[Endereço Responsável]])</f>
        <v>AVENIDA GOVERNADOR VALADARES</v>
      </c>
      <c r="W3753" t="str">
        <f>TRIM(DBA[[#This Row],[Nº Responsável]])</f>
        <v>413</v>
      </c>
      <c r="X3753" t="str">
        <f>TRIM(DBA[[#This Row],[Bairro Responsável]])</f>
        <v>ROSARIO</v>
      </c>
      <c r="Y3753" t="str">
        <f>DBA[[#This Row],[End]] &amp;", N° " &amp; DBA[[#This Row],[Num]] &amp;", Bairro "&amp; DBA[[#This Row],[Bairro2]]</f>
        <v>AVENIDA GOVERNADOR VALADARES, N° 413, Bairro ROSARIO</v>
      </c>
      <c r="Z3753" t="str">
        <f>DBA[[#This Row],[Cidade Responsável]] &amp; " - " &amp; DBA[[#This Row],[Estado Responsável]]</f>
        <v>NOVA PONTE - MG</v>
      </c>
    </row>
    <row r="3754" spans="1:26" x14ac:dyDescent="0.25">
      <c r="A3754">
        <v>3758</v>
      </c>
      <c r="B3754" t="s">
        <v>17329</v>
      </c>
      <c r="C3754" s="1">
        <v>44854</v>
      </c>
      <c r="F3754" s="1">
        <v>40108</v>
      </c>
      <c r="G3754" t="s">
        <v>17330</v>
      </c>
      <c r="H3754">
        <v>359</v>
      </c>
      <c r="I3754" t="s">
        <v>17331</v>
      </c>
      <c r="J3754" t="s">
        <v>17223</v>
      </c>
      <c r="K3754" t="s">
        <v>26</v>
      </c>
      <c r="L3754" t="s">
        <v>17224</v>
      </c>
      <c r="M3754" t="s">
        <v>17332</v>
      </c>
      <c r="N3754" t="s">
        <v>17333</v>
      </c>
      <c r="O3754">
        <v>7469739696</v>
      </c>
      <c r="P3754" s="1">
        <v>31330</v>
      </c>
      <c r="Q3754" t="s">
        <v>17330</v>
      </c>
      <c r="R3754">
        <v>359</v>
      </c>
      <c r="S3754" t="s">
        <v>17331</v>
      </c>
      <c r="T3754" t="s">
        <v>17223</v>
      </c>
      <c r="U3754" t="s">
        <v>26</v>
      </c>
      <c r="V3754" t="str">
        <f>TRIM(DBA[[#This Row],[Endereço Responsável]])</f>
        <v>RUA JOSE ANTONIO GARDIM</v>
      </c>
      <c r="W3754" t="str">
        <f>TRIM(DBA[[#This Row],[Nº Responsável]])</f>
        <v>359</v>
      </c>
      <c r="X3754" t="str">
        <f>TRIM(DBA[[#This Row],[Bairro Responsável]])</f>
        <v>MEDALHA MILAGROSA II</v>
      </c>
      <c r="Y3754" t="str">
        <f>DBA[[#This Row],[End]] &amp;", N° " &amp; DBA[[#This Row],[Num]] &amp;", Bairro "&amp; DBA[[#This Row],[Bairro2]]</f>
        <v>RUA JOSE ANTONIO GARDIM, N° 359, Bairro MEDALHA MILAGROSA II</v>
      </c>
      <c r="Z3754" t="str">
        <f>DBA[[#This Row],[Cidade Responsável]] &amp; " - " &amp; DBA[[#This Row],[Estado Responsável]]</f>
        <v>NOVA PONTE - MG</v>
      </c>
    </row>
    <row r="3755" spans="1:26" x14ac:dyDescent="0.25">
      <c r="A3755">
        <v>3759</v>
      </c>
      <c r="B3755" t="s">
        <v>17334</v>
      </c>
      <c r="C3755" s="1">
        <v>44854</v>
      </c>
      <c r="F3755" s="1">
        <v>39498</v>
      </c>
      <c r="G3755" t="s">
        <v>17335</v>
      </c>
      <c r="H3755">
        <v>197</v>
      </c>
      <c r="I3755" t="s">
        <v>17336</v>
      </c>
      <c r="J3755" t="s">
        <v>17223</v>
      </c>
      <c r="K3755" t="s">
        <v>26</v>
      </c>
      <c r="L3755" t="s">
        <v>17224</v>
      </c>
      <c r="M3755" t="s">
        <v>17337</v>
      </c>
      <c r="N3755" t="s">
        <v>17338</v>
      </c>
      <c r="O3755" t="s">
        <v>17339</v>
      </c>
      <c r="P3755" s="1">
        <v>26028</v>
      </c>
      <c r="Q3755" t="s">
        <v>17335</v>
      </c>
      <c r="R3755">
        <v>197</v>
      </c>
      <c r="S3755" t="s">
        <v>17336</v>
      </c>
      <c r="T3755" t="s">
        <v>17223</v>
      </c>
      <c r="U3755" t="s">
        <v>26</v>
      </c>
      <c r="V3755" t="str">
        <f>TRIM(DBA[[#This Row],[Endereço Responsável]])</f>
        <v>RUA JOSE ANTONIO GUARDIM</v>
      </c>
      <c r="W3755" t="str">
        <f>TRIM(DBA[[#This Row],[Nº Responsável]])</f>
        <v>197</v>
      </c>
      <c r="X3755" t="str">
        <f>TRIM(DBA[[#This Row],[Bairro Responsável]])</f>
        <v>MEDALHA MIGALHA</v>
      </c>
      <c r="Y3755" t="str">
        <f>DBA[[#This Row],[End]] &amp;", N° " &amp; DBA[[#This Row],[Num]] &amp;", Bairro "&amp; DBA[[#This Row],[Bairro2]]</f>
        <v>RUA JOSE ANTONIO GUARDIM, N° 197, Bairro MEDALHA MIGALHA</v>
      </c>
      <c r="Z3755" t="str">
        <f>DBA[[#This Row],[Cidade Responsável]] &amp; " - " &amp; DBA[[#This Row],[Estado Responsável]]</f>
        <v>NOVA PONTE - MG</v>
      </c>
    </row>
    <row r="3756" spans="1:26" x14ac:dyDescent="0.25">
      <c r="A3756">
        <v>3760</v>
      </c>
      <c r="B3756" t="s">
        <v>17340</v>
      </c>
      <c r="C3756" s="1">
        <v>44854</v>
      </c>
      <c r="F3756" s="1">
        <v>38429</v>
      </c>
      <c r="G3756" t="s">
        <v>17341</v>
      </c>
      <c r="H3756">
        <v>371</v>
      </c>
      <c r="I3756" t="s">
        <v>17342</v>
      </c>
      <c r="J3756" t="s">
        <v>17223</v>
      </c>
      <c r="K3756" t="s">
        <v>26</v>
      </c>
      <c r="L3756" t="s">
        <v>17224</v>
      </c>
      <c r="M3756" t="s">
        <v>17343</v>
      </c>
      <c r="N3756" t="s">
        <v>17344</v>
      </c>
      <c r="O3756">
        <v>6141425631</v>
      </c>
      <c r="P3756" s="1">
        <v>29946</v>
      </c>
      <c r="Q3756" t="s">
        <v>17341</v>
      </c>
      <c r="R3756">
        <v>371</v>
      </c>
      <c r="S3756" t="s">
        <v>17342</v>
      </c>
      <c r="T3756" t="s">
        <v>17223</v>
      </c>
      <c r="U3756" t="s">
        <v>26</v>
      </c>
      <c r="V3756" t="str">
        <f>TRIM(DBA[[#This Row],[Endereço Responsável]])</f>
        <v>RUA ALAMEDA DOS HIBISCOS</v>
      </c>
      <c r="W3756" t="str">
        <f>TRIM(DBA[[#This Row],[Nº Responsável]])</f>
        <v>371</v>
      </c>
      <c r="X3756" t="str">
        <f>TRIM(DBA[[#This Row],[Bairro Responsável]])</f>
        <v>PA ALVORECER</v>
      </c>
      <c r="Y3756" t="str">
        <f>DBA[[#This Row],[End]] &amp;", N° " &amp; DBA[[#This Row],[Num]] &amp;", Bairro "&amp; DBA[[#This Row],[Bairro2]]</f>
        <v>RUA ALAMEDA DOS HIBISCOS, N° 371, Bairro PA ALVORECER</v>
      </c>
      <c r="Z3756" t="str">
        <f>DBA[[#This Row],[Cidade Responsável]] &amp; " - " &amp; DBA[[#This Row],[Estado Responsável]]</f>
        <v>NOVA PONTE - MG</v>
      </c>
    </row>
    <row r="3757" spans="1:26" x14ac:dyDescent="0.25">
      <c r="A3757">
        <v>3761</v>
      </c>
      <c r="B3757" t="s">
        <v>17345</v>
      </c>
      <c r="C3757" s="1">
        <v>44854</v>
      </c>
      <c r="D3757" t="s">
        <v>17346</v>
      </c>
      <c r="E3757" t="s">
        <v>17347</v>
      </c>
      <c r="F3757" s="1">
        <v>39518</v>
      </c>
      <c r="G3757" t="s">
        <v>17348</v>
      </c>
      <c r="H3757">
        <v>967</v>
      </c>
      <c r="I3757" t="s">
        <v>17300</v>
      </c>
      <c r="J3757" t="s">
        <v>17223</v>
      </c>
      <c r="K3757" t="s">
        <v>26</v>
      </c>
      <c r="L3757" t="s">
        <v>17224</v>
      </c>
      <c r="M3757" t="s">
        <v>17349</v>
      </c>
      <c r="N3757" t="s">
        <v>17350</v>
      </c>
      <c r="O3757">
        <v>5137658677</v>
      </c>
      <c r="P3757" s="1">
        <v>27439</v>
      </c>
      <c r="Q3757" t="s">
        <v>17348</v>
      </c>
      <c r="R3757">
        <v>967</v>
      </c>
      <c r="S3757" t="s">
        <v>17300</v>
      </c>
      <c r="T3757" t="s">
        <v>17223</v>
      </c>
      <c r="U3757" t="s">
        <v>26</v>
      </c>
      <c r="V3757" t="str">
        <f>TRIM(DBA[[#This Row],[Endereço Responsável]])</f>
        <v>AVENIDA PRESEDENTE VARGAS</v>
      </c>
      <c r="W3757" t="str">
        <f>TRIM(DBA[[#This Row],[Nº Responsável]])</f>
        <v>967</v>
      </c>
      <c r="X3757" t="str">
        <f>TRIM(DBA[[#This Row],[Bairro Responsável]])</f>
        <v>ROSARIO</v>
      </c>
      <c r="Y3757" t="str">
        <f>DBA[[#This Row],[End]] &amp;", N° " &amp; DBA[[#This Row],[Num]] &amp;", Bairro "&amp; DBA[[#This Row],[Bairro2]]</f>
        <v>AVENIDA PRESEDENTE VARGAS, N° 967, Bairro ROSARIO</v>
      </c>
      <c r="Z3757" t="str">
        <f>DBA[[#This Row],[Cidade Responsável]] &amp; " - " &amp; DBA[[#This Row],[Estado Responsável]]</f>
        <v>NOVA PONTE - MG</v>
      </c>
    </row>
    <row r="3758" spans="1:26" x14ac:dyDescent="0.25">
      <c r="A3758">
        <v>3762</v>
      </c>
      <c r="B3758" t="s">
        <v>17351</v>
      </c>
      <c r="C3758" s="1">
        <v>44854</v>
      </c>
      <c r="F3758" s="1">
        <v>39928</v>
      </c>
      <c r="G3758" t="s">
        <v>17352</v>
      </c>
      <c r="H3758">
        <v>857</v>
      </c>
      <c r="I3758" t="s">
        <v>17353</v>
      </c>
      <c r="J3758" t="s">
        <v>17223</v>
      </c>
      <c r="K3758" t="s">
        <v>26</v>
      </c>
      <c r="L3758" t="s">
        <v>17224</v>
      </c>
      <c r="M3758" t="s">
        <v>17354</v>
      </c>
      <c r="N3758" t="s">
        <v>17355</v>
      </c>
      <c r="O3758">
        <v>8486206405</v>
      </c>
      <c r="P3758" s="1">
        <v>32023</v>
      </c>
      <c r="Q3758" t="s">
        <v>17352</v>
      </c>
      <c r="R3758">
        <v>857</v>
      </c>
      <c r="S3758" t="s">
        <v>17353</v>
      </c>
      <c r="T3758" t="s">
        <v>17223</v>
      </c>
      <c r="U3758" t="s">
        <v>26</v>
      </c>
      <c r="V3758" t="str">
        <f>TRIM(DBA[[#This Row],[Endereço Responsável]])</f>
        <v>RUA JOSE PROFESSOR TEODORO BORGES</v>
      </c>
      <c r="W3758" t="str">
        <f>TRIM(DBA[[#This Row],[Nº Responsável]])</f>
        <v>857</v>
      </c>
      <c r="X3758" t="str">
        <f>TRIM(DBA[[#This Row],[Bairro Responsável]])</f>
        <v>SAO SEBASTIAO</v>
      </c>
      <c r="Y3758" t="str">
        <f>DBA[[#This Row],[End]] &amp;", N° " &amp; DBA[[#This Row],[Num]] &amp;", Bairro "&amp; DBA[[#This Row],[Bairro2]]</f>
        <v>RUA JOSE PROFESSOR TEODORO BORGES, N° 857, Bairro SAO SEBASTIAO</v>
      </c>
      <c r="Z3758" t="str">
        <f>DBA[[#This Row],[Cidade Responsável]] &amp; " - " &amp; DBA[[#This Row],[Estado Responsável]]</f>
        <v>NOVA PONTE - MG</v>
      </c>
    </row>
    <row r="3759" spans="1:26" x14ac:dyDescent="0.25">
      <c r="A3759">
        <v>3763</v>
      </c>
      <c r="B3759" t="s">
        <v>19890</v>
      </c>
      <c r="C3759" s="1">
        <v>44854</v>
      </c>
      <c r="D3759" t="s">
        <v>19891</v>
      </c>
      <c r="E3759" t="s">
        <v>19892</v>
      </c>
      <c r="F3759" s="1">
        <v>40349</v>
      </c>
      <c r="G3759" t="s">
        <v>17356</v>
      </c>
      <c r="H3759">
        <v>1219</v>
      </c>
      <c r="I3759" t="s">
        <v>8383</v>
      </c>
      <c r="J3759" t="s">
        <v>17223</v>
      </c>
      <c r="K3759" t="s">
        <v>26</v>
      </c>
      <c r="L3759" t="s">
        <v>17224</v>
      </c>
      <c r="M3759" t="s">
        <v>17357</v>
      </c>
      <c r="N3759" t="s">
        <v>17358</v>
      </c>
      <c r="O3759">
        <v>36132250697</v>
      </c>
      <c r="P3759" s="1">
        <v>18504</v>
      </c>
      <c r="Q3759" t="s">
        <v>17356</v>
      </c>
      <c r="R3759">
        <v>1219</v>
      </c>
      <c r="S3759" t="s">
        <v>8383</v>
      </c>
      <c r="T3759" t="s">
        <v>17223</v>
      </c>
      <c r="U3759" t="s">
        <v>26</v>
      </c>
      <c r="V3759" t="str">
        <f>TRIM(DBA[[#This Row],[Endereço Responsável]])</f>
        <v>RUA SEBASTIÃO EUGENIO DE ANDRADE</v>
      </c>
      <c r="W3759" t="str">
        <f>TRIM(DBA[[#This Row],[Nº Responsável]])</f>
        <v>1219</v>
      </c>
      <c r="X3759" t="str">
        <f>TRIM(DBA[[#This Row],[Bairro Responsável]])</f>
        <v>CENTRO</v>
      </c>
      <c r="Y3759" t="str">
        <f>DBA[[#This Row],[End]] &amp;", N° " &amp; DBA[[#This Row],[Num]] &amp;", Bairro "&amp; DBA[[#This Row],[Bairro2]]</f>
        <v>RUA SEBASTIÃO EUGENIO DE ANDRADE, N° 1219, Bairro CENTRO</v>
      </c>
      <c r="Z3759" t="str">
        <f>DBA[[#This Row],[Cidade Responsável]] &amp; " - " &amp; DBA[[#This Row],[Estado Responsável]]</f>
        <v>NOVA PONTE - MG</v>
      </c>
    </row>
    <row r="3760" spans="1:26" x14ac:dyDescent="0.25">
      <c r="A3760">
        <v>3764</v>
      </c>
      <c r="B3760" t="s">
        <v>17359</v>
      </c>
      <c r="C3760" s="1">
        <v>44854</v>
      </c>
      <c r="E3760" t="s">
        <v>17360</v>
      </c>
      <c r="F3760" s="1">
        <v>39878</v>
      </c>
      <c r="G3760" t="s">
        <v>17361</v>
      </c>
      <c r="H3760">
        <v>353</v>
      </c>
      <c r="I3760" t="s">
        <v>17362</v>
      </c>
      <c r="J3760" t="s">
        <v>17223</v>
      </c>
      <c r="K3760" t="s">
        <v>26</v>
      </c>
      <c r="L3760" t="s">
        <v>17224</v>
      </c>
      <c r="M3760" t="s">
        <v>17363</v>
      </c>
      <c r="N3760" t="s">
        <v>17364</v>
      </c>
      <c r="O3760">
        <v>10153991690</v>
      </c>
      <c r="P3760" s="1">
        <v>33244</v>
      </c>
      <c r="Q3760" t="s">
        <v>17361</v>
      </c>
      <c r="R3760">
        <v>353</v>
      </c>
      <c r="S3760" t="s">
        <v>17362</v>
      </c>
      <c r="T3760" t="s">
        <v>17223</v>
      </c>
      <c r="U3760" t="s">
        <v>26</v>
      </c>
      <c r="V3760" t="str">
        <f>TRIM(DBA[[#This Row],[Endereço Responsável]])</f>
        <v>RUA MARIA ALVES PEREIRA</v>
      </c>
      <c r="W3760" t="str">
        <f>TRIM(DBA[[#This Row],[Nº Responsável]])</f>
        <v>353</v>
      </c>
      <c r="X3760" t="str">
        <f>TRIM(DBA[[#This Row],[Bairro Responsável]])</f>
        <v>AMELIA BENEDITA DE RESENDE</v>
      </c>
      <c r="Y3760" t="str">
        <f>DBA[[#This Row],[End]] &amp;", N° " &amp; DBA[[#This Row],[Num]] &amp;", Bairro "&amp; DBA[[#This Row],[Bairro2]]</f>
        <v>RUA MARIA ALVES PEREIRA, N° 353, Bairro AMELIA BENEDITA DE RESENDE</v>
      </c>
      <c r="Z3760" t="str">
        <f>DBA[[#This Row],[Cidade Responsável]] &amp; " - " &amp; DBA[[#This Row],[Estado Responsável]]</f>
        <v>NOVA PONTE - MG</v>
      </c>
    </row>
    <row r="3761" spans="1:26" x14ac:dyDescent="0.25">
      <c r="A3761">
        <v>3765</v>
      </c>
      <c r="B3761" t="s">
        <v>17365</v>
      </c>
      <c r="C3761" s="1">
        <v>44854</v>
      </c>
      <c r="F3761" s="1">
        <v>39133</v>
      </c>
      <c r="G3761" t="s">
        <v>17366</v>
      </c>
      <c r="H3761">
        <v>857</v>
      </c>
      <c r="I3761" t="s">
        <v>17353</v>
      </c>
      <c r="J3761" t="s">
        <v>17223</v>
      </c>
      <c r="K3761" t="s">
        <v>26</v>
      </c>
      <c r="L3761" t="s">
        <v>17224</v>
      </c>
      <c r="M3761" t="s">
        <v>17367</v>
      </c>
      <c r="N3761" t="s">
        <v>17355</v>
      </c>
      <c r="O3761">
        <v>8486206405</v>
      </c>
      <c r="P3761" s="1">
        <v>32023</v>
      </c>
      <c r="Q3761" t="s">
        <v>17366</v>
      </c>
      <c r="R3761">
        <v>857</v>
      </c>
      <c r="S3761" t="s">
        <v>17353</v>
      </c>
      <c r="T3761" t="s">
        <v>17223</v>
      </c>
      <c r="U3761" t="s">
        <v>26</v>
      </c>
      <c r="V3761" t="str">
        <f>TRIM(DBA[[#This Row],[Endereço Responsável]])</f>
        <v>RUA JOSE PROFESSPR TEODORO BORGES</v>
      </c>
      <c r="W3761" t="str">
        <f>TRIM(DBA[[#This Row],[Nº Responsável]])</f>
        <v>857</v>
      </c>
      <c r="X3761" t="str">
        <f>TRIM(DBA[[#This Row],[Bairro Responsável]])</f>
        <v>SAO SEBASTIAO</v>
      </c>
      <c r="Y3761" t="str">
        <f>DBA[[#This Row],[End]] &amp;", N° " &amp; DBA[[#This Row],[Num]] &amp;", Bairro "&amp; DBA[[#This Row],[Bairro2]]</f>
        <v>RUA JOSE PROFESSPR TEODORO BORGES, N° 857, Bairro SAO SEBASTIAO</v>
      </c>
      <c r="Z3761" t="str">
        <f>DBA[[#This Row],[Cidade Responsável]] &amp; " - " &amp; DBA[[#This Row],[Estado Responsável]]</f>
        <v>NOVA PONTE - MG</v>
      </c>
    </row>
    <row r="3762" spans="1:26" x14ac:dyDescent="0.25">
      <c r="A3762">
        <v>3766</v>
      </c>
      <c r="B3762" t="s">
        <v>17368</v>
      </c>
      <c r="C3762" s="1">
        <v>44855</v>
      </c>
      <c r="F3762" s="1">
        <v>39803</v>
      </c>
      <c r="G3762" t="s">
        <v>17369</v>
      </c>
      <c r="H3762">
        <v>188</v>
      </c>
      <c r="I3762" t="s">
        <v>15206</v>
      </c>
      <c r="J3762" t="s">
        <v>15075</v>
      </c>
      <c r="K3762" t="s">
        <v>26</v>
      </c>
      <c r="L3762" t="s">
        <v>15076</v>
      </c>
      <c r="M3762" t="s">
        <v>17370</v>
      </c>
      <c r="N3762" t="s">
        <v>17371</v>
      </c>
      <c r="O3762">
        <v>12458467601</v>
      </c>
      <c r="P3762" s="1">
        <v>34024</v>
      </c>
      <c r="Q3762" t="s">
        <v>17369</v>
      </c>
      <c r="R3762">
        <v>188</v>
      </c>
      <c r="S3762" t="s">
        <v>15206</v>
      </c>
      <c r="T3762" t="s">
        <v>15075</v>
      </c>
      <c r="U3762" t="s">
        <v>26</v>
      </c>
      <c r="V3762" t="str">
        <f>TRIM(DBA[[#This Row],[Endereço Responsável]])</f>
        <v>RUA MARIA LUCIA PORTO</v>
      </c>
      <c r="W3762" t="str">
        <f>TRIM(DBA[[#This Row],[Nº Responsável]])</f>
        <v>188</v>
      </c>
      <c r="X3762" t="str">
        <f>TRIM(DBA[[#This Row],[Bairro Responsável]])</f>
        <v>VOLTA DO BREJO</v>
      </c>
      <c r="Y3762" t="str">
        <f>DBA[[#This Row],[End]] &amp;", N° " &amp; DBA[[#This Row],[Num]] &amp;", Bairro "&amp; DBA[[#This Row],[Bairro2]]</f>
        <v>RUA MARIA LUCIA PORTO, N° 188, Bairro VOLTA DO BREJO</v>
      </c>
      <c r="Z3762" t="str">
        <f>DBA[[#This Row],[Cidade Responsável]] &amp; " - " &amp; DBA[[#This Row],[Estado Responsável]]</f>
        <v>POMPÉU - MG</v>
      </c>
    </row>
    <row r="3763" spans="1:26" x14ac:dyDescent="0.25">
      <c r="A3763">
        <v>3767</v>
      </c>
      <c r="B3763" t="s">
        <v>19893</v>
      </c>
      <c r="C3763" s="1">
        <v>44854</v>
      </c>
      <c r="D3763" t="s">
        <v>19894</v>
      </c>
      <c r="E3763" t="s">
        <v>19895</v>
      </c>
      <c r="F3763" s="1">
        <v>39832</v>
      </c>
      <c r="G3763" t="s">
        <v>17372</v>
      </c>
      <c r="H3763">
        <v>1219</v>
      </c>
      <c r="I3763" t="s">
        <v>73</v>
      </c>
      <c r="J3763" t="s">
        <v>17223</v>
      </c>
      <c r="K3763" t="s">
        <v>26</v>
      </c>
      <c r="L3763" t="s">
        <v>17224</v>
      </c>
      <c r="M3763" t="s">
        <v>17357</v>
      </c>
      <c r="N3763" t="s">
        <v>17358</v>
      </c>
      <c r="O3763">
        <v>36132250697</v>
      </c>
      <c r="P3763" s="1">
        <v>18504</v>
      </c>
      <c r="Q3763" t="s">
        <v>17356</v>
      </c>
      <c r="R3763">
        <v>1219</v>
      </c>
      <c r="S3763" t="s">
        <v>8383</v>
      </c>
      <c r="T3763" t="s">
        <v>17223</v>
      </c>
      <c r="U3763" t="s">
        <v>26</v>
      </c>
      <c r="V3763" t="str">
        <f>TRIM(DBA[[#This Row],[Endereço Responsável]])</f>
        <v>RUA SEBASTIÃO EUGENIO DE ANDRADE</v>
      </c>
      <c r="W3763" t="str">
        <f>TRIM(DBA[[#This Row],[Nº Responsável]])</f>
        <v>1219</v>
      </c>
      <c r="X3763" t="str">
        <f>TRIM(DBA[[#This Row],[Bairro Responsável]])</f>
        <v>CENTRO</v>
      </c>
      <c r="Y3763" t="str">
        <f>DBA[[#This Row],[End]] &amp;", N° " &amp; DBA[[#This Row],[Num]] &amp;", Bairro "&amp; DBA[[#This Row],[Bairro2]]</f>
        <v>RUA SEBASTIÃO EUGENIO DE ANDRADE, N° 1219, Bairro CENTRO</v>
      </c>
      <c r="Z3763" t="str">
        <f>DBA[[#This Row],[Cidade Responsável]] &amp; " - " &amp; DBA[[#This Row],[Estado Responsável]]</f>
        <v>NOVA PONTE - MG</v>
      </c>
    </row>
    <row r="3764" spans="1:26" x14ac:dyDescent="0.25">
      <c r="A3764">
        <v>3768</v>
      </c>
      <c r="B3764" t="s">
        <v>17373</v>
      </c>
      <c r="C3764" s="1">
        <v>44855</v>
      </c>
      <c r="F3764" s="1">
        <v>39804</v>
      </c>
      <c r="G3764" t="s">
        <v>17374</v>
      </c>
      <c r="H3764">
        <v>351</v>
      </c>
      <c r="I3764" t="s">
        <v>8496</v>
      </c>
      <c r="J3764" t="s">
        <v>8290</v>
      </c>
      <c r="K3764" t="s">
        <v>26</v>
      </c>
      <c r="L3764" t="s">
        <v>8291</v>
      </c>
      <c r="M3764" t="s">
        <v>17375</v>
      </c>
      <c r="N3764" t="s">
        <v>17376</v>
      </c>
      <c r="O3764" t="s">
        <v>17377</v>
      </c>
      <c r="P3764" s="1">
        <v>26697</v>
      </c>
      <c r="Q3764" t="s">
        <v>17374</v>
      </c>
      <c r="R3764">
        <v>351</v>
      </c>
      <c r="S3764" t="s">
        <v>8496</v>
      </c>
      <c r="T3764" t="s">
        <v>16742</v>
      </c>
      <c r="U3764" t="s">
        <v>26</v>
      </c>
      <c r="V3764" t="str">
        <f>TRIM(DBA[[#This Row],[Endereço Responsável]])</f>
        <v>RUA CAROLINA SILVA</v>
      </c>
      <c r="W3764" t="str">
        <f>TRIM(DBA[[#This Row],[Nº Responsável]])</f>
        <v>351</v>
      </c>
      <c r="X3764" t="str">
        <f>TRIM(DBA[[#This Row],[Bairro Responsável]])</f>
        <v>CIDADE NOVA 1</v>
      </c>
      <c r="Y3764" t="str">
        <f>DBA[[#This Row],[End]] &amp;", N° " &amp; DBA[[#This Row],[Num]] &amp;", Bairro "&amp; DBA[[#This Row],[Bairro2]]</f>
        <v>RUA CAROLINA SILVA, N° 351, Bairro CIDADE NOVA 1</v>
      </c>
      <c r="Z3764" t="str">
        <f>DBA[[#This Row],[Cidade Responsável]] &amp; " - " &amp; DBA[[#This Row],[Estado Responsável]]</f>
        <v>PERDIZES - MG</v>
      </c>
    </row>
    <row r="3765" spans="1:26" x14ac:dyDescent="0.25">
      <c r="A3765">
        <v>3769</v>
      </c>
      <c r="B3765" t="s">
        <v>17378</v>
      </c>
      <c r="C3765" s="1">
        <v>44855</v>
      </c>
      <c r="D3765" t="s">
        <v>17379</v>
      </c>
      <c r="E3765" t="s">
        <v>17380</v>
      </c>
      <c r="F3765" s="1">
        <v>39534</v>
      </c>
      <c r="G3765" t="s">
        <v>17381</v>
      </c>
      <c r="H3765">
        <v>163</v>
      </c>
      <c r="I3765" t="s">
        <v>8320</v>
      </c>
      <c r="J3765" t="s">
        <v>8290</v>
      </c>
      <c r="K3765" t="s">
        <v>26</v>
      </c>
      <c r="L3765" t="s">
        <v>8291</v>
      </c>
      <c r="M3765" t="s">
        <v>17382</v>
      </c>
      <c r="N3765" t="s">
        <v>17383</v>
      </c>
      <c r="O3765" t="s">
        <v>17384</v>
      </c>
      <c r="P3765" s="1">
        <v>28543</v>
      </c>
      <c r="Q3765" t="s">
        <v>17381</v>
      </c>
      <c r="R3765">
        <v>163</v>
      </c>
      <c r="S3765" t="s">
        <v>8320</v>
      </c>
      <c r="T3765" t="s">
        <v>8290</v>
      </c>
      <c r="U3765" t="s">
        <v>26</v>
      </c>
      <c r="V3765" t="str">
        <f>TRIM(DBA[[#This Row],[Endereço Responsável]])</f>
        <v>MANOEL GONÇALVES RIBEIRO</v>
      </c>
      <c r="W3765" t="str">
        <f>TRIM(DBA[[#This Row],[Nº Responsável]])</f>
        <v>163</v>
      </c>
      <c r="X3765" t="str">
        <f>TRIM(DBA[[#This Row],[Bairro Responsável]])</f>
        <v>SERRA DOURADA</v>
      </c>
      <c r="Y3765" t="str">
        <f>DBA[[#This Row],[End]] &amp;", N° " &amp; DBA[[#This Row],[Num]] &amp;", Bairro "&amp; DBA[[#This Row],[Bairro2]]</f>
        <v>MANOEL GONÇALVES RIBEIRO, N° 163, Bairro SERRA DOURADA</v>
      </c>
      <c r="Z3765" t="str">
        <f>DBA[[#This Row],[Cidade Responsável]] &amp; " - " &amp; DBA[[#This Row],[Estado Responsável]]</f>
        <v>VAZANTE - MG</v>
      </c>
    </row>
    <row r="3766" spans="1:26" x14ac:dyDescent="0.25">
      <c r="A3766">
        <v>3770</v>
      </c>
      <c r="B3766" t="s">
        <v>17385</v>
      </c>
      <c r="C3766" s="1">
        <v>44855</v>
      </c>
      <c r="F3766" s="1">
        <v>39048</v>
      </c>
      <c r="G3766" t="s">
        <v>17386</v>
      </c>
      <c r="H3766">
        <v>955</v>
      </c>
      <c r="I3766" t="s">
        <v>17387</v>
      </c>
      <c r="J3766" t="s">
        <v>8290</v>
      </c>
      <c r="K3766" t="s">
        <v>26</v>
      </c>
      <c r="L3766" t="s">
        <v>8291</v>
      </c>
      <c r="M3766" t="s">
        <v>17388</v>
      </c>
      <c r="N3766" t="s">
        <v>17389</v>
      </c>
      <c r="O3766" t="s">
        <v>17390</v>
      </c>
      <c r="P3766" s="1">
        <v>30528</v>
      </c>
      <c r="Q3766" t="s">
        <v>17386</v>
      </c>
      <c r="R3766">
        <v>955</v>
      </c>
      <c r="S3766" t="s">
        <v>17387</v>
      </c>
      <c r="T3766" t="s">
        <v>8290</v>
      </c>
      <c r="U3766" t="s">
        <v>26</v>
      </c>
      <c r="V3766" t="str">
        <f>TRIM(DBA[[#This Row],[Endereço Responsável]])</f>
        <v>AVENIDA MINAS GERAIS</v>
      </c>
      <c r="W3766" t="str">
        <f>TRIM(DBA[[#This Row],[Nº Responsável]])</f>
        <v>955</v>
      </c>
      <c r="X3766" t="str">
        <f>TRIM(DBA[[#This Row],[Bairro Responsável]])</f>
        <v>VAZANTE SUL</v>
      </c>
      <c r="Y3766" t="str">
        <f>DBA[[#This Row],[End]] &amp;", N° " &amp; DBA[[#This Row],[Num]] &amp;", Bairro "&amp; DBA[[#This Row],[Bairro2]]</f>
        <v>AVENIDA MINAS GERAIS, N° 955, Bairro VAZANTE SUL</v>
      </c>
      <c r="Z3766" t="str">
        <f>DBA[[#This Row],[Cidade Responsável]] &amp; " - " &amp; DBA[[#This Row],[Estado Responsável]]</f>
        <v>VAZANTE - MG</v>
      </c>
    </row>
    <row r="3767" spans="1:26" x14ac:dyDescent="0.25">
      <c r="A3767">
        <v>3771</v>
      </c>
      <c r="B3767" t="s">
        <v>17391</v>
      </c>
      <c r="C3767" s="1">
        <v>44855</v>
      </c>
      <c r="F3767" s="1">
        <v>38399</v>
      </c>
      <c r="G3767" t="s">
        <v>17392</v>
      </c>
      <c r="H3767">
        <v>75</v>
      </c>
      <c r="I3767" t="s">
        <v>8592</v>
      </c>
      <c r="J3767" t="s">
        <v>8290</v>
      </c>
      <c r="K3767" t="s">
        <v>26</v>
      </c>
      <c r="L3767" t="s">
        <v>8291</v>
      </c>
      <c r="M3767" t="s">
        <v>17393</v>
      </c>
      <c r="N3767" t="s">
        <v>17394</v>
      </c>
      <c r="O3767" t="s">
        <v>17395</v>
      </c>
      <c r="P3767" s="1">
        <v>29714</v>
      </c>
      <c r="Q3767" t="s">
        <v>17392</v>
      </c>
      <c r="R3767">
        <v>75</v>
      </c>
      <c r="S3767" t="s">
        <v>8592</v>
      </c>
      <c r="T3767" t="s">
        <v>8290</v>
      </c>
      <c r="U3767" t="s">
        <v>26</v>
      </c>
      <c r="V3767" t="str">
        <f>TRIM(DBA[[#This Row],[Endereço Responsável]])</f>
        <v>AFONSO ROSA</v>
      </c>
      <c r="W3767" t="str">
        <f>TRIM(DBA[[#This Row],[Nº Responsável]])</f>
        <v>75</v>
      </c>
      <c r="X3767" t="str">
        <f>TRIM(DBA[[#This Row],[Bairro Responsável]])</f>
        <v>NOVO HORIZONTE</v>
      </c>
      <c r="Y3767" t="str">
        <f>DBA[[#This Row],[End]] &amp;", N° " &amp; DBA[[#This Row],[Num]] &amp;", Bairro "&amp; DBA[[#This Row],[Bairro2]]</f>
        <v>AFONSO ROSA, N° 75, Bairro NOVO HORIZONTE</v>
      </c>
      <c r="Z3767" t="str">
        <f>DBA[[#This Row],[Cidade Responsável]] &amp; " - " &amp; DBA[[#This Row],[Estado Responsável]]</f>
        <v>VAZANTE - MG</v>
      </c>
    </row>
    <row r="3768" spans="1:26" x14ac:dyDescent="0.25">
      <c r="A3768">
        <v>3772</v>
      </c>
      <c r="B3768" t="s">
        <v>17396</v>
      </c>
      <c r="C3768" s="1">
        <v>44855</v>
      </c>
      <c r="F3768" s="1">
        <v>38973</v>
      </c>
      <c r="G3768" t="s">
        <v>17397</v>
      </c>
      <c r="H3768">
        <v>227</v>
      </c>
      <c r="I3768" t="s">
        <v>17387</v>
      </c>
      <c r="J3768" t="s">
        <v>8290</v>
      </c>
      <c r="K3768" t="s">
        <v>26</v>
      </c>
      <c r="L3768" t="s">
        <v>8291</v>
      </c>
      <c r="M3768" t="s">
        <v>17398</v>
      </c>
      <c r="N3768" t="s">
        <v>17399</v>
      </c>
      <c r="O3768">
        <v>6682956606</v>
      </c>
      <c r="P3768" s="1">
        <v>31203</v>
      </c>
      <c r="Q3768" t="s">
        <v>17397</v>
      </c>
      <c r="R3768">
        <v>227</v>
      </c>
      <c r="S3768" t="s">
        <v>17387</v>
      </c>
      <c r="T3768" t="s">
        <v>8290</v>
      </c>
      <c r="U3768" t="s">
        <v>26</v>
      </c>
      <c r="V3768" t="str">
        <f>TRIM(DBA[[#This Row],[Endereço Responsável]])</f>
        <v>AVENIDA MINAS GERAIS</v>
      </c>
      <c r="W3768" t="str">
        <f>TRIM(DBA[[#This Row],[Nº Responsável]])</f>
        <v>227</v>
      </c>
      <c r="X3768" t="str">
        <f>TRIM(DBA[[#This Row],[Bairro Responsável]])</f>
        <v>VAZANTE SUL</v>
      </c>
      <c r="Y3768" t="str">
        <f>DBA[[#This Row],[End]] &amp;", N° " &amp; DBA[[#This Row],[Num]] &amp;", Bairro "&amp; DBA[[#This Row],[Bairro2]]</f>
        <v>AVENIDA MINAS GERAIS, N° 227, Bairro VAZANTE SUL</v>
      </c>
      <c r="Z3768" t="str">
        <f>DBA[[#This Row],[Cidade Responsável]] &amp; " - " &amp; DBA[[#This Row],[Estado Responsável]]</f>
        <v>VAZANTE - MG</v>
      </c>
    </row>
    <row r="3769" spans="1:26" x14ac:dyDescent="0.25">
      <c r="A3769">
        <v>3773</v>
      </c>
      <c r="B3769" t="s">
        <v>17400</v>
      </c>
      <c r="C3769" s="1">
        <v>44855</v>
      </c>
      <c r="F3769" s="1">
        <v>38973</v>
      </c>
      <c r="G3769" t="s">
        <v>17397</v>
      </c>
      <c r="H3769">
        <v>227</v>
      </c>
      <c r="I3769" t="s">
        <v>17387</v>
      </c>
      <c r="J3769" t="s">
        <v>8290</v>
      </c>
      <c r="K3769" t="s">
        <v>26</v>
      </c>
      <c r="L3769" t="s">
        <v>8291</v>
      </c>
      <c r="M3769" t="s">
        <v>17398</v>
      </c>
      <c r="N3769" t="s">
        <v>17399</v>
      </c>
      <c r="O3769">
        <v>6682956606</v>
      </c>
      <c r="P3769" s="1">
        <v>31203</v>
      </c>
      <c r="Q3769" t="s">
        <v>17397</v>
      </c>
      <c r="R3769">
        <v>227</v>
      </c>
      <c r="S3769" t="s">
        <v>17387</v>
      </c>
      <c r="T3769" t="s">
        <v>8290</v>
      </c>
      <c r="U3769" t="s">
        <v>26</v>
      </c>
      <c r="V3769" t="str">
        <f>TRIM(DBA[[#This Row],[Endereço Responsável]])</f>
        <v>AVENIDA MINAS GERAIS</v>
      </c>
      <c r="W3769" t="str">
        <f>TRIM(DBA[[#This Row],[Nº Responsável]])</f>
        <v>227</v>
      </c>
      <c r="X3769" t="str">
        <f>TRIM(DBA[[#This Row],[Bairro Responsável]])</f>
        <v>VAZANTE SUL</v>
      </c>
      <c r="Y3769" t="str">
        <f>DBA[[#This Row],[End]] &amp;", N° " &amp; DBA[[#This Row],[Num]] &amp;", Bairro "&amp; DBA[[#This Row],[Bairro2]]</f>
        <v>AVENIDA MINAS GERAIS, N° 227, Bairro VAZANTE SUL</v>
      </c>
      <c r="Z3769" t="str">
        <f>DBA[[#This Row],[Cidade Responsável]] &amp; " - " &amp; DBA[[#This Row],[Estado Responsável]]</f>
        <v>VAZANTE - MG</v>
      </c>
    </row>
    <row r="3770" spans="1:26" x14ac:dyDescent="0.25">
      <c r="A3770">
        <v>3774</v>
      </c>
      <c r="B3770" t="s">
        <v>17401</v>
      </c>
      <c r="C3770" s="1">
        <v>44855</v>
      </c>
      <c r="F3770" s="1">
        <v>39187</v>
      </c>
      <c r="G3770" t="s">
        <v>17402</v>
      </c>
      <c r="H3770">
        <v>310</v>
      </c>
      <c r="I3770" t="s">
        <v>17403</v>
      </c>
      <c r="J3770" t="s">
        <v>8290</v>
      </c>
      <c r="K3770" t="s">
        <v>26</v>
      </c>
      <c r="L3770" t="s">
        <v>8291</v>
      </c>
      <c r="M3770" t="s">
        <v>17404</v>
      </c>
      <c r="N3770" t="s">
        <v>17405</v>
      </c>
      <c r="O3770" t="s">
        <v>17406</v>
      </c>
      <c r="P3770" s="1">
        <v>39187</v>
      </c>
      <c r="Q3770" t="s">
        <v>17402</v>
      </c>
      <c r="R3770">
        <v>310</v>
      </c>
      <c r="S3770" t="s">
        <v>17403</v>
      </c>
      <c r="T3770" t="s">
        <v>8290</v>
      </c>
      <c r="U3770" t="s">
        <v>26</v>
      </c>
      <c r="V3770" t="str">
        <f>TRIM(DBA[[#This Row],[Endereço Responsável]])</f>
        <v>RUA PARANÁ</v>
      </c>
      <c r="W3770" t="str">
        <f>TRIM(DBA[[#This Row],[Nº Responsável]])</f>
        <v>310</v>
      </c>
      <c r="X3770" t="str">
        <f>TRIM(DBA[[#This Row],[Bairro Responsável]])</f>
        <v>YPÊS</v>
      </c>
      <c r="Y3770" t="str">
        <f>DBA[[#This Row],[End]] &amp;", N° " &amp; DBA[[#This Row],[Num]] &amp;", Bairro "&amp; DBA[[#This Row],[Bairro2]]</f>
        <v>RUA PARANÁ, N° 310, Bairro YPÊS</v>
      </c>
      <c r="Z3770" t="str">
        <f>DBA[[#This Row],[Cidade Responsável]] &amp; " - " &amp; DBA[[#This Row],[Estado Responsável]]</f>
        <v>VAZANTE - MG</v>
      </c>
    </row>
    <row r="3771" spans="1:26" x14ac:dyDescent="0.25">
      <c r="A3771">
        <v>3775</v>
      </c>
      <c r="B3771" t="s">
        <v>17407</v>
      </c>
      <c r="C3771" s="1">
        <v>44855</v>
      </c>
      <c r="F3771" s="1">
        <v>39267</v>
      </c>
      <c r="G3771" t="s">
        <v>17408</v>
      </c>
      <c r="H3771">
        <v>45</v>
      </c>
      <c r="I3771" t="s">
        <v>8592</v>
      </c>
      <c r="J3771" t="s">
        <v>8290</v>
      </c>
      <c r="K3771" t="s">
        <v>26</v>
      </c>
      <c r="L3771" t="s">
        <v>8291</v>
      </c>
      <c r="M3771" t="s">
        <v>17409</v>
      </c>
      <c r="N3771" t="s">
        <v>17410</v>
      </c>
      <c r="O3771">
        <v>13926830689</v>
      </c>
      <c r="P3771" s="1">
        <v>34880</v>
      </c>
      <c r="Q3771" t="s">
        <v>17408</v>
      </c>
      <c r="R3771">
        <v>45</v>
      </c>
      <c r="S3771" t="s">
        <v>8592</v>
      </c>
      <c r="T3771" t="s">
        <v>8290</v>
      </c>
      <c r="U3771" t="s">
        <v>26</v>
      </c>
      <c r="V3771" t="str">
        <f>TRIM(DBA[[#This Row],[Endereço Responsável]])</f>
        <v>RUA ARTHUR MOREIRA</v>
      </c>
      <c r="W3771" t="str">
        <f>TRIM(DBA[[#This Row],[Nº Responsável]])</f>
        <v>45</v>
      </c>
      <c r="X3771" t="str">
        <f>TRIM(DBA[[#This Row],[Bairro Responsável]])</f>
        <v>NOVO HORIZONTE</v>
      </c>
      <c r="Y3771" t="str">
        <f>DBA[[#This Row],[End]] &amp;", N° " &amp; DBA[[#This Row],[Num]] &amp;", Bairro "&amp; DBA[[#This Row],[Bairro2]]</f>
        <v>RUA ARTHUR MOREIRA, N° 45, Bairro NOVO HORIZONTE</v>
      </c>
      <c r="Z3771" t="str">
        <f>DBA[[#This Row],[Cidade Responsável]] &amp; " - " &amp; DBA[[#This Row],[Estado Responsável]]</f>
        <v>VAZANTE - MG</v>
      </c>
    </row>
    <row r="3772" spans="1:26" x14ac:dyDescent="0.25">
      <c r="A3772">
        <v>3776</v>
      </c>
      <c r="B3772" t="s">
        <v>17411</v>
      </c>
      <c r="C3772" s="1">
        <v>44855</v>
      </c>
      <c r="F3772" s="1">
        <v>39956</v>
      </c>
      <c r="G3772" t="s">
        <v>17412</v>
      </c>
      <c r="H3772">
        <v>340</v>
      </c>
      <c r="I3772" t="s">
        <v>17387</v>
      </c>
      <c r="J3772" t="s">
        <v>8290</v>
      </c>
      <c r="K3772" t="s">
        <v>26</v>
      </c>
      <c r="L3772" t="s">
        <v>8291</v>
      </c>
      <c r="M3772" t="s">
        <v>17413</v>
      </c>
      <c r="N3772" t="s">
        <v>17414</v>
      </c>
      <c r="O3772">
        <v>4153451622</v>
      </c>
      <c r="P3772" s="1">
        <v>29592</v>
      </c>
      <c r="Q3772" t="s">
        <v>17412</v>
      </c>
      <c r="R3772">
        <v>340</v>
      </c>
      <c r="S3772" t="s">
        <v>17387</v>
      </c>
      <c r="T3772" t="s">
        <v>8290</v>
      </c>
      <c r="U3772" t="s">
        <v>26</v>
      </c>
      <c r="V3772" t="str">
        <f>TRIM(DBA[[#This Row],[Endereço Responsável]])</f>
        <v>RUA GOIAIS</v>
      </c>
      <c r="W3772" t="str">
        <f>TRIM(DBA[[#This Row],[Nº Responsável]])</f>
        <v>340</v>
      </c>
      <c r="X3772" t="str">
        <f>TRIM(DBA[[#This Row],[Bairro Responsável]])</f>
        <v>VAZANTE SUL</v>
      </c>
      <c r="Y3772" t="str">
        <f>DBA[[#This Row],[End]] &amp;", N° " &amp; DBA[[#This Row],[Num]] &amp;", Bairro "&amp; DBA[[#This Row],[Bairro2]]</f>
        <v>RUA GOIAIS, N° 340, Bairro VAZANTE SUL</v>
      </c>
      <c r="Z3772" t="str">
        <f>DBA[[#This Row],[Cidade Responsável]] &amp; " - " &amp; DBA[[#This Row],[Estado Responsável]]</f>
        <v>VAZANTE - MG</v>
      </c>
    </row>
    <row r="3773" spans="1:26" x14ac:dyDescent="0.25">
      <c r="A3773">
        <v>3777</v>
      </c>
      <c r="B3773" t="s">
        <v>17415</v>
      </c>
      <c r="C3773" s="1">
        <v>44855</v>
      </c>
      <c r="F3773" s="1">
        <v>38544</v>
      </c>
      <c r="G3773" t="s">
        <v>17416</v>
      </c>
      <c r="H3773">
        <v>92</v>
      </c>
      <c r="I3773" t="s">
        <v>17417</v>
      </c>
      <c r="J3773" t="s">
        <v>8290</v>
      </c>
      <c r="K3773" t="s">
        <v>26</v>
      </c>
      <c r="L3773" t="s">
        <v>17418</v>
      </c>
      <c r="M3773" t="s">
        <v>17419</v>
      </c>
      <c r="N3773" t="s">
        <v>17420</v>
      </c>
      <c r="O3773">
        <v>7586439699</v>
      </c>
      <c r="P3773" s="1">
        <v>31897</v>
      </c>
      <c r="Q3773" t="s">
        <v>17416</v>
      </c>
      <c r="R3773">
        <v>92</v>
      </c>
      <c r="S3773" t="s">
        <v>17417</v>
      </c>
      <c r="T3773" t="s">
        <v>8290</v>
      </c>
      <c r="U3773" t="s">
        <v>26</v>
      </c>
      <c r="V3773" t="str">
        <f>TRIM(DBA[[#This Row],[Endereço Responsável]])</f>
        <v>RUA MANOEL GONÇALVES RIBEIRO</v>
      </c>
      <c r="W3773" t="str">
        <f>TRIM(DBA[[#This Row],[Nº Responsável]])</f>
        <v>92</v>
      </c>
      <c r="X3773" t="str">
        <f>TRIM(DBA[[#This Row],[Bairro Responsável]])</f>
        <v>SERRA DOURADA</v>
      </c>
      <c r="Y3773" t="str">
        <f>DBA[[#This Row],[End]] &amp;", N° " &amp; DBA[[#This Row],[Num]] &amp;", Bairro "&amp; DBA[[#This Row],[Bairro2]]</f>
        <v>RUA MANOEL GONÇALVES RIBEIRO, N° 92, Bairro SERRA DOURADA</v>
      </c>
      <c r="Z3773" t="str">
        <f>DBA[[#This Row],[Cidade Responsável]] &amp; " - " &amp; DBA[[#This Row],[Estado Responsável]]</f>
        <v>VAZANTE - MG</v>
      </c>
    </row>
    <row r="3774" spans="1:26" x14ac:dyDescent="0.25">
      <c r="A3774">
        <v>3778</v>
      </c>
      <c r="B3774" t="s">
        <v>17421</v>
      </c>
      <c r="C3774" s="1">
        <v>44855</v>
      </c>
      <c r="F3774" s="1">
        <v>38421</v>
      </c>
      <c r="G3774" t="s">
        <v>17422</v>
      </c>
      <c r="H3774">
        <v>815</v>
      </c>
      <c r="I3774" t="s">
        <v>17423</v>
      </c>
      <c r="J3774" t="s">
        <v>8290</v>
      </c>
      <c r="K3774" t="s">
        <v>26</v>
      </c>
      <c r="L3774" t="s">
        <v>8291</v>
      </c>
      <c r="M3774" t="s">
        <v>17424</v>
      </c>
      <c r="N3774" t="s">
        <v>17425</v>
      </c>
      <c r="O3774">
        <v>81865872687</v>
      </c>
      <c r="P3774" s="1">
        <v>27265</v>
      </c>
      <c r="Q3774" t="s">
        <v>17422</v>
      </c>
      <c r="R3774">
        <v>815</v>
      </c>
      <c r="S3774" t="s">
        <v>17423</v>
      </c>
      <c r="T3774" t="s">
        <v>8290</v>
      </c>
      <c r="U3774" t="s">
        <v>26</v>
      </c>
      <c r="V3774" t="str">
        <f>TRIM(DBA[[#This Row],[Endereço Responsável]])</f>
        <v>RUA SENADOR DOMICIO GODIM</v>
      </c>
      <c r="W3774" t="str">
        <f>TRIM(DBA[[#This Row],[Nº Responsável]])</f>
        <v>815</v>
      </c>
      <c r="X3774" t="str">
        <f>TRIM(DBA[[#This Row],[Bairro Responsável]])</f>
        <v>NOVA ESPERANÇA II</v>
      </c>
      <c r="Y3774" t="str">
        <f>DBA[[#This Row],[End]] &amp;", N° " &amp; DBA[[#This Row],[Num]] &amp;", Bairro "&amp; DBA[[#This Row],[Bairro2]]</f>
        <v>RUA SENADOR DOMICIO GODIM, N° 815, Bairro NOVA ESPERANÇA II</v>
      </c>
      <c r="Z3774" t="str">
        <f>DBA[[#This Row],[Cidade Responsável]] &amp; " - " &amp; DBA[[#This Row],[Estado Responsável]]</f>
        <v>VAZANTE - MG</v>
      </c>
    </row>
    <row r="3775" spans="1:26" x14ac:dyDescent="0.25">
      <c r="A3775">
        <v>3779</v>
      </c>
      <c r="B3775" t="s">
        <v>17426</v>
      </c>
      <c r="C3775" s="1">
        <v>44855</v>
      </c>
      <c r="D3775" t="s">
        <v>17427</v>
      </c>
      <c r="E3775" t="s">
        <v>17428</v>
      </c>
      <c r="F3775" s="1">
        <v>38496</v>
      </c>
      <c r="G3775" t="s">
        <v>17429</v>
      </c>
      <c r="H3775">
        <v>97</v>
      </c>
      <c r="I3775" t="s">
        <v>17417</v>
      </c>
      <c r="J3775" t="s">
        <v>8290</v>
      </c>
      <c r="K3775" t="s">
        <v>26</v>
      </c>
      <c r="L3775" t="s">
        <v>8291</v>
      </c>
      <c r="M3775" t="s">
        <v>17430</v>
      </c>
      <c r="N3775" t="s">
        <v>17431</v>
      </c>
      <c r="O3775">
        <v>9182416699</v>
      </c>
      <c r="P3775" s="1">
        <v>30117</v>
      </c>
      <c r="Q3775" t="s">
        <v>17429</v>
      </c>
      <c r="R3775">
        <v>97</v>
      </c>
      <c r="S3775" t="s">
        <v>17417</v>
      </c>
      <c r="T3775" t="s">
        <v>8290</v>
      </c>
      <c r="U3775" t="s">
        <v>26</v>
      </c>
      <c r="V3775" t="str">
        <f>TRIM(DBA[[#This Row],[Endereço Responsável]])</f>
        <v>RUA ABADIA DOS DOURADOS</v>
      </c>
      <c r="W3775" t="str">
        <f>TRIM(DBA[[#This Row],[Nº Responsável]])</f>
        <v>97</v>
      </c>
      <c r="X3775" t="str">
        <f>TRIM(DBA[[#This Row],[Bairro Responsável]])</f>
        <v>SERRA DOURADA</v>
      </c>
      <c r="Y3775" t="str">
        <f>DBA[[#This Row],[End]] &amp;", N° " &amp; DBA[[#This Row],[Num]] &amp;", Bairro "&amp; DBA[[#This Row],[Bairro2]]</f>
        <v>RUA ABADIA DOS DOURADOS, N° 97, Bairro SERRA DOURADA</v>
      </c>
      <c r="Z3775" t="str">
        <f>DBA[[#This Row],[Cidade Responsável]] &amp; " - " &amp; DBA[[#This Row],[Estado Responsável]]</f>
        <v>VAZANTE - MG</v>
      </c>
    </row>
    <row r="3776" spans="1:26" x14ac:dyDescent="0.25">
      <c r="A3776">
        <v>3780</v>
      </c>
      <c r="B3776" t="s">
        <v>17432</v>
      </c>
      <c r="C3776" s="1">
        <v>44855</v>
      </c>
      <c r="F3776" s="1">
        <v>38852</v>
      </c>
      <c r="G3776" t="s">
        <v>17433</v>
      </c>
      <c r="H3776">
        <v>90</v>
      </c>
      <c r="I3776" t="s">
        <v>17434</v>
      </c>
      <c r="J3776" t="s">
        <v>8290</v>
      </c>
      <c r="K3776" t="s">
        <v>26</v>
      </c>
      <c r="L3776" t="s">
        <v>17418</v>
      </c>
      <c r="M3776" t="s">
        <v>17435</v>
      </c>
      <c r="N3776" t="s">
        <v>17436</v>
      </c>
      <c r="O3776">
        <v>13753324655</v>
      </c>
      <c r="P3776" s="1">
        <v>34974</v>
      </c>
      <c r="Q3776" t="s">
        <v>17433</v>
      </c>
      <c r="R3776">
        <v>90</v>
      </c>
      <c r="S3776" t="s">
        <v>17434</v>
      </c>
      <c r="T3776" t="s">
        <v>8290</v>
      </c>
      <c r="U3776" t="s">
        <v>26</v>
      </c>
      <c r="V3776" t="str">
        <f>TRIM(DBA[[#This Row],[Endereço Responsável]])</f>
        <v>RUA CONSTANTINO SILVA</v>
      </c>
      <c r="W3776" t="str">
        <f>TRIM(DBA[[#This Row],[Nº Responsável]])</f>
        <v>90</v>
      </c>
      <c r="X3776" t="str">
        <f>TRIM(DBA[[#This Row],[Bairro Responsável]])</f>
        <v>ANTONIO</v>
      </c>
      <c r="Y3776" t="str">
        <f>DBA[[#This Row],[End]] &amp;", N° " &amp; DBA[[#This Row],[Num]] &amp;", Bairro "&amp; DBA[[#This Row],[Bairro2]]</f>
        <v>RUA CONSTANTINO SILVA, N° 90, Bairro ANTONIO</v>
      </c>
      <c r="Z3776" t="str">
        <f>DBA[[#This Row],[Cidade Responsável]] &amp; " - " &amp; DBA[[#This Row],[Estado Responsável]]</f>
        <v>VAZANTE - MG</v>
      </c>
    </row>
    <row r="3777" spans="1:26" x14ac:dyDescent="0.25">
      <c r="A3777">
        <v>3781</v>
      </c>
      <c r="B3777" t="s">
        <v>17437</v>
      </c>
      <c r="C3777" s="1">
        <v>44855</v>
      </c>
      <c r="D3777" t="s">
        <v>17438</v>
      </c>
      <c r="E3777" t="s">
        <v>17439</v>
      </c>
      <c r="F3777" s="1">
        <v>37676</v>
      </c>
      <c r="G3777" t="s">
        <v>17440</v>
      </c>
      <c r="H3777">
        <v>46</v>
      </c>
      <c r="I3777" t="s">
        <v>8592</v>
      </c>
      <c r="J3777" t="s">
        <v>8290</v>
      </c>
      <c r="K3777" t="s">
        <v>26</v>
      </c>
      <c r="L3777" t="s">
        <v>8291</v>
      </c>
      <c r="M3777" t="s">
        <v>17437</v>
      </c>
      <c r="N3777" t="s">
        <v>17438</v>
      </c>
      <c r="O3777" t="s">
        <v>17439</v>
      </c>
      <c r="P3777" s="1">
        <v>37676</v>
      </c>
      <c r="Q3777" t="s">
        <v>17440</v>
      </c>
      <c r="R3777">
        <v>46</v>
      </c>
      <c r="S3777" t="s">
        <v>8592</v>
      </c>
      <c r="T3777" t="s">
        <v>8290</v>
      </c>
      <c r="U3777" t="s">
        <v>26</v>
      </c>
      <c r="V3777" t="str">
        <f>TRIM(DBA[[#This Row],[Endereço Responsável]])</f>
        <v>RUA OLIMPIO BARROSO</v>
      </c>
      <c r="W3777" t="str">
        <f>TRIM(DBA[[#This Row],[Nº Responsável]])</f>
        <v>46</v>
      </c>
      <c r="X3777" t="str">
        <f>TRIM(DBA[[#This Row],[Bairro Responsável]])</f>
        <v>NOVO HORIZONTE</v>
      </c>
      <c r="Y3777" t="str">
        <f>DBA[[#This Row],[End]] &amp;", N° " &amp; DBA[[#This Row],[Num]] &amp;", Bairro "&amp; DBA[[#This Row],[Bairro2]]</f>
        <v>RUA OLIMPIO BARROSO, N° 46, Bairro NOVO HORIZONTE</v>
      </c>
      <c r="Z3777" t="str">
        <f>DBA[[#This Row],[Cidade Responsável]] &amp; " - " &amp; DBA[[#This Row],[Estado Responsável]]</f>
        <v>VAZANTE - MG</v>
      </c>
    </row>
    <row r="3778" spans="1:26" x14ac:dyDescent="0.25">
      <c r="A3778">
        <v>3782</v>
      </c>
      <c r="B3778" t="s">
        <v>17441</v>
      </c>
      <c r="C3778" s="1">
        <v>44855</v>
      </c>
      <c r="F3778" s="1">
        <v>39697</v>
      </c>
      <c r="G3778" t="s">
        <v>17442</v>
      </c>
      <c r="H3778">
        <v>91</v>
      </c>
      <c r="I3778" t="s">
        <v>17443</v>
      </c>
      <c r="J3778" t="s">
        <v>8290</v>
      </c>
      <c r="K3778" t="s">
        <v>26</v>
      </c>
      <c r="L3778" t="s">
        <v>17418</v>
      </c>
      <c r="M3778" t="s">
        <v>17444</v>
      </c>
      <c r="N3778" t="s">
        <v>17445</v>
      </c>
      <c r="O3778">
        <v>12214807667</v>
      </c>
      <c r="P3778" s="1">
        <v>33674</v>
      </c>
      <c r="Q3778" t="s">
        <v>17442</v>
      </c>
      <c r="R3778">
        <v>91</v>
      </c>
      <c r="S3778" t="s">
        <v>17443</v>
      </c>
      <c r="T3778" t="s">
        <v>8290</v>
      </c>
      <c r="U3778" t="s">
        <v>26</v>
      </c>
      <c r="V3778" t="str">
        <f>TRIM(DBA[[#This Row],[Endereço Responsável]])</f>
        <v>RUA DALICA</v>
      </c>
      <c r="W3778" t="str">
        <f>TRIM(DBA[[#This Row],[Nº Responsável]])</f>
        <v>91</v>
      </c>
      <c r="X3778" t="str">
        <f>TRIM(DBA[[#This Row],[Bairro Responsável]])</f>
        <v>BELO HORIZONTE</v>
      </c>
      <c r="Y3778" t="str">
        <f>DBA[[#This Row],[End]] &amp;", N° " &amp; DBA[[#This Row],[Num]] &amp;", Bairro "&amp; DBA[[#This Row],[Bairro2]]</f>
        <v>RUA DALICA, N° 91, Bairro BELO HORIZONTE</v>
      </c>
      <c r="Z3778" t="str">
        <f>DBA[[#This Row],[Cidade Responsável]] &amp; " - " &amp; DBA[[#This Row],[Estado Responsável]]</f>
        <v>VAZANTE - MG</v>
      </c>
    </row>
    <row r="3779" spans="1:26" x14ac:dyDescent="0.25">
      <c r="A3779">
        <v>3783</v>
      </c>
      <c r="B3779" t="s">
        <v>17446</v>
      </c>
      <c r="C3779" s="1">
        <v>44855</v>
      </c>
      <c r="D3779" t="s">
        <v>17447</v>
      </c>
      <c r="E3779" t="s">
        <v>17448</v>
      </c>
      <c r="F3779" s="1">
        <v>38655</v>
      </c>
      <c r="G3779" t="s">
        <v>17449</v>
      </c>
      <c r="H3779">
        <v>185</v>
      </c>
      <c r="I3779" t="s">
        <v>8383</v>
      </c>
      <c r="J3779" t="s">
        <v>8290</v>
      </c>
      <c r="K3779" t="s">
        <v>26</v>
      </c>
      <c r="L3779" t="s">
        <v>8291</v>
      </c>
      <c r="M3779" t="s">
        <v>17450</v>
      </c>
      <c r="N3779" t="s">
        <v>17451</v>
      </c>
      <c r="O3779">
        <v>7352119655</v>
      </c>
      <c r="P3779" s="1">
        <v>30037</v>
      </c>
      <c r="Q3779" t="s">
        <v>17449</v>
      </c>
      <c r="R3779">
        <v>185</v>
      </c>
      <c r="S3779" t="s">
        <v>8383</v>
      </c>
      <c r="T3779" t="s">
        <v>8290</v>
      </c>
      <c r="U3779" t="s">
        <v>26</v>
      </c>
      <c r="V3779" t="str">
        <f>TRIM(DBA[[#This Row],[Endereço Responsável]])</f>
        <v>RUA CASTELO BRANCO</v>
      </c>
      <c r="W3779" t="str">
        <f>TRIM(DBA[[#This Row],[Nº Responsável]])</f>
        <v>185</v>
      </c>
      <c r="X3779" t="str">
        <f>TRIM(DBA[[#This Row],[Bairro Responsável]])</f>
        <v>CENTRO</v>
      </c>
      <c r="Y3779" t="str">
        <f>DBA[[#This Row],[End]] &amp;", N° " &amp; DBA[[#This Row],[Num]] &amp;", Bairro "&amp; DBA[[#This Row],[Bairro2]]</f>
        <v>RUA CASTELO BRANCO, N° 185, Bairro CENTRO</v>
      </c>
      <c r="Z3779" t="str">
        <f>DBA[[#This Row],[Cidade Responsável]] &amp; " - " &amp; DBA[[#This Row],[Estado Responsável]]</f>
        <v>VAZANTE - MG</v>
      </c>
    </row>
    <row r="3780" spans="1:26" x14ac:dyDescent="0.25">
      <c r="A3780">
        <v>3784</v>
      </c>
      <c r="B3780" t="s">
        <v>17452</v>
      </c>
      <c r="C3780" s="1">
        <v>44855</v>
      </c>
      <c r="D3780" t="s">
        <v>17453</v>
      </c>
      <c r="E3780" t="s">
        <v>17454</v>
      </c>
      <c r="F3780" s="1">
        <v>39503</v>
      </c>
      <c r="G3780" t="s">
        <v>17455</v>
      </c>
      <c r="H3780">
        <v>410</v>
      </c>
      <c r="I3780" t="s">
        <v>17456</v>
      </c>
      <c r="J3780" t="s">
        <v>8290</v>
      </c>
      <c r="K3780" t="s">
        <v>26</v>
      </c>
      <c r="L3780" t="s">
        <v>17418</v>
      </c>
      <c r="M3780" t="s">
        <v>17457</v>
      </c>
      <c r="N3780" t="s">
        <v>17458</v>
      </c>
      <c r="O3780">
        <v>9377534674</v>
      </c>
      <c r="P3780" s="1">
        <v>32735</v>
      </c>
      <c r="Q3780" t="s">
        <v>17455</v>
      </c>
      <c r="R3780">
        <v>410</v>
      </c>
      <c r="S3780" t="s">
        <v>17456</v>
      </c>
      <c r="T3780" t="s">
        <v>8290</v>
      </c>
      <c r="U3780" t="s">
        <v>26</v>
      </c>
      <c r="V3780" t="str">
        <f>TRIM(DBA[[#This Row],[Endereço Responsável]])</f>
        <v>RUA DEMOCRATA</v>
      </c>
      <c r="W3780" t="str">
        <f>TRIM(DBA[[#This Row],[Nº Responsável]])</f>
        <v>410</v>
      </c>
      <c r="X3780" t="str">
        <f>TRIM(DBA[[#This Row],[Bairro Responsável]])</f>
        <v>VAR DE MINAS</v>
      </c>
      <c r="Y3780" t="str">
        <f>DBA[[#This Row],[End]] &amp;", N° " &amp; DBA[[#This Row],[Num]] &amp;", Bairro "&amp; DBA[[#This Row],[Bairro2]]</f>
        <v>RUA DEMOCRATA, N° 410, Bairro VAR DE MINAS</v>
      </c>
      <c r="Z3780" t="str">
        <f>DBA[[#This Row],[Cidade Responsável]] &amp; " - " &amp; DBA[[#This Row],[Estado Responsável]]</f>
        <v>VAZANTE - MG</v>
      </c>
    </row>
    <row r="3781" spans="1:26" x14ac:dyDescent="0.25">
      <c r="A3781">
        <v>3785</v>
      </c>
      <c r="B3781" t="s">
        <v>17459</v>
      </c>
      <c r="C3781" s="1">
        <v>44855</v>
      </c>
      <c r="F3781" s="1">
        <v>39604</v>
      </c>
      <c r="G3781" t="s">
        <v>17460</v>
      </c>
      <c r="H3781">
        <v>80</v>
      </c>
      <c r="I3781" t="s">
        <v>861</v>
      </c>
      <c r="J3781" t="s">
        <v>8290</v>
      </c>
      <c r="K3781" t="s">
        <v>26</v>
      </c>
      <c r="L3781" t="s">
        <v>17418</v>
      </c>
      <c r="M3781" t="s">
        <v>17461</v>
      </c>
      <c r="N3781" t="s">
        <v>17462</v>
      </c>
      <c r="O3781">
        <v>5050779650</v>
      </c>
      <c r="P3781" s="1">
        <v>31382</v>
      </c>
      <c r="Q3781" t="s">
        <v>17460</v>
      </c>
      <c r="R3781">
        <v>80</v>
      </c>
      <c r="S3781" t="s">
        <v>861</v>
      </c>
      <c r="T3781" t="s">
        <v>8290</v>
      </c>
      <c r="U3781" t="s">
        <v>26</v>
      </c>
      <c r="V3781" t="str">
        <f>TRIM(DBA[[#This Row],[Endereço Responsável]])</f>
        <v>RUA OLIMPIUS BARROS</v>
      </c>
      <c r="W3781" t="str">
        <f>TRIM(DBA[[#This Row],[Nº Responsável]])</f>
        <v>80</v>
      </c>
      <c r="X3781" t="str">
        <f>TRIM(DBA[[#This Row],[Bairro Responsável]])</f>
        <v>NOVO HORIZONTE</v>
      </c>
      <c r="Y3781" t="str">
        <f>DBA[[#This Row],[End]] &amp;", N° " &amp; DBA[[#This Row],[Num]] &amp;", Bairro "&amp; DBA[[#This Row],[Bairro2]]</f>
        <v>RUA OLIMPIUS BARROS, N° 80, Bairro NOVO HORIZONTE</v>
      </c>
      <c r="Z3781" t="str">
        <f>DBA[[#This Row],[Cidade Responsável]] &amp; " - " &amp; DBA[[#This Row],[Estado Responsável]]</f>
        <v>VAZANTE - MG</v>
      </c>
    </row>
    <row r="3782" spans="1:26" x14ac:dyDescent="0.25">
      <c r="A3782">
        <v>3786</v>
      </c>
      <c r="B3782" t="s">
        <v>17463</v>
      </c>
      <c r="C3782" s="1">
        <v>44869</v>
      </c>
      <c r="D3782" t="s">
        <v>17464</v>
      </c>
      <c r="E3782" t="s">
        <v>17465</v>
      </c>
      <c r="F3782" s="1">
        <v>39847</v>
      </c>
      <c r="G3782" t="s">
        <v>17466</v>
      </c>
      <c r="H3782">
        <v>40</v>
      </c>
      <c r="I3782" t="s">
        <v>17467</v>
      </c>
      <c r="J3782" t="s">
        <v>17468</v>
      </c>
      <c r="K3782" t="s">
        <v>26</v>
      </c>
      <c r="L3782" t="s">
        <v>17469</v>
      </c>
      <c r="M3782" t="s">
        <v>17470</v>
      </c>
      <c r="N3782" t="s">
        <v>17471</v>
      </c>
      <c r="O3782" t="s">
        <v>17472</v>
      </c>
      <c r="P3782" s="1">
        <v>27480</v>
      </c>
      <c r="Q3782" t="s">
        <v>17466</v>
      </c>
      <c r="R3782">
        <v>40</v>
      </c>
      <c r="S3782" t="s">
        <v>17467</v>
      </c>
      <c r="T3782" t="s">
        <v>17468</v>
      </c>
      <c r="U3782" t="s">
        <v>26</v>
      </c>
      <c r="V3782" t="str">
        <f>TRIM(DBA[[#This Row],[Endereço Responsável]])</f>
        <v>ROSA NILDA</v>
      </c>
      <c r="W3782" t="str">
        <f>TRIM(DBA[[#This Row],[Nº Responsável]])</f>
        <v>40</v>
      </c>
      <c r="X3782" t="str">
        <f>TRIM(DBA[[#This Row],[Bairro Responsável]])</f>
        <v>SÃO ROBERTO</v>
      </c>
      <c r="Y3782" t="str">
        <f>DBA[[#This Row],[End]] &amp;", N° " &amp; DBA[[#This Row],[Num]] &amp;", Bairro "&amp; DBA[[#This Row],[Bairro2]]</f>
        <v>ROSA NILDA, N° 40, Bairro SÃO ROBERTO</v>
      </c>
      <c r="Z3782" t="str">
        <f>DBA[[#This Row],[Cidade Responsável]] &amp; " - " &amp; DBA[[#This Row],[Estado Responsável]]</f>
        <v>GOUVEIA - MG</v>
      </c>
    </row>
    <row r="3783" spans="1:26" x14ac:dyDescent="0.25">
      <c r="A3783">
        <v>3787</v>
      </c>
      <c r="B3783" t="s">
        <v>17473</v>
      </c>
      <c r="C3783" s="1">
        <v>44870</v>
      </c>
      <c r="D3783" t="s">
        <v>17474</v>
      </c>
      <c r="E3783" t="s">
        <v>17475</v>
      </c>
      <c r="F3783" s="1">
        <v>40311</v>
      </c>
      <c r="G3783" t="s">
        <v>17476</v>
      </c>
      <c r="H3783" t="s">
        <v>194</v>
      </c>
      <c r="I3783" t="s">
        <v>22</v>
      </c>
      <c r="J3783" t="s">
        <v>17468</v>
      </c>
      <c r="K3783" t="s">
        <v>26</v>
      </c>
      <c r="L3783" t="s">
        <v>17469</v>
      </c>
      <c r="M3783" t="s">
        <v>17477</v>
      </c>
      <c r="N3783" t="s">
        <v>17478</v>
      </c>
      <c r="O3783" t="s">
        <v>17479</v>
      </c>
      <c r="P3783" s="1">
        <v>27631</v>
      </c>
      <c r="Q3783" t="s">
        <v>17476</v>
      </c>
      <c r="R3783" t="s">
        <v>194</v>
      </c>
      <c r="S3783" t="s">
        <v>22</v>
      </c>
      <c r="T3783" t="s">
        <v>17468</v>
      </c>
      <c r="U3783" t="s">
        <v>26</v>
      </c>
      <c r="V3783" t="str">
        <f>TRIM(DBA[[#This Row],[Endereço Responsável]])</f>
        <v>AGUA PARADA</v>
      </c>
      <c r="W3783" t="str">
        <f>TRIM(DBA[[#This Row],[Nº Responsável]])</f>
        <v>S/N</v>
      </c>
      <c r="X3783" t="str">
        <f>TRIM(DBA[[#This Row],[Bairro Responsável]])</f>
        <v>ZONA RURAL</v>
      </c>
      <c r="Y3783" t="str">
        <f>DBA[[#This Row],[End]] &amp;", N° " &amp; DBA[[#This Row],[Num]] &amp;", Bairro "&amp; DBA[[#This Row],[Bairro2]]</f>
        <v>AGUA PARADA, N° S/N, Bairro ZONA RURAL</v>
      </c>
      <c r="Z3783" t="str">
        <f>DBA[[#This Row],[Cidade Responsável]] &amp; " - " &amp; DBA[[#This Row],[Estado Responsável]]</f>
        <v>GOUVEIA - MG</v>
      </c>
    </row>
    <row r="3784" spans="1:26" x14ac:dyDescent="0.25">
      <c r="A3784">
        <v>3788</v>
      </c>
      <c r="B3784" t="s">
        <v>17480</v>
      </c>
      <c r="C3784" s="1">
        <v>44869</v>
      </c>
      <c r="F3784" s="1">
        <v>40229</v>
      </c>
      <c r="G3784" t="s">
        <v>17481</v>
      </c>
      <c r="H3784">
        <v>226</v>
      </c>
      <c r="I3784" t="s">
        <v>8383</v>
      </c>
      <c r="J3784" t="s">
        <v>17468</v>
      </c>
      <c r="K3784" t="s">
        <v>26</v>
      </c>
      <c r="L3784" t="s">
        <v>17482</v>
      </c>
      <c r="M3784" t="s">
        <v>17483</v>
      </c>
      <c r="N3784">
        <v>12260545</v>
      </c>
      <c r="O3784">
        <v>8344919665</v>
      </c>
      <c r="P3784" s="1">
        <v>32132</v>
      </c>
      <c r="Q3784" t="s">
        <v>17481</v>
      </c>
      <c r="R3784">
        <v>226</v>
      </c>
      <c r="S3784" t="s">
        <v>8383</v>
      </c>
      <c r="T3784" t="s">
        <v>17468</v>
      </c>
      <c r="U3784" t="s">
        <v>26</v>
      </c>
      <c r="V3784" t="str">
        <f>TRIM(DBA[[#This Row],[Endereço Responsável]])</f>
        <v>MARIA ESTEFANIA</v>
      </c>
      <c r="W3784" t="str">
        <f>TRIM(DBA[[#This Row],[Nº Responsável]])</f>
        <v>226</v>
      </c>
      <c r="X3784" t="str">
        <f>TRIM(DBA[[#This Row],[Bairro Responsável]])</f>
        <v>CENTRO</v>
      </c>
      <c r="Y3784" t="str">
        <f>DBA[[#This Row],[End]] &amp;", N° " &amp; DBA[[#This Row],[Num]] &amp;", Bairro "&amp; DBA[[#This Row],[Bairro2]]</f>
        <v>MARIA ESTEFANIA, N° 226, Bairro CENTRO</v>
      </c>
      <c r="Z3784" t="str">
        <f>DBA[[#This Row],[Cidade Responsável]] &amp; " - " &amp; DBA[[#This Row],[Estado Responsável]]</f>
        <v>GOUVEIA - MG</v>
      </c>
    </row>
    <row r="3785" spans="1:26" x14ac:dyDescent="0.25">
      <c r="A3785">
        <v>3789</v>
      </c>
      <c r="B3785" t="s">
        <v>17484</v>
      </c>
      <c r="C3785" s="1">
        <v>44870</v>
      </c>
      <c r="F3785" s="1">
        <v>39687</v>
      </c>
      <c r="G3785" t="s">
        <v>17485</v>
      </c>
      <c r="H3785">
        <v>80</v>
      </c>
      <c r="I3785" t="s">
        <v>9506</v>
      </c>
      <c r="J3785" t="s">
        <v>17468</v>
      </c>
      <c r="K3785" t="s">
        <v>26</v>
      </c>
      <c r="L3785" t="s">
        <v>17469</v>
      </c>
      <c r="M3785" t="s">
        <v>17486</v>
      </c>
      <c r="N3785" t="s">
        <v>17487</v>
      </c>
      <c r="P3785" s="1">
        <v>25395</v>
      </c>
      <c r="Q3785" t="s">
        <v>17485</v>
      </c>
      <c r="R3785">
        <v>80</v>
      </c>
      <c r="S3785" t="s">
        <v>9506</v>
      </c>
      <c r="T3785" t="s">
        <v>17468</v>
      </c>
      <c r="U3785" t="s">
        <v>26</v>
      </c>
      <c r="V3785" t="str">
        <f>TRIM(DBA[[#This Row],[Endereço Responsável]])</f>
        <v>RUA O</v>
      </c>
      <c r="W3785" t="str">
        <f>TRIM(DBA[[#This Row],[Nº Responsável]])</f>
        <v>80</v>
      </c>
      <c r="X3785" t="str">
        <f>TRIM(DBA[[#This Row],[Bairro Responsável]])</f>
        <v>NAÇÕES UNIDAS</v>
      </c>
      <c r="Y3785" t="str">
        <f>DBA[[#This Row],[End]] &amp;", N° " &amp; DBA[[#This Row],[Num]] &amp;", Bairro "&amp; DBA[[#This Row],[Bairro2]]</f>
        <v>RUA O, N° 80, Bairro NAÇÕES UNIDAS</v>
      </c>
      <c r="Z3785" t="str">
        <f>DBA[[#This Row],[Cidade Responsável]] &amp; " - " &amp; DBA[[#This Row],[Estado Responsável]]</f>
        <v>GOUVEIA - MG</v>
      </c>
    </row>
    <row r="3786" spans="1:26" x14ac:dyDescent="0.25">
      <c r="A3786">
        <v>3790</v>
      </c>
      <c r="B3786" t="s">
        <v>17488</v>
      </c>
      <c r="C3786" s="1">
        <v>44869</v>
      </c>
      <c r="F3786" s="1">
        <v>39667</v>
      </c>
      <c r="G3786" t="s">
        <v>17489</v>
      </c>
      <c r="H3786">
        <v>113</v>
      </c>
      <c r="I3786" t="s">
        <v>17490</v>
      </c>
      <c r="J3786" t="s">
        <v>17468</v>
      </c>
      <c r="K3786" t="s">
        <v>26</v>
      </c>
      <c r="L3786" t="s">
        <v>17469</v>
      </c>
      <c r="M3786" t="s">
        <v>17491</v>
      </c>
      <c r="N3786">
        <v>6420869</v>
      </c>
      <c r="O3786">
        <v>81474784615</v>
      </c>
      <c r="P3786" s="1"/>
      <c r="Q3786" t="s">
        <v>17489</v>
      </c>
      <c r="R3786">
        <v>113</v>
      </c>
      <c r="S3786" t="s">
        <v>17490</v>
      </c>
      <c r="T3786" t="s">
        <v>17468</v>
      </c>
      <c r="U3786" t="s">
        <v>26</v>
      </c>
      <c r="V3786" t="str">
        <f>TRIM(DBA[[#This Row],[Endereço Responsável]])</f>
        <v>RUA MAESTRO ANTONIO CARVALHAES</v>
      </c>
      <c r="W3786" t="str">
        <f>TRIM(DBA[[#This Row],[Nº Responsável]])</f>
        <v>113</v>
      </c>
      <c r="X3786" t="str">
        <f>TRIM(DBA[[#This Row],[Bairro Responsável]])</f>
        <v>DO SOL</v>
      </c>
      <c r="Y3786" t="str">
        <f>DBA[[#This Row],[End]] &amp;", N° " &amp; DBA[[#This Row],[Num]] &amp;", Bairro "&amp; DBA[[#This Row],[Bairro2]]</f>
        <v>RUA MAESTRO ANTONIO CARVALHAES, N° 113, Bairro DO SOL</v>
      </c>
      <c r="Z3786" t="str">
        <f>DBA[[#This Row],[Cidade Responsável]] &amp; " - " &amp; DBA[[#This Row],[Estado Responsável]]</f>
        <v>GOUVEIA - MG</v>
      </c>
    </row>
    <row r="3787" spans="1:26" x14ac:dyDescent="0.25">
      <c r="A3787">
        <v>3791</v>
      </c>
      <c r="B3787" t="s">
        <v>17492</v>
      </c>
      <c r="C3787" s="1">
        <v>44870</v>
      </c>
      <c r="F3787" s="1">
        <v>39651</v>
      </c>
      <c r="G3787" t="s">
        <v>17493</v>
      </c>
      <c r="H3787" t="s">
        <v>194</v>
      </c>
      <c r="I3787" t="s">
        <v>44</v>
      </c>
      <c r="J3787" t="s">
        <v>17468</v>
      </c>
      <c r="K3787" t="s">
        <v>26</v>
      </c>
      <c r="L3787" t="s">
        <v>17469</v>
      </c>
      <c r="M3787" t="s">
        <v>17494</v>
      </c>
      <c r="N3787" t="s">
        <v>17495</v>
      </c>
      <c r="O3787">
        <v>3288774682</v>
      </c>
      <c r="P3787" s="1">
        <v>26468</v>
      </c>
      <c r="Q3787" t="s">
        <v>17493</v>
      </c>
      <c r="R3787" t="s">
        <v>194</v>
      </c>
      <c r="S3787" t="s">
        <v>44</v>
      </c>
      <c r="T3787" t="s">
        <v>17468</v>
      </c>
      <c r="U3787" t="s">
        <v>26</v>
      </c>
      <c r="V3787" t="str">
        <f>TRIM(DBA[[#This Row],[Endereço Responsável]])</f>
        <v>FAZENDA DO TIGRE</v>
      </c>
      <c r="W3787" t="str">
        <f>TRIM(DBA[[#This Row],[Nº Responsável]])</f>
        <v>S/N</v>
      </c>
      <c r="X3787" t="str">
        <f>TRIM(DBA[[#This Row],[Bairro Responsável]])</f>
        <v>ZONA RURAL</v>
      </c>
      <c r="Y3787" t="str">
        <f>DBA[[#This Row],[End]] &amp;", N° " &amp; DBA[[#This Row],[Num]] &amp;", Bairro "&amp; DBA[[#This Row],[Bairro2]]</f>
        <v>FAZENDA DO TIGRE, N° S/N, Bairro ZONA RURAL</v>
      </c>
      <c r="Z3787" t="str">
        <f>DBA[[#This Row],[Cidade Responsável]] &amp; " - " &amp; DBA[[#This Row],[Estado Responsável]]</f>
        <v>GOUVEIA - MG</v>
      </c>
    </row>
    <row r="3788" spans="1:26" x14ac:dyDescent="0.25">
      <c r="A3788">
        <v>3792</v>
      </c>
      <c r="B3788" t="s">
        <v>17496</v>
      </c>
      <c r="C3788" s="1">
        <v>44869</v>
      </c>
      <c r="F3788" s="1">
        <v>39999</v>
      </c>
      <c r="G3788" t="s">
        <v>17497</v>
      </c>
      <c r="H3788" t="s">
        <v>17498</v>
      </c>
      <c r="I3788" t="s">
        <v>22</v>
      </c>
      <c r="J3788" t="s">
        <v>17468</v>
      </c>
      <c r="K3788" t="s">
        <v>26</v>
      </c>
      <c r="L3788" t="s">
        <v>17469</v>
      </c>
      <c r="M3788" t="s">
        <v>17499</v>
      </c>
      <c r="N3788" t="s">
        <v>17500</v>
      </c>
      <c r="O3788">
        <v>11641483628</v>
      </c>
      <c r="P3788" s="1">
        <v>31793</v>
      </c>
      <c r="Q3788" t="s">
        <v>17497</v>
      </c>
      <c r="R3788" t="s">
        <v>17498</v>
      </c>
      <c r="S3788" t="s">
        <v>22</v>
      </c>
      <c r="T3788" t="s">
        <v>17468</v>
      </c>
      <c r="U3788" t="s">
        <v>26</v>
      </c>
      <c r="V3788" t="str">
        <f>TRIM(DBA[[#This Row],[Endereço Responsável]])</f>
        <v>FAZENDA PACIENCIA</v>
      </c>
      <c r="W3788" t="str">
        <f>TRIM(DBA[[#This Row],[Nº Responsável]])</f>
        <v>S/N</v>
      </c>
      <c r="X3788" t="str">
        <f>TRIM(DBA[[#This Row],[Bairro Responsável]])</f>
        <v>ZONA RURAL</v>
      </c>
      <c r="Y3788" t="str">
        <f>DBA[[#This Row],[End]] &amp;", N° " &amp; DBA[[#This Row],[Num]] &amp;", Bairro "&amp; DBA[[#This Row],[Bairro2]]</f>
        <v>FAZENDA PACIENCIA, N° S/N, Bairro ZONA RURAL</v>
      </c>
      <c r="Z3788" t="str">
        <f>DBA[[#This Row],[Cidade Responsável]] &amp; " - " &amp; DBA[[#This Row],[Estado Responsável]]</f>
        <v>GOUVEIA - MG</v>
      </c>
    </row>
    <row r="3789" spans="1:26" x14ac:dyDescent="0.25">
      <c r="A3789">
        <v>3793</v>
      </c>
      <c r="B3789" t="s">
        <v>17501</v>
      </c>
      <c r="C3789" s="1">
        <v>44869</v>
      </c>
      <c r="E3789" t="s">
        <v>17502</v>
      </c>
      <c r="F3789" s="1">
        <v>39733</v>
      </c>
      <c r="G3789" t="s">
        <v>17476</v>
      </c>
      <c r="H3789" t="s">
        <v>194</v>
      </c>
      <c r="I3789" t="s">
        <v>22</v>
      </c>
      <c r="J3789" t="s">
        <v>17468</v>
      </c>
      <c r="K3789" t="s">
        <v>26</v>
      </c>
      <c r="L3789" t="s">
        <v>17469</v>
      </c>
      <c r="M3789" t="s">
        <v>17503</v>
      </c>
      <c r="N3789" t="s">
        <v>17504</v>
      </c>
      <c r="O3789">
        <v>9287350604</v>
      </c>
      <c r="P3789" s="1">
        <v>28115</v>
      </c>
      <c r="Q3789" t="s">
        <v>17476</v>
      </c>
      <c r="R3789" t="s">
        <v>194</v>
      </c>
      <c r="S3789" t="s">
        <v>22</v>
      </c>
      <c r="T3789" t="s">
        <v>17468</v>
      </c>
      <c r="U3789" t="s">
        <v>26</v>
      </c>
      <c r="V3789" t="str">
        <f>TRIM(DBA[[#This Row],[Endereço Responsável]])</f>
        <v>AGUA PARADA</v>
      </c>
      <c r="W3789" t="str">
        <f>TRIM(DBA[[#This Row],[Nº Responsável]])</f>
        <v>S/N</v>
      </c>
      <c r="X3789" t="str">
        <f>TRIM(DBA[[#This Row],[Bairro Responsável]])</f>
        <v>ZONA RURAL</v>
      </c>
      <c r="Y3789" t="str">
        <f>DBA[[#This Row],[End]] &amp;", N° " &amp; DBA[[#This Row],[Num]] &amp;", Bairro "&amp; DBA[[#This Row],[Bairro2]]</f>
        <v>AGUA PARADA, N° S/N, Bairro ZONA RURAL</v>
      </c>
      <c r="Z3789" t="str">
        <f>DBA[[#This Row],[Cidade Responsável]] &amp; " - " &amp; DBA[[#This Row],[Estado Responsável]]</f>
        <v>GOUVEIA - MG</v>
      </c>
    </row>
    <row r="3790" spans="1:26" x14ac:dyDescent="0.25">
      <c r="A3790">
        <v>3794</v>
      </c>
      <c r="B3790" t="s">
        <v>17505</v>
      </c>
      <c r="C3790" s="1">
        <v>44869</v>
      </c>
      <c r="F3790" s="1">
        <v>39521</v>
      </c>
      <c r="G3790" t="s">
        <v>17506</v>
      </c>
      <c r="H3790" t="s">
        <v>914</v>
      </c>
      <c r="I3790" t="s">
        <v>22</v>
      </c>
      <c r="J3790" t="s">
        <v>17468</v>
      </c>
      <c r="K3790" t="s">
        <v>26</v>
      </c>
      <c r="L3790" t="s">
        <v>17469</v>
      </c>
      <c r="M3790" t="s">
        <v>17507</v>
      </c>
      <c r="N3790">
        <v>11371932</v>
      </c>
      <c r="O3790">
        <v>81433328615</v>
      </c>
      <c r="P3790" s="1">
        <v>26922</v>
      </c>
      <c r="Q3790" t="s">
        <v>17506</v>
      </c>
      <c r="R3790" t="s">
        <v>914</v>
      </c>
      <c r="S3790" t="s">
        <v>22</v>
      </c>
      <c r="T3790" t="s">
        <v>17468</v>
      </c>
      <c r="U3790" t="s">
        <v>26</v>
      </c>
      <c r="V3790" t="str">
        <f>TRIM(DBA[[#This Row],[Endereço Responsável]])</f>
        <v>FAZENDA CAMILINHO</v>
      </c>
      <c r="W3790" t="str">
        <f>TRIM(DBA[[#This Row],[Nº Responsável]])</f>
        <v>S/N</v>
      </c>
      <c r="X3790" t="str">
        <f>TRIM(DBA[[#This Row],[Bairro Responsável]])</f>
        <v>ZONA RURAL</v>
      </c>
      <c r="Y3790" t="str">
        <f>DBA[[#This Row],[End]] &amp;", N° " &amp; DBA[[#This Row],[Num]] &amp;", Bairro "&amp; DBA[[#This Row],[Bairro2]]</f>
        <v>FAZENDA CAMILINHO, N° S/N, Bairro ZONA RURAL</v>
      </c>
      <c r="Z3790" t="str">
        <f>DBA[[#This Row],[Cidade Responsável]] &amp; " - " &amp; DBA[[#This Row],[Estado Responsável]]</f>
        <v>GOUVEIA - MG</v>
      </c>
    </row>
    <row r="3791" spans="1:26" x14ac:dyDescent="0.25">
      <c r="A3791">
        <v>3795</v>
      </c>
      <c r="B3791" t="s">
        <v>17508</v>
      </c>
      <c r="C3791" s="1">
        <v>44869</v>
      </c>
      <c r="F3791" s="1">
        <v>40266</v>
      </c>
      <c r="G3791" t="s">
        <v>17509</v>
      </c>
      <c r="I3791" t="s">
        <v>17510</v>
      </c>
      <c r="J3791" t="s">
        <v>17468</v>
      </c>
      <c r="K3791" t="s">
        <v>26</v>
      </c>
      <c r="L3791" t="s">
        <v>17469</v>
      </c>
      <c r="M3791" t="s">
        <v>17511</v>
      </c>
      <c r="N3791">
        <v>13111116</v>
      </c>
      <c r="O3791">
        <v>6812141631</v>
      </c>
      <c r="P3791" s="1">
        <v>30767</v>
      </c>
      <c r="Q3791" t="s">
        <v>17509</v>
      </c>
      <c r="S3791" t="s">
        <v>17510</v>
      </c>
      <c r="T3791" t="s">
        <v>17468</v>
      </c>
      <c r="U3791" t="s">
        <v>26</v>
      </c>
      <c r="V3791" t="str">
        <f>TRIM(DBA[[#This Row],[Endereço Responsável]])</f>
        <v>RUA AFONSO BRASIL</v>
      </c>
      <c r="W3791" t="str">
        <f>TRIM(DBA[[#This Row],[Nº Responsável]])</f>
        <v/>
      </c>
      <c r="X3791" t="str">
        <f>TRIM(DBA[[#This Row],[Bairro Responsável]])</f>
        <v>PROGRESSO</v>
      </c>
      <c r="Y3791" t="str">
        <f>DBA[[#This Row],[End]] &amp;", N° " &amp; DBA[[#This Row],[Num]] &amp;", Bairro "&amp; DBA[[#This Row],[Bairro2]]</f>
        <v>RUA AFONSO BRASIL, N° , Bairro PROGRESSO</v>
      </c>
      <c r="Z3791" t="str">
        <f>DBA[[#This Row],[Cidade Responsável]] &amp; " - " &amp; DBA[[#This Row],[Estado Responsável]]</f>
        <v>GOUVEIA - MG</v>
      </c>
    </row>
    <row r="3792" spans="1:26" x14ac:dyDescent="0.25">
      <c r="A3792">
        <v>3796</v>
      </c>
      <c r="B3792" t="s">
        <v>17512</v>
      </c>
      <c r="C3792" s="1">
        <v>44869</v>
      </c>
      <c r="F3792" s="1">
        <v>39652</v>
      </c>
      <c r="G3792" t="s">
        <v>17513</v>
      </c>
      <c r="I3792" t="s">
        <v>73</v>
      </c>
      <c r="J3792" t="s">
        <v>17468</v>
      </c>
      <c r="K3792" t="s">
        <v>26</v>
      </c>
      <c r="L3792" t="s">
        <v>17469</v>
      </c>
      <c r="M3792" t="s">
        <v>17514</v>
      </c>
      <c r="N3792" t="s">
        <v>17515</v>
      </c>
      <c r="O3792">
        <v>11073327612</v>
      </c>
      <c r="P3792" s="1">
        <v>33385</v>
      </c>
      <c r="Q3792" t="s">
        <v>17513</v>
      </c>
      <c r="S3792" t="s">
        <v>73</v>
      </c>
      <c r="T3792" t="s">
        <v>17468</v>
      </c>
      <c r="U3792" t="s">
        <v>26</v>
      </c>
      <c r="V3792" t="str">
        <f>TRIM(DBA[[#This Row],[Endereço Responsável]])</f>
        <v>RUA MESTRE ANTONIO DIONIZIO</v>
      </c>
      <c r="W3792" t="str">
        <f>TRIM(DBA[[#This Row],[Nº Responsável]])</f>
        <v/>
      </c>
      <c r="X3792" t="str">
        <f>TRIM(DBA[[#This Row],[Bairro Responsável]])</f>
        <v>CENTRO</v>
      </c>
      <c r="Y3792" t="str">
        <f>DBA[[#This Row],[End]] &amp;", N° " &amp; DBA[[#This Row],[Num]] &amp;", Bairro "&amp; DBA[[#This Row],[Bairro2]]</f>
        <v>RUA MESTRE ANTONIO DIONIZIO, N° , Bairro CENTRO</v>
      </c>
      <c r="Z3792" t="str">
        <f>DBA[[#This Row],[Cidade Responsável]] &amp; " - " &amp; DBA[[#This Row],[Estado Responsável]]</f>
        <v>GOUVEIA - MG</v>
      </c>
    </row>
    <row r="3793" spans="1:26" x14ac:dyDescent="0.25">
      <c r="A3793">
        <v>3797</v>
      </c>
      <c r="B3793" t="s">
        <v>17516</v>
      </c>
      <c r="C3793" s="1">
        <v>44870</v>
      </c>
      <c r="F3793" s="1">
        <v>39427</v>
      </c>
      <c r="G3793" t="s">
        <v>17517</v>
      </c>
      <c r="H3793">
        <v>185</v>
      </c>
      <c r="I3793" t="s">
        <v>17518</v>
      </c>
      <c r="J3793" t="s">
        <v>17468</v>
      </c>
      <c r="K3793" t="s">
        <v>26</v>
      </c>
      <c r="L3793" t="s">
        <v>17469</v>
      </c>
      <c r="M3793" t="s">
        <v>17519</v>
      </c>
      <c r="N3793" t="s">
        <v>17520</v>
      </c>
      <c r="O3793">
        <v>7674081605</v>
      </c>
      <c r="P3793" s="1">
        <v>30130</v>
      </c>
      <c r="Q3793" t="s">
        <v>17517</v>
      </c>
      <c r="R3793">
        <v>185</v>
      </c>
      <c r="S3793" t="s">
        <v>17518</v>
      </c>
      <c r="T3793" t="s">
        <v>17468</v>
      </c>
      <c r="U3793" t="s">
        <v>26</v>
      </c>
      <c r="V3793" t="str">
        <f>TRIM(DBA[[#This Row],[Endereço Responsável]])</f>
        <v>RUA P</v>
      </c>
      <c r="W3793" t="str">
        <f>TRIM(DBA[[#This Row],[Nº Responsável]])</f>
        <v>185</v>
      </c>
      <c r="X3793" t="str">
        <f>TRIM(DBA[[#This Row],[Bairro Responsável]])</f>
        <v>JARDIM DA SERRA</v>
      </c>
      <c r="Y3793" t="str">
        <f>DBA[[#This Row],[End]] &amp;", N° " &amp; DBA[[#This Row],[Num]] &amp;", Bairro "&amp; DBA[[#This Row],[Bairro2]]</f>
        <v>RUA P, N° 185, Bairro JARDIM DA SERRA</v>
      </c>
      <c r="Z3793" t="str">
        <f>DBA[[#This Row],[Cidade Responsável]] &amp; " - " &amp; DBA[[#This Row],[Estado Responsável]]</f>
        <v>GOUVEIA - MG</v>
      </c>
    </row>
    <row r="3794" spans="1:26" x14ac:dyDescent="0.25">
      <c r="A3794">
        <v>3798</v>
      </c>
      <c r="B3794" t="s">
        <v>17521</v>
      </c>
      <c r="C3794" s="1">
        <v>44870</v>
      </c>
      <c r="F3794" s="1">
        <v>39335</v>
      </c>
      <c r="G3794" t="s">
        <v>17522</v>
      </c>
      <c r="H3794">
        <v>180</v>
      </c>
      <c r="I3794" t="s">
        <v>8330</v>
      </c>
      <c r="J3794" t="s">
        <v>8336</v>
      </c>
      <c r="K3794" t="s">
        <v>26</v>
      </c>
      <c r="L3794" t="s">
        <v>8331</v>
      </c>
      <c r="M3794" t="s">
        <v>17523</v>
      </c>
      <c r="N3794" t="s">
        <v>17524</v>
      </c>
      <c r="O3794">
        <v>8191487683</v>
      </c>
      <c r="P3794" s="1">
        <v>30523</v>
      </c>
      <c r="Q3794" t="s">
        <v>17522</v>
      </c>
      <c r="R3794">
        <v>180</v>
      </c>
      <c r="S3794" t="s">
        <v>8330</v>
      </c>
      <c r="T3794" t="s">
        <v>8336</v>
      </c>
      <c r="U3794" t="s">
        <v>26</v>
      </c>
      <c r="V3794" t="str">
        <f>TRIM(DBA[[#This Row],[Endereço Responsável]])</f>
        <v>RUA FELIPE DOS SANTOS</v>
      </c>
      <c r="W3794" t="str">
        <f>TRIM(DBA[[#This Row],[Nº Responsável]])</f>
        <v>180</v>
      </c>
      <c r="X3794" t="str">
        <f>TRIM(DBA[[#This Row],[Bairro Responsável]])</f>
        <v>CÉU AZUL</v>
      </c>
      <c r="Y3794" t="str">
        <f>DBA[[#This Row],[End]] &amp;", N° " &amp; DBA[[#This Row],[Num]] &amp;", Bairro "&amp; DBA[[#This Row],[Bairro2]]</f>
        <v>RUA FELIPE DOS SANTOS, N° 180, Bairro CÉU AZUL</v>
      </c>
      <c r="Z3794" t="str">
        <f>DBA[[#This Row],[Cidade Responsável]] &amp; " - " &amp; DBA[[#This Row],[Estado Responsável]]</f>
        <v>LAGOA GRANDE - MG</v>
      </c>
    </row>
    <row r="3795" spans="1:26" x14ac:dyDescent="0.25">
      <c r="A3795">
        <v>3799</v>
      </c>
      <c r="B3795" t="s">
        <v>17525</v>
      </c>
      <c r="C3795" s="1">
        <v>44872</v>
      </c>
      <c r="D3795" t="s">
        <v>17526</v>
      </c>
      <c r="E3795" t="s">
        <v>17527</v>
      </c>
      <c r="F3795" s="1">
        <v>39267</v>
      </c>
      <c r="G3795" t="s">
        <v>17528</v>
      </c>
      <c r="H3795">
        <v>55</v>
      </c>
      <c r="I3795" t="s">
        <v>17529</v>
      </c>
      <c r="J3795" t="s">
        <v>17530</v>
      </c>
      <c r="K3795" t="s">
        <v>26</v>
      </c>
      <c r="L3795" t="s">
        <v>17531</v>
      </c>
      <c r="M3795" t="s">
        <v>17532</v>
      </c>
      <c r="N3795" t="s">
        <v>17533</v>
      </c>
      <c r="O3795" t="s">
        <v>17534</v>
      </c>
      <c r="P3795" s="1">
        <v>33068</v>
      </c>
      <c r="Q3795" t="s">
        <v>17528</v>
      </c>
      <c r="R3795">
        <v>55</v>
      </c>
      <c r="S3795" t="s">
        <v>17529</v>
      </c>
      <c r="T3795" t="s">
        <v>17530</v>
      </c>
      <c r="U3795" t="s">
        <v>26</v>
      </c>
      <c r="V3795" t="str">
        <f>TRIM(DBA[[#This Row],[Endereço Responsável]])</f>
        <v>RUA JOSE LUCIO RIBEIRO</v>
      </c>
      <c r="W3795" t="str">
        <f>TRIM(DBA[[#This Row],[Nº Responsável]])</f>
        <v>55</v>
      </c>
      <c r="X3795" t="str">
        <f>TRIM(DBA[[#This Row],[Bairro Responsável]])</f>
        <v>EDITE CORDEIRO</v>
      </c>
      <c r="Y3795" t="str">
        <f>DBA[[#This Row],[End]] &amp;", N° " &amp; DBA[[#This Row],[Num]] &amp;", Bairro "&amp; DBA[[#This Row],[Bairro2]]</f>
        <v>RUA JOSE LUCIO RIBEIRO, N° 55, Bairro EDITE CORDEIRO</v>
      </c>
      <c r="Z3795" t="str">
        <f>DBA[[#This Row],[Cidade Responsável]] &amp; " - " &amp; DBA[[#This Row],[Estado Responsável]]</f>
        <v>PAPAGAIOS - MG</v>
      </c>
    </row>
    <row r="3796" spans="1:26" x14ac:dyDescent="0.25">
      <c r="A3796">
        <v>3800</v>
      </c>
      <c r="B3796" t="s">
        <v>17535</v>
      </c>
      <c r="C3796" s="1">
        <v>44872</v>
      </c>
      <c r="F3796" s="1">
        <v>39388</v>
      </c>
      <c r="G3796" t="s">
        <v>17536</v>
      </c>
      <c r="H3796">
        <v>379</v>
      </c>
      <c r="I3796" t="s">
        <v>17537</v>
      </c>
      <c r="J3796" t="s">
        <v>17530</v>
      </c>
      <c r="K3796" t="s">
        <v>26</v>
      </c>
      <c r="L3796" t="s">
        <v>17531</v>
      </c>
      <c r="M3796" t="s">
        <v>17538</v>
      </c>
      <c r="N3796" t="s">
        <v>17539</v>
      </c>
      <c r="O3796">
        <v>6103784654</v>
      </c>
      <c r="P3796" s="1">
        <v>29944</v>
      </c>
      <c r="Q3796" t="s">
        <v>17536</v>
      </c>
      <c r="R3796">
        <v>379</v>
      </c>
      <c r="S3796" t="s">
        <v>17537</v>
      </c>
      <c r="T3796" t="s">
        <v>17530</v>
      </c>
      <c r="U3796" t="s">
        <v>26</v>
      </c>
      <c r="V3796" t="str">
        <f>TRIM(DBA[[#This Row],[Endereço Responsável]])</f>
        <v>RUA DONA MARIANA</v>
      </c>
      <c r="W3796" t="str">
        <f>TRIM(DBA[[#This Row],[Nº Responsável]])</f>
        <v>379</v>
      </c>
      <c r="X3796" t="str">
        <f>TRIM(DBA[[#This Row],[Bairro Responsável]])</f>
        <v>MIGUELÃO</v>
      </c>
      <c r="Y3796" t="str">
        <f>DBA[[#This Row],[End]] &amp;", N° " &amp; DBA[[#This Row],[Num]] &amp;", Bairro "&amp; DBA[[#This Row],[Bairro2]]</f>
        <v>RUA DONA MARIANA, N° 379, Bairro MIGUELÃO</v>
      </c>
      <c r="Z3796" t="str">
        <f>DBA[[#This Row],[Cidade Responsável]] &amp; " - " &amp; DBA[[#This Row],[Estado Responsável]]</f>
        <v>PAPAGAIOS - MG</v>
      </c>
    </row>
    <row r="3797" spans="1:26" x14ac:dyDescent="0.25">
      <c r="A3797">
        <v>3801</v>
      </c>
      <c r="B3797" t="s">
        <v>17540</v>
      </c>
      <c r="C3797" s="1">
        <v>44872</v>
      </c>
      <c r="D3797" t="s">
        <v>17541</v>
      </c>
      <c r="E3797" t="s">
        <v>17542</v>
      </c>
      <c r="F3797" s="1">
        <v>38930</v>
      </c>
      <c r="G3797" t="s">
        <v>17543</v>
      </c>
      <c r="H3797">
        <v>384</v>
      </c>
      <c r="I3797" t="s">
        <v>9198</v>
      </c>
      <c r="J3797" t="s">
        <v>17530</v>
      </c>
      <c r="K3797" t="s">
        <v>26</v>
      </c>
      <c r="L3797" t="s">
        <v>17531</v>
      </c>
      <c r="M3797" t="s">
        <v>17544</v>
      </c>
      <c r="N3797" t="s">
        <v>17545</v>
      </c>
      <c r="O3797">
        <v>8690688650</v>
      </c>
      <c r="P3797" s="1">
        <v>32132</v>
      </c>
      <c r="Q3797" t="s">
        <v>17543</v>
      </c>
      <c r="R3797">
        <v>384</v>
      </c>
      <c r="S3797" t="s">
        <v>9198</v>
      </c>
      <c r="T3797" t="s">
        <v>17530</v>
      </c>
      <c r="U3797" t="s">
        <v>26</v>
      </c>
      <c r="V3797" t="str">
        <f>TRIM(DBA[[#This Row],[Endereço Responsável]])</f>
        <v>RUA TITO LIVIO VASCONCELOS</v>
      </c>
      <c r="W3797" t="str">
        <f>TRIM(DBA[[#This Row],[Nº Responsável]])</f>
        <v>384</v>
      </c>
      <c r="X3797" t="str">
        <f>TRIM(DBA[[#This Row],[Bairro Responsável]])</f>
        <v>VISTA ALEGRE</v>
      </c>
      <c r="Y3797" t="str">
        <f>DBA[[#This Row],[End]] &amp;", N° " &amp; DBA[[#This Row],[Num]] &amp;", Bairro "&amp; DBA[[#This Row],[Bairro2]]</f>
        <v>RUA TITO LIVIO VASCONCELOS, N° 384, Bairro VISTA ALEGRE</v>
      </c>
      <c r="Z3797" t="str">
        <f>DBA[[#This Row],[Cidade Responsável]] &amp; " - " &amp; DBA[[#This Row],[Estado Responsável]]</f>
        <v>PAPAGAIOS - MG</v>
      </c>
    </row>
    <row r="3798" spans="1:26" x14ac:dyDescent="0.25">
      <c r="A3798">
        <v>3802</v>
      </c>
      <c r="B3798" t="s">
        <v>17546</v>
      </c>
      <c r="C3798" s="1">
        <v>44872</v>
      </c>
      <c r="D3798" t="s">
        <v>17547</v>
      </c>
      <c r="E3798" t="s">
        <v>17548</v>
      </c>
      <c r="F3798" s="1">
        <v>39436</v>
      </c>
      <c r="G3798" t="s">
        <v>17549</v>
      </c>
      <c r="H3798">
        <v>434</v>
      </c>
      <c r="I3798" t="s">
        <v>17550</v>
      </c>
      <c r="J3798" t="s">
        <v>17530</v>
      </c>
      <c r="K3798" t="s">
        <v>26</v>
      </c>
      <c r="L3798" t="s">
        <v>17531</v>
      </c>
      <c r="M3798" t="s">
        <v>17551</v>
      </c>
      <c r="N3798" t="s">
        <v>17552</v>
      </c>
      <c r="O3798">
        <v>3872089684</v>
      </c>
      <c r="P3798" s="1">
        <v>29055</v>
      </c>
      <c r="Q3798" t="s">
        <v>17549</v>
      </c>
      <c r="R3798">
        <v>434</v>
      </c>
      <c r="S3798" t="s">
        <v>17550</v>
      </c>
      <c r="T3798" t="s">
        <v>17530</v>
      </c>
      <c r="U3798" t="s">
        <v>26</v>
      </c>
      <c r="V3798" t="str">
        <f>TRIM(DBA[[#This Row],[Endereço Responsável]])</f>
        <v>RUA ANASTACIA ALVES MARINHO</v>
      </c>
      <c r="W3798" t="str">
        <f>TRIM(DBA[[#This Row],[Nº Responsável]])</f>
        <v>434</v>
      </c>
      <c r="X3798" t="str">
        <f>TRIM(DBA[[#This Row],[Bairro Responsável]])</f>
        <v>LAGOA CIDADE</v>
      </c>
      <c r="Y3798" t="str">
        <f>DBA[[#This Row],[End]] &amp;", N° " &amp; DBA[[#This Row],[Num]] &amp;", Bairro "&amp; DBA[[#This Row],[Bairro2]]</f>
        <v>RUA ANASTACIA ALVES MARINHO, N° 434, Bairro LAGOA CIDADE</v>
      </c>
      <c r="Z3798" t="str">
        <f>DBA[[#This Row],[Cidade Responsável]] &amp; " - " &amp; DBA[[#This Row],[Estado Responsável]]</f>
        <v>PAPAGAIOS - MG</v>
      </c>
    </row>
    <row r="3799" spans="1:26" x14ac:dyDescent="0.25">
      <c r="A3799">
        <v>3803</v>
      </c>
      <c r="B3799" t="s">
        <v>17553</v>
      </c>
      <c r="C3799" s="1">
        <v>44872</v>
      </c>
      <c r="F3799" s="1">
        <v>39919</v>
      </c>
      <c r="G3799" t="s">
        <v>17554</v>
      </c>
      <c r="H3799">
        <v>211</v>
      </c>
      <c r="I3799" t="s">
        <v>17555</v>
      </c>
      <c r="J3799" t="s">
        <v>17530</v>
      </c>
      <c r="K3799" t="s">
        <v>26</v>
      </c>
      <c r="L3799" t="s">
        <v>17531</v>
      </c>
      <c r="M3799" t="s">
        <v>17556</v>
      </c>
      <c r="N3799" t="s">
        <v>17557</v>
      </c>
      <c r="P3799" s="1">
        <v>31371</v>
      </c>
      <c r="Q3799" t="s">
        <v>17554</v>
      </c>
      <c r="R3799">
        <v>211</v>
      </c>
      <c r="S3799" t="s">
        <v>17555</v>
      </c>
      <c r="T3799" t="s">
        <v>17530</v>
      </c>
      <c r="U3799" t="s">
        <v>26</v>
      </c>
      <c r="V3799" t="str">
        <f>TRIM(DBA[[#This Row],[Endereço Responsável]])</f>
        <v>RUA VEREADOR EDTALMA CAMPOS ABREU</v>
      </c>
      <c r="W3799" t="str">
        <f>TRIM(DBA[[#This Row],[Nº Responsável]])</f>
        <v>211</v>
      </c>
      <c r="X3799" t="str">
        <f>TRIM(DBA[[#This Row],[Bairro Responsável]])</f>
        <v>EDITH CORDEIRO</v>
      </c>
      <c r="Y3799" t="str">
        <f>DBA[[#This Row],[End]] &amp;", N° " &amp; DBA[[#This Row],[Num]] &amp;", Bairro "&amp; DBA[[#This Row],[Bairro2]]</f>
        <v>RUA VEREADOR EDTALMA CAMPOS ABREU, N° 211, Bairro EDITH CORDEIRO</v>
      </c>
      <c r="Z3799" t="str">
        <f>DBA[[#This Row],[Cidade Responsável]] &amp; " - " &amp; DBA[[#This Row],[Estado Responsável]]</f>
        <v>PAPAGAIOS - MG</v>
      </c>
    </row>
    <row r="3800" spans="1:26" x14ac:dyDescent="0.25">
      <c r="A3800">
        <v>3804</v>
      </c>
      <c r="B3800" t="s">
        <v>17558</v>
      </c>
      <c r="C3800" s="1">
        <v>44872</v>
      </c>
      <c r="D3800" t="s">
        <v>17559</v>
      </c>
      <c r="F3800" s="1">
        <v>39378</v>
      </c>
      <c r="G3800" t="s">
        <v>17560</v>
      </c>
      <c r="H3800">
        <v>94</v>
      </c>
      <c r="I3800" t="s">
        <v>17561</v>
      </c>
      <c r="J3800" t="s">
        <v>17530</v>
      </c>
      <c r="K3800" t="s">
        <v>26</v>
      </c>
      <c r="L3800" t="s">
        <v>17531</v>
      </c>
      <c r="M3800" t="s">
        <v>17562</v>
      </c>
      <c r="N3800" t="s">
        <v>17563</v>
      </c>
      <c r="O3800">
        <v>6374017609</v>
      </c>
      <c r="P3800" s="1">
        <v>29603</v>
      </c>
      <c r="Q3800" t="s">
        <v>17560</v>
      </c>
      <c r="R3800">
        <v>94</v>
      </c>
      <c r="S3800" t="s">
        <v>17561</v>
      </c>
      <c r="T3800" t="s">
        <v>17530</v>
      </c>
      <c r="U3800" t="s">
        <v>26</v>
      </c>
      <c r="V3800" t="str">
        <f>TRIM(DBA[[#This Row],[Endereço Responsável]])</f>
        <v>RUA JOSE IGINO DE CAMPOS</v>
      </c>
      <c r="W3800" t="str">
        <f>TRIM(DBA[[#This Row],[Nº Responsável]])</f>
        <v>94</v>
      </c>
      <c r="X3800" t="str">
        <f>TRIM(DBA[[#This Row],[Bairro Responsável]])</f>
        <v>AGUADA</v>
      </c>
      <c r="Y3800" t="str">
        <f>DBA[[#This Row],[End]] &amp;", N° " &amp; DBA[[#This Row],[Num]] &amp;", Bairro "&amp; DBA[[#This Row],[Bairro2]]</f>
        <v>RUA JOSE IGINO DE CAMPOS, N° 94, Bairro AGUADA</v>
      </c>
      <c r="Z3800" t="str">
        <f>DBA[[#This Row],[Cidade Responsável]] &amp; " - " &amp; DBA[[#This Row],[Estado Responsável]]</f>
        <v>PAPAGAIOS - MG</v>
      </c>
    </row>
    <row r="3801" spans="1:26" x14ac:dyDescent="0.25">
      <c r="A3801">
        <v>3805</v>
      </c>
      <c r="B3801" t="s">
        <v>17564</v>
      </c>
      <c r="C3801" s="1">
        <v>44872</v>
      </c>
      <c r="D3801" t="s">
        <v>17565</v>
      </c>
      <c r="E3801" t="s">
        <v>17566</v>
      </c>
      <c r="F3801" s="1">
        <v>39580</v>
      </c>
      <c r="G3801" t="s">
        <v>17567</v>
      </c>
      <c r="H3801">
        <v>522</v>
      </c>
      <c r="I3801" t="s">
        <v>422</v>
      </c>
      <c r="J3801" t="s">
        <v>17530</v>
      </c>
      <c r="K3801" t="s">
        <v>26</v>
      </c>
      <c r="L3801" t="s">
        <v>17531</v>
      </c>
      <c r="M3801" t="s">
        <v>17568</v>
      </c>
      <c r="N3801" t="s">
        <v>17569</v>
      </c>
      <c r="O3801">
        <v>6913940670</v>
      </c>
      <c r="P3801" s="1">
        <v>31400</v>
      </c>
      <c r="Q3801" t="s">
        <v>17567</v>
      </c>
      <c r="R3801">
        <v>522</v>
      </c>
      <c r="S3801" t="s">
        <v>422</v>
      </c>
      <c r="T3801" t="s">
        <v>17530</v>
      </c>
      <c r="U3801" t="s">
        <v>26</v>
      </c>
      <c r="V3801" t="str">
        <f>TRIM(DBA[[#This Row],[Endereço Responsável]])</f>
        <v>RUA PITANGUI</v>
      </c>
      <c r="W3801" t="str">
        <f>TRIM(DBA[[#This Row],[Nº Responsável]])</f>
        <v>522</v>
      </c>
      <c r="X3801" t="str">
        <f>TRIM(DBA[[#This Row],[Bairro Responsável]])</f>
        <v>SANTO ANTONIO</v>
      </c>
      <c r="Y3801" t="str">
        <f>DBA[[#This Row],[End]] &amp;", N° " &amp; DBA[[#This Row],[Num]] &amp;", Bairro "&amp; DBA[[#This Row],[Bairro2]]</f>
        <v>RUA PITANGUI, N° 522, Bairro SANTO ANTONIO</v>
      </c>
      <c r="Z3801" t="str">
        <f>DBA[[#This Row],[Cidade Responsável]] &amp; " - " &amp; DBA[[#This Row],[Estado Responsável]]</f>
        <v>PAPAGAIOS - MG</v>
      </c>
    </row>
    <row r="3802" spans="1:26" x14ac:dyDescent="0.25">
      <c r="A3802">
        <v>3806</v>
      </c>
      <c r="B3802" t="s">
        <v>17570</v>
      </c>
      <c r="C3802" s="1">
        <v>44872</v>
      </c>
      <c r="D3802" t="s">
        <v>17571</v>
      </c>
      <c r="E3802" t="s">
        <v>17572</v>
      </c>
      <c r="F3802" s="1">
        <v>38604</v>
      </c>
      <c r="G3802" t="s">
        <v>17573</v>
      </c>
      <c r="H3802">
        <v>558</v>
      </c>
      <c r="I3802" t="s">
        <v>478</v>
      </c>
      <c r="J3802" t="s">
        <v>17530</v>
      </c>
      <c r="K3802" t="s">
        <v>26</v>
      </c>
      <c r="L3802" t="s">
        <v>17531</v>
      </c>
      <c r="M3802" t="s">
        <v>17556</v>
      </c>
      <c r="N3802" t="s">
        <v>17557</v>
      </c>
      <c r="O3802">
        <v>7698373606</v>
      </c>
      <c r="P3802" s="1">
        <v>31371</v>
      </c>
      <c r="Q3802" t="s">
        <v>17573</v>
      </c>
      <c r="R3802">
        <v>558</v>
      </c>
      <c r="S3802" t="s">
        <v>478</v>
      </c>
      <c r="T3802" t="s">
        <v>17530</v>
      </c>
      <c r="U3802" t="s">
        <v>26</v>
      </c>
      <c r="V3802" t="str">
        <f>TRIM(DBA[[#This Row],[Endereço Responsável]])</f>
        <v>RUA CORNELIO GONCALVES DOS REIS</v>
      </c>
      <c r="W3802" t="str">
        <f>TRIM(DBA[[#This Row],[Nº Responsável]])</f>
        <v>558</v>
      </c>
      <c r="X3802" t="str">
        <f>TRIM(DBA[[#This Row],[Bairro Responsável]])</f>
        <v>NOSSA SENHORA APARECIDA</v>
      </c>
      <c r="Y3802" t="str">
        <f>DBA[[#This Row],[End]] &amp;", N° " &amp; DBA[[#This Row],[Num]] &amp;", Bairro "&amp; DBA[[#This Row],[Bairro2]]</f>
        <v>RUA CORNELIO GONCALVES DOS REIS, N° 558, Bairro NOSSA SENHORA APARECIDA</v>
      </c>
      <c r="Z3802" t="str">
        <f>DBA[[#This Row],[Cidade Responsável]] &amp; " - " &amp; DBA[[#This Row],[Estado Responsável]]</f>
        <v>PAPAGAIOS - MG</v>
      </c>
    </row>
    <row r="3803" spans="1:26" x14ac:dyDescent="0.25">
      <c r="A3803">
        <v>3807</v>
      </c>
      <c r="B3803" t="s">
        <v>17574</v>
      </c>
      <c r="C3803" s="1">
        <v>44872</v>
      </c>
      <c r="E3803" t="s">
        <v>17575</v>
      </c>
      <c r="F3803" s="1">
        <v>39559</v>
      </c>
      <c r="G3803" t="s">
        <v>17576</v>
      </c>
      <c r="H3803">
        <v>1273</v>
      </c>
      <c r="I3803" t="s">
        <v>15650</v>
      </c>
      <c r="J3803" t="s">
        <v>17530</v>
      </c>
      <c r="K3803" t="s">
        <v>26</v>
      </c>
      <c r="L3803" t="s">
        <v>17531</v>
      </c>
      <c r="M3803" t="s">
        <v>17577</v>
      </c>
      <c r="N3803" t="s">
        <v>17578</v>
      </c>
      <c r="O3803">
        <v>14686190630</v>
      </c>
      <c r="P3803" s="1">
        <v>37351</v>
      </c>
      <c r="Q3803" t="s">
        <v>17576</v>
      </c>
      <c r="R3803">
        <v>1273</v>
      </c>
      <c r="S3803" t="s">
        <v>15650</v>
      </c>
      <c r="T3803" t="s">
        <v>17530</v>
      </c>
      <c r="U3803" t="s">
        <v>26</v>
      </c>
      <c r="V3803" t="str">
        <f>TRIM(DBA[[#This Row],[Endereço Responsável]])</f>
        <v>AVENIDA CORONEL DIOGO</v>
      </c>
      <c r="W3803" t="str">
        <f>TRIM(DBA[[#This Row],[Nº Responsável]])</f>
        <v>1273</v>
      </c>
      <c r="X3803" t="str">
        <f>TRIM(DBA[[#This Row],[Bairro Responsável]])</f>
        <v>NOSSA SENHORA LURDES</v>
      </c>
      <c r="Y3803" t="str">
        <f>DBA[[#This Row],[End]] &amp;", N° " &amp; DBA[[#This Row],[Num]] &amp;", Bairro "&amp; DBA[[#This Row],[Bairro2]]</f>
        <v>AVENIDA CORONEL DIOGO, N° 1273, Bairro NOSSA SENHORA LURDES</v>
      </c>
      <c r="Z3803" t="str">
        <f>DBA[[#This Row],[Cidade Responsável]] &amp; " - " &amp; DBA[[#This Row],[Estado Responsável]]</f>
        <v>PAPAGAIOS - MG</v>
      </c>
    </row>
    <row r="3804" spans="1:26" x14ac:dyDescent="0.25">
      <c r="A3804">
        <v>3808</v>
      </c>
      <c r="B3804" t="s">
        <v>17579</v>
      </c>
      <c r="C3804" s="1">
        <v>44872</v>
      </c>
      <c r="D3804" t="s">
        <v>17580</v>
      </c>
      <c r="F3804" s="1">
        <v>38501</v>
      </c>
      <c r="G3804" t="s">
        <v>17581</v>
      </c>
      <c r="H3804">
        <v>35</v>
      </c>
      <c r="I3804" t="s">
        <v>17582</v>
      </c>
      <c r="J3804" t="s">
        <v>17530</v>
      </c>
      <c r="K3804" t="s">
        <v>26</v>
      </c>
      <c r="L3804" t="s">
        <v>17531</v>
      </c>
      <c r="M3804" t="s">
        <v>17551</v>
      </c>
      <c r="N3804" t="s">
        <v>17552</v>
      </c>
      <c r="O3804">
        <v>3872089684</v>
      </c>
      <c r="P3804" s="1">
        <v>29055</v>
      </c>
      <c r="Q3804" t="s">
        <v>17581</v>
      </c>
      <c r="R3804">
        <v>35</v>
      </c>
      <c r="S3804" t="s">
        <v>17582</v>
      </c>
      <c r="T3804" t="s">
        <v>17530</v>
      </c>
      <c r="U3804" t="s">
        <v>26</v>
      </c>
      <c r="V3804" t="str">
        <f>TRIM(DBA[[#This Row],[Endereço Responsável]])</f>
        <v>RUA MARIA DE LURDES BARCELOS</v>
      </c>
      <c r="W3804" t="str">
        <f>TRIM(DBA[[#This Row],[Nº Responsável]])</f>
        <v>35</v>
      </c>
      <c r="X3804" t="str">
        <f>TRIM(DBA[[#This Row],[Bairro Responsável]])</f>
        <v>CLAUDIO VALADARES</v>
      </c>
      <c r="Y3804" t="str">
        <f>DBA[[#This Row],[End]] &amp;", N° " &amp; DBA[[#This Row],[Num]] &amp;", Bairro "&amp; DBA[[#This Row],[Bairro2]]</f>
        <v>RUA MARIA DE LURDES BARCELOS, N° 35, Bairro CLAUDIO VALADARES</v>
      </c>
      <c r="Z3804" t="str">
        <f>DBA[[#This Row],[Cidade Responsável]] &amp; " - " &amp; DBA[[#This Row],[Estado Responsável]]</f>
        <v>PAPAGAIOS - MG</v>
      </c>
    </row>
    <row r="3805" spans="1:26" x14ac:dyDescent="0.25">
      <c r="A3805">
        <v>3809</v>
      </c>
      <c r="B3805" t="s">
        <v>17583</v>
      </c>
      <c r="C3805" s="1">
        <v>44872</v>
      </c>
      <c r="D3805" t="s">
        <v>17584</v>
      </c>
      <c r="E3805" t="s">
        <v>17585</v>
      </c>
      <c r="F3805" s="1">
        <v>39791</v>
      </c>
      <c r="G3805" t="s">
        <v>2425</v>
      </c>
      <c r="H3805">
        <v>88</v>
      </c>
      <c r="I3805" t="s">
        <v>478</v>
      </c>
      <c r="J3805" t="s">
        <v>17530</v>
      </c>
      <c r="K3805" t="s">
        <v>26</v>
      </c>
      <c r="L3805" t="s">
        <v>17531</v>
      </c>
      <c r="M3805" t="s">
        <v>17586</v>
      </c>
      <c r="N3805" t="s">
        <v>17587</v>
      </c>
      <c r="O3805">
        <v>5659261604</v>
      </c>
      <c r="P3805" s="1">
        <v>26552</v>
      </c>
      <c r="Q3805" t="s">
        <v>2425</v>
      </c>
      <c r="R3805">
        <v>88</v>
      </c>
      <c r="S3805" t="s">
        <v>478</v>
      </c>
      <c r="T3805" t="s">
        <v>17530</v>
      </c>
      <c r="U3805" t="s">
        <v>26</v>
      </c>
      <c r="V3805" t="str">
        <f>TRIM(DBA[[#This Row],[Endereço Responsável]])</f>
        <v>RUA 7 DE SETEMBRO</v>
      </c>
      <c r="W3805" t="str">
        <f>TRIM(DBA[[#This Row],[Nº Responsável]])</f>
        <v>88</v>
      </c>
      <c r="X3805" t="str">
        <f>TRIM(DBA[[#This Row],[Bairro Responsável]])</f>
        <v>NOSSA SENHORA APARECIDA</v>
      </c>
      <c r="Y3805" t="str">
        <f>DBA[[#This Row],[End]] &amp;", N° " &amp; DBA[[#This Row],[Num]] &amp;", Bairro "&amp; DBA[[#This Row],[Bairro2]]</f>
        <v>RUA 7 DE SETEMBRO, N° 88, Bairro NOSSA SENHORA APARECIDA</v>
      </c>
      <c r="Z3805" t="str">
        <f>DBA[[#This Row],[Cidade Responsável]] &amp; " - " &amp; DBA[[#This Row],[Estado Responsável]]</f>
        <v>PAPAGAIOS - MG</v>
      </c>
    </row>
    <row r="3806" spans="1:26" x14ac:dyDescent="0.25">
      <c r="A3806">
        <v>3810</v>
      </c>
      <c r="B3806" t="s">
        <v>17588</v>
      </c>
      <c r="C3806" s="1">
        <v>44872</v>
      </c>
      <c r="D3806" t="s">
        <v>17589</v>
      </c>
      <c r="E3806" t="s">
        <v>17590</v>
      </c>
      <c r="F3806" s="1">
        <v>38864</v>
      </c>
      <c r="G3806" t="s">
        <v>17591</v>
      </c>
      <c r="H3806">
        <v>525</v>
      </c>
      <c r="I3806" t="s">
        <v>73</v>
      </c>
      <c r="J3806" t="s">
        <v>17530</v>
      </c>
      <c r="K3806" t="s">
        <v>26</v>
      </c>
      <c r="L3806" t="s">
        <v>17531</v>
      </c>
      <c r="M3806" t="s">
        <v>17592</v>
      </c>
      <c r="N3806" t="s">
        <v>17593</v>
      </c>
      <c r="O3806">
        <v>7445666656</v>
      </c>
      <c r="P3806" s="1">
        <v>31431</v>
      </c>
      <c r="Q3806" t="s">
        <v>17591</v>
      </c>
      <c r="R3806">
        <v>525</v>
      </c>
      <c r="S3806" t="s">
        <v>73</v>
      </c>
      <c r="T3806" t="s">
        <v>17530</v>
      </c>
      <c r="U3806" t="s">
        <v>26</v>
      </c>
      <c r="V3806" t="str">
        <f>TRIM(DBA[[#This Row],[Endereço Responsável]])</f>
        <v>AVENIDA MELO VIANA</v>
      </c>
      <c r="W3806" t="str">
        <f>TRIM(DBA[[#This Row],[Nº Responsável]])</f>
        <v>525</v>
      </c>
      <c r="X3806" t="str">
        <f>TRIM(DBA[[#This Row],[Bairro Responsável]])</f>
        <v>CENTRO</v>
      </c>
      <c r="Y3806" t="str">
        <f>DBA[[#This Row],[End]] &amp;", N° " &amp; DBA[[#This Row],[Num]] &amp;", Bairro "&amp; DBA[[#This Row],[Bairro2]]</f>
        <v>AVENIDA MELO VIANA, N° 525, Bairro CENTRO</v>
      </c>
      <c r="Z3806" t="str">
        <f>DBA[[#This Row],[Cidade Responsável]] &amp; " - " &amp; DBA[[#This Row],[Estado Responsável]]</f>
        <v>PAPAGAIOS - MG</v>
      </c>
    </row>
    <row r="3807" spans="1:26" x14ac:dyDescent="0.25">
      <c r="A3807">
        <v>3811</v>
      </c>
      <c r="B3807" t="s">
        <v>17594</v>
      </c>
      <c r="C3807" s="1">
        <v>44872</v>
      </c>
      <c r="D3807">
        <v>7799032</v>
      </c>
      <c r="E3807" t="s">
        <v>17595</v>
      </c>
      <c r="F3807" s="1">
        <v>39133</v>
      </c>
      <c r="G3807" t="s">
        <v>17596</v>
      </c>
      <c r="H3807" t="s">
        <v>194</v>
      </c>
      <c r="I3807" t="s">
        <v>44</v>
      </c>
      <c r="J3807" t="s">
        <v>17530</v>
      </c>
      <c r="K3807" t="s">
        <v>26</v>
      </c>
      <c r="L3807" t="s">
        <v>17531</v>
      </c>
      <c r="M3807" t="s">
        <v>17597</v>
      </c>
      <c r="N3807" t="s">
        <v>17598</v>
      </c>
      <c r="O3807">
        <v>1339870193</v>
      </c>
      <c r="P3807" s="1">
        <v>29856</v>
      </c>
      <c r="Q3807" t="s">
        <v>17596</v>
      </c>
      <c r="R3807" t="s">
        <v>194</v>
      </c>
      <c r="S3807" t="s">
        <v>44</v>
      </c>
      <c r="T3807" t="s">
        <v>17530</v>
      </c>
      <c r="U3807" t="s">
        <v>26</v>
      </c>
      <c r="V3807" t="str">
        <f>TRIM(DBA[[#This Row],[Endereço Responsável]])</f>
        <v>SITIO AGUADA</v>
      </c>
      <c r="W3807" t="str">
        <f>TRIM(DBA[[#This Row],[Nº Responsável]])</f>
        <v>S/N</v>
      </c>
      <c r="X3807" t="str">
        <f>TRIM(DBA[[#This Row],[Bairro Responsável]])</f>
        <v>ZONA RURAL</v>
      </c>
      <c r="Y3807" t="str">
        <f>DBA[[#This Row],[End]] &amp;", N° " &amp; DBA[[#This Row],[Num]] &amp;", Bairro "&amp; DBA[[#This Row],[Bairro2]]</f>
        <v>SITIO AGUADA, N° S/N, Bairro ZONA RURAL</v>
      </c>
      <c r="Z3807" t="str">
        <f>DBA[[#This Row],[Cidade Responsável]] &amp; " - " &amp; DBA[[#This Row],[Estado Responsável]]</f>
        <v>PAPAGAIOS - MG</v>
      </c>
    </row>
    <row r="3808" spans="1:26" x14ac:dyDescent="0.25">
      <c r="A3808">
        <v>3812</v>
      </c>
      <c r="B3808" t="s">
        <v>17599</v>
      </c>
      <c r="C3808" s="1">
        <v>44872</v>
      </c>
      <c r="D3808" t="s">
        <v>17600</v>
      </c>
      <c r="E3808" t="s">
        <v>17601</v>
      </c>
      <c r="F3808" s="1">
        <v>39133</v>
      </c>
      <c r="G3808" t="s">
        <v>17596</v>
      </c>
      <c r="H3808" t="s">
        <v>194</v>
      </c>
      <c r="I3808" t="s">
        <v>44</v>
      </c>
      <c r="J3808" t="s">
        <v>17530</v>
      </c>
      <c r="K3808" t="s">
        <v>26</v>
      </c>
      <c r="L3808" t="s">
        <v>17531</v>
      </c>
      <c r="M3808" t="s">
        <v>17597</v>
      </c>
      <c r="N3808" t="s">
        <v>17598</v>
      </c>
      <c r="O3808">
        <v>1339870193</v>
      </c>
      <c r="P3808" s="1">
        <v>29856</v>
      </c>
      <c r="Q3808" t="s">
        <v>17596</v>
      </c>
      <c r="R3808" t="s">
        <v>194</v>
      </c>
      <c r="S3808" t="s">
        <v>44</v>
      </c>
      <c r="T3808" t="s">
        <v>17530</v>
      </c>
      <c r="U3808" t="s">
        <v>26</v>
      </c>
      <c r="V3808" t="str">
        <f>TRIM(DBA[[#This Row],[Endereço Responsável]])</f>
        <v>SITIO AGUADA</v>
      </c>
      <c r="W3808" t="str">
        <f>TRIM(DBA[[#This Row],[Nº Responsável]])</f>
        <v>S/N</v>
      </c>
      <c r="X3808" t="str">
        <f>TRIM(DBA[[#This Row],[Bairro Responsável]])</f>
        <v>ZONA RURAL</v>
      </c>
      <c r="Y3808" t="str">
        <f>DBA[[#This Row],[End]] &amp;", N° " &amp; DBA[[#This Row],[Num]] &amp;", Bairro "&amp; DBA[[#This Row],[Bairro2]]</f>
        <v>SITIO AGUADA, N° S/N, Bairro ZONA RURAL</v>
      </c>
      <c r="Z3808" t="str">
        <f>DBA[[#This Row],[Cidade Responsável]] &amp; " - " &amp; DBA[[#This Row],[Estado Responsável]]</f>
        <v>PAPAGAIOS - MG</v>
      </c>
    </row>
    <row r="3809" spans="1:26" x14ac:dyDescent="0.25">
      <c r="A3809">
        <v>3813</v>
      </c>
      <c r="B3809" t="s">
        <v>17602</v>
      </c>
      <c r="C3809" s="1">
        <v>44872</v>
      </c>
      <c r="D3809" t="s">
        <v>17603</v>
      </c>
      <c r="E3809" t="s">
        <v>17604</v>
      </c>
      <c r="F3809" s="1">
        <v>39967</v>
      </c>
      <c r="G3809" t="s">
        <v>17605</v>
      </c>
      <c r="H3809">
        <v>239</v>
      </c>
      <c r="I3809" t="s">
        <v>17537</v>
      </c>
      <c r="J3809" t="s">
        <v>17530</v>
      </c>
      <c r="K3809" t="s">
        <v>26</v>
      </c>
      <c r="L3809" t="s">
        <v>17531</v>
      </c>
      <c r="M3809" t="s">
        <v>17606</v>
      </c>
      <c r="N3809" t="s">
        <v>17607</v>
      </c>
      <c r="O3809">
        <v>3097244654</v>
      </c>
      <c r="P3809" s="1">
        <v>28218</v>
      </c>
      <c r="Q3809" t="s">
        <v>17605</v>
      </c>
      <c r="R3809">
        <v>239</v>
      </c>
      <c r="S3809" t="s">
        <v>17537</v>
      </c>
      <c r="T3809" t="s">
        <v>17530</v>
      </c>
      <c r="U3809" t="s">
        <v>26</v>
      </c>
      <c r="V3809" t="str">
        <f>TRIM(DBA[[#This Row],[Endereço Responsável]])</f>
        <v>RUA ETELVINA DUARTE</v>
      </c>
      <c r="W3809" t="str">
        <f>TRIM(DBA[[#This Row],[Nº Responsável]])</f>
        <v>239</v>
      </c>
      <c r="X3809" t="str">
        <f>TRIM(DBA[[#This Row],[Bairro Responsável]])</f>
        <v>MIGUELÃO</v>
      </c>
      <c r="Y3809" t="str">
        <f>DBA[[#This Row],[End]] &amp;", N° " &amp; DBA[[#This Row],[Num]] &amp;", Bairro "&amp; DBA[[#This Row],[Bairro2]]</f>
        <v>RUA ETELVINA DUARTE, N° 239, Bairro MIGUELÃO</v>
      </c>
      <c r="Z3809" t="str">
        <f>DBA[[#This Row],[Cidade Responsável]] &amp; " - " &amp; DBA[[#This Row],[Estado Responsável]]</f>
        <v>PAPAGAIOS - MG</v>
      </c>
    </row>
    <row r="3810" spans="1:26" x14ac:dyDescent="0.25">
      <c r="A3810">
        <v>3814</v>
      </c>
      <c r="B3810" t="s">
        <v>17608</v>
      </c>
      <c r="C3810" s="1">
        <v>44872</v>
      </c>
      <c r="D3810" t="s">
        <v>17609</v>
      </c>
      <c r="E3810" t="s">
        <v>17610</v>
      </c>
      <c r="F3810" s="1">
        <v>38904</v>
      </c>
      <c r="G3810" t="s">
        <v>17605</v>
      </c>
      <c r="H3810">
        <v>239</v>
      </c>
      <c r="I3810" t="s">
        <v>17611</v>
      </c>
      <c r="J3810" t="s">
        <v>17530</v>
      </c>
      <c r="K3810" t="s">
        <v>26</v>
      </c>
      <c r="L3810" t="s">
        <v>17531</v>
      </c>
      <c r="M3810" t="s">
        <v>17606</v>
      </c>
      <c r="N3810" t="s">
        <v>17607</v>
      </c>
      <c r="O3810">
        <v>3097244654</v>
      </c>
      <c r="P3810" s="1">
        <v>28218</v>
      </c>
      <c r="Q3810" t="s">
        <v>17605</v>
      </c>
      <c r="R3810">
        <v>239</v>
      </c>
      <c r="S3810" t="s">
        <v>17611</v>
      </c>
      <c r="T3810" t="s">
        <v>17530</v>
      </c>
      <c r="U3810" t="s">
        <v>26</v>
      </c>
      <c r="V3810" t="str">
        <f>TRIM(DBA[[#This Row],[Endereço Responsável]])</f>
        <v>RUA ETELVINA DUARTE</v>
      </c>
      <c r="W3810" t="str">
        <f>TRIM(DBA[[#This Row],[Nº Responsável]])</f>
        <v>239</v>
      </c>
      <c r="X3810" t="str">
        <f>TRIM(DBA[[#This Row],[Bairro Responsável]])</f>
        <v>MIGUELAO</v>
      </c>
      <c r="Y3810" t="str">
        <f>DBA[[#This Row],[End]] &amp;", N° " &amp; DBA[[#This Row],[Num]] &amp;", Bairro "&amp; DBA[[#This Row],[Bairro2]]</f>
        <v>RUA ETELVINA DUARTE, N° 239, Bairro MIGUELAO</v>
      </c>
      <c r="Z3810" t="str">
        <f>DBA[[#This Row],[Cidade Responsável]] &amp; " - " &amp; DBA[[#This Row],[Estado Responsável]]</f>
        <v>PAPAGAIOS - MG</v>
      </c>
    </row>
    <row r="3811" spans="1:26" x14ac:dyDescent="0.25">
      <c r="A3811">
        <v>3815</v>
      </c>
      <c r="B3811" t="s">
        <v>17612</v>
      </c>
      <c r="C3811" s="1">
        <v>44872</v>
      </c>
      <c r="E3811" t="s">
        <v>17613</v>
      </c>
      <c r="F3811" s="1">
        <v>38658</v>
      </c>
      <c r="G3811" t="s">
        <v>17614</v>
      </c>
      <c r="H3811" t="s">
        <v>194</v>
      </c>
      <c r="I3811" t="s">
        <v>44</v>
      </c>
      <c r="J3811" t="s">
        <v>17530</v>
      </c>
      <c r="K3811" t="s">
        <v>26</v>
      </c>
      <c r="L3811" t="s">
        <v>17531</v>
      </c>
      <c r="M3811" t="s">
        <v>17615</v>
      </c>
      <c r="N3811" t="s">
        <v>17616</v>
      </c>
      <c r="O3811">
        <v>6967673688</v>
      </c>
      <c r="P3811" s="1">
        <v>30529</v>
      </c>
      <c r="Q3811" t="s">
        <v>17614</v>
      </c>
      <c r="R3811" t="s">
        <v>194</v>
      </c>
      <c r="S3811" t="s">
        <v>44</v>
      </c>
      <c r="T3811" t="s">
        <v>17530</v>
      </c>
      <c r="U3811" t="s">
        <v>26</v>
      </c>
      <c r="V3811" t="str">
        <f>TRIM(DBA[[#This Row],[Endereço Responsável]])</f>
        <v>FAZENDA CAPIVARA</v>
      </c>
      <c r="W3811" t="str">
        <f>TRIM(DBA[[#This Row],[Nº Responsável]])</f>
        <v>S/N</v>
      </c>
      <c r="X3811" t="str">
        <f>TRIM(DBA[[#This Row],[Bairro Responsável]])</f>
        <v>ZONA RURAL</v>
      </c>
      <c r="Y3811" t="str">
        <f>DBA[[#This Row],[End]] &amp;", N° " &amp; DBA[[#This Row],[Num]] &amp;", Bairro "&amp; DBA[[#This Row],[Bairro2]]</f>
        <v>FAZENDA CAPIVARA, N° S/N, Bairro ZONA RURAL</v>
      </c>
      <c r="Z3811" t="str">
        <f>DBA[[#This Row],[Cidade Responsável]] &amp; " - " &amp; DBA[[#This Row],[Estado Responsável]]</f>
        <v>PAPAGAIOS - MG</v>
      </c>
    </row>
    <row r="3812" spans="1:26" x14ac:dyDescent="0.25">
      <c r="A3812">
        <v>3816</v>
      </c>
      <c r="B3812" t="s">
        <v>17617</v>
      </c>
      <c r="C3812" s="1">
        <v>44872</v>
      </c>
      <c r="E3812" t="s">
        <v>17618</v>
      </c>
      <c r="F3812" s="1">
        <v>39555</v>
      </c>
      <c r="G3812" t="s">
        <v>17614</v>
      </c>
      <c r="H3812" t="s">
        <v>194</v>
      </c>
      <c r="I3812" t="s">
        <v>44</v>
      </c>
      <c r="J3812" t="s">
        <v>17530</v>
      </c>
      <c r="K3812" t="s">
        <v>26</v>
      </c>
      <c r="L3812" t="s">
        <v>17531</v>
      </c>
      <c r="M3812" t="s">
        <v>17615</v>
      </c>
      <c r="N3812" t="s">
        <v>17616</v>
      </c>
      <c r="O3812">
        <v>6967673688</v>
      </c>
      <c r="P3812" s="1">
        <v>30529</v>
      </c>
      <c r="Q3812" t="s">
        <v>17614</v>
      </c>
      <c r="R3812" t="s">
        <v>194</v>
      </c>
      <c r="S3812" t="s">
        <v>44</v>
      </c>
      <c r="T3812" t="s">
        <v>17530</v>
      </c>
      <c r="U3812" t="s">
        <v>26</v>
      </c>
      <c r="V3812" t="str">
        <f>TRIM(DBA[[#This Row],[Endereço Responsável]])</f>
        <v>FAZENDA CAPIVARA</v>
      </c>
      <c r="W3812" t="str">
        <f>TRIM(DBA[[#This Row],[Nº Responsável]])</f>
        <v>S/N</v>
      </c>
      <c r="X3812" t="str">
        <f>TRIM(DBA[[#This Row],[Bairro Responsável]])</f>
        <v>ZONA RURAL</v>
      </c>
      <c r="Y3812" t="str">
        <f>DBA[[#This Row],[End]] &amp;", N° " &amp; DBA[[#This Row],[Num]] &amp;", Bairro "&amp; DBA[[#This Row],[Bairro2]]</f>
        <v>FAZENDA CAPIVARA, N° S/N, Bairro ZONA RURAL</v>
      </c>
      <c r="Z3812" t="str">
        <f>DBA[[#This Row],[Cidade Responsável]] &amp; " - " &amp; DBA[[#This Row],[Estado Responsável]]</f>
        <v>PAPAGAIOS - MG</v>
      </c>
    </row>
    <row r="3813" spans="1:26" x14ac:dyDescent="0.25">
      <c r="A3813">
        <v>3817</v>
      </c>
      <c r="B3813" t="s">
        <v>17619</v>
      </c>
      <c r="C3813" s="1">
        <v>44872</v>
      </c>
      <c r="D3813" t="s">
        <v>17620</v>
      </c>
      <c r="E3813" t="s">
        <v>17621</v>
      </c>
      <c r="F3813" s="1">
        <v>39134</v>
      </c>
      <c r="G3813" t="s">
        <v>17622</v>
      </c>
      <c r="H3813">
        <v>400</v>
      </c>
      <c r="I3813" t="s">
        <v>280</v>
      </c>
      <c r="J3813" t="s">
        <v>17530</v>
      </c>
      <c r="K3813" t="s">
        <v>26</v>
      </c>
      <c r="L3813" t="s">
        <v>17531</v>
      </c>
      <c r="M3813" t="s">
        <v>17623</v>
      </c>
      <c r="N3813" t="s">
        <v>17624</v>
      </c>
      <c r="O3813">
        <v>7819942681</v>
      </c>
      <c r="P3813" s="1">
        <v>30751</v>
      </c>
      <c r="Q3813" t="s">
        <v>17622</v>
      </c>
      <c r="R3813">
        <v>400</v>
      </c>
      <c r="S3813" t="s">
        <v>280</v>
      </c>
      <c r="T3813" t="s">
        <v>17530</v>
      </c>
      <c r="U3813" t="s">
        <v>26</v>
      </c>
      <c r="V3813" t="str">
        <f>TRIM(DBA[[#This Row],[Endereço Responsável]])</f>
        <v>RUA ANTONIO DE LIMA</v>
      </c>
      <c r="W3813" t="str">
        <f>TRIM(DBA[[#This Row],[Nº Responsável]])</f>
        <v>400</v>
      </c>
      <c r="X3813" t="str">
        <f>TRIM(DBA[[#This Row],[Bairro Responsável]])</f>
        <v>BELA VISTA</v>
      </c>
      <c r="Y3813" t="str">
        <f>DBA[[#This Row],[End]] &amp;", N° " &amp; DBA[[#This Row],[Num]] &amp;", Bairro "&amp; DBA[[#This Row],[Bairro2]]</f>
        <v>RUA ANTONIO DE LIMA, N° 400, Bairro BELA VISTA</v>
      </c>
      <c r="Z3813" t="str">
        <f>DBA[[#This Row],[Cidade Responsável]] &amp; " - " &amp; DBA[[#This Row],[Estado Responsável]]</f>
        <v>PAPAGAIOS - MG</v>
      </c>
    </row>
    <row r="3814" spans="1:26" x14ac:dyDescent="0.25">
      <c r="A3814">
        <v>3818</v>
      </c>
      <c r="B3814" t="s">
        <v>17625</v>
      </c>
      <c r="C3814" s="1">
        <v>44872</v>
      </c>
      <c r="D3814" t="s">
        <v>17626</v>
      </c>
      <c r="E3814" t="s">
        <v>17627</v>
      </c>
      <c r="F3814" s="1">
        <v>39026</v>
      </c>
      <c r="G3814" t="s">
        <v>17628</v>
      </c>
      <c r="H3814">
        <v>289</v>
      </c>
      <c r="I3814" t="s">
        <v>73</v>
      </c>
      <c r="J3814" t="s">
        <v>17530</v>
      </c>
      <c r="K3814" t="s">
        <v>26</v>
      </c>
      <c r="L3814" t="s">
        <v>17531</v>
      </c>
      <c r="M3814" t="s">
        <v>17629</v>
      </c>
      <c r="N3814" t="s">
        <v>17630</v>
      </c>
      <c r="O3814">
        <v>70701970634</v>
      </c>
      <c r="P3814" s="1">
        <v>25746</v>
      </c>
      <c r="Q3814" t="s">
        <v>17628</v>
      </c>
      <c r="R3814">
        <v>289</v>
      </c>
      <c r="S3814" t="s">
        <v>73</v>
      </c>
      <c r="T3814" t="s">
        <v>17530</v>
      </c>
      <c r="U3814" t="s">
        <v>26</v>
      </c>
      <c r="V3814" t="str">
        <f>TRIM(DBA[[#This Row],[Endereço Responsável]])</f>
        <v>RUA SIGEFREDO DE OLIVEIRA CAMPOS</v>
      </c>
      <c r="W3814" t="str">
        <f>TRIM(DBA[[#This Row],[Nº Responsável]])</f>
        <v>289</v>
      </c>
      <c r="X3814" t="str">
        <f>TRIM(DBA[[#This Row],[Bairro Responsável]])</f>
        <v>CENTRO</v>
      </c>
      <c r="Y3814" t="str">
        <f>DBA[[#This Row],[End]] &amp;", N° " &amp; DBA[[#This Row],[Num]] &amp;", Bairro "&amp; DBA[[#This Row],[Bairro2]]</f>
        <v>RUA SIGEFREDO DE OLIVEIRA CAMPOS, N° 289, Bairro CENTRO</v>
      </c>
      <c r="Z3814" t="str">
        <f>DBA[[#This Row],[Cidade Responsável]] &amp; " - " &amp; DBA[[#This Row],[Estado Responsável]]</f>
        <v>PAPAGAIOS - MG</v>
      </c>
    </row>
    <row r="3815" spans="1:26" x14ac:dyDescent="0.25">
      <c r="A3815">
        <v>3819</v>
      </c>
      <c r="B3815" t="s">
        <v>17631</v>
      </c>
      <c r="C3815" s="1">
        <v>44872</v>
      </c>
      <c r="D3815" t="s">
        <v>17632</v>
      </c>
      <c r="E3815" t="s">
        <v>17633</v>
      </c>
      <c r="F3815" s="1">
        <v>38185</v>
      </c>
      <c r="G3815" t="s">
        <v>17614</v>
      </c>
      <c r="H3815" t="s">
        <v>194</v>
      </c>
      <c r="I3815" t="s">
        <v>44</v>
      </c>
      <c r="J3815" t="s">
        <v>17530</v>
      </c>
      <c r="K3815" t="s">
        <v>26</v>
      </c>
      <c r="L3815" t="s">
        <v>17531</v>
      </c>
      <c r="M3815" t="s">
        <v>17631</v>
      </c>
      <c r="N3815" t="s">
        <v>17632</v>
      </c>
      <c r="O3815" t="s">
        <v>17633</v>
      </c>
      <c r="P3815" s="1">
        <v>38185</v>
      </c>
      <c r="Q3815" t="s">
        <v>17614</v>
      </c>
      <c r="R3815" t="s">
        <v>194</v>
      </c>
      <c r="S3815" t="s">
        <v>44</v>
      </c>
      <c r="T3815" t="s">
        <v>17530</v>
      </c>
      <c r="U3815" t="s">
        <v>26</v>
      </c>
      <c r="V3815" t="str">
        <f>TRIM(DBA[[#This Row],[Endereço Responsável]])</f>
        <v>FAZENDA CAPIVARA</v>
      </c>
      <c r="W3815" t="str">
        <f>TRIM(DBA[[#This Row],[Nº Responsável]])</f>
        <v>S/N</v>
      </c>
      <c r="X3815" t="str">
        <f>TRIM(DBA[[#This Row],[Bairro Responsável]])</f>
        <v>ZONA RURAL</v>
      </c>
      <c r="Y3815" t="str">
        <f>DBA[[#This Row],[End]] &amp;", N° " &amp; DBA[[#This Row],[Num]] &amp;", Bairro "&amp; DBA[[#This Row],[Bairro2]]</f>
        <v>FAZENDA CAPIVARA, N° S/N, Bairro ZONA RURAL</v>
      </c>
      <c r="Z3815" t="str">
        <f>DBA[[#This Row],[Cidade Responsável]] &amp; " - " &amp; DBA[[#This Row],[Estado Responsável]]</f>
        <v>PAPAGAIOS - MG</v>
      </c>
    </row>
    <row r="3816" spans="1:26" x14ac:dyDescent="0.25">
      <c r="A3816">
        <v>3820</v>
      </c>
      <c r="B3816" t="s">
        <v>17634</v>
      </c>
      <c r="C3816" s="1">
        <v>44872</v>
      </c>
      <c r="D3816" t="s">
        <v>17635</v>
      </c>
      <c r="E3816" t="s">
        <v>17636</v>
      </c>
      <c r="F3816" s="1">
        <v>38842</v>
      </c>
      <c r="G3816" t="s">
        <v>17637</v>
      </c>
      <c r="H3816">
        <v>379</v>
      </c>
      <c r="I3816" t="s">
        <v>9198</v>
      </c>
      <c r="J3816" t="s">
        <v>17530</v>
      </c>
      <c r="K3816" t="s">
        <v>26</v>
      </c>
      <c r="L3816" t="s">
        <v>17531</v>
      </c>
      <c r="M3816" t="s">
        <v>17638</v>
      </c>
      <c r="O3816">
        <v>1374599638</v>
      </c>
      <c r="P3816" s="1">
        <v>28482</v>
      </c>
      <c r="Q3816" t="s">
        <v>17637</v>
      </c>
      <c r="R3816">
        <v>379</v>
      </c>
      <c r="S3816" t="s">
        <v>9198</v>
      </c>
      <c r="T3816" t="s">
        <v>17530</v>
      </c>
      <c r="U3816" t="s">
        <v>26</v>
      </c>
      <c r="V3816" t="str">
        <f>TRIM(DBA[[#This Row],[Endereço Responsável]])</f>
        <v>RUA TITO LIVEL VASCONCELOS</v>
      </c>
      <c r="W3816" t="str">
        <f>TRIM(DBA[[#This Row],[Nº Responsável]])</f>
        <v>379</v>
      </c>
      <c r="X3816" t="str">
        <f>TRIM(DBA[[#This Row],[Bairro Responsável]])</f>
        <v>VISTA ALEGRE</v>
      </c>
      <c r="Y3816" t="str">
        <f>DBA[[#This Row],[End]] &amp;", N° " &amp; DBA[[#This Row],[Num]] &amp;", Bairro "&amp; DBA[[#This Row],[Bairro2]]</f>
        <v>RUA TITO LIVEL VASCONCELOS, N° 379, Bairro VISTA ALEGRE</v>
      </c>
      <c r="Z3816" t="str">
        <f>DBA[[#This Row],[Cidade Responsável]] &amp; " - " &amp; DBA[[#This Row],[Estado Responsável]]</f>
        <v>PAPAGAIOS - MG</v>
      </c>
    </row>
    <row r="3817" spans="1:26" x14ac:dyDescent="0.25">
      <c r="A3817">
        <v>3821</v>
      </c>
      <c r="B3817" t="s">
        <v>17639</v>
      </c>
      <c r="C3817" s="1">
        <v>44872</v>
      </c>
      <c r="D3817" t="s">
        <v>17640</v>
      </c>
      <c r="E3817" t="s">
        <v>17641</v>
      </c>
      <c r="F3817" s="1">
        <v>39045</v>
      </c>
      <c r="G3817" t="s">
        <v>17642</v>
      </c>
      <c r="H3817">
        <v>414</v>
      </c>
      <c r="I3817" t="s">
        <v>7072</v>
      </c>
      <c r="J3817" t="s">
        <v>17530</v>
      </c>
      <c r="K3817" t="s">
        <v>26</v>
      </c>
      <c r="L3817" t="s">
        <v>17531</v>
      </c>
      <c r="M3817" t="s">
        <v>17643</v>
      </c>
      <c r="N3817" t="s">
        <v>17644</v>
      </c>
      <c r="O3817">
        <v>8198251669</v>
      </c>
      <c r="P3817" s="1">
        <v>30565</v>
      </c>
      <c r="Q3817" t="s">
        <v>17642</v>
      </c>
      <c r="R3817">
        <v>414</v>
      </c>
      <c r="S3817" t="s">
        <v>7072</v>
      </c>
      <c r="T3817" t="s">
        <v>17530</v>
      </c>
      <c r="U3817" t="s">
        <v>26</v>
      </c>
      <c r="V3817" t="str">
        <f>TRIM(DBA[[#This Row],[Endereço Responsável]])</f>
        <v>RUA JOAO BENTO E SILVA</v>
      </c>
      <c r="W3817" t="str">
        <f>TRIM(DBA[[#This Row],[Nº Responsável]])</f>
        <v>414</v>
      </c>
      <c r="X3817" t="str">
        <f>TRIM(DBA[[#This Row],[Bairro Responsável]])</f>
        <v>NOSSA SENHORA DE LURDES</v>
      </c>
      <c r="Y3817" t="str">
        <f>DBA[[#This Row],[End]] &amp;", N° " &amp; DBA[[#This Row],[Num]] &amp;", Bairro "&amp; DBA[[#This Row],[Bairro2]]</f>
        <v>RUA JOAO BENTO E SILVA, N° 414, Bairro NOSSA SENHORA DE LURDES</v>
      </c>
      <c r="Z3817" t="str">
        <f>DBA[[#This Row],[Cidade Responsável]] &amp; " - " &amp; DBA[[#This Row],[Estado Responsável]]</f>
        <v>PAPAGAIOS - MG</v>
      </c>
    </row>
    <row r="3818" spans="1:26" x14ac:dyDescent="0.25">
      <c r="A3818">
        <v>3822</v>
      </c>
      <c r="B3818" t="s">
        <v>17645</v>
      </c>
      <c r="C3818" s="1">
        <v>44872</v>
      </c>
      <c r="D3818" t="s">
        <v>17646</v>
      </c>
      <c r="E3818" t="s">
        <v>17647</v>
      </c>
      <c r="F3818" s="1">
        <v>39797</v>
      </c>
      <c r="G3818" t="s">
        <v>17648</v>
      </c>
      <c r="H3818">
        <v>234</v>
      </c>
      <c r="I3818" t="s">
        <v>478</v>
      </c>
      <c r="J3818" t="s">
        <v>17530</v>
      </c>
      <c r="K3818" t="s">
        <v>26</v>
      </c>
      <c r="L3818" t="s">
        <v>17531</v>
      </c>
      <c r="M3818" t="s">
        <v>17649</v>
      </c>
      <c r="N3818" t="s">
        <v>17646</v>
      </c>
      <c r="O3818">
        <v>9594038683</v>
      </c>
      <c r="P3818" s="1">
        <v>32538</v>
      </c>
      <c r="Q3818" t="s">
        <v>17648</v>
      </c>
      <c r="R3818">
        <v>234</v>
      </c>
      <c r="S3818" t="s">
        <v>478</v>
      </c>
      <c r="T3818" t="s">
        <v>17530</v>
      </c>
      <c r="U3818" t="s">
        <v>26</v>
      </c>
      <c r="V3818" t="str">
        <f>TRIM(DBA[[#This Row],[Endereço Responsável]])</f>
        <v>RUA CECILIA DE OLIVEIRA MACHADO</v>
      </c>
      <c r="W3818" t="str">
        <f>TRIM(DBA[[#This Row],[Nº Responsável]])</f>
        <v>234</v>
      </c>
      <c r="X3818" t="str">
        <f>TRIM(DBA[[#This Row],[Bairro Responsável]])</f>
        <v>NOSSA SENHORA APARECIDA</v>
      </c>
      <c r="Y3818" t="str">
        <f>DBA[[#This Row],[End]] &amp;", N° " &amp; DBA[[#This Row],[Num]] &amp;", Bairro "&amp; DBA[[#This Row],[Bairro2]]</f>
        <v>RUA CECILIA DE OLIVEIRA MACHADO, N° 234, Bairro NOSSA SENHORA APARECIDA</v>
      </c>
      <c r="Z3818" t="str">
        <f>DBA[[#This Row],[Cidade Responsável]] &amp; " - " &amp; DBA[[#This Row],[Estado Responsável]]</f>
        <v>PAPAGAIOS - MG</v>
      </c>
    </row>
    <row r="3819" spans="1:26" x14ac:dyDescent="0.25">
      <c r="A3819">
        <v>3823</v>
      </c>
      <c r="B3819" t="s">
        <v>17650</v>
      </c>
      <c r="C3819" s="1">
        <v>44872</v>
      </c>
      <c r="E3819" t="s">
        <v>17651</v>
      </c>
      <c r="F3819" s="1">
        <v>38778</v>
      </c>
      <c r="G3819" t="s">
        <v>17652</v>
      </c>
      <c r="H3819" t="s">
        <v>194</v>
      </c>
      <c r="I3819" t="s">
        <v>44</v>
      </c>
      <c r="J3819" t="s">
        <v>17530</v>
      </c>
      <c r="K3819" t="s">
        <v>26</v>
      </c>
      <c r="L3819" t="s">
        <v>17531</v>
      </c>
      <c r="M3819" t="s">
        <v>17653</v>
      </c>
      <c r="O3819">
        <v>4458563602</v>
      </c>
      <c r="P3819" s="1">
        <v>28742</v>
      </c>
      <c r="Q3819" t="s">
        <v>17652</v>
      </c>
      <c r="R3819" t="s">
        <v>194</v>
      </c>
      <c r="S3819" t="s">
        <v>44</v>
      </c>
      <c r="T3819" t="s">
        <v>17530</v>
      </c>
      <c r="U3819" t="s">
        <v>26</v>
      </c>
      <c r="V3819" t="str">
        <f>TRIM(DBA[[#This Row],[Endereço Responsável]])</f>
        <v>FAZENDA PONTINHO</v>
      </c>
      <c r="W3819" t="str">
        <f>TRIM(DBA[[#This Row],[Nº Responsável]])</f>
        <v>S/N</v>
      </c>
      <c r="X3819" t="str">
        <f>TRIM(DBA[[#This Row],[Bairro Responsável]])</f>
        <v>ZONA RURAL</v>
      </c>
      <c r="Y3819" t="str">
        <f>DBA[[#This Row],[End]] &amp;", N° " &amp; DBA[[#This Row],[Num]] &amp;", Bairro "&amp; DBA[[#This Row],[Bairro2]]</f>
        <v>FAZENDA PONTINHO, N° S/N, Bairro ZONA RURAL</v>
      </c>
      <c r="Z3819" t="str">
        <f>DBA[[#This Row],[Cidade Responsável]] &amp; " - " &amp; DBA[[#This Row],[Estado Responsável]]</f>
        <v>PAPAGAIOS - MG</v>
      </c>
    </row>
    <row r="3820" spans="1:26" x14ac:dyDescent="0.25">
      <c r="A3820">
        <v>3824</v>
      </c>
      <c r="B3820" t="s">
        <v>17654</v>
      </c>
      <c r="C3820" s="1">
        <v>44872</v>
      </c>
      <c r="D3820" t="s">
        <v>17655</v>
      </c>
      <c r="E3820" t="s">
        <v>17656</v>
      </c>
      <c r="F3820" s="1">
        <v>38879</v>
      </c>
      <c r="G3820" t="s">
        <v>17657</v>
      </c>
      <c r="H3820">
        <v>6</v>
      </c>
      <c r="I3820" t="s">
        <v>17555</v>
      </c>
      <c r="J3820" t="s">
        <v>17530</v>
      </c>
      <c r="K3820" t="s">
        <v>26</v>
      </c>
      <c r="L3820" t="s">
        <v>17531</v>
      </c>
      <c r="M3820" t="s">
        <v>17658</v>
      </c>
      <c r="N3820" t="s">
        <v>17659</v>
      </c>
      <c r="O3820">
        <v>11091196664</v>
      </c>
      <c r="P3820" s="1">
        <v>33892</v>
      </c>
      <c r="Q3820" t="s">
        <v>17657</v>
      </c>
      <c r="R3820">
        <v>6</v>
      </c>
      <c r="S3820" t="s">
        <v>17555</v>
      </c>
      <c r="T3820" t="s">
        <v>17530</v>
      </c>
      <c r="U3820" t="s">
        <v>26</v>
      </c>
      <c r="V3820" t="str">
        <f>TRIM(DBA[[#This Row],[Endereço Responsável]])</f>
        <v>RUA JOAO TACO</v>
      </c>
      <c r="W3820" t="str">
        <f>TRIM(DBA[[#This Row],[Nº Responsável]])</f>
        <v>6</v>
      </c>
      <c r="X3820" t="str">
        <f>TRIM(DBA[[#This Row],[Bairro Responsável]])</f>
        <v>EDITH CORDEIRO</v>
      </c>
      <c r="Y3820" t="str">
        <f>DBA[[#This Row],[End]] &amp;", N° " &amp; DBA[[#This Row],[Num]] &amp;", Bairro "&amp; DBA[[#This Row],[Bairro2]]</f>
        <v>RUA JOAO TACO, N° 6, Bairro EDITH CORDEIRO</v>
      </c>
      <c r="Z3820" t="str">
        <f>DBA[[#This Row],[Cidade Responsável]] &amp; " - " &amp; DBA[[#This Row],[Estado Responsável]]</f>
        <v>PAPAGAIOS - MG</v>
      </c>
    </row>
    <row r="3821" spans="1:26" x14ac:dyDescent="0.25">
      <c r="A3821">
        <v>3825</v>
      </c>
      <c r="B3821" t="s">
        <v>17660</v>
      </c>
      <c r="C3821" s="1">
        <v>44872</v>
      </c>
      <c r="D3821" t="s">
        <v>17661</v>
      </c>
      <c r="E3821" t="s">
        <v>17662</v>
      </c>
      <c r="F3821" s="1">
        <v>39651</v>
      </c>
      <c r="G3821" t="s">
        <v>17663</v>
      </c>
      <c r="H3821">
        <v>86</v>
      </c>
      <c r="I3821" t="s">
        <v>17664</v>
      </c>
      <c r="J3821" t="s">
        <v>17530</v>
      </c>
      <c r="K3821" t="s">
        <v>26</v>
      </c>
      <c r="L3821" t="s">
        <v>17531</v>
      </c>
      <c r="M3821" t="s">
        <v>17665</v>
      </c>
      <c r="N3821" t="s">
        <v>17666</v>
      </c>
      <c r="O3821">
        <v>1224142683</v>
      </c>
      <c r="P3821" s="1">
        <v>28631</v>
      </c>
      <c r="Q3821" t="s">
        <v>17663</v>
      </c>
      <c r="R3821">
        <v>86</v>
      </c>
      <c r="S3821" t="s">
        <v>17664</v>
      </c>
      <c r="T3821" t="s">
        <v>17530</v>
      </c>
      <c r="U3821" t="s">
        <v>26</v>
      </c>
      <c r="V3821" t="str">
        <f>TRIM(DBA[[#This Row],[Endereço Responsável]])</f>
        <v>RUA AGENOR DE CASTRO MACHADO</v>
      </c>
      <c r="W3821" t="str">
        <f>TRIM(DBA[[#This Row],[Nº Responsável]])</f>
        <v>86</v>
      </c>
      <c r="X3821" t="str">
        <f>TRIM(DBA[[#This Row],[Bairro Responsável]])</f>
        <v>MIGUEL DE CASTRO MACHADO</v>
      </c>
      <c r="Y3821" t="str">
        <f>DBA[[#This Row],[End]] &amp;", N° " &amp; DBA[[#This Row],[Num]] &amp;", Bairro "&amp; DBA[[#This Row],[Bairro2]]</f>
        <v>RUA AGENOR DE CASTRO MACHADO, N° 86, Bairro MIGUEL DE CASTRO MACHADO</v>
      </c>
      <c r="Z3821" t="str">
        <f>DBA[[#This Row],[Cidade Responsável]] &amp; " - " &amp; DBA[[#This Row],[Estado Responsável]]</f>
        <v>PAPAGAIOS - MG</v>
      </c>
    </row>
    <row r="3822" spans="1:26" x14ac:dyDescent="0.25">
      <c r="A3822">
        <v>3826</v>
      </c>
      <c r="B3822" t="s">
        <v>17667</v>
      </c>
      <c r="C3822" s="1">
        <v>44872</v>
      </c>
      <c r="D3822" t="s">
        <v>17668</v>
      </c>
      <c r="E3822" t="s">
        <v>17669</v>
      </c>
      <c r="F3822" s="1">
        <v>39023</v>
      </c>
      <c r="G3822" t="s">
        <v>17648</v>
      </c>
      <c r="H3822">
        <v>507</v>
      </c>
      <c r="I3822" t="s">
        <v>478</v>
      </c>
      <c r="J3822" t="s">
        <v>17530</v>
      </c>
      <c r="K3822" t="s">
        <v>26</v>
      </c>
      <c r="L3822" t="s">
        <v>17531</v>
      </c>
      <c r="M3822" t="s">
        <v>17670</v>
      </c>
      <c r="N3822" t="s">
        <v>17671</v>
      </c>
      <c r="O3822">
        <v>8678656603</v>
      </c>
      <c r="P3822" s="1">
        <v>28814</v>
      </c>
      <c r="Q3822" t="s">
        <v>17648</v>
      </c>
      <c r="R3822">
        <v>507</v>
      </c>
      <c r="S3822" t="s">
        <v>478</v>
      </c>
      <c r="T3822" t="s">
        <v>17530</v>
      </c>
      <c r="U3822" t="s">
        <v>26</v>
      </c>
      <c r="V3822" t="str">
        <f>TRIM(DBA[[#This Row],[Endereço Responsável]])</f>
        <v>RUA CECILIA DE OLIVEIRA MACHADO</v>
      </c>
      <c r="W3822" t="str">
        <f>TRIM(DBA[[#This Row],[Nº Responsável]])</f>
        <v>507</v>
      </c>
      <c r="X3822" t="str">
        <f>TRIM(DBA[[#This Row],[Bairro Responsável]])</f>
        <v>NOSSA SENHORA APARECIDA</v>
      </c>
      <c r="Y3822" t="str">
        <f>DBA[[#This Row],[End]] &amp;", N° " &amp; DBA[[#This Row],[Num]] &amp;", Bairro "&amp; DBA[[#This Row],[Bairro2]]</f>
        <v>RUA CECILIA DE OLIVEIRA MACHADO, N° 507, Bairro NOSSA SENHORA APARECIDA</v>
      </c>
      <c r="Z3822" t="str">
        <f>DBA[[#This Row],[Cidade Responsável]] &amp; " - " &amp; DBA[[#This Row],[Estado Responsável]]</f>
        <v>PAPAGAIOS - MG</v>
      </c>
    </row>
    <row r="3823" spans="1:26" x14ac:dyDescent="0.25">
      <c r="A3823">
        <v>3827</v>
      </c>
      <c r="B3823" t="s">
        <v>17672</v>
      </c>
      <c r="C3823" s="1">
        <v>44872</v>
      </c>
      <c r="F3823" s="1">
        <v>39776</v>
      </c>
      <c r="G3823" t="s">
        <v>17648</v>
      </c>
      <c r="H3823">
        <v>154</v>
      </c>
      <c r="I3823" t="s">
        <v>478</v>
      </c>
      <c r="J3823" t="s">
        <v>17530</v>
      </c>
      <c r="K3823" t="s">
        <v>26</v>
      </c>
      <c r="L3823" t="s">
        <v>17531</v>
      </c>
      <c r="M3823" t="s">
        <v>17673</v>
      </c>
      <c r="N3823" t="s">
        <v>17674</v>
      </c>
      <c r="O3823">
        <v>10097076635</v>
      </c>
      <c r="P3823" s="1">
        <v>32412</v>
      </c>
      <c r="Q3823" t="s">
        <v>17648</v>
      </c>
      <c r="R3823">
        <v>154</v>
      </c>
      <c r="S3823" t="s">
        <v>478</v>
      </c>
      <c r="T3823" t="s">
        <v>17530</v>
      </c>
      <c r="U3823" t="s">
        <v>26</v>
      </c>
      <c r="V3823" t="str">
        <f>TRIM(DBA[[#This Row],[Endereço Responsável]])</f>
        <v>RUA CECILIA DE OLIVEIRA MACHADO</v>
      </c>
      <c r="W3823" t="str">
        <f>TRIM(DBA[[#This Row],[Nº Responsável]])</f>
        <v>154</v>
      </c>
      <c r="X3823" t="str">
        <f>TRIM(DBA[[#This Row],[Bairro Responsável]])</f>
        <v>NOSSA SENHORA APARECIDA</v>
      </c>
      <c r="Y3823" t="str">
        <f>DBA[[#This Row],[End]] &amp;", N° " &amp; DBA[[#This Row],[Num]] &amp;", Bairro "&amp; DBA[[#This Row],[Bairro2]]</f>
        <v>RUA CECILIA DE OLIVEIRA MACHADO, N° 154, Bairro NOSSA SENHORA APARECIDA</v>
      </c>
      <c r="Z3823" t="str">
        <f>DBA[[#This Row],[Cidade Responsável]] &amp; " - " &amp; DBA[[#This Row],[Estado Responsável]]</f>
        <v>PAPAGAIOS - MG</v>
      </c>
    </row>
    <row r="3824" spans="1:26" x14ac:dyDescent="0.25">
      <c r="A3824">
        <v>3828</v>
      </c>
      <c r="B3824" t="s">
        <v>17675</v>
      </c>
      <c r="C3824" s="1">
        <v>44872</v>
      </c>
      <c r="D3824" t="s">
        <v>17676</v>
      </c>
      <c r="E3824" t="s">
        <v>17677</v>
      </c>
      <c r="F3824" s="1">
        <v>39116</v>
      </c>
      <c r="G3824" t="s">
        <v>17678</v>
      </c>
      <c r="H3824">
        <v>95</v>
      </c>
      <c r="I3824" t="s">
        <v>17679</v>
      </c>
      <c r="J3824" t="s">
        <v>17530</v>
      </c>
      <c r="K3824" t="s">
        <v>26</v>
      </c>
      <c r="L3824" t="s">
        <v>17531</v>
      </c>
      <c r="M3824" t="s">
        <v>17680</v>
      </c>
      <c r="N3824" t="s">
        <v>17681</v>
      </c>
      <c r="P3824" s="1">
        <v>29458</v>
      </c>
      <c r="Q3824" t="s">
        <v>17678</v>
      </c>
      <c r="R3824">
        <v>95</v>
      </c>
      <c r="S3824" t="s">
        <v>17679</v>
      </c>
      <c r="T3824" t="s">
        <v>17530</v>
      </c>
      <c r="U3824" t="s">
        <v>26</v>
      </c>
      <c r="V3824" t="str">
        <f>TRIM(DBA[[#This Row],[Endereço Responsável]])</f>
        <v>RUA NADIN DIOGO</v>
      </c>
      <c r="W3824" t="str">
        <f>TRIM(DBA[[#This Row],[Nº Responsável]])</f>
        <v>95</v>
      </c>
      <c r="X3824" t="str">
        <f>TRIM(DBA[[#This Row],[Bairro Responsável]])</f>
        <v>ABEL DUARTE MACHADO</v>
      </c>
      <c r="Y3824" t="str">
        <f>DBA[[#This Row],[End]] &amp;", N° " &amp; DBA[[#This Row],[Num]] &amp;", Bairro "&amp; DBA[[#This Row],[Bairro2]]</f>
        <v>RUA NADIN DIOGO, N° 95, Bairro ABEL DUARTE MACHADO</v>
      </c>
      <c r="Z3824" t="str">
        <f>DBA[[#This Row],[Cidade Responsável]] &amp; " - " &amp; DBA[[#This Row],[Estado Responsável]]</f>
        <v>PAPAGAIOS - MG</v>
      </c>
    </row>
    <row r="3825" spans="1:26" x14ac:dyDescent="0.25">
      <c r="A3825">
        <v>3829</v>
      </c>
      <c r="B3825" t="s">
        <v>17682</v>
      </c>
      <c r="C3825" s="1">
        <v>44872</v>
      </c>
      <c r="F3825" s="1">
        <v>39274</v>
      </c>
      <c r="G3825" t="s">
        <v>17573</v>
      </c>
      <c r="H3825">
        <v>392</v>
      </c>
      <c r="I3825" t="s">
        <v>478</v>
      </c>
      <c r="J3825" t="s">
        <v>17530</v>
      </c>
      <c r="K3825" t="s">
        <v>26</v>
      </c>
      <c r="L3825" t="s">
        <v>17531</v>
      </c>
      <c r="M3825" t="s">
        <v>17683</v>
      </c>
      <c r="N3825" t="s">
        <v>17684</v>
      </c>
      <c r="O3825">
        <v>5737448665</v>
      </c>
      <c r="P3825" s="1">
        <v>30526</v>
      </c>
      <c r="Q3825" t="s">
        <v>17573</v>
      </c>
      <c r="R3825">
        <v>392</v>
      </c>
      <c r="S3825" t="s">
        <v>478</v>
      </c>
      <c r="T3825" t="s">
        <v>17530</v>
      </c>
      <c r="U3825" t="s">
        <v>26</v>
      </c>
      <c r="V3825" t="str">
        <f>TRIM(DBA[[#This Row],[Endereço Responsável]])</f>
        <v>RUA CORNELIO GONCALVES DOS REIS</v>
      </c>
      <c r="W3825" t="str">
        <f>TRIM(DBA[[#This Row],[Nº Responsável]])</f>
        <v>392</v>
      </c>
      <c r="X3825" t="str">
        <f>TRIM(DBA[[#This Row],[Bairro Responsável]])</f>
        <v>NOSSA SENHORA APARECIDA</v>
      </c>
      <c r="Y3825" t="str">
        <f>DBA[[#This Row],[End]] &amp;", N° " &amp; DBA[[#This Row],[Num]] &amp;", Bairro "&amp; DBA[[#This Row],[Bairro2]]</f>
        <v>RUA CORNELIO GONCALVES DOS REIS, N° 392, Bairro NOSSA SENHORA APARECIDA</v>
      </c>
      <c r="Z3825" t="str">
        <f>DBA[[#This Row],[Cidade Responsável]] &amp; " - " &amp; DBA[[#This Row],[Estado Responsável]]</f>
        <v>PAPAGAIOS - MG</v>
      </c>
    </row>
    <row r="3826" spans="1:26" x14ac:dyDescent="0.25">
      <c r="A3826">
        <v>3830</v>
      </c>
      <c r="B3826" t="s">
        <v>17685</v>
      </c>
      <c r="C3826" s="1">
        <v>44872</v>
      </c>
      <c r="D3826" t="s">
        <v>17686</v>
      </c>
      <c r="E3826" t="s">
        <v>17687</v>
      </c>
      <c r="F3826" s="1">
        <v>39904</v>
      </c>
      <c r="G3826" t="s">
        <v>17688</v>
      </c>
      <c r="H3826">
        <v>100</v>
      </c>
      <c r="I3826" t="s">
        <v>17611</v>
      </c>
      <c r="J3826" t="s">
        <v>17530</v>
      </c>
      <c r="K3826" t="s">
        <v>26</v>
      </c>
      <c r="L3826" t="s">
        <v>17531</v>
      </c>
      <c r="M3826" t="s">
        <v>17689</v>
      </c>
      <c r="N3826" t="s">
        <v>17690</v>
      </c>
      <c r="O3826">
        <v>86386166604</v>
      </c>
      <c r="P3826" s="1">
        <v>26082</v>
      </c>
      <c r="Q3826" t="s">
        <v>17688</v>
      </c>
      <c r="R3826">
        <v>100</v>
      </c>
      <c r="S3826" t="s">
        <v>17611</v>
      </c>
      <c r="T3826" t="s">
        <v>17530</v>
      </c>
      <c r="U3826" t="s">
        <v>26</v>
      </c>
      <c r="V3826" t="str">
        <f>TRIM(DBA[[#This Row],[Endereço Responsável]])</f>
        <v>RUA BENEFICA DUARTE MACIEL</v>
      </c>
      <c r="W3826" t="str">
        <f>TRIM(DBA[[#This Row],[Nº Responsável]])</f>
        <v>100</v>
      </c>
      <c r="X3826" t="str">
        <f>TRIM(DBA[[#This Row],[Bairro Responsável]])</f>
        <v>MIGUELAO</v>
      </c>
      <c r="Y3826" t="str">
        <f>DBA[[#This Row],[End]] &amp;", N° " &amp; DBA[[#This Row],[Num]] &amp;", Bairro "&amp; DBA[[#This Row],[Bairro2]]</f>
        <v>RUA BENEFICA DUARTE MACIEL, N° 100, Bairro MIGUELAO</v>
      </c>
      <c r="Z3826" t="str">
        <f>DBA[[#This Row],[Cidade Responsável]] &amp; " - " &amp; DBA[[#This Row],[Estado Responsável]]</f>
        <v>PAPAGAIOS - MG</v>
      </c>
    </row>
    <row r="3827" spans="1:26" x14ac:dyDescent="0.25">
      <c r="A3827">
        <v>3831</v>
      </c>
      <c r="B3827" t="s">
        <v>17691</v>
      </c>
      <c r="C3827" s="1">
        <v>44872</v>
      </c>
      <c r="D3827" t="s">
        <v>17692</v>
      </c>
      <c r="E3827" t="s">
        <v>17693</v>
      </c>
      <c r="F3827" s="1">
        <v>39593</v>
      </c>
      <c r="G3827" t="s">
        <v>17694</v>
      </c>
      <c r="H3827">
        <v>408</v>
      </c>
      <c r="I3827" t="s">
        <v>478</v>
      </c>
      <c r="J3827" t="s">
        <v>17530</v>
      </c>
      <c r="K3827" t="s">
        <v>26</v>
      </c>
      <c r="L3827" t="s">
        <v>17531</v>
      </c>
      <c r="M3827" t="s">
        <v>17695</v>
      </c>
      <c r="O3827">
        <v>5910275690</v>
      </c>
      <c r="P3827" s="1">
        <v>29205</v>
      </c>
      <c r="Q3827" t="s">
        <v>17694</v>
      </c>
      <c r="R3827">
        <v>408</v>
      </c>
      <c r="S3827" t="s">
        <v>478</v>
      </c>
      <c r="T3827" t="s">
        <v>17530</v>
      </c>
      <c r="U3827" t="s">
        <v>26</v>
      </c>
      <c r="V3827" t="str">
        <f>TRIM(DBA[[#This Row],[Endereço Responsável]])</f>
        <v>RUA MIGUEL DIAS</v>
      </c>
      <c r="W3827" t="str">
        <f>TRIM(DBA[[#This Row],[Nº Responsável]])</f>
        <v>408</v>
      </c>
      <c r="X3827" t="str">
        <f>TRIM(DBA[[#This Row],[Bairro Responsável]])</f>
        <v>NOSSA SENHORA APARECIDA</v>
      </c>
      <c r="Y3827" t="str">
        <f>DBA[[#This Row],[End]] &amp;", N° " &amp; DBA[[#This Row],[Num]] &amp;", Bairro "&amp; DBA[[#This Row],[Bairro2]]</f>
        <v>RUA MIGUEL DIAS, N° 408, Bairro NOSSA SENHORA APARECIDA</v>
      </c>
      <c r="Z3827" t="str">
        <f>DBA[[#This Row],[Cidade Responsável]] &amp; " - " &amp; DBA[[#This Row],[Estado Responsável]]</f>
        <v>PAPAGAIOS - MG</v>
      </c>
    </row>
    <row r="3828" spans="1:26" x14ac:dyDescent="0.25">
      <c r="A3828">
        <v>3832</v>
      </c>
      <c r="B3828" t="s">
        <v>17696</v>
      </c>
      <c r="C3828" s="1">
        <v>44872</v>
      </c>
      <c r="D3828" t="s">
        <v>17697</v>
      </c>
      <c r="E3828" t="s">
        <v>17698</v>
      </c>
      <c r="F3828" s="1">
        <v>39577</v>
      </c>
      <c r="G3828" t="s">
        <v>17699</v>
      </c>
      <c r="H3828">
        <v>185</v>
      </c>
      <c r="I3828" t="s">
        <v>9198</v>
      </c>
      <c r="J3828" t="s">
        <v>17530</v>
      </c>
      <c r="K3828" t="s">
        <v>26</v>
      </c>
      <c r="L3828" t="s">
        <v>17531</v>
      </c>
      <c r="M3828" t="s">
        <v>17700</v>
      </c>
      <c r="N3828">
        <v>10668050</v>
      </c>
      <c r="O3828">
        <v>3684820652</v>
      </c>
      <c r="P3828" s="1">
        <v>28782</v>
      </c>
      <c r="Q3828" t="s">
        <v>17699</v>
      </c>
      <c r="R3828">
        <v>185</v>
      </c>
      <c r="S3828" t="s">
        <v>9198</v>
      </c>
      <c r="T3828" t="s">
        <v>17530</v>
      </c>
      <c r="U3828" t="s">
        <v>26</v>
      </c>
      <c r="V3828" t="str">
        <f>TRIM(DBA[[#This Row],[Endereço Responsável]])</f>
        <v>RUA CIDINHO GATO</v>
      </c>
      <c r="W3828" t="str">
        <f>TRIM(DBA[[#This Row],[Nº Responsável]])</f>
        <v>185</v>
      </c>
      <c r="X3828" t="str">
        <f>TRIM(DBA[[#This Row],[Bairro Responsável]])</f>
        <v>VISTA ALEGRE</v>
      </c>
      <c r="Y3828" t="str">
        <f>DBA[[#This Row],[End]] &amp;", N° " &amp; DBA[[#This Row],[Num]] &amp;", Bairro "&amp; DBA[[#This Row],[Bairro2]]</f>
        <v>RUA CIDINHO GATO, N° 185, Bairro VISTA ALEGRE</v>
      </c>
      <c r="Z3828" t="str">
        <f>DBA[[#This Row],[Cidade Responsável]] &amp; " - " &amp; DBA[[#This Row],[Estado Responsável]]</f>
        <v>PAPAGAIOS - MG</v>
      </c>
    </row>
    <row r="3829" spans="1:26" x14ac:dyDescent="0.25">
      <c r="A3829">
        <v>3833</v>
      </c>
      <c r="B3829" t="s">
        <v>17701</v>
      </c>
      <c r="C3829" s="1">
        <v>44872</v>
      </c>
      <c r="E3829" t="s">
        <v>17702</v>
      </c>
      <c r="F3829" s="1">
        <v>39652</v>
      </c>
      <c r="G3829" t="s">
        <v>17703</v>
      </c>
      <c r="H3829">
        <v>215</v>
      </c>
      <c r="I3829" t="s">
        <v>17555</v>
      </c>
      <c r="J3829" t="s">
        <v>17530</v>
      </c>
      <c r="K3829" t="s">
        <v>26</v>
      </c>
      <c r="L3829" t="s">
        <v>17531</v>
      </c>
      <c r="M3829" t="s">
        <v>17704</v>
      </c>
      <c r="N3829" t="s">
        <v>17705</v>
      </c>
      <c r="O3829">
        <v>5728816657</v>
      </c>
      <c r="P3829" s="1">
        <v>29867</v>
      </c>
      <c r="Q3829" t="s">
        <v>17703</v>
      </c>
      <c r="R3829">
        <v>215</v>
      </c>
      <c r="S3829" t="s">
        <v>17555</v>
      </c>
      <c r="T3829" t="s">
        <v>17530</v>
      </c>
      <c r="U3829" t="s">
        <v>26</v>
      </c>
      <c r="V3829" t="str">
        <f>TRIM(DBA[[#This Row],[Endereço Responsável]])</f>
        <v>RUA VEREADOR ENEAS VASCONCELOS VALADARES</v>
      </c>
      <c r="W3829" t="str">
        <f>TRIM(DBA[[#This Row],[Nº Responsável]])</f>
        <v>215</v>
      </c>
      <c r="X3829" t="str">
        <f>TRIM(DBA[[#This Row],[Bairro Responsável]])</f>
        <v>EDITH CORDEIRO</v>
      </c>
      <c r="Y3829" t="str">
        <f>DBA[[#This Row],[End]] &amp;", N° " &amp; DBA[[#This Row],[Num]] &amp;", Bairro "&amp; DBA[[#This Row],[Bairro2]]</f>
        <v>RUA VEREADOR ENEAS VASCONCELOS VALADARES, N° 215, Bairro EDITH CORDEIRO</v>
      </c>
      <c r="Z3829" t="str">
        <f>DBA[[#This Row],[Cidade Responsável]] &amp; " - " &amp; DBA[[#This Row],[Estado Responsável]]</f>
        <v>PAPAGAIOS - MG</v>
      </c>
    </row>
    <row r="3830" spans="1:26" x14ac:dyDescent="0.25">
      <c r="A3830">
        <v>3834</v>
      </c>
      <c r="B3830" t="s">
        <v>17706</v>
      </c>
      <c r="C3830" s="1">
        <v>44872</v>
      </c>
      <c r="D3830" t="s">
        <v>17707</v>
      </c>
      <c r="E3830" t="s">
        <v>17708</v>
      </c>
      <c r="F3830" s="1">
        <v>39672</v>
      </c>
      <c r="G3830" t="s">
        <v>17709</v>
      </c>
      <c r="H3830">
        <v>311</v>
      </c>
      <c r="I3830" t="s">
        <v>3676</v>
      </c>
      <c r="J3830" t="s">
        <v>17530</v>
      </c>
      <c r="K3830" t="s">
        <v>26</v>
      </c>
      <c r="L3830" t="s">
        <v>17531</v>
      </c>
      <c r="M3830" t="s">
        <v>17710</v>
      </c>
      <c r="N3830" t="s">
        <v>17711</v>
      </c>
      <c r="O3830">
        <v>10048140627</v>
      </c>
      <c r="P3830" s="1">
        <v>31777</v>
      </c>
      <c r="Q3830" t="s">
        <v>17709</v>
      </c>
      <c r="R3830">
        <v>311</v>
      </c>
      <c r="S3830" t="s">
        <v>3676</v>
      </c>
      <c r="T3830" t="s">
        <v>17530</v>
      </c>
      <c r="U3830" t="s">
        <v>26</v>
      </c>
      <c r="V3830" t="str">
        <f>TRIM(DBA[[#This Row],[Endereço Responsável]])</f>
        <v>RUA GERALDO VIEIRA XAVIER</v>
      </c>
      <c r="W3830" t="str">
        <f>TRIM(DBA[[#This Row],[Nº Responsável]])</f>
        <v>311</v>
      </c>
      <c r="X3830" t="str">
        <f>TRIM(DBA[[#This Row],[Bairro Responsável]])</f>
        <v>CIDADE NOVA</v>
      </c>
      <c r="Y3830" t="str">
        <f>DBA[[#This Row],[End]] &amp;", N° " &amp; DBA[[#This Row],[Num]] &amp;", Bairro "&amp; DBA[[#This Row],[Bairro2]]</f>
        <v>RUA GERALDO VIEIRA XAVIER, N° 311, Bairro CIDADE NOVA</v>
      </c>
      <c r="Z3830" t="str">
        <f>DBA[[#This Row],[Cidade Responsável]] &amp; " - " &amp; DBA[[#This Row],[Estado Responsável]]</f>
        <v>PAPAGAIOS - MG</v>
      </c>
    </row>
    <row r="3831" spans="1:26" x14ac:dyDescent="0.25">
      <c r="A3831">
        <v>3835</v>
      </c>
      <c r="B3831" t="s">
        <v>17712</v>
      </c>
      <c r="C3831" s="1">
        <v>44872</v>
      </c>
      <c r="D3831" t="s">
        <v>17713</v>
      </c>
      <c r="E3831" t="s">
        <v>17714</v>
      </c>
      <c r="F3831" s="1">
        <v>39515</v>
      </c>
      <c r="G3831" t="s">
        <v>1671</v>
      </c>
      <c r="H3831">
        <v>23</v>
      </c>
      <c r="I3831" t="s">
        <v>478</v>
      </c>
      <c r="J3831" t="s">
        <v>17530</v>
      </c>
      <c r="K3831" t="s">
        <v>26</v>
      </c>
      <c r="L3831" t="s">
        <v>17531</v>
      </c>
      <c r="M3831" t="s">
        <v>17715</v>
      </c>
      <c r="N3831" t="s">
        <v>17716</v>
      </c>
      <c r="O3831">
        <v>14306265692</v>
      </c>
      <c r="P3831" s="1">
        <v>35877</v>
      </c>
      <c r="Q3831" t="s">
        <v>1671</v>
      </c>
      <c r="R3831">
        <v>23</v>
      </c>
      <c r="S3831" t="s">
        <v>478</v>
      </c>
      <c r="T3831" t="s">
        <v>17530</v>
      </c>
      <c r="U3831" t="s">
        <v>26</v>
      </c>
      <c r="V3831" t="str">
        <f>TRIM(DBA[[#This Row],[Endereço Responsável]])</f>
        <v>RUA SETE DE SETEMBRO</v>
      </c>
      <c r="W3831" t="str">
        <f>TRIM(DBA[[#This Row],[Nº Responsável]])</f>
        <v>23</v>
      </c>
      <c r="X3831" t="str">
        <f>TRIM(DBA[[#This Row],[Bairro Responsável]])</f>
        <v>NOSSA SENHORA APARECIDA</v>
      </c>
      <c r="Y3831" t="str">
        <f>DBA[[#This Row],[End]] &amp;", N° " &amp; DBA[[#This Row],[Num]] &amp;", Bairro "&amp; DBA[[#This Row],[Bairro2]]</f>
        <v>RUA SETE DE SETEMBRO, N° 23, Bairro NOSSA SENHORA APARECIDA</v>
      </c>
      <c r="Z3831" t="str">
        <f>DBA[[#This Row],[Cidade Responsável]] &amp; " - " &amp; DBA[[#This Row],[Estado Responsável]]</f>
        <v>PAPAGAIOS - MG</v>
      </c>
    </row>
    <row r="3832" spans="1:26" x14ac:dyDescent="0.25">
      <c r="A3832">
        <v>3836</v>
      </c>
      <c r="B3832" t="s">
        <v>17717</v>
      </c>
      <c r="C3832" s="1">
        <v>44872</v>
      </c>
      <c r="D3832" t="s">
        <v>17718</v>
      </c>
      <c r="E3832" t="s">
        <v>17719</v>
      </c>
      <c r="F3832" s="1">
        <v>38084</v>
      </c>
      <c r="G3832" t="s">
        <v>17720</v>
      </c>
      <c r="H3832">
        <v>278</v>
      </c>
      <c r="I3832" t="s">
        <v>17721</v>
      </c>
      <c r="J3832" t="s">
        <v>17530</v>
      </c>
      <c r="K3832" t="s">
        <v>26</v>
      </c>
      <c r="L3832" t="s">
        <v>17531</v>
      </c>
      <c r="M3832" t="s">
        <v>17722</v>
      </c>
      <c r="N3832" t="s">
        <v>17723</v>
      </c>
      <c r="O3832">
        <v>70701237600</v>
      </c>
      <c r="P3832" s="1">
        <v>25255</v>
      </c>
      <c r="Q3832" t="s">
        <v>17720</v>
      </c>
      <c r="R3832">
        <v>278</v>
      </c>
      <c r="S3832" t="s">
        <v>17721</v>
      </c>
      <c r="T3832" t="s">
        <v>17530</v>
      </c>
      <c r="U3832" t="s">
        <v>26</v>
      </c>
      <c r="V3832" t="str">
        <f>TRIM(DBA[[#This Row],[Endereço Responsável]])</f>
        <v>RUA DA AGUADA</v>
      </c>
      <c r="W3832" t="str">
        <f>TRIM(DBA[[#This Row],[Nº Responsável]])</f>
        <v>278</v>
      </c>
      <c r="X3832" t="str">
        <f>TRIM(DBA[[#This Row],[Bairro Responsável]])</f>
        <v>JAIR CORDEIRO</v>
      </c>
      <c r="Y3832" t="str">
        <f>DBA[[#This Row],[End]] &amp;", N° " &amp; DBA[[#This Row],[Num]] &amp;", Bairro "&amp; DBA[[#This Row],[Bairro2]]</f>
        <v>RUA DA AGUADA, N° 278, Bairro JAIR CORDEIRO</v>
      </c>
      <c r="Z3832" t="str">
        <f>DBA[[#This Row],[Cidade Responsável]] &amp; " - " &amp; DBA[[#This Row],[Estado Responsável]]</f>
        <v>PAPAGAIOS - MG</v>
      </c>
    </row>
    <row r="3833" spans="1:26" x14ac:dyDescent="0.25">
      <c r="A3833">
        <v>3837</v>
      </c>
      <c r="B3833" t="s">
        <v>17724</v>
      </c>
      <c r="C3833" s="1">
        <v>44872</v>
      </c>
      <c r="D3833" t="s">
        <v>17725</v>
      </c>
      <c r="E3833" t="s">
        <v>17726</v>
      </c>
      <c r="F3833" s="1">
        <v>39025</v>
      </c>
      <c r="G3833" t="s">
        <v>17727</v>
      </c>
      <c r="H3833">
        <v>17</v>
      </c>
      <c r="I3833" t="s">
        <v>280</v>
      </c>
      <c r="J3833" t="s">
        <v>17530</v>
      </c>
      <c r="K3833" t="s">
        <v>26</v>
      </c>
      <c r="L3833" t="s">
        <v>17531</v>
      </c>
      <c r="M3833" t="s">
        <v>17728</v>
      </c>
      <c r="N3833" t="s">
        <v>17729</v>
      </c>
      <c r="O3833">
        <v>11843615681</v>
      </c>
      <c r="P3833" s="1">
        <v>33795</v>
      </c>
      <c r="Q3833" t="s">
        <v>17727</v>
      </c>
      <c r="R3833">
        <v>17</v>
      </c>
      <c r="S3833" t="s">
        <v>280</v>
      </c>
      <c r="T3833" t="s">
        <v>17530</v>
      </c>
      <c r="U3833" t="s">
        <v>26</v>
      </c>
      <c r="V3833" t="str">
        <f>TRIM(DBA[[#This Row],[Endereço Responsável]])</f>
        <v>RUA ANTONIO LIMA</v>
      </c>
      <c r="W3833" t="str">
        <f>TRIM(DBA[[#This Row],[Nº Responsável]])</f>
        <v>17</v>
      </c>
      <c r="X3833" t="str">
        <f>TRIM(DBA[[#This Row],[Bairro Responsável]])</f>
        <v>BELA VISTA</v>
      </c>
      <c r="Y3833" t="str">
        <f>DBA[[#This Row],[End]] &amp;", N° " &amp; DBA[[#This Row],[Num]] &amp;", Bairro "&amp; DBA[[#This Row],[Bairro2]]</f>
        <v>RUA ANTONIO LIMA, N° 17, Bairro BELA VISTA</v>
      </c>
      <c r="Z3833" t="str">
        <f>DBA[[#This Row],[Cidade Responsável]] &amp; " - " &amp; DBA[[#This Row],[Estado Responsável]]</f>
        <v>PAPAGAIOS - MG</v>
      </c>
    </row>
    <row r="3834" spans="1:26" x14ac:dyDescent="0.25">
      <c r="A3834">
        <v>3838</v>
      </c>
      <c r="B3834" t="s">
        <v>17730</v>
      </c>
      <c r="C3834" s="1">
        <v>44870</v>
      </c>
      <c r="D3834" t="s">
        <v>17731</v>
      </c>
      <c r="E3834" t="s">
        <v>17732</v>
      </c>
      <c r="F3834" s="1">
        <v>39328</v>
      </c>
      <c r="G3834" t="s">
        <v>17733</v>
      </c>
      <c r="H3834">
        <v>128</v>
      </c>
      <c r="I3834" t="s">
        <v>8383</v>
      </c>
      <c r="J3834" t="s">
        <v>17734</v>
      </c>
      <c r="K3834" t="s">
        <v>26</v>
      </c>
      <c r="L3834" t="s">
        <v>17735</v>
      </c>
      <c r="M3834" t="s">
        <v>17736</v>
      </c>
      <c r="O3834">
        <v>1284686612</v>
      </c>
      <c r="P3834" s="1">
        <v>29373</v>
      </c>
      <c r="Q3834" t="s">
        <v>17733</v>
      </c>
      <c r="R3834">
        <v>128</v>
      </c>
      <c r="S3834" t="s">
        <v>8383</v>
      </c>
      <c r="V3834" t="str">
        <f>TRIM(DBA[[#This Row],[Endereço Responsável]])</f>
        <v>RUA PEDRO PIMENTA DA SILVA</v>
      </c>
      <c r="W3834" t="str">
        <f>TRIM(DBA[[#This Row],[Nº Responsável]])</f>
        <v>128</v>
      </c>
      <c r="X3834" t="str">
        <f>TRIM(DBA[[#This Row],[Bairro Responsável]])</f>
        <v>CENTRO</v>
      </c>
      <c r="Y3834" t="str">
        <f>DBA[[#This Row],[End]] &amp;", N° " &amp; DBA[[#This Row],[Num]] &amp;", Bairro "&amp; DBA[[#This Row],[Bairro2]]</f>
        <v>RUA PEDRO PIMENTA DA SILVA, N° 128, Bairro CENTRO</v>
      </c>
      <c r="Z3834" t="str">
        <f>DBA[[#This Row],[Cidade Responsável]] &amp; " - " &amp; DBA[[#This Row],[Estado Responsável]]</f>
        <v xml:space="preserve"> - </v>
      </c>
    </row>
    <row r="3835" spans="1:26" x14ac:dyDescent="0.25">
      <c r="A3835">
        <v>3839</v>
      </c>
      <c r="B3835" t="s">
        <v>17737</v>
      </c>
      <c r="C3835" s="1">
        <v>44870</v>
      </c>
      <c r="D3835" t="s">
        <v>17738</v>
      </c>
      <c r="F3835" s="1">
        <v>38744</v>
      </c>
      <c r="G3835" t="s">
        <v>17739</v>
      </c>
      <c r="H3835">
        <v>72</v>
      </c>
      <c r="I3835" t="s">
        <v>8383</v>
      </c>
      <c r="J3835" t="s">
        <v>17734</v>
      </c>
      <c r="K3835" t="s">
        <v>26</v>
      </c>
      <c r="L3835" t="s">
        <v>17740</v>
      </c>
      <c r="M3835" t="s">
        <v>17741</v>
      </c>
      <c r="N3835" t="s">
        <v>17742</v>
      </c>
      <c r="O3835">
        <v>5604936650</v>
      </c>
      <c r="P3835" s="1">
        <v>26724</v>
      </c>
      <c r="Q3835" t="s">
        <v>17739</v>
      </c>
      <c r="R3835">
        <v>72</v>
      </c>
      <c r="S3835" t="s">
        <v>8383</v>
      </c>
      <c r="V3835" t="str">
        <f>TRIM(DBA[[#This Row],[Endereço Responsável]])</f>
        <v>RUA GERALDO SIMOES ROSA</v>
      </c>
      <c r="W3835" t="str">
        <f>TRIM(DBA[[#This Row],[Nº Responsável]])</f>
        <v>72</v>
      </c>
      <c r="X3835" t="str">
        <f>TRIM(DBA[[#This Row],[Bairro Responsável]])</f>
        <v>CENTRO</v>
      </c>
      <c r="Y3835" t="str">
        <f>DBA[[#This Row],[End]] &amp;", N° " &amp; DBA[[#This Row],[Num]] &amp;", Bairro "&amp; DBA[[#This Row],[Bairro2]]</f>
        <v>RUA GERALDO SIMOES ROSA, N° 72, Bairro CENTRO</v>
      </c>
      <c r="Z3835" t="str">
        <f>DBA[[#This Row],[Cidade Responsável]] &amp; " - " &amp; DBA[[#This Row],[Estado Responsável]]</f>
        <v xml:space="preserve"> - </v>
      </c>
    </row>
    <row r="3836" spans="1:26" x14ac:dyDescent="0.25">
      <c r="A3836">
        <v>3840</v>
      </c>
      <c r="B3836" t="s">
        <v>17743</v>
      </c>
      <c r="C3836" s="1">
        <v>44870</v>
      </c>
      <c r="F3836" s="1">
        <v>39121</v>
      </c>
      <c r="G3836" t="s">
        <v>17744</v>
      </c>
      <c r="H3836" t="s">
        <v>914</v>
      </c>
      <c r="I3836" t="s">
        <v>22</v>
      </c>
      <c r="J3836" t="s">
        <v>17734</v>
      </c>
      <c r="K3836" t="s">
        <v>26</v>
      </c>
      <c r="L3836" t="s">
        <v>17735</v>
      </c>
      <c r="M3836" t="s">
        <v>17745</v>
      </c>
      <c r="N3836">
        <v>15721312</v>
      </c>
      <c r="O3836">
        <v>8874836660</v>
      </c>
      <c r="P3836" s="1">
        <v>31219</v>
      </c>
      <c r="Q3836" t="s">
        <v>17744</v>
      </c>
      <c r="R3836" t="s">
        <v>914</v>
      </c>
      <c r="S3836" t="s">
        <v>22</v>
      </c>
      <c r="V3836" t="str">
        <f>TRIM(DBA[[#This Row],[Endereço Responsável]])</f>
        <v>TROPINHA</v>
      </c>
      <c r="W3836" t="str">
        <f>TRIM(DBA[[#This Row],[Nº Responsável]])</f>
        <v>S/N</v>
      </c>
      <c r="X3836" t="str">
        <f>TRIM(DBA[[#This Row],[Bairro Responsável]])</f>
        <v>ZONA RURAL</v>
      </c>
      <c r="Y3836" t="str">
        <f>DBA[[#This Row],[End]] &amp;", N° " &amp; DBA[[#This Row],[Num]] &amp;", Bairro "&amp; DBA[[#This Row],[Bairro2]]</f>
        <v>TROPINHA, N° S/N, Bairro ZONA RURAL</v>
      </c>
      <c r="Z3836" t="str">
        <f>DBA[[#This Row],[Cidade Responsável]] &amp; " - " &amp; DBA[[#This Row],[Estado Responsável]]</f>
        <v xml:space="preserve"> - </v>
      </c>
    </row>
    <row r="3837" spans="1:26" x14ac:dyDescent="0.25">
      <c r="A3837">
        <v>3841</v>
      </c>
      <c r="B3837" t="s">
        <v>17746</v>
      </c>
      <c r="C3837" s="1">
        <v>44870</v>
      </c>
      <c r="D3837" t="s">
        <v>17747</v>
      </c>
      <c r="E3837" t="s">
        <v>17748</v>
      </c>
      <c r="F3837" s="1">
        <v>39019</v>
      </c>
      <c r="G3837" t="s">
        <v>17749</v>
      </c>
      <c r="H3837" t="s">
        <v>914</v>
      </c>
      <c r="I3837" t="s">
        <v>22</v>
      </c>
      <c r="J3837" t="s">
        <v>17734</v>
      </c>
      <c r="K3837" t="s">
        <v>26</v>
      </c>
      <c r="L3837" t="s">
        <v>17750</v>
      </c>
      <c r="M3837" t="s">
        <v>17751</v>
      </c>
      <c r="P3837" s="1">
        <v>26466</v>
      </c>
      <c r="Q3837" t="s">
        <v>17749</v>
      </c>
      <c r="R3837" t="s">
        <v>914</v>
      </c>
      <c r="S3837" t="s">
        <v>22</v>
      </c>
      <c r="V3837" t="str">
        <f>TRIM(DBA[[#This Row],[Endereço Responsável]])</f>
        <v>FAZENDA DE CAXIMBOS</v>
      </c>
      <c r="W3837" t="str">
        <f>TRIM(DBA[[#This Row],[Nº Responsável]])</f>
        <v>S/N</v>
      </c>
      <c r="X3837" t="str">
        <f>TRIM(DBA[[#This Row],[Bairro Responsável]])</f>
        <v>ZONA RURAL</v>
      </c>
      <c r="Y3837" t="str">
        <f>DBA[[#This Row],[End]] &amp;", N° " &amp; DBA[[#This Row],[Num]] &amp;", Bairro "&amp; DBA[[#This Row],[Bairro2]]</f>
        <v>FAZENDA DE CAXIMBOS, N° S/N, Bairro ZONA RURAL</v>
      </c>
      <c r="Z3837" t="str">
        <f>DBA[[#This Row],[Cidade Responsável]] &amp; " - " &amp; DBA[[#This Row],[Estado Responsável]]</f>
        <v xml:space="preserve"> - </v>
      </c>
    </row>
    <row r="3838" spans="1:26" x14ac:dyDescent="0.25">
      <c r="A3838">
        <v>3842</v>
      </c>
      <c r="B3838" t="s">
        <v>17752</v>
      </c>
      <c r="C3838" s="1">
        <v>44870</v>
      </c>
      <c r="D3838" t="s">
        <v>17753</v>
      </c>
      <c r="E3838" t="s">
        <v>17754</v>
      </c>
      <c r="F3838" s="1">
        <v>38786</v>
      </c>
      <c r="G3838" t="s">
        <v>17755</v>
      </c>
      <c r="H3838" t="s">
        <v>914</v>
      </c>
      <c r="I3838" t="s">
        <v>44</v>
      </c>
      <c r="J3838" t="s">
        <v>17734</v>
      </c>
      <c r="K3838" t="s">
        <v>26</v>
      </c>
      <c r="L3838" t="s">
        <v>17735</v>
      </c>
      <c r="M3838" t="s">
        <v>17756</v>
      </c>
      <c r="N3838" t="s">
        <v>17757</v>
      </c>
      <c r="O3838">
        <v>34257931876</v>
      </c>
      <c r="P3838" s="1">
        <v>29746</v>
      </c>
      <c r="Q3838" t="s">
        <v>17755</v>
      </c>
      <c r="R3838" t="s">
        <v>914</v>
      </c>
      <c r="S3838" t="s">
        <v>44</v>
      </c>
      <c r="V3838" t="str">
        <f>TRIM(DBA[[#This Row],[Endereço Responsável]])</f>
        <v>FAZENDA SOL NASCENTE</v>
      </c>
      <c r="W3838" t="str">
        <f>TRIM(DBA[[#This Row],[Nº Responsável]])</f>
        <v>S/N</v>
      </c>
      <c r="X3838" t="str">
        <f>TRIM(DBA[[#This Row],[Bairro Responsável]])</f>
        <v>ZONA RURAL</v>
      </c>
      <c r="Y3838" t="str">
        <f>DBA[[#This Row],[End]] &amp;", N° " &amp; DBA[[#This Row],[Num]] &amp;", Bairro "&amp; DBA[[#This Row],[Bairro2]]</f>
        <v>FAZENDA SOL NASCENTE, N° S/N, Bairro ZONA RURAL</v>
      </c>
      <c r="Z3838" t="str">
        <f>DBA[[#This Row],[Cidade Responsável]] &amp; " - " &amp; DBA[[#This Row],[Estado Responsável]]</f>
        <v xml:space="preserve"> - </v>
      </c>
    </row>
    <row r="3839" spans="1:26" x14ac:dyDescent="0.25">
      <c r="A3839">
        <v>3843</v>
      </c>
      <c r="B3839" t="s">
        <v>17758</v>
      </c>
      <c r="C3839" s="1">
        <v>44870</v>
      </c>
      <c r="F3839" s="1">
        <v>38731</v>
      </c>
      <c r="G3839" t="s">
        <v>17759</v>
      </c>
      <c r="H3839">
        <v>99</v>
      </c>
      <c r="I3839" t="s">
        <v>17760</v>
      </c>
      <c r="J3839" t="s">
        <v>17734</v>
      </c>
      <c r="K3839" t="s">
        <v>26</v>
      </c>
      <c r="L3839" t="s">
        <v>17761</v>
      </c>
      <c r="M3839" t="s">
        <v>17762</v>
      </c>
      <c r="N3839" t="s">
        <v>17763</v>
      </c>
      <c r="O3839">
        <v>90307950697</v>
      </c>
      <c r="P3839" s="1">
        <v>26703</v>
      </c>
      <c r="Q3839" t="s">
        <v>17759</v>
      </c>
      <c r="R3839">
        <v>99</v>
      </c>
      <c r="S3839" t="s">
        <v>17760</v>
      </c>
      <c r="V3839" t="str">
        <f>TRIM(DBA[[#This Row],[Endereço Responsável]])</f>
        <v>RUA DAS ORTENCIAS</v>
      </c>
      <c r="W3839" t="str">
        <f>TRIM(DBA[[#This Row],[Nº Responsável]])</f>
        <v>99</v>
      </c>
      <c r="X3839" t="str">
        <f>TRIM(DBA[[#This Row],[Bairro Responsável]])</f>
        <v>SERGIO OLVEIRA CRUZ</v>
      </c>
      <c r="Y3839" t="str">
        <f>DBA[[#This Row],[End]] &amp;", N° " &amp; DBA[[#This Row],[Num]] &amp;", Bairro "&amp; DBA[[#This Row],[Bairro2]]</f>
        <v>RUA DAS ORTENCIAS, N° 99, Bairro SERGIO OLVEIRA CRUZ</v>
      </c>
      <c r="Z3839" t="str">
        <f>DBA[[#This Row],[Cidade Responsável]] &amp; " - " &amp; DBA[[#This Row],[Estado Responsável]]</f>
        <v xml:space="preserve"> - </v>
      </c>
    </row>
    <row r="3840" spans="1:26" x14ac:dyDescent="0.25">
      <c r="A3840">
        <v>3844</v>
      </c>
      <c r="B3840" t="s">
        <v>17764</v>
      </c>
      <c r="C3840" s="1">
        <v>44870</v>
      </c>
      <c r="F3840" s="1">
        <v>38423</v>
      </c>
      <c r="G3840" t="s">
        <v>17765</v>
      </c>
      <c r="H3840">
        <v>197</v>
      </c>
      <c r="I3840" t="s">
        <v>17766</v>
      </c>
      <c r="J3840" t="s">
        <v>17734</v>
      </c>
      <c r="K3840" t="s">
        <v>26</v>
      </c>
      <c r="L3840" t="s">
        <v>17735</v>
      </c>
      <c r="M3840" t="s">
        <v>17767</v>
      </c>
      <c r="N3840">
        <v>6829859</v>
      </c>
      <c r="O3840">
        <v>2523543621</v>
      </c>
      <c r="P3840" s="1">
        <v>26018</v>
      </c>
      <c r="Q3840" t="s">
        <v>17765</v>
      </c>
      <c r="R3840">
        <v>197</v>
      </c>
      <c r="S3840" t="s">
        <v>17766</v>
      </c>
      <c r="V3840" t="str">
        <f>TRIM(DBA[[#This Row],[Endereço Responsável]])</f>
        <v>RUA AUGUSTO GUEDES</v>
      </c>
      <c r="W3840" t="str">
        <f>TRIM(DBA[[#This Row],[Nº Responsável]])</f>
        <v>197</v>
      </c>
      <c r="X3840" t="str">
        <f>TRIM(DBA[[#This Row],[Bairro Responsável]])</f>
        <v>BARREIRO</v>
      </c>
      <c r="Y3840" t="str">
        <f>DBA[[#This Row],[End]] &amp;", N° " &amp; DBA[[#This Row],[Num]] &amp;", Bairro "&amp; DBA[[#This Row],[Bairro2]]</f>
        <v>RUA AUGUSTO GUEDES, N° 197, Bairro BARREIRO</v>
      </c>
      <c r="Z3840" t="str">
        <f>DBA[[#This Row],[Cidade Responsável]] &amp; " - " &amp; DBA[[#This Row],[Estado Responsável]]</f>
        <v xml:space="preserve"> - </v>
      </c>
    </row>
    <row r="3841" spans="1:26" x14ac:dyDescent="0.25">
      <c r="A3841">
        <v>3845</v>
      </c>
      <c r="B3841" t="s">
        <v>17768</v>
      </c>
      <c r="C3841" s="1">
        <v>44870</v>
      </c>
      <c r="D3841" t="s">
        <v>17769</v>
      </c>
      <c r="E3841" t="s">
        <v>17770</v>
      </c>
      <c r="F3841" s="1">
        <v>38199</v>
      </c>
      <c r="G3841" t="s">
        <v>17771</v>
      </c>
      <c r="H3841">
        <v>223</v>
      </c>
      <c r="I3841" t="s">
        <v>8383</v>
      </c>
      <c r="J3841" t="s">
        <v>17734</v>
      </c>
      <c r="K3841" t="s">
        <v>26</v>
      </c>
      <c r="L3841" t="s">
        <v>17735</v>
      </c>
      <c r="M3841" t="s">
        <v>17768</v>
      </c>
      <c r="N3841" t="s">
        <v>17769</v>
      </c>
      <c r="O3841" t="s">
        <v>17770</v>
      </c>
      <c r="P3841" s="1">
        <v>38199</v>
      </c>
      <c r="Q3841" t="s">
        <v>17771</v>
      </c>
      <c r="R3841">
        <v>223</v>
      </c>
      <c r="S3841" t="s">
        <v>8383</v>
      </c>
      <c r="V3841" t="str">
        <f>TRIM(DBA[[#This Row],[Endereço Responsável]])</f>
        <v>RUA MESTRA MARIA BALIZA</v>
      </c>
      <c r="W3841" t="str">
        <f>TRIM(DBA[[#This Row],[Nº Responsável]])</f>
        <v>223</v>
      </c>
      <c r="X3841" t="str">
        <f>TRIM(DBA[[#This Row],[Bairro Responsável]])</f>
        <v>CENTRO</v>
      </c>
      <c r="Y3841" t="str">
        <f>DBA[[#This Row],[End]] &amp;", N° " &amp; DBA[[#This Row],[Num]] &amp;", Bairro "&amp; DBA[[#This Row],[Bairro2]]</f>
        <v>RUA MESTRA MARIA BALIZA, N° 223, Bairro CENTRO</v>
      </c>
      <c r="Z3841" t="str">
        <f>DBA[[#This Row],[Cidade Responsável]] &amp; " - " &amp; DBA[[#This Row],[Estado Responsável]]</f>
        <v xml:space="preserve"> - </v>
      </c>
    </row>
    <row r="3842" spans="1:26" x14ac:dyDescent="0.25">
      <c r="A3842">
        <v>3846</v>
      </c>
      <c r="B3842" t="s">
        <v>17772</v>
      </c>
      <c r="C3842" s="1">
        <v>44870</v>
      </c>
      <c r="F3842" s="1">
        <v>39119</v>
      </c>
      <c r="G3842" t="s">
        <v>17773</v>
      </c>
      <c r="H3842" t="s">
        <v>194</v>
      </c>
      <c r="I3842" t="s">
        <v>22</v>
      </c>
      <c r="J3842" t="s">
        <v>17734</v>
      </c>
      <c r="K3842" t="s">
        <v>26</v>
      </c>
      <c r="L3842" t="s">
        <v>17735</v>
      </c>
      <c r="M3842" t="s">
        <v>17774</v>
      </c>
      <c r="N3842" t="s">
        <v>17775</v>
      </c>
      <c r="O3842">
        <v>5899984635</v>
      </c>
      <c r="P3842" s="1">
        <v>29669</v>
      </c>
      <c r="Q3842" t="s">
        <v>17773</v>
      </c>
      <c r="R3842" t="s">
        <v>194</v>
      </c>
      <c r="S3842" t="s">
        <v>22</v>
      </c>
      <c r="V3842" t="str">
        <f>TRIM(DBA[[#This Row],[Endereço Responsável]])</f>
        <v>RUA COMINIDADE CAXIMBOS</v>
      </c>
      <c r="W3842" t="str">
        <f>TRIM(DBA[[#This Row],[Nº Responsável]])</f>
        <v>S/N</v>
      </c>
      <c r="X3842" t="str">
        <f>TRIM(DBA[[#This Row],[Bairro Responsável]])</f>
        <v>ZONA RURAL</v>
      </c>
      <c r="Y3842" t="str">
        <f>DBA[[#This Row],[End]] &amp;", N° " &amp; DBA[[#This Row],[Num]] &amp;", Bairro "&amp; DBA[[#This Row],[Bairro2]]</f>
        <v>RUA COMINIDADE CAXIMBOS, N° S/N, Bairro ZONA RURAL</v>
      </c>
      <c r="Z3842" t="str">
        <f>DBA[[#This Row],[Cidade Responsável]] &amp; " - " &amp; DBA[[#This Row],[Estado Responsável]]</f>
        <v xml:space="preserve"> - </v>
      </c>
    </row>
    <row r="3843" spans="1:26" x14ac:dyDescent="0.25">
      <c r="A3843">
        <v>3847</v>
      </c>
      <c r="B3843" t="s">
        <v>17776</v>
      </c>
      <c r="C3843" s="1">
        <v>44870</v>
      </c>
      <c r="D3843" t="s">
        <v>17777</v>
      </c>
      <c r="E3843" t="s">
        <v>17778</v>
      </c>
      <c r="F3843" s="1">
        <v>37556</v>
      </c>
      <c r="G3843" t="s">
        <v>17779</v>
      </c>
      <c r="H3843">
        <v>72</v>
      </c>
      <c r="J3843" t="s">
        <v>17734</v>
      </c>
      <c r="K3843" t="s">
        <v>26</v>
      </c>
      <c r="L3843" t="s">
        <v>17735</v>
      </c>
      <c r="M3843" t="s">
        <v>17776</v>
      </c>
      <c r="N3843" t="s">
        <v>17777</v>
      </c>
      <c r="O3843" t="s">
        <v>17778</v>
      </c>
      <c r="P3843" s="1">
        <v>37556</v>
      </c>
      <c r="Q3843" t="s">
        <v>17779</v>
      </c>
      <c r="R3843">
        <v>72</v>
      </c>
      <c r="V3843" t="str">
        <f>TRIM(DBA[[#This Row],[Endereço Responsável]])</f>
        <v>RUA ALCEBIADES ANTONIO DOS SANTOS</v>
      </c>
      <c r="W3843" t="str">
        <f>TRIM(DBA[[#This Row],[Nº Responsável]])</f>
        <v>72</v>
      </c>
      <c r="X3843" t="str">
        <f>TRIM(DBA[[#This Row],[Bairro Responsável]])</f>
        <v/>
      </c>
      <c r="Y3843" t="str">
        <f>DBA[[#This Row],[End]] &amp;", N° " &amp; DBA[[#This Row],[Num]] &amp;", Bairro "&amp; DBA[[#This Row],[Bairro2]]</f>
        <v xml:space="preserve">RUA ALCEBIADES ANTONIO DOS SANTOS, N° 72, Bairro </v>
      </c>
      <c r="Z3843" t="str">
        <f>DBA[[#This Row],[Cidade Responsável]] &amp; " - " &amp; DBA[[#This Row],[Estado Responsável]]</f>
        <v xml:space="preserve"> - </v>
      </c>
    </row>
    <row r="3844" spans="1:26" x14ac:dyDescent="0.25">
      <c r="A3844">
        <v>3848</v>
      </c>
      <c r="B3844" t="s">
        <v>17780</v>
      </c>
      <c r="C3844" s="1">
        <v>44870</v>
      </c>
      <c r="F3844" s="1">
        <v>39401</v>
      </c>
      <c r="G3844" t="s">
        <v>17781</v>
      </c>
      <c r="H3844">
        <v>320</v>
      </c>
      <c r="I3844" t="s">
        <v>8383</v>
      </c>
      <c r="J3844" t="s">
        <v>17734</v>
      </c>
      <c r="K3844" t="s">
        <v>26</v>
      </c>
      <c r="L3844" t="s">
        <v>17735</v>
      </c>
      <c r="M3844" t="s">
        <v>17782</v>
      </c>
      <c r="N3844">
        <v>10681578</v>
      </c>
      <c r="P3844" s="1">
        <v>28441</v>
      </c>
      <c r="Q3844" t="s">
        <v>17781</v>
      </c>
      <c r="R3844">
        <v>320</v>
      </c>
      <c r="S3844" t="s">
        <v>8383</v>
      </c>
      <c r="V3844" t="str">
        <f>TRIM(DBA[[#This Row],[Endereço Responsável]])</f>
        <v>RUA DOS GARIMPEIROS</v>
      </c>
      <c r="W3844" t="str">
        <f>TRIM(DBA[[#This Row],[Nº Responsável]])</f>
        <v>320</v>
      </c>
      <c r="X3844" t="str">
        <f>TRIM(DBA[[#This Row],[Bairro Responsável]])</f>
        <v>CENTRO</v>
      </c>
      <c r="Y3844" t="str">
        <f>DBA[[#This Row],[End]] &amp;", N° " &amp; DBA[[#This Row],[Num]] &amp;", Bairro "&amp; DBA[[#This Row],[Bairro2]]</f>
        <v>RUA DOS GARIMPEIROS, N° 320, Bairro CENTRO</v>
      </c>
      <c r="Z3844" t="str">
        <f>DBA[[#This Row],[Cidade Responsável]] &amp; " - " &amp; DBA[[#This Row],[Estado Responsável]]</f>
        <v xml:space="preserve"> - </v>
      </c>
    </row>
    <row r="3845" spans="1:26" x14ac:dyDescent="0.25">
      <c r="A3845">
        <v>3849</v>
      </c>
      <c r="B3845" t="s">
        <v>17783</v>
      </c>
      <c r="C3845" s="1">
        <v>44872</v>
      </c>
      <c r="D3845" t="s">
        <v>17784</v>
      </c>
      <c r="F3845" s="1">
        <v>38743</v>
      </c>
      <c r="G3845" t="s">
        <v>17765</v>
      </c>
      <c r="H3845">
        <v>58</v>
      </c>
      <c r="I3845" t="s">
        <v>17766</v>
      </c>
      <c r="J3845" t="s">
        <v>17734</v>
      </c>
      <c r="K3845" t="s">
        <v>26</v>
      </c>
      <c r="L3845" t="s">
        <v>17735</v>
      </c>
      <c r="M3845" t="s">
        <v>17785</v>
      </c>
      <c r="N3845" t="s">
        <v>17786</v>
      </c>
      <c r="O3845">
        <v>6279900614</v>
      </c>
      <c r="P3845" s="1">
        <v>30414</v>
      </c>
      <c r="Q3845" t="s">
        <v>17765</v>
      </c>
      <c r="R3845">
        <v>58</v>
      </c>
      <c r="S3845" t="s">
        <v>17766</v>
      </c>
      <c r="T3845" t="s">
        <v>17734</v>
      </c>
      <c r="U3845" t="s">
        <v>26</v>
      </c>
      <c r="V3845" t="str">
        <f>TRIM(DBA[[#This Row],[Endereço Responsável]])</f>
        <v>RUA AUGUSTO GUEDES</v>
      </c>
      <c r="W3845" t="str">
        <f>TRIM(DBA[[#This Row],[Nº Responsável]])</f>
        <v>58</v>
      </c>
      <c r="X3845" t="str">
        <f>TRIM(DBA[[#This Row],[Bairro Responsável]])</f>
        <v>BARREIRO</v>
      </c>
      <c r="Y3845" t="str">
        <f>DBA[[#This Row],[End]] &amp;", N° " &amp; DBA[[#This Row],[Num]] &amp;", Bairro "&amp; DBA[[#This Row],[Bairro2]]</f>
        <v>RUA AUGUSTO GUEDES, N° 58, Bairro BARREIRO</v>
      </c>
      <c r="Z3845" t="str">
        <f>DBA[[#This Row],[Cidade Responsável]] &amp; " - " &amp; DBA[[#This Row],[Estado Responsável]]</f>
        <v>DATAS - MG</v>
      </c>
    </row>
    <row r="3846" spans="1:26" x14ac:dyDescent="0.25">
      <c r="A3846">
        <v>3850</v>
      </c>
      <c r="B3846" t="s">
        <v>17787</v>
      </c>
      <c r="C3846" s="1">
        <v>44870</v>
      </c>
      <c r="D3846" t="s">
        <v>17788</v>
      </c>
      <c r="E3846" t="s">
        <v>17789</v>
      </c>
      <c r="F3846" s="1">
        <v>38751</v>
      </c>
      <c r="G3846" t="s">
        <v>17765</v>
      </c>
      <c r="H3846">
        <v>147</v>
      </c>
      <c r="I3846" t="s">
        <v>17790</v>
      </c>
      <c r="J3846" t="s">
        <v>17734</v>
      </c>
      <c r="K3846" t="s">
        <v>26</v>
      </c>
      <c r="L3846" t="s">
        <v>17735</v>
      </c>
      <c r="M3846" t="s">
        <v>17791</v>
      </c>
      <c r="N3846" t="s">
        <v>17792</v>
      </c>
      <c r="O3846">
        <v>8589349659</v>
      </c>
      <c r="P3846" s="1">
        <v>32156</v>
      </c>
      <c r="Q3846" t="s">
        <v>17765</v>
      </c>
      <c r="R3846">
        <v>147</v>
      </c>
      <c r="S3846" t="s">
        <v>17790</v>
      </c>
      <c r="T3846" t="s">
        <v>17734</v>
      </c>
      <c r="U3846" t="s">
        <v>26</v>
      </c>
      <c r="V3846" t="str">
        <f>TRIM(DBA[[#This Row],[Endereço Responsável]])</f>
        <v>RUA AUGUSTO GUEDES</v>
      </c>
      <c r="W3846" t="str">
        <f>TRIM(DBA[[#This Row],[Nº Responsável]])</f>
        <v>147</v>
      </c>
      <c r="X3846" t="str">
        <f>TRIM(DBA[[#This Row],[Bairro Responsável]])</f>
        <v>BARREIRO</v>
      </c>
      <c r="Y3846" t="str">
        <f>DBA[[#This Row],[End]] &amp;", N° " &amp; DBA[[#This Row],[Num]] &amp;", Bairro "&amp; DBA[[#This Row],[Bairro2]]</f>
        <v>RUA AUGUSTO GUEDES, N° 147, Bairro BARREIRO</v>
      </c>
      <c r="Z3846" t="str">
        <f>DBA[[#This Row],[Cidade Responsável]] &amp; " - " &amp; DBA[[#This Row],[Estado Responsável]]</f>
        <v>DATAS - MG</v>
      </c>
    </row>
    <row r="3847" spans="1:26" x14ac:dyDescent="0.25">
      <c r="A3847">
        <v>3851</v>
      </c>
      <c r="B3847" t="s">
        <v>17793</v>
      </c>
      <c r="C3847" s="1">
        <v>44870</v>
      </c>
      <c r="D3847" t="s">
        <v>17794</v>
      </c>
      <c r="E3847" t="s">
        <v>17795</v>
      </c>
      <c r="F3847" s="1">
        <v>38232</v>
      </c>
      <c r="G3847" t="s">
        <v>17796</v>
      </c>
      <c r="H3847" t="s">
        <v>914</v>
      </c>
      <c r="I3847" t="s">
        <v>22</v>
      </c>
      <c r="J3847" t="s">
        <v>17734</v>
      </c>
      <c r="K3847" t="s">
        <v>26</v>
      </c>
      <c r="L3847" t="s">
        <v>17735</v>
      </c>
      <c r="M3847" t="s">
        <v>17793</v>
      </c>
      <c r="N3847" t="s">
        <v>17794</v>
      </c>
      <c r="O3847" t="s">
        <v>17795</v>
      </c>
      <c r="P3847" s="1">
        <v>38232</v>
      </c>
      <c r="Q3847" t="s">
        <v>17796</v>
      </c>
      <c r="R3847" t="s">
        <v>914</v>
      </c>
      <c r="S3847" t="s">
        <v>22</v>
      </c>
      <c r="T3847" t="s">
        <v>17734</v>
      </c>
      <c r="U3847" t="s">
        <v>26</v>
      </c>
      <c r="V3847" t="str">
        <f>TRIM(DBA[[#This Row],[Endereço Responsável]])</f>
        <v>PAMITAL</v>
      </c>
      <c r="W3847" t="str">
        <f>TRIM(DBA[[#This Row],[Nº Responsável]])</f>
        <v>S/N</v>
      </c>
      <c r="X3847" t="str">
        <f>TRIM(DBA[[#This Row],[Bairro Responsável]])</f>
        <v>ZONA RURAL</v>
      </c>
      <c r="Y3847" t="str">
        <f>DBA[[#This Row],[End]] &amp;", N° " &amp; DBA[[#This Row],[Num]] &amp;", Bairro "&amp; DBA[[#This Row],[Bairro2]]</f>
        <v>PAMITAL, N° S/N, Bairro ZONA RURAL</v>
      </c>
      <c r="Z3847" t="str">
        <f>DBA[[#This Row],[Cidade Responsável]] &amp; " - " &amp; DBA[[#This Row],[Estado Responsável]]</f>
        <v>DATAS - MG</v>
      </c>
    </row>
    <row r="3848" spans="1:26" x14ac:dyDescent="0.25">
      <c r="A3848">
        <v>3852</v>
      </c>
      <c r="B3848" t="s">
        <v>17797</v>
      </c>
      <c r="C3848" s="1">
        <v>44873</v>
      </c>
      <c r="D3848" t="s">
        <v>17798</v>
      </c>
      <c r="F3848" s="1">
        <v>39797</v>
      </c>
      <c r="G3848" t="s">
        <v>17799</v>
      </c>
      <c r="H3848">
        <v>51</v>
      </c>
      <c r="I3848" t="s">
        <v>422</v>
      </c>
      <c r="J3848" t="s">
        <v>17530</v>
      </c>
      <c r="K3848" t="s">
        <v>26</v>
      </c>
      <c r="L3848" t="s">
        <v>17800</v>
      </c>
      <c r="M3848" t="s">
        <v>17801</v>
      </c>
      <c r="N3848" t="s">
        <v>17802</v>
      </c>
      <c r="O3848">
        <v>7896127636</v>
      </c>
      <c r="P3848" s="1">
        <v>31349</v>
      </c>
      <c r="Q3848" t="s">
        <v>17799</v>
      </c>
      <c r="R3848">
        <v>51</v>
      </c>
      <c r="S3848" t="s">
        <v>422</v>
      </c>
      <c r="T3848" t="s">
        <v>17530</v>
      </c>
      <c r="U3848" t="s">
        <v>26</v>
      </c>
      <c r="V3848" t="str">
        <f>TRIM(DBA[[#This Row],[Endereço Responsável]])</f>
        <v>RUA ARMANDO RIBEIRO</v>
      </c>
      <c r="W3848" t="str">
        <f>TRIM(DBA[[#This Row],[Nº Responsável]])</f>
        <v>51</v>
      </c>
      <c r="X3848" t="str">
        <f>TRIM(DBA[[#This Row],[Bairro Responsável]])</f>
        <v>SANTO ANTONIO</v>
      </c>
      <c r="Y3848" t="str">
        <f>DBA[[#This Row],[End]] &amp;", N° " &amp; DBA[[#This Row],[Num]] &amp;", Bairro "&amp; DBA[[#This Row],[Bairro2]]</f>
        <v>RUA ARMANDO RIBEIRO, N° 51, Bairro SANTO ANTONIO</v>
      </c>
      <c r="Z3848" t="str">
        <f>DBA[[#This Row],[Cidade Responsável]] &amp; " - " &amp; DBA[[#This Row],[Estado Responsável]]</f>
        <v>PAPAGAIOS - MG</v>
      </c>
    </row>
    <row r="3849" spans="1:26" x14ac:dyDescent="0.25">
      <c r="A3849">
        <v>3853</v>
      </c>
      <c r="B3849" t="s">
        <v>17803</v>
      </c>
      <c r="C3849" s="1">
        <v>44878</v>
      </c>
      <c r="D3849">
        <v>21559201</v>
      </c>
      <c r="E3849" t="s">
        <v>17804</v>
      </c>
      <c r="F3849" s="1">
        <v>38268</v>
      </c>
      <c r="G3849" t="s">
        <v>17805</v>
      </c>
      <c r="H3849">
        <v>27</v>
      </c>
      <c r="I3849" t="s">
        <v>3824</v>
      </c>
      <c r="J3849" t="s">
        <v>820</v>
      </c>
      <c r="K3849" t="s">
        <v>26</v>
      </c>
      <c r="L3849" t="s">
        <v>17806</v>
      </c>
      <c r="M3849" t="s">
        <v>17803</v>
      </c>
      <c r="N3849">
        <v>21559201</v>
      </c>
      <c r="O3849" t="s">
        <v>17804</v>
      </c>
      <c r="P3849" s="1">
        <v>38268</v>
      </c>
      <c r="Q3849" t="s">
        <v>17807</v>
      </c>
      <c r="R3849">
        <v>27</v>
      </c>
      <c r="S3849" t="s">
        <v>3824</v>
      </c>
      <c r="T3849" t="s">
        <v>820</v>
      </c>
      <c r="U3849" t="s">
        <v>26</v>
      </c>
      <c r="V3849" t="str">
        <f>TRIM(DBA[[#This Row],[Endereço Responsável]])</f>
        <v>RUA ALENAR ALVES</v>
      </c>
      <c r="W3849" t="str">
        <f>TRIM(DBA[[#This Row],[Nº Responsável]])</f>
        <v>27</v>
      </c>
      <c r="X3849" t="str">
        <f>TRIM(DBA[[#This Row],[Bairro Responsável]])</f>
        <v>BOM JESUS</v>
      </c>
      <c r="Y3849" t="str">
        <f>DBA[[#This Row],[End]] &amp;", N° " &amp; DBA[[#This Row],[Num]] &amp;", Bairro "&amp; DBA[[#This Row],[Bairro2]]</f>
        <v>RUA ALENAR ALVES, N° 27, Bairro BOM JESUS</v>
      </c>
      <c r="Z3849" t="str">
        <f>DBA[[#This Row],[Cidade Responsável]] &amp; " - " &amp; DBA[[#This Row],[Estado Responsável]]</f>
        <v>DIAMANTINA - MG</v>
      </c>
    </row>
    <row r="3850" spans="1:26" x14ac:dyDescent="0.25">
      <c r="A3850">
        <v>3854</v>
      </c>
      <c r="B3850" t="s">
        <v>17808</v>
      </c>
      <c r="C3850" s="1">
        <v>44878</v>
      </c>
      <c r="D3850">
        <v>22546877</v>
      </c>
      <c r="E3850" t="s">
        <v>17809</v>
      </c>
      <c r="F3850" s="1">
        <v>38653</v>
      </c>
      <c r="G3850" t="s">
        <v>17810</v>
      </c>
      <c r="H3850">
        <v>22</v>
      </c>
      <c r="I3850" t="s">
        <v>17811</v>
      </c>
      <c r="J3850" t="s">
        <v>820</v>
      </c>
      <c r="K3850" t="s">
        <v>26</v>
      </c>
      <c r="L3850" t="s">
        <v>17806</v>
      </c>
      <c r="M3850" t="s">
        <v>17803</v>
      </c>
      <c r="N3850">
        <v>21559201</v>
      </c>
      <c r="O3850">
        <v>15115215624</v>
      </c>
      <c r="P3850" s="1">
        <v>38268</v>
      </c>
      <c r="Q3850" t="s">
        <v>17810</v>
      </c>
      <c r="R3850">
        <v>22</v>
      </c>
      <c r="S3850" t="s">
        <v>17811</v>
      </c>
      <c r="T3850" t="s">
        <v>820</v>
      </c>
      <c r="U3850" t="s">
        <v>26</v>
      </c>
      <c r="V3850" t="str">
        <f>TRIM(DBA[[#This Row],[Endereço Responsável]])</f>
        <v>RUA DAS BICAS</v>
      </c>
      <c r="W3850" t="str">
        <f>TRIM(DBA[[#This Row],[Nº Responsável]])</f>
        <v>22</v>
      </c>
      <c r="X3850" t="str">
        <f>TRIM(DBA[[#This Row],[Bairro Responsável]])</f>
        <v>TAPEÇARIA</v>
      </c>
      <c r="Y3850" t="str">
        <f>DBA[[#This Row],[End]] &amp;", N° " &amp; DBA[[#This Row],[Num]] &amp;", Bairro "&amp; DBA[[#This Row],[Bairro2]]</f>
        <v>RUA DAS BICAS, N° 22, Bairro TAPEÇARIA</v>
      </c>
      <c r="Z3850" t="str">
        <f>DBA[[#This Row],[Cidade Responsável]] &amp; " - " &amp; DBA[[#This Row],[Estado Responsável]]</f>
        <v>DIAMANTINA - MG</v>
      </c>
    </row>
    <row r="3851" spans="1:26" x14ac:dyDescent="0.25">
      <c r="A3851">
        <v>3855</v>
      </c>
      <c r="B3851" t="s">
        <v>17812</v>
      </c>
      <c r="C3851" s="1">
        <v>44878</v>
      </c>
      <c r="D3851">
        <v>21564062</v>
      </c>
      <c r="E3851" t="s">
        <v>17813</v>
      </c>
      <c r="F3851" s="1">
        <v>38894</v>
      </c>
      <c r="G3851" t="s">
        <v>17814</v>
      </c>
      <c r="H3851">
        <v>172</v>
      </c>
      <c r="I3851" t="s">
        <v>820</v>
      </c>
      <c r="J3851" t="s">
        <v>820</v>
      </c>
      <c r="K3851" t="s">
        <v>26</v>
      </c>
      <c r="L3851" t="s">
        <v>17806</v>
      </c>
      <c r="M3851" t="s">
        <v>17815</v>
      </c>
      <c r="N3851">
        <v>20430260</v>
      </c>
      <c r="O3851">
        <v>14026869601</v>
      </c>
      <c r="P3851" s="1">
        <v>36416</v>
      </c>
      <c r="Q3851" t="s">
        <v>17814</v>
      </c>
      <c r="R3851">
        <v>172</v>
      </c>
      <c r="S3851" t="s">
        <v>820</v>
      </c>
      <c r="T3851" t="s">
        <v>820</v>
      </c>
      <c r="U3851" t="s">
        <v>26</v>
      </c>
      <c r="V3851" t="str">
        <f>TRIM(DBA[[#This Row],[Endereço Responsável]])</f>
        <v>RUA PEIXE VIVO</v>
      </c>
      <c r="W3851" t="str">
        <f>TRIM(DBA[[#This Row],[Nº Responsável]])</f>
        <v>172</v>
      </c>
      <c r="X3851" t="str">
        <f>TRIM(DBA[[#This Row],[Bairro Responsável]])</f>
        <v>DIAMANTINA</v>
      </c>
      <c r="Y3851" t="str">
        <f>DBA[[#This Row],[End]] &amp;", N° " &amp; DBA[[#This Row],[Num]] &amp;", Bairro "&amp; DBA[[#This Row],[Bairro2]]</f>
        <v>RUA PEIXE VIVO, N° 172, Bairro DIAMANTINA</v>
      </c>
      <c r="Z3851" t="str">
        <f>DBA[[#This Row],[Cidade Responsável]] &amp; " - " &amp; DBA[[#This Row],[Estado Responsável]]</f>
        <v>DIAMANTINA - MG</v>
      </c>
    </row>
    <row r="3852" spans="1:26" x14ac:dyDescent="0.25">
      <c r="A3852">
        <v>3856</v>
      </c>
      <c r="B3852" t="s">
        <v>17816</v>
      </c>
      <c r="C3852" s="1">
        <v>44878</v>
      </c>
      <c r="D3852">
        <v>21919150</v>
      </c>
      <c r="E3852" t="s">
        <v>17817</v>
      </c>
      <c r="F3852" s="1">
        <v>39070</v>
      </c>
      <c r="G3852" t="s">
        <v>17814</v>
      </c>
      <c r="H3852">
        <v>141</v>
      </c>
      <c r="I3852" t="s">
        <v>280</v>
      </c>
      <c r="J3852" t="s">
        <v>820</v>
      </c>
      <c r="K3852" t="s">
        <v>26</v>
      </c>
      <c r="L3852" t="s">
        <v>17806</v>
      </c>
      <c r="M3852" t="s">
        <v>17818</v>
      </c>
      <c r="N3852">
        <v>8962589</v>
      </c>
      <c r="O3852">
        <v>33762783691</v>
      </c>
      <c r="P3852" s="1">
        <v>18027</v>
      </c>
      <c r="Q3852" t="s">
        <v>17814</v>
      </c>
      <c r="R3852">
        <v>141</v>
      </c>
      <c r="S3852" t="s">
        <v>280</v>
      </c>
      <c r="T3852" t="s">
        <v>820</v>
      </c>
      <c r="U3852" t="s">
        <v>26</v>
      </c>
      <c r="V3852" t="str">
        <f>TRIM(DBA[[#This Row],[Endereço Responsável]])</f>
        <v>RUA PEIXE VIVO</v>
      </c>
      <c r="W3852" t="str">
        <f>TRIM(DBA[[#This Row],[Nº Responsável]])</f>
        <v>141</v>
      </c>
      <c r="X3852" t="str">
        <f>TRIM(DBA[[#This Row],[Bairro Responsável]])</f>
        <v>BELA VISTA</v>
      </c>
      <c r="Y3852" t="str">
        <f>DBA[[#This Row],[End]] &amp;", N° " &amp; DBA[[#This Row],[Num]] &amp;", Bairro "&amp; DBA[[#This Row],[Bairro2]]</f>
        <v>RUA PEIXE VIVO, N° 141, Bairro BELA VISTA</v>
      </c>
      <c r="Z3852" t="str">
        <f>DBA[[#This Row],[Cidade Responsável]] &amp; " - " &amp; DBA[[#This Row],[Estado Responsável]]</f>
        <v>DIAMANTINA - MG</v>
      </c>
    </row>
    <row r="3853" spans="1:26" x14ac:dyDescent="0.25">
      <c r="A3853">
        <v>3857</v>
      </c>
      <c r="B3853" t="s">
        <v>17819</v>
      </c>
      <c r="C3853" s="1">
        <v>44878</v>
      </c>
      <c r="D3853">
        <v>24439210</v>
      </c>
      <c r="E3853" t="s">
        <v>17820</v>
      </c>
      <c r="F3853" s="1">
        <v>38591</v>
      </c>
      <c r="G3853" t="s">
        <v>17821</v>
      </c>
      <c r="H3853">
        <v>15</v>
      </c>
      <c r="I3853" t="s">
        <v>17822</v>
      </c>
      <c r="J3853" t="s">
        <v>820</v>
      </c>
      <c r="K3853" t="s">
        <v>26</v>
      </c>
      <c r="L3853" t="s">
        <v>17806</v>
      </c>
      <c r="M3853" t="s">
        <v>17823</v>
      </c>
      <c r="N3853">
        <v>17591159</v>
      </c>
      <c r="O3853">
        <v>81517955068</v>
      </c>
      <c r="P3853" s="1">
        <v>32291</v>
      </c>
      <c r="Q3853" t="s">
        <v>17821</v>
      </c>
      <c r="R3853">
        <v>15</v>
      </c>
      <c r="S3853" t="s">
        <v>17822</v>
      </c>
      <c r="T3853" t="s">
        <v>820</v>
      </c>
      <c r="U3853" t="s">
        <v>26</v>
      </c>
      <c r="V3853" t="str">
        <f>TRIM(DBA[[#This Row],[Endereço Responsável]])</f>
        <v>TRAVESSA ZECA SEVERINO</v>
      </c>
      <c r="W3853" t="str">
        <f>TRIM(DBA[[#This Row],[Nº Responsável]])</f>
        <v>15</v>
      </c>
      <c r="X3853" t="str">
        <f>TRIM(DBA[[#This Row],[Bairro Responsável]])</f>
        <v>RIO GRANDE</v>
      </c>
      <c r="Y3853" t="str">
        <f>DBA[[#This Row],[End]] &amp;", N° " &amp; DBA[[#This Row],[Num]] &amp;", Bairro "&amp; DBA[[#This Row],[Bairro2]]</f>
        <v>TRAVESSA ZECA SEVERINO, N° 15, Bairro RIO GRANDE</v>
      </c>
      <c r="Z3853" t="str">
        <f>DBA[[#This Row],[Cidade Responsável]] &amp; " - " &amp; DBA[[#This Row],[Estado Responsável]]</f>
        <v>DIAMANTINA - MG</v>
      </c>
    </row>
    <row r="3854" spans="1:26" x14ac:dyDescent="0.25">
      <c r="A3854">
        <v>3858</v>
      </c>
      <c r="B3854" t="s">
        <v>17824</v>
      </c>
      <c r="C3854" s="1">
        <v>44878</v>
      </c>
      <c r="E3854" t="s">
        <v>17825</v>
      </c>
      <c r="F3854" s="1">
        <v>39447</v>
      </c>
      <c r="G3854" t="s">
        <v>17826</v>
      </c>
      <c r="H3854">
        <v>239</v>
      </c>
      <c r="I3854" t="s">
        <v>17822</v>
      </c>
      <c r="J3854" t="s">
        <v>820</v>
      </c>
      <c r="K3854" t="s">
        <v>26</v>
      </c>
      <c r="L3854" t="s">
        <v>17806</v>
      </c>
      <c r="M3854" t="s">
        <v>17827</v>
      </c>
      <c r="N3854">
        <v>1772814</v>
      </c>
      <c r="O3854">
        <v>33940800600</v>
      </c>
      <c r="P3854" s="1">
        <v>20889</v>
      </c>
      <c r="Q3854" t="s">
        <v>17826</v>
      </c>
      <c r="R3854">
        <v>239</v>
      </c>
      <c r="S3854" t="s">
        <v>17822</v>
      </c>
      <c r="T3854" t="s">
        <v>820</v>
      </c>
      <c r="U3854" t="s">
        <v>26</v>
      </c>
      <c r="V3854" t="str">
        <f>TRIM(DBA[[#This Row],[Endereço Responsável]])</f>
        <v>RUA ZECA SEVERINO</v>
      </c>
      <c r="W3854" t="str">
        <f>TRIM(DBA[[#This Row],[Nº Responsável]])</f>
        <v>239</v>
      </c>
      <c r="X3854" t="str">
        <f>TRIM(DBA[[#This Row],[Bairro Responsável]])</f>
        <v>RIO GRANDE</v>
      </c>
      <c r="Y3854" t="str">
        <f>DBA[[#This Row],[End]] &amp;", N° " &amp; DBA[[#This Row],[Num]] &amp;", Bairro "&amp; DBA[[#This Row],[Bairro2]]</f>
        <v>RUA ZECA SEVERINO, N° 239, Bairro RIO GRANDE</v>
      </c>
      <c r="Z3854" t="str">
        <f>DBA[[#This Row],[Cidade Responsável]] &amp; " - " &amp; DBA[[#This Row],[Estado Responsável]]</f>
        <v>DIAMANTINA - MG</v>
      </c>
    </row>
    <row r="3855" spans="1:26" x14ac:dyDescent="0.25">
      <c r="A3855">
        <v>3859</v>
      </c>
      <c r="B3855" t="s">
        <v>17828</v>
      </c>
      <c r="C3855" s="1">
        <v>44878</v>
      </c>
      <c r="E3855" t="s">
        <v>17829</v>
      </c>
      <c r="F3855" s="1">
        <v>38637</v>
      </c>
      <c r="G3855" t="s">
        <v>17830</v>
      </c>
      <c r="H3855">
        <v>92</v>
      </c>
      <c r="I3855" t="s">
        <v>280</v>
      </c>
      <c r="J3855" t="s">
        <v>820</v>
      </c>
      <c r="K3855" t="s">
        <v>26</v>
      </c>
      <c r="L3855" t="s">
        <v>17806</v>
      </c>
      <c r="M3855" t="s">
        <v>17831</v>
      </c>
      <c r="N3855">
        <v>14309037</v>
      </c>
      <c r="O3855">
        <v>8508027680</v>
      </c>
      <c r="P3855" s="1">
        <v>30529</v>
      </c>
      <c r="Q3855" t="s">
        <v>17830</v>
      </c>
      <c r="R3855">
        <v>92</v>
      </c>
      <c r="S3855" t="s">
        <v>280</v>
      </c>
      <c r="T3855" t="s">
        <v>820</v>
      </c>
      <c r="U3855" t="s">
        <v>26</v>
      </c>
      <c r="V3855" t="str">
        <f>TRIM(DBA[[#This Row],[Endereço Responsável]])</f>
        <v>AVENIDA TIJUCANA</v>
      </c>
      <c r="W3855" t="str">
        <f>TRIM(DBA[[#This Row],[Nº Responsável]])</f>
        <v>92</v>
      </c>
      <c r="X3855" t="str">
        <f>TRIM(DBA[[#This Row],[Bairro Responsável]])</f>
        <v>BELA VISTA</v>
      </c>
      <c r="Y3855" t="str">
        <f>DBA[[#This Row],[End]] &amp;", N° " &amp; DBA[[#This Row],[Num]] &amp;", Bairro "&amp; DBA[[#This Row],[Bairro2]]</f>
        <v>AVENIDA TIJUCANA, N° 92, Bairro BELA VISTA</v>
      </c>
      <c r="Z3855" t="str">
        <f>DBA[[#This Row],[Cidade Responsável]] &amp; " - " &amp; DBA[[#This Row],[Estado Responsável]]</f>
        <v>DIAMANTINA - MG</v>
      </c>
    </row>
    <row r="3856" spans="1:26" x14ac:dyDescent="0.25">
      <c r="A3856">
        <v>3860</v>
      </c>
      <c r="B3856" t="s">
        <v>17832</v>
      </c>
      <c r="C3856" s="1">
        <v>44878</v>
      </c>
      <c r="D3856">
        <v>20966035</v>
      </c>
      <c r="E3856" t="s">
        <v>17833</v>
      </c>
      <c r="F3856" s="1">
        <v>38177</v>
      </c>
      <c r="G3856" t="s">
        <v>17834</v>
      </c>
      <c r="H3856">
        <v>160</v>
      </c>
      <c r="I3856" t="s">
        <v>17835</v>
      </c>
      <c r="J3856" t="s">
        <v>820</v>
      </c>
      <c r="K3856" t="s">
        <v>26</v>
      </c>
      <c r="L3856" t="s">
        <v>17806</v>
      </c>
      <c r="M3856" t="s">
        <v>17832</v>
      </c>
      <c r="N3856">
        <v>20966035</v>
      </c>
      <c r="O3856" t="s">
        <v>17833</v>
      </c>
      <c r="P3856" s="1">
        <v>38177</v>
      </c>
      <c r="Q3856" t="s">
        <v>17836</v>
      </c>
      <c r="R3856">
        <v>160</v>
      </c>
      <c r="S3856" t="s">
        <v>17837</v>
      </c>
      <c r="T3856" t="s">
        <v>820</v>
      </c>
      <c r="U3856" t="s">
        <v>26</v>
      </c>
      <c r="V3856" t="str">
        <f>TRIM(DBA[[#This Row],[Endereço Responsável]])</f>
        <v>RUA PEDRO GRANDE</v>
      </c>
      <c r="W3856" t="str">
        <f>TRIM(DBA[[#This Row],[Nº Responsável]])</f>
        <v>160</v>
      </c>
      <c r="X3856" t="str">
        <f>TRIM(DBA[[#This Row],[Bairro Responsável]])</f>
        <v>PEDRO GRANDE</v>
      </c>
      <c r="Y3856" t="str">
        <f>DBA[[#This Row],[End]] &amp;", N° " &amp; DBA[[#This Row],[Num]] &amp;", Bairro "&amp; DBA[[#This Row],[Bairro2]]</f>
        <v>RUA PEDRO GRANDE, N° 160, Bairro PEDRO GRANDE</v>
      </c>
      <c r="Z3856" t="str">
        <f>DBA[[#This Row],[Cidade Responsável]] &amp; " - " &amp; DBA[[#This Row],[Estado Responsável]]</f>
        <v>DIAMANTINA - MG</v>
      </c>
    </row>
    <row r="3857" spans="1:26" x14ac:dyDescent="0.25">
      <c r="A3857">
        <v>3861</v>
      </c>
      <c r="B3857" t="s">
        <v>17838</v>
      </c>
      <c r="C3857" s="1">
        <v>44878</v>
      </c>
      <c r="D3857">
        <v>22155808</v>
      </c>
      <c r="E3857" t="s">
        <v>17839</v>
      </c>
      <c r="F3857" s="1">
        <v>39830</v>
      </c>
      <c r="G3857" t="s">
        <v>17840</v>
      </c>
      <c r="H3857">
        <v>843</v>
      </c>
      <c r="I3857" t="s">
        <v>17822</v>
      </c>
      <c r="J3857" t="s">
        <v>820</v>
      </c>
      <c r="K3857" t="s">
        <v>26</v>
      </c>
      <c r="L3857" t="s">
        <v>17806</v>
      </c>
      <c r="M3857" t="s">
        <v>17841</v>
      </c>
      <c r="N3857">
        <v>10842332</v>
      </c>
      <c r="O3857">
        <v>6242798638</v>
      </c>
      <c r="P3857" s="1">
        <v>26820</v>
      </c>
      <c r="Q3857" t="s">
        <v>17840</v>
      </c>
      <c r="R3857">
        <v>843</v>
      </c>
      <c r="S3857" t="s">
        <v>17822</v>
      </c>
      <c r="T3857" t="s">
        <v>820</v>
      </c>
      <c r="U3857" t="s">
        <v>26</v>
      </c>
      <c r="V3857" t="str">
        <f>TRIM(DBA[[#This Row],[Endereço Responsável]])</f>
        <v>RODOVIA SALTO DA DIVISA</v>
      </c>
      <c r="W3857" t="str">
        <f>TRIM(DBA[[#This Row],[Nº Responsável]])</f>
        <v>843</v>
      </c>
      <c r="X3857" t="str">
        <f>TRIM(DBA[[#This Row],[Bairro Responsável]])</f>
        <v>RIO GRANDE</v>
      </c>
      <c r="Y3857" t="str">
        <f>DBA[[#This Row],[End]] &amp;", N° " &amp; DBA[[#This Row],[Num]] &amp;", Bairro "&amp; DBA[[#This Row],[Bairro2]]</f>
        <v>RODOVIA SALTO DA DIVISA, N° 843, Bairro RIO GRANDE</v>
      </c>
      <c r="Z3857" t="str">
        <f>DBA[[#This Row],[Cidade Responsável]] &amp; " - " &amp; DBA[[#This Row],[Estado Responsável]]</f>
        <v>DIAMANTINA - MG</v>
      </c>
    </row>
    <row r="3858" spans="1:26" x14ac:dyDescent="0.25">
      <c r="A3858">
        <v>3862</v>
      </c>
      <c r="B3858" t="s">
        <v>17842</v>
      </c>
      <c r="C3858" s="1">
        <v>44878</v>
      </c>
      <c r="D3858">
        <v>22654322</v>
      </c>
      <c r="E3858" t="s">
        <v>17843</v>
      </c>
      <c r="F3858" s="1">
        <v>39294</v>
      </c>
      <c r="G3858" t="s">
        <v>17844</v>
      </c>
      <c r="H3858">
        <v>74</v>
      </c>
      <c r="I3858" t="s">
        <v>73</v>
      </c>
      <c r="J3858" t="s">
        <v>820</v>
      </c>
      <c r="K3858" t="s">
        <v>26</v>
      </c>
      <c r="L3858" t="s">
        <v>17806</v>
      </c>
      <c r="M3858" t="s">
        <v>17845</v>
      </c>
      <c r="N3858">
        <v>15561917</v>
      </c>
      <c r="O3858">
        <v>10735030626</v>
      </c>
      <c r="P3858" s="1">
        <v>32257</v>
      </c>
      <c r="Q3858" t="s">
        <v>17844</v>
      </c>
      <c r="R3858">
        <v>74</v>
      </c>
      <c r="S3858" t="s">
        <v>73</v>
      </c>
      <c r="T3858" t="s">
        <v>820</v>
      </c>
      <c r="U3858" t="s">
        <v>26</v>
      </c>
      <c r="V3858" t="str">
        <f>TRIM(DBA[[#This Row],[Endereço Responsável]])</f>
        <v>TRAVESSA ARTHUR FRANÇA</v>
      </c>
      <c r="W3858" t="str">
        <f>TRIM(DBA[[#This Row],[Nº Responsável]])</f>
        <v>74</v>
      </c>
      <c r="X3858" t="str">
        <f>TRIM(DBA[[#This Row],[Bairro Responsável]])</f>
        <v>CENTRO</v>
      </c>
      <c r="Y3858" t="str">
        <f>DBA[[#This Row],[End]] &amp;", N° " &amp; DBA[[#This Row],[Num]] &amp;", Bairro "&amp; DBA[[#This Row],[Bairro2]]</f>
        <v>TRAVESSA ARTHUR FRANÇA, N° 74, Bairro CENTRO</v>
      </c>
      <c r="Z3858" t="str">
        <f>DBA[[#This Row],[Cidade Responsável]] &amp; " - " &amp; DBA[[#This Row],[Estado Responsável]]</f>
        <v>DIAMANTINA - MG</v>
      </c>
    </row>
    <row r="3859" spans="1:26" x14ac:dyDescent="0.25">
      <c r="A3859">
        <v>3863</v>
      </c>
      <c r="B3859" t="s">
        <v>17846</v>
      </c>
      <c r="C3859" s="1">
        <v>44878</v>
      </c>
      <c r="D3859">
        <v>18836933</v>
      </c>
      <c r="E3859" t="s">
        <v>17847</v>
      </c>
      <c r="F3859" s="1">
        <v>38861</v>
      </c>
      <c r="G3859" t="s">
        <v>17848</v>
      </c>
      <c r="H3859">
        <v>125</v>
      </c>
      <c r="I3859" t="s">
        <v>17849</v>
      </c>
      <c r="J3859" t="s">
        <v>820</v>
      </c>
      <c r="K3859" t="s">
        <v>26</v>
      </c>
      <c r="L3859" t="s">
        <v>17806</v>
      </c>
      <c r="M3859" t="s">
        <v>17850</v>
      </c>
      <c r="N3859">
        <v>8266307</v>
      </c>
      <c r="O3859">
        <v>798990643</v>
      </c>
      <c r="P3859" s="1">
        <v>28048</v>
      </c>
      <c r="Q3859" t="s">
        <v>17848</v>
      </c>
      <c r="R3859">
        <v>125</v>
      </c>
      <c r="S3859" t="s">
        <v>17849</v>
      </c>
      <c r="T3859" t="s">
        <v>820</v>
      </c>
      <c r="U3859" t="s">
        <v>26</v>
      </c>
      <c r="V3859" t="str">
        <f>TRIM(DBA[[#This Row],[Endereço Responsável]])</f>
        <v>RUA PADRE BARTOLOMEU SIPOLIS</v>
      </c>
      <c r="W3859" t="str">
        <f>TRIM(DBA[[#This Row],[Nº Responsável]])</f>
        <v>125</v>
      </c>
      <c r="X3859" t="str">
        <f>TRIM(DBA[[#This Row],[Bairro Responsável]])</f>
        <v>VILA OPERARIA</v>
      </c>
      <c r="Y3859" t="str">
        <f>DBA[[#This Row],[End]] &amp;", N° " &amp; DBA[[#This Row],[Num]] &amp;", Bairro "&amp; DBA[[#This Row],[Bairro2]]</f>
        <v>RUA PADRE BARTOLOMEU SIPOLIS, N° 125, Bairro VILA OPERARIA</v>
      </c>
      <c r="Z3859" t="str">
        <f>DBA[[#This Row],[Cidade Responsável]] &amp; " - " &amp; DBA[[#This Row],[Estado Responsável]]</f>
        <v>DIAMANTINA - MG</v>
      </c>
    </row>
    <row r="3860" spans="1:26" x14ac:dyDescent="0.25">
      <c r="A3860">
        <v>3864</v>
      </c>
      <c r="B3860" t="s">
        <v>17851</v>
      </c>
      <c r="C3860" s="1">
        <v>44878</v>
      </c>
      <c r="D3860">
        <v>23310777</v>
      </c>
      <c r="E3860" t="s">
        <v>17852</v>
      </c>
      <c r="F3860" s="1">
        <v>38753</v>
      </c>
      <c r="G3860" t="s">
        <v>17853</v>
      </c>
      <c r="H3860">
        <v>75</v>
      </c>
      <c r="I3860" t="s">
        <v>17854</v>
      </c>
      <c r="J3860" t="s">
        <v>820</v>
      </c>
      <c r="K3860" t="s">
        <v>26</v>
      </c>
      <c r="L3860" t="s">
        <v>17806</v>
      </c>
      <c r="M3860" t="s">
        <v>17855</v>
      </c>
      <c r="N3860">
        <v>12761706</v>
      </c>
      <c r="O3860">
        <v>6155825670</v>
      </c>
      <c r="P3860" s="1">
        <v>30096</v>
      </c>
      <c r="Q3860" t="s">
        <v>17853</v>
      </c>
      <c r="R3860">
        <v>75</v>
      </c>
      <c r="S3860" t="s">
        <v>17854</v>
      </c>
      <c r="T3860" t="s">
        <v>820</v>
      </c>
      <c r="U3860" t="s">
        <v>26</v>
      </c>
      <c r="V3860" t="str">
        <f>TRIM(DBA[[#This Row],[Endereço Responsável]])</f>
        <v>RUA ANTONIO DIONISIO</v>
      </c>
      <c r="W3860" t="str">
        <f>TRIM(DBA[[#This Row],[Nº Responsável]])</f>
        <v>75</v>
      </c>
      <c r="X3860" t="str">
        <f>TRIM(DBA[[#This Row],[Bairro Responsável]])</f>
        <v>GUINDA</v>
      </c>
      <c r="Y3860" t="str">
        <f>DBA[[#This Row],[End]] &amp;", N° " &amp; DBA[[#This Row],[Num]] &amp;", Bairro "&amp; DBA[[#This Row],[Bairro2]]</f>
        <v>RUA ANTONIO DIONISIO, N° 75, Bairro GUINDA</v>
      </c>
      <c r="Z3860" t="str">
        <f>DBA[[#This Row],[Cidade Responsável]] &amp; " - " &amp; DBA[[#This Row],[Estado Responsável]]</f>
        <v>DIAMANTINA - MG</v>
      </c>
    </row>
    <row r="3861" spans="1:26" x14ac:dyDescent="0.25">
      <c r="A3861">
        <v>3865</v>
      </c>
      <c r="B3861" t="s">
        <v>17856</v>
      </c>
      <c r="C3861" s="1">
        <v>44878</v>
      </c>
      <c r="D3861">
        <v>19758629</v>
      </c>
      <c r="E3861" t="s">
        <v>17857</v>
      </c>
      <c r="F3861" s="1">
        <v>38906</v>
      </c>
      <c r="G3861" t="s">
        <v>17858</v>
      </c>
      <c r="H3861">
        <v>67</v>
      </c>
      <c r="I3861" t="s">
        <v>17859</v>
      </c>
      <c r="J3861" t="s">
        <v>820</v>
      </c>
      <c r="K3861" t="s">
        <v>26</v>
      </c>
      <c r="L3861" t="s">
        <v>17806</v>
      </c>
      <c r="M3861" t="s">
        <v>17860</v>
      </c>
      <c r="N3861">
        <v>12628295</v>
      </c>
      <c r="O3861">
        <v>8842093696</v>
      </c>
      <c r="P3861" s="1">
        <v>31082</v>
      </c>
      <c r="Q3861" t="s">
        <v>17858</v>
      </c>
      <c r="R3861">
        <v>67</v>
      </c>
      <c r="S3861" t="s">
        <v>17859</v>
      </c>
      <c r="T3861" t="s">
        <v>820</v>
      </c>
      <c r="U3861" t="s">
        <v>26</v>
      </c>
      <c r="V3861" t="str">
        <f>TRIM(DBA[[#This Row],[Endereço Responsável]])</f>
        <v>ALAMEDO DOM SERAFIM</v>
      </c>
      <c r="W3861" t="str">
        <f>TRIM(DBA[[#This Row],[Nº Responsável]])</f>
        <v>67</v>
      </c>
      <c r="X3861" t="str">
        <f>TRIM(DBA[[#This Row],[Bairro Responsável]])</f>
        <v>PENOSO</v>
      </c>
      <c r="Y3861" t="str">
        <f>DBA[[#This Row],[End]] &amp;", N° " &amp; DBA[[#This Row],[Num]] &amp;", Bairro "&amp; DBA[[#This Row],[Bairro2]]</f>
        <v>ALAMEDO DOM SERAFIM, N° 67, Bairro PENOSO</v>
      </c>
      <c r="Z3861" t="str">
        <f>DBA[[#This Row],[Cidade Responsável]] &amp; " - " &amp; DBA[[#This Row],[Estado Responsável]]</f>
        <v>DIAMANTINA - MG</v>
      </c>
    </row>
    <row r="3862" spans="1:26" x14ac:dyDescent="0.25">
      <c r="A3862">
        <v>3866</v>
      </c>
      <c r="B3862" t="s">
        <v>17861</v>
      </c>
      <c r="C3862" s="1">
        <v>44878</v>
      </c>
      <c r="D3862">
        <v>20691805</v>
      </c>
      <c r="E3862" t="s">
        <v>17862</v>
      </c>
      <c r="F3862" s="1">
        <v>39324</v>
      </c>
      <c r="G3862" t="s">
        <v>17863</v>
      </c>
      <c r="H3862">
        <v>74</v>
      </c>
      <c r="I3862" t="s">
        <v>17849</v>
      </c>
      <c r="J3862" t="s">
        <v>820</v>
      </c>
      <c r="K3862" t="s">
        <v>26</v>
      </c>
      <c r="L3862" t="s">
        <v>17806</v>
      </c>
      <c r="M3862" t="s">
        <v>17864</v>
      </c>
      <c r="N3862">
        <v>9323469</v>
      </c>
      <c r="O3862">
        <v>9421930673</v>
      </c>
      <c r="P3862" s="1">
        <v>30046</v>
      </c>
      <c r="Q3862" t="s">
        <v>17863</v>
      </c>
      <c r="R3862">
        <v>74</v>
      </c>
      <c r="S3862" t="s">
        <v>17849</v>
      </c>
      <c r="T3862" t="s">
        <v>820</v>
      </c>
      <c r="U3862" t="s">
        <v>26</v>
      </c>
      <c r="V3862" t="str">
        <f>TRIM(DBA[[#This Row],[Endereço Responsável]])</f>
        <v>RUA JOAO EVALISTA DA ROCHA</v>
      </c>
      <c r="W3862" t="str">
        <f>TRIM(DBA[[#This Row],[Nº Responsável]])</f>
        <v>74</v>
      </c>
      <c r="X3862" t="str">
        <f>TRIM(DBA[[#This Row],[Bairro Responsável]])</f>
        <v>VILA OPERARIA</v>
      </c>
      <c r="Y3862" t="str">
        <f>DBA[[#This Row],[End]] &amp;", N° " &amp; DBA[[#This Row],[Num]] &amp;", Bairro "&amp; DBA[[#This Row],[Bairro2]]</f>
        <v>RUA JOAO EVALISTA DA ROCHA, N° 74, Bairro VILA OPERARIA</v>
      </c>
      <c r="Z3862" t="str">
        <f>DBA[[#This Row],[Cidade Responsável]] &amp; " - " &amp; DBA[[#This Row],[Estado Responsável]]</f>
        <v>DIAMANTINA - MG</v>
      </c>
    </row>
    <row r="3863" spans="1:26" x14ac:dyDescent="0.25">
      <c r="A3863">
        <v>3867</v>
      </c>
      <c r="B3863" t="s">
        <v>17865</v>
      </c>
      <c r="C3863" s="1">
        <v>44878</v>
      </c>
      <c r="F3863" s="1">
        <v>39782</v>
      </c>
      <c r="G3863" t="s">
        <v>16556</v>
      </c>
      <c r="H3863">
        <v>240</v>
      </c>
      <c r="I3863" t="s">
        <v>17822</v>
      </c>
      <c r="J3863" t="s">
        <v>820</v>
      </c>
      <c r="K3863" t="s">
        <v>26</v>
      </c>
      <c r="L3863" t="s">
        <v>17806</v>
      </c>
      <c r="M3863" t="s">
        <v>17866</v>
      </c>
      <c r="N3863">
        <v>11563960</v>
      </c>
      <c r="O3863">
        <v>84169844092</v>
      </c>
      <c r="P3863" s="1">
        <v>23961</v>
      </c>
      <c r="Q3863" t="s">
        <v>16556</v>
      </c>
      <c r="R3863">
        <v>240</v>
      </c>
      <c r="S3863" t="s">
        <v>17822</v>
      </c>
      <c r="T3863" t="s">
        <v>820</v>
      </c>
      <c r="U3863" t="s">
        <v>26</v>
      </c>
      <c r="V3863" t="str">
        <f>TRIM(DBA[[#This Row],[Endereço Responsável]])</f>
        <v>NOSSA SENHORA DAS GRAÇAS</v>
      </c>
      <c r="W3863" t="str">
        <f>TRIM(DBA[[#This Row],[Nº Responsável]])</f>
        <v>240</v>
      </c>
      <c r="X3863" t="str">
        <f>TRIM(DBA[[#This Row],[Bairro Responsável]])</f>
        <v>RIO GRANDE</v>
      </c>
      <c r="Y3863" t="str">
        <f>DBA[[#This Row],[End]] &amp;", N° " &amp; DBA[[#This Row],[Num]] &amp;", Bairro "&amp; DBA[[#This Row],[Bairro2]]</f>
        <v>NOSSA SENHORA DAS GRAÇAS, N° 240, Bairro RIO GRANDE</v>
      </c>
      <c r="Z3863" t="str">
        <f>DBA[[#This Row],[Cidade Responsável]] &amp; " - " &amp; DBA[[#This Row],[Estado Responsável]]</f>
        <v>DIAMANTINA - MG</v>
      </c>
    </row>
    <row r="3864" spans="1:26" x14ac:dyDescent="0.25">
      <c r="A3864">
        <v>3868</v>
      </c>
      <c r="B3864" t="s">
        <v>17867</v>
      </c>
      <c r="C3864" s="1">
        <v>44878</v>
      </c>
      <c r="D3864">
        <v>20073798</v>
      </c>
      <c r="E3864" t="s">
        <v>17868</v>
      </c>
      <c r="F3864" s="1">
        <v>38902</v>
      </c>
      <c r="G3864" t="s">
        <v>17869</v>
      </c>
      <c r="H3864">
        <v>74</v>
      </c>
      <c r="I3864" t="s">
        <v>17870</v>
      </c>
      <c r="J3864" t="s">
        <v>820</v>
      </c>
      <c r="K3864" t="s">
        <v>26</v>
      </c>
      <c r="L3864" t="s">
        <v>17806</v>
      </c>
      <c r="M3864" t="s">
        <v>17871</v>
      </c>
      <c r="N3864">
        <v>20073697</v>
      </c>
      <c r="O3864">
        <v>2043826611</v>
      </c>
      <c r="P3864" s="1">
        <v>26091</v>
      </c>
      <c r="Q3864" t="s">
        <v>17869</v>
      </c>
      <c r="R3864">
        <v>74</v>
      </c>
      <c r="S3864" t="s">
        <v>17870</v>
      </c>
      <c r="T3864" t="s">
        <v>820</v>
      </c>
      <c r="U3864" t="s">
        <v>26</v>
      </c>
      <c r="V3864" t="str">
        <f>TRIM(DBA[[#This Row],[Endereço Responsável]])</f>
        <v>ADALEIA LESS ANDRADE</v>
      </c>
      <c r="W3864" t="str">
        <f>TRIM(DBA[[#This Row],[Nº Responsável]])</f>
        <v>74</v>
      </c>
      <c r="X3864" t="str">
        <f>TRIM(DBA[[#This Row],[Bairro Responsável]])</f>
        <v>SANTA INACIA</v>
      </c>
      <c r="Y3864" t="str">
        <f>DBA[[#This Row],[End]] &amp;", N° " &amp; DBA[[#This Row],[Num]] &amp;", Bairro "&amp; DBA[[#This Row],[Bairro2]]</f>
        <v>ADALEIA LESS ANDRADE, N° 74, Bairro SANTA INACIA</v>
      </c>
      <c r="Z3864" t="str">
        <f>DBA[[#This Row],[Cidade Responsável]] &amp; " - " &amp; DBA[[#This Row],[Estado Responsável]]</f>
        <v>DIAMANTINA - MG</v>
      </c>
    </row>
    <row r="3865" spans="1:26" x14ac:dyDescent="0.25">
      <c r="A3865">
        <v>3869</v>
      </c>
      <c r="B3865" t="s">
        <v>17872</v>
      </c>
      <c r="C3865" s="1">
        <v>44878</v>
      </c>
      <c r="D3865">
        <v>18844226</v>
      </c>
      <c r="E3865" t="s">
        <v>17873</v>
      </c>
      <c r="F3865" s="1">
        <v>39632</v>
      </c>
      <c r="G3865" t="s">
        <v>17874</v>
      </c>
      <c r="H3865">
        <v>30</v>
      </c>
      <c r="I3865" t="s">
        <v>17875</v>
      </c>
      <c r="J3865" t="s">
        <v>820</v>
      </c>
      <c r="K3865" t="s">
        <v>26</v>
      </c>
      <c r="L3865" t="s">
        <v>17806</v>
      </c>
      <c r="M3865" t="s">
        <v>17876</v>
      </c>
      <c r="N3865">
        <v>1156838</v>
      </c>
      <c r="O3865">
        <v>23112646649</v>
      </c>
      <c r="P3865" s="1">
        <v>20499</v>
      </c>
      <c r="Q3865" t="s">
        <v>17874</v>
      </c>
      <c r="R3865">
        <v>30</v>
      </c>
      <c r="S3865" t="s">
        <v>17875</v>
      </c>
      <c r="T3865" t="s">
        <v>820</v>
      </c>
      <c r="U3865" t="s">
        <v>26</v>
      </c>
      <c r="V3865" t="str">
        <f>TRIM(DBA[[#This Row],[Endereço Responsável]])</f>
        <v>SAO VICENTE</v>
      </c>
      <c r="W3865" t="str">
        <f>TRIM(DBA[[#This Row],[Nº Responsável]])</f>
        <v>30</v>
      </c>
      <c r="X3865" t="str">
        <f>TRIM(DBA[[#This Row],[Bairro Responsável]])</f>
        <v>CONSOLAÇÃO</v>
      </c>
      <c r="Y3865" t="str">
        <f>DBA[[#This Row],[End]] &amp;", N° " &amp; DBA[[#This Row],[Num]] &amp;", Bairro "&amp; DBA[[#This Row],[Bairro2]]</f>
        <v>SAO VICENTE, N° 30, Bairro CONSOLAÇÃO</v>
      </c>
      <c r="Z3865" t="str">
        <f>DBA[[#This Row],[Cidade Responsável]] &amp; " - " &amp; DBA[[#This Row],[Estado Responsável]]</f>
        <v>DIAMANTINA - MG</v>
      </c>
    </row>
    <row r="3866" spans="1:26" x14ac:dyDescent="0.25">
      <c r="A3866">
        <v>3870</v>
      </c>
      <c r="B3866" t="s">
        <v>17877</v>
      </c>
      <c r="C3866" s="1">
        <v>44878</v>
      </c>
      <c r="D3866">
        <v>20117680</v>
      </c>
      <c r="E3866" t="s">
        <v>17878</v>
      </c>
      <c r="F3866" s="1">
        <v>38518</v>
      </c>
      <c r="G3866" t="s">
        <v>17879</v>
      </c>
      <c r="H3866">
        <v>364</v>
      </c>
      <c r="I3866" t="s">
        <v>73</v>
      </c>
      <c r="J3866" t="s">
        <v>820</v>
      </c>
      <c r="K3866" t="s">
        <v>26</v>
      </c>
      <c r="L3866" t="s">
        <v>17806</v>
      </c>
      <c r="M3866" t="s">
        <v>17880</v>
      </c>
      <c r="N3866">
        <v>5451513</v>
      </c>
      <c r="O3866">
        <v>64295710687</v>
      </c>
      <c r="P3866" s="1">
        <v>25437</v>
      </c>
      <c r="Q3866" t="s">
        <v>17879</v>
      </c>
      <c r="R3866">
        <v>364</v>
      </c>
      <c r="S3866" t="s">
        <v>73</v>
      </c>
      <c r="T3866" t="s">
        <v>820</v>
      </c>
      <c r="U3866" t="s">
        <v>26</v>
      </c>
      <c r="V3866" t="str">
        <f>TRIM(DBA[[#This Row],[Endereço Responsável]])</f>
        <v>RUA CAMINHO DO CARRO</v>
      </c>
      <c r="W3866" t="str">
        <f>TRIM(DBA[[#This Row],[Nº Responsável]])</f>
        <v>364</v>
      </c>
      <c r="X3866" t="str">
        <f>TRIM(DBA[[#This Row],[Bairro Responsável]])</f>
        <v>CENTRO</v>
      </c>
      <c r="Y3866" t="str">
        <f>DBA[[#This Row],[End]] &amp;", N° " &amp; DBA[[#This Row],[Num]] &amp;", Bairro "&amp; DBA[[#This Row],[Bairro2]]</f>
        <v>RUA CAMINHO DO CARRO, N° 364, Bairro CENTRO</v>
      </c>
      <c r="Z3866" t="str">
        <f>DBA[[#This Row],[Cidade Responsável]] &amp; " - " &amp; DBA[[#This Row],[Estado Responsável]]</f>
        <v>DIAMANTINA - MG</v>
      </c>
    </row>
    <row r="3867" spans="1:26" x14ac:dyDescent="0.25">
      <c r="A3867">
        <v>3871</v>
      </c>
      <c r="B3867" t="s">
        <v>17881</v>
      </c>
      <c r="C3867" s="1">
        <v>44878</v>
      </c>
      <c r="D3867">
        <v>20808383</v>
      </c>
      <c r="E3867" t="s">
        <v>17882</v>
      </c>
      <c r="F3867" s="1">
        <v>38881</v>
      </c>
      <c r="G3867" t="s">
        <v>17883</v>
      </c>
      <c r="H3867">
        <v>58</v>
      </c>
      <c r="I3867" t="s">
        <v>17822</v>
      </c>
      <c r="J3867" t="s">
        <v>820</v>
      </c>
      <c r="K3867" t="s">
        <v>26</v>
      </c>
      <c r="L3867" t="s">
        <v>17806</v>
      </c>
      <c r="M3867" t="s">
        <v>17884</v>
      </c>
      <c r="N3867">
        <v>15063734</v>
      </c>
      <c r="O3867">
        <v>7988272624</v>
      </c>
      <c r="P3867" s="1">
        <v>29985</v>
      </c>
      <c r="Q3867" t="s">
        <v>17883</v>
      </c>
      <c r="R3867">
        <v>58</v>
      </c>
      <c r="S3867" t="s">
        <v>17822</v>
      </c>
      <c r="T3867" t="s">
        <v>820</v>
      </c>
      <c r="U3867" t="s">
        <v>26</v>
      </c>
      <c r="V3867" t="str">
        <f>TRIM(DBA[[#This Row],[Endereço Responsável]])</f>
        <v>RUA ALBERTO CAETANO</v>
      </c>
      <c r="W3867" t="str">
        <f>TRIM(DBA[[#This Row],[Nº Responsável]])</f>
        <v>58</v>
      </c>
      <c r="X3867" t="str">
        <f>TRIM(DBA[[#This Row],[Bairro Responsável]])</f>
        <v>RIO GRANDE</v>
      </c>
      <c r="Y3867" t="str">
        <f>DBA[[#This Row],[End]] &amp;", N° " &amp; DBA[[#This Row],[Num]] &amp;", Bairro "&amp; DBA[[#This Row],[Bairro2]]</f>
        <v>RUA ALBERTO CAETANO, N° 58, Bairro RIO GRANDE</v>
      </c>
      <c r="Z3867" t="str">
        <f>DBA[[#This Row],[Cidade Responsável]] &amp; " - " &amp; DBA[[#This Row],[Estado Responsável]]</f>
        <v>DIAMANTINA - MG</v>
      </c>
    </row>
    <row r="3868" spans="1:26" x14ac:dyDescent="0.25">
      <c r="A3868">
        <v>3872</v>
      </c>
      <c r="B3868" t="s">
        <v>17885</v>
      </c>
      <c r="C3868" s="1">
        <v>44878</v>
      </c>
      <c r="D3868">
        <v>22953069</v>
      </c>
      <c r="E3868" t="s">
        <v>17886</v>
      </c>
      <c r="F3868" s="1">
        <v>39578</v>
      </c>
      <c r="G3868" t="s">
        <v>17887</v>
      </c>
      <c r="H3868">
        <v>80</v>
      </c>
      <c r="I3868" t="s">
        <v>17888</v>
      </c>
      <c r="J3868" t="s">
        <v>820</v>
      </c>
      <c r="K3868" t="s">
        <v>26</v>
      </c>
      <c r="L3868" t="s">
        <v>17806</v>
      </c>
      <c r="M3868" t="s">
        <v>17889</v>
      </c>
      <c r="N3868">
        <v>14050991</v>
      </c>
      <c r="O3868">
        <v>7690779603</v>
      </c>
      <c r="P3868" s="1">
        <v>30790</v>
      </c>
      <c r="Q3868" t="s">
        <v>17887</v>
      </c>
      <c r="R3868">
        <v>80</v>
      </c>
      <c r="S3868" t="s">
        <v>17888</v>
      </c>
      <c r="T3868" t="s">
        <v>820</v>
      </c>
      <c r="U3868" t="s">
        <v>26</v>
      </c>
      <c r="V3868" t="str">
        <f>TRIM(DBA[[#This Row],[Endereço Responsável]])</f>
        <v>BECO DO CORTUME</v>
      </c>
      <c r="W3868" t="str">
        <f>TRIM(DBA[[#This Row],[Nº Responsável]])</f>
        <v>80</v>
      </c>
      <c r="X3868" t="str">
        <f>TRIM(DBA[[#This Row],[Bairro Responsável]])</f>
        <v>PALHA</v>
      </c>
      <c r="Y3868" t="str">
        <f>DBA[[#This Row],[End]] &amp;", N° " &amp; DBA[[#This Row],[Num]] &amp;", Bairro "&amp; DBA[[#This Row],[Bairro2]]</f>
        <v>BECO DO CORTUME, N° 80, Bairro PALHA</v>
      </c>
      <c r="Z3868" t="str">
        <f>DBA[[#This Row],[Cidade Responsável]] &amp; " - " &amp; DBA[[#This Row],[Estado Responsável]]</f>
        <v>DIAMANTINA - MG</v>
      </c>
    </row>
    <row r="3869" spans="1:26" x14ac:dyDescent="0.25">
      <c r="A3869">
        <v>3873</v>
      </c>
      <c r="B3869" t="s">
        <v>17890</v>
      </c>
      <c r="C3869" s="1">
        <v>44878</v>
      </c>
      <c r="D3869">
        <v>20230935</v>
      </c>
      <c r="E3869" t="s">
        <v>17891</v>
      </c>
      <c r="F3869" s="1">
        <v>38963</v>
      </c>
      <c r="G3869" t="s">
        <v>17892</v>
      </c>
      <c r="H3869" t="s">
        <v>194</v>
      </c>
      <c r="I3869" t="s">
        <v>17892</v>
      </c>
      <c r="J3869" t="s">
        <v>820</v>
      </c>
      <c r="K3869" t="s">
        <v>26</v>
      </c>
      <c r="L3869" t="s">
        <v>17806</v>
      </c>
      <c r="M3869" t="s">
        <v>17894</v>
      </c>
      <c r="N3869">
        <v>14043188</v>
      </c>
      <c r="O3869">
        <v>8104789600</v>
      </c>
      <c r="P3869" s="1">
        <v>30923</v>
      </c>
      <c r="S3869" t="s">
        <v>17892</v>
      </c>
      <c r="T3869" t="s">
        <v>820</v>
      </c>
      <c r="U3869" t="s">
        <v>26</v>
      </c>
      <c r="V3869" t="str">
        <f>TRIM(DBA[[#This Row],[Endereço Responsável]])</f>
        <v/>
      </c>
      <c r="W3869" t="str">
        <f>TRIM(DBA[[#This Row],[Nº Responsável]])</f>
        <v/>
      </c>
      <c r="X3869" t="str">
        <f>TRIM(DBA[[#This Row],[Bairro Responsável]])</f>
        <v>SOPA</v>
      </c>
      <c r="Y3869" t="str">
        <f>DBA[[#This Row],[End]] &amp;", N° " &amp; DBA[[#This Row],[Num]] &amp;", Bairro "&amp; DBA[[#This Row],[Bairro2]]</f>
        <v>, N° , Bairro SOPA</v>
      </c>
      <c r="Z3869" t="str">
        <f>DBA[[#This Row],[Cidade Responsável]] &amp; " - " &amp; DBA[[#This Row],[Estado Responsável]]</f>
        <v>DIAMANTINA - MG</v>
      </c>
    </row>
    <row r="3870" spans="1:26" x14ac:dyDescent="0.25">
      <c r="A3870">
        <v>3874</v>
      </c>
      <c r="B3870" t="s">
        <v>17895</v>
      </c>
      <c r="C3870" s="1">
        <v>44878</v>
      </c>
      <c r="D3870">
        <v>22864750</v>
      </c>
      <c r="E3870" t="s">
        <v>17896</v>
      </c>
      <c r="F3870" s="1">
        <v>38608</v>
      </c>
      <c r="G3870" t="s">
        <v>17897</v>
      </c>
      <c r="H3870">
        <v>96</v>
      </c>
      <c r="I3870" t="s">
        <v>17892</v>
      </c>
      <c r="J3870" t="s">
        <v>820</v>
      </c>
      <c r="K3870" t="s">
        <v>26</v>
      </c>
      <c r="L3870" t="s">
        <v>17806</v>
      </c>
      <c r="M3870" t="s">
        <v>17894</v>
      </c>
      <c r="N3870">
        <v>14043188</v>
      </c>
      <c r="O3870">
        <v>8104789600</v>
      </c>
      <c r="P3870" s="1">
        <v>30923</v>
      </c>
      <c r="S3870" t="s">
        <v>17892</v>
      </c>
      <c r="T3870" t="s">
        <v>820</v>
      </c>
      <c r="U3870" t="s">
        <v>26</v>
      </c>
      <c r="V3870" t="str">
        <f>TRIM(DBA[[#This Row],[Endereço Responsável]])</f>
        <v/>
      </c>
      <c r="W3870" t="str">
        <f>TRIM(DBA[[#This Row],[Nº Responsável]])</f>
        <v/>
      </c>
      <c r="X3870" t="str">
        <f>TRIM(DBA[[#This Row],[Bairro Responsável]])</f>
        <v>SOPA</v>
      </c>
      <c r="Y3870" t="str">
        <f>DBA[[#This Row],[End]] &amp;", N° " &amp; DBA[[#This Row],[Num]] &amp;", Bairro "&amp; DBA[[#This Row],[Bairro2]]</f>
        <v>, N° , Bairro SOPA</v>
      </c>
      <c r="Z3870" t="str">
        <f>DBA[[#This Row],[Cidade Responsável]] &amp; " - " &amp; DBA[[#This Row],[Estado Responsável]]</f>
        <v>DIAMANTINA - MG</v>
      </c>
    </row>
    <row r="3871" spans="1:26" x14ac:dyDescent="0.25">
      <c r="A3871">
        <v>3875</v>
      </c>
      <c r="B3871" t="s">
        <v>17898</v>
      </c>
      <c r="C3871" s="1">
        <v>44878</v>
      </c>
      <c r="D3871">
        <v>22343273</v>
      </c>
      <c r="E3871" t="s">
        <v>17899</v>
      </c>
      <c r="F3871" s="1">
        <v>38704</v>
      </c>
      <c r="G3871" t="s">
        <v>17900</v>
      </c>
      <c r="H3871">
        <v>15</v>
      </c>
      <c r="I3871" t="s">
        <v>17892</v>
      </c>
      <c r="J3871" t="s">
        <v>820</v>
      </c>
      <c r="K3871" t="s">
        <v>26</v>
      </c>
      <c r="L3871" t="s">
        <v>17806</v>
      </c>
      <c r="M3871" t="s">
        <v>17894</v>
      </c>
      <c r="N3871">
        <v>14043188</v>
      </c>
      <c r="O3871">
        <v>8104789600</v>
      </c>
      <c r="P3871" s="1">
        <v>30923</v>
      </c>
      <c r="S3871" t="s">
        <v>17892</v>
      </c>
      <c r="T3871" t="s">
        <v>820</v>
      </c>
      <c r="U3871" t="s">
        <v>26</v>
      </c>
      <c r="V3871" t="str">
        <f>TRIM(DBA[[#This Row],[Endereço Responsável]])</f>
        <v/>
      </c>
      <c r="W3871" t="str">
        <f>TRIM(DBA[[#This Row],[Nº Responsável]])</f>
        <v/>
      </c>
      <c r="X3871" t="str">
        <f>TRIM(DBA[[#This Row],[Bairro Responsável]])</f>
        <v>SOPA</v>
      </c>
      <c r="Y3871" t="str">
        <f>DBA[[#This Row],[End]] &amp;", N° " &amp; DBA[[#This Row],[Num]] &amp;", Bairro "&amp; DBA[[#This Row],[Bairro2]]</f>
        <v>, N° , Bairro SOPA</v>
      </c>
      <c r="Z3871" t="str">
        <f>DBA[[#This Row],[Cidade Responsável]] &amp; " - " &amp; DBA[[#This Row],[Estado Responsável]]</f>
        <v>DIAMANTINA - MG</v>
      </c>
    </row>
    <row r="3872" spans="1:26" x14ac:dyDescent="0.25">
      <c r="A3872">
        <v>3876</v>
      </c>
      <c r="B3872" t="s">
        <v>17901</v>
      </c>
      <c r="C3872" s="1">
        <v>44878</v>
      </c>
      <c r="D3872">
        <v>23895603</v>
      </c>
      <c r="E3872" t="s">
        <v>17902</v>
      </c>
      <c r="F3872" s="1">
        <v>39747</v>
      </c>
      <c r="G3872" t="s">
        <v>17826</v>
      </c>
      <c r="H3872">
        <v>65</v>
      </c>
      <c r="I3872" t="s">
        <v>17822</v>
      </c>
      <c r="J3872" t="s">
        <v>820</v>
      </c>
      <c r="K3872" t="s">
        <v>26</v>
      </c>
      <c r="L3872" t="s">
        <v>17806</v>
      </c>
      <c r="M3872" t="s">
        <v>17903</v>
      </c>
      <c r="N3872">
        <v>12813941</v>
      </c>
      <c r="O3872">
        <v>5449457600</v>
      </c>
      <c r="P3872" s="1">
        <v>25992</v>
      </c>
      <c r="Q3872" t="s">
        <v>17826</v>
      </c>
      <c r="R3872">
        <v>65</v>
      </c>
      <c r="S3872" t="s">
        <v>17822</v>
      </c>
      <c r="T3872" t="s">
        <v>820</v>
      </c>
      <c r="U3872" t="s">
        <v>26</v>
      </c>
      <c r="V3872" t="str">
        <f>TRIM(DBA[[#This Row],[Endereço Responsável]])</f>
        <v>RUA ZECA SEVERINO</v>
      </c>
      <c r="W3872" t="str">
        <f>TRIM(DBA[[#This Row],[Nº Responsável]])</f>
        <v>65</v>
      </c>
      <c r="X3872" t="str">
        <f>TRIM(DBA[[#This Row],[Bairro Responsável]])</f>
        <v>RIO GRANDE</v>
      </c>
      <c r="Y3872" t="str">
        <f>DBA[[#This Row],[End]] &amp;", N° " &amp; DBA[[#This Row],[Num]] &amp;", Bairro "&amp; DBA[[#This Row],[Bairro2]]</f>
        <v>RUA ZECA SEVERINO, N° 65, Bairro RIO GRANDE</v>
      </c>
      <c r="Z3872" t="str">
        <f>DBA[[#This Row],[Cidade Responsável]] &amp; " - " &amp; DBA[[#This Row],[Estado Responsável]]</f>
        <v>DIAMANTINA - MG</v>
      </c>
    </row>
    <row r="3873" spans="1:26" x14ac:dyDescent="0.25">
      <c r="A3873">
        <v>3877</v>
      </c>
      <c r="B3873" t="s">
        <v>17904</v>
      </c>
      <c r="C3873" s="1">
        <v>44878</v>
      </c>
      <c r="D3873">
        <v>18396479</v>
      </c>
      <c r="E3873" t="s">
        <v>17905</v>
      </c>
      <c r="F3873" s="1">
        <v>39162</v>
      </c>
      <c r="G3873" t="s">
        <v>17906</v>
      </c>
      <c r="H3873">
        <v>680</v>
      </c>
      <c r="I3873" t="s">
        <v>17875</v>
      </c>
      <c r="J3873" t="s">
        <v>820</v>
      </c>
      <c r="K3873" t="s">
        <v>26</v>
      </c>
      <c r="L3873" t="s">
        <v>17806</v>
      </c>
      <c r="M3873" t="s">
        <v>17907</v>
      </c>
      <c r="N3873">
        <v>7611800</v>
      </c>
      <c r="O3873">
        <v>5676747625</v>
      </c>
      <c r="P3873" s="1">
        <v>36457</v>
      </c>
      <c r="Q3873" t="s">
        <v>17906</v>
      </c>
      <c r="R3873">
        <v>680</v>
      </c>
      <c r="S3873" t="s">
        <v>17875</v>
      </c>
      <c r="T3873" t="s">
        <v>820</v>
      </c>
      <c r="U3873" t="s">
        <v>26</v>
      </c>
      <c r="V3873" t="str">
        <f>TRIM(DBA[[#This Row],[Endereço Responsável]])</f>
        <v>PRAÇA DOS GARIMPEIROS</v>
      </c>
      <c r="W3873" t="str">
        <f>TRIM(DBA[[#This Row],[Nº Responsável]])</f>
        <v>680</v>
      </c>
      <c r="X3873" t="str">
        <f>TRIM(DBA[[#This Row],[Bairro Responsável]])</f>
        <v>CONSOLAÇÃO</v>
      </c>
      <c r="Y3873" t="str">
        <f>DBA[[#This Row],[End]] &amp;", N° " &amp; DBA[[#This Row],[Num]] &amp;", Bairro "&amp; DBA[[#This Row],[Bairro2]]</f>
        <v>PRAÇA DOS GARIMPEIROS, N° 680, Bairro CONSOLAÇÃO</v>
      </c>
      <c r="Z3873" t="str">
        <f>DBA[[#This Row],[Cidade Responsável]] &amp; " - " &amp; DBA[[#This Row],[Estado Responsável]]</f>
        <v>DIAMANTINA - MG</v>
      </c>
    </row>
    <row r="3874" spans="1:26" x14ac:dyDescent="0.25">
      <c r="A3874">
        <v>3878</v>
      </c>
      <c r="B3874" t="s">
        <v>17908</v>
      </c>
      <c r="C3874" s="1">
        <v>44878</v>
      </c>
      <c r="D3874">
        <v>19427128</v>
      </c>
      <c r="E3874" t="s">
        <v>17909</v>
      </c>
      <c r="F3874" s="1">
        <v>39634</v>
      </c>
      <c r="G3874" t="s">
        <v>17910</v>
      </c>
      <c r="H3874">
        <v>242</v>
      </c>
      <c r="I3874" t="s">
        <v>280</v>
      </c>
      <c r="J3874" t="s">
        <v>820</v>
      </c>
      <c r="K3874" t="s">
        <v>26</v>
      </c>
      <c r="L3874" t="s">
        <v>17806</v>
      </c>
      <c r="M3874" t="s">
        <v>17911</v>
      </c>
      <c r="N3874">
        <v>7573055</v>
      </c>
      <c r="O3874">
        <v>79116574672</v>
      </c>
      <c r="P3874" s="1">
        <v>25675</v>
      </c>
      <c r="Q3874" t="s">
        <v>17910</v>
      </c>
      <c r="R3874">
        <v>242</v>
      </c>
      <c r="S3874" t="s">
        <v>280</v>
      </c>
      <c r="T3874" t="s">
        <v>820</v>
      </c>
      <c r="U3874" t="s">
        <v>26</v>
      </c>
      <c r="V3874" t="str">
        <f>TRIM(DBA[[#This Row],[Endereço Responsável]])</f>
        <v>SAO JOAO</v>
      </c>
      <c r="W3874" t="str">
        <f>TRIM(DBA[[#This Row],[Nº Responsável]])</f>
        <v>242</v>
      </c>
      <c r="X3874" t="str">
        <f>TRIM(DBA[[#This Row],[Bairro Responsável]])</f>
        <v>BELA VISTA</v>
      </c>
      <c r="Y3874" t="str">
        <f>DBA[[#This Row],[End]] &amp;", N° " &amp; DBA[[#This Row],[Num]] &amp;", Bairro "&amp; DBA[[#This Row],[Bairro2]]</f>
        <v>SAO JOAO, N° 242, Bairro BELA VISTA</v>
      </c>
      <c r="Z3874" t="str">
        <f>DBA[[#This Row],[Cidade Responsável]] &amp; " - " &amp; DBA[[#This Row],[Estado Responsável]]</f>
        <v>DIAMANTINA - MG</v>
      </c>
    </row>
    <row r="3875" spans="1:26" x14ac:dyDescent="0.25">
      <c r="A3875">
        <v>3879</v>
      </c>
      <c r="B3875" t="s">
        <v>17912</v>
      </c>
      <c r="C3875" s="1">
        <v>44878</v>
      </c>
      <c r="F3875" s="1">
        <v>38153</v>
      </c>
      <c r="G3875" t="s">
        <v>17913</v>
      </c>
      <c r="H3875">
        <v>63</v>
      </c>
      <c r="I3875" t="s">
        <v>17822</v>
      </c>
      <c r="J3875" t="s">
        <v>820</v>
      </c>
      <c r="K3875" t="s">
        <v>26</v>
      </c>
      <c r="L3875" t="s">
        <v>17806</v>
      </c>
      <c r="M3875" t="s">
        <v>17912</v>
      </c>
      <c r="P3875" s="1">
        <v>38153</v>
      </c>
      <c r="Q3875" t="s">
        <v>17913</v>
      </c>
      <c r="R3875">
        <v>63</v>
      </c>
      <c r="S3875" t="s">
        <v>17822</v>
      </c>
      <c r="T3875" t="s">
        <v>820</v>
      </c>
      <c r="U3875" t="s">
        <v>26</v>
      </c>
      <c r="V3875" t="str">
        <f>TRIM(DBA[[#This Row],[Endereço Responsável]])</f>
        <v>EVANDRO CESAR CRUZ</v>
      </c>
      <c r="W3875" t="str">
        <f>TRIM(DBA[[#This Row],[Nº Responsável]])</f>
        <v>63</v>
      </c>
      <c r="X3875" t="str">
        <f>TRIM(DBA[[#This Row],[Bairro Responsável]])</f>
        <v>RIO GRANDE</v>
      </c>
      <c r="Y3875" t="str">
        <f>DBA[[#This Row],[End]] &amp;", N° " &amp; DBA[[#This Row],[Num]] &amp;", Bairro "&amp; DBA[[#This Row],[Bairro2]]</f>
        <v>EVANDRO CESAR CRUZ, N° 63, Bairro RIO GRANDE</v>
      </c>
      <c r="Z3875" t="str">
        <f>DBA[[#This Row],[Cidade Responsável]] &amp; " - " &amp; DBA[[#This Row],[Estado Responsável]]</f>
        <v>DIAMANTINA - MG</v>
      </c>
    </row>
    <row r="3876" spans="1:26" x14ac:dyDescent="0.25">
      <c r="A3876">
        <v>3880</v>
      </c>
      <c r="B3876" t="s">
        <v>17914</v>
      </c>
      <c r="C3876" s="1">
        <v>44878</v>
      </c>
      <c r="F3876" s="1">
        <v>39743</v>
      </c>
      <c r="G3876" t="s">
        <v>17915</v>
      </c>
      <c r="H3876">
        <v>194</v>
      </c>
      <c r="I3876" t="s">
        <v>17822</v>
      </c>
      <c r="J3876" t="s">
        <v>820</v>
      </c>
      <c r="K3876" t="s">
        <v>26</v>
      </c>
      <c r="L3876" t="s">
        <v>17806</v>
      </c>
      <c r="M3876" t="s">
        <v>17916</v>
      </c>
      <c r="N3876">
        <v>328536156</v>
      </c>
      <c r="O3876">
        <v>12489946633</v>
      </c>
      <c r="P3876" s="1">
        <v>34240</v>
      </c>
      <c r="Q3876" t="s">
        <v>17915</v>
      </c>
      <c r="R3876">
        <v>194</v>
      </c>
      <c r="S3876" t="s">
        <v>17822</v>
      </c>
      <c r="T3876" t="s">
        <v>820</v>
      </c>
      <c r="U3876" t="s">
        <v>26</v>
      </c>
      <c r="V3876" t="str">
        <f>TRIM(DBA[[#This Row],[Endereço Responsável]])</f>
        <v>RUA JOSE GOMES DE AZEVEDO</v>
      </c>
      <c r="W3876" t="str">
        <f>TRIM(DBA[[#This Row],[Nº Responsável]])</f>
        <v>194</v>
      </c>
      <c r="X3876" t="str">
        <f>TRIM(DBA[[#This Row],[Bairro Responsável]])</f>
        <v>RIO GRANDE</v>
      </c>
      <c r="Y3876" t="str">
        <f>DBA[[#This Row],[End]] &amp;", N° " &amp; DBA[[#This Row],[Num]] &amp;", Bairro "&amp; DBA[[#This Row],[Bairro2]]</f>
        <v>RUA JOSE GOMES DE AZEVEDO, N° 194, Bairro RIO GRANDE</v>
      </c>
      <c r="Z3876" t="str">
        <f>DBA[[#This Row],[Cidade Responsável]] &amp; " - " &amp; DBA[[#This Row],[Estado Responsável]]</f>
        <v>DIAMANTINA - MG</v>
      </c>
    </row>
    <row r="3877" spans="1:26" x14ac:dyDescent="0.25">
      <c r="A3877">
        <v>3881</v>
      </c>
      <c r="B3877" t="s">
        <v>17917</v>
      </c>
      <c r="C3877" s="1">
        <v>44880</v>
      </c>
      <c r="D3877">
        <v>23493598</v>
      </c>
      <c r="E3877" t="s">
        <v>17918</v>
      </c>
      <c r="F3877" s="1">
        <v>38811</v>
      </c>
      <c r="G3877" t="s">
        <v>17919</v>
      </c>
      <c r="H3877">
        <v>14</v>
      </c>
      <c r="I3877" t="s">
        <v>17888</v>
      </c>
      <c r="J3877" t="s">
        <v>820</v>
      </c>
      <c r="K3877" t="s">
        <v>26</v>
      </c>
      <c r="L3877" t="s">
        <v>17806</v>
      </c>
      <c r="M3877" t="s">
        <v>17920</v>
      </c>
      <c r="N3877">
        <v>14049950</v>
      </c>
      <c r="O3877">
        <v>6817148677</v>
      </c>
      <c r="P3877" s="1">
        <v>31329</v>
      </c>
      <c r="Q3877" t="s">
        <v>17919</v>
      </c>
      <c r="R3877">
        <v>14</v>
      </c>
      <c r="S3877" t="s">
        <v>17888</v>
      </c>
      <c r="T3877" t="s">
        <v>820</v>
      </c>
      <c r="U3877" t="s">
        <v>26</v>
      </c>
      <c r="V3877" t="str">
        <f>TRIM(DBA[[#This Row],[Endereço Responsável]])</f>
        <v>TRAVESSA PAULO BARASH</v>
      </c>
      <c r="W3877" t="str">
        <f>TRIM(DBA[[#This Row],[Nº Responsável]])</f>
        <v>14</v>
      </c>
      <c r="X3877" t="str">
        <f>TRIM(DBA[[#This Row],[Bairro Responsável]])</f>
        <v>PALHA</v>
      </c>
      <c r="Y3877" t="str">
        <f>DBA[[#This Row],[End]] &amp;", N° " &amp; DBA[[#This Row],[Num]] &amp;", Bairro "&amp; DBA[[#This Row],[Bairro2]]</f>
        <v>TRAVESSA PAULO BARASH, N° 14, Bairro PALHA</v>
      </c>
      <c r="Z3877" t="str">
        <f>DBA[[#This Row],[Cidade Responsável]] &amp; " - " &amp; DBA[[#This Row],[Estado Responsável]]</f>
        <v>DIAMANTINA - MG</v>
      </c>
    </row>
    <row r="3878" spans="1:26" x14ac:dyDescent="0.25">
      <c r="A3878">
        <v>3882</v>
      </c>
      <c r="B3878" t="s">
        <v>17921</v>
      </c>
      <c r="C3878" s="1">
        <v>44880</v>
      </c>
      <c r="D3878">
        <v>23379325</v>
      </c>
      <c r="E3878" t="s">
        <v>17922</v>
      </c>
      <c r="F3878" s="1">
        <v>38328</v>
      </c>
      <c r="G3878" t="s">
        <v>17923</v>
      </c>
      <c r="H3878">
        <v>680</v>
      </c>
      <c r="I3878" t="s">
        <v>17822</v>
      </c>
      <c r="J3878" t="s">
        <v>820</v>
      </c>
      <c r="K3878" t="s">
        <v>26</v>
      </c>
      <c r="L3878" t="s">
        <v>17806</v>
      </c>
      <c r="M3878" t="s">
        <v>17924</v>
      </c>
      <c r="N3878">
        <v>11894209</v>
      </c>
      <c r="O3878">
        <v>4624922654</v>
      </c>
      <c r="P3878" s="1">
        <v>28735</v>
      </c>
      <c r="Q3878" t="s">
        <v>17923</v>
      </c>
      <c r="R3878">
        <v>680</v>
      </c>
      <c r="S3878" t="s">
        <v>17822</v>
      </c>
      <c r="T3878" t="s">
        <v>820</v>
      </c>
      <c r="U3878" t="s">
        <v>26</v>
      </c>
      <c r="V3878" t="str">
        <f>TRIM(DBA[[#This Row],[Endereço Responsável]])</f>
        <v>SALTO DA DIVISA</v>
      </c>
      <c r="W3878" t="str">
        <f>TRIM(DBA[[#This Row],[Nº Responsável]])</f>
        <v>680</v>
      </c>
      <c r="X3878" t="str">
        <f>TRIM(DBA[[#This Row],[Bairro Responsável]])</f>
        <v>RIO GRANDE</v>
      </c>
      <c r="Y3878" t="str">
        <f>DBA[[#This Row],[End]] &amp;", N° " &amp; DBA[[#This Row],[Num]] &amp;", Bairro "&amp; DBA[[#This Row],[Bairro2]]</f>
        <v>SALTO DA DIVISA, N° 680, Bairro RIO GRANDE</v>
      </c>
      <c r="Z3878" t="str">
        <f>DBA[[#This Row],[Cidade Responsável]] &amp; " - " &amp; DBA[[#This Row],[Estado Responsável]]</f>
        <v>DIAMANTINA - MG</v>
      </c>
    </row>
    <row r="3879" spans="1:26" x14ac:dyDescent="0.25">
      <c r="A3879">
        <v>3883</v>
      </c>
      <c r="B3879" t="s">
        <v>17925</v>
      </c>
      <c r="C3879" s="1">
        <v>44880</v>
      </c>
      <c r="D3879">
        <v>19566937</v>
      </c>
      <c r="E3879" t="s">
        <v>17926</v>
      </c>
      <c r="F3879" s="1">
        <v>38679</v>
      </c>
      <c r="G3879" t="s">
        <v>17927</v>
      </c>
      <c r="H3879">
        <v>12</v>
      </c>
      <c r="I3879" t="s">
        <v>17888</v>
      </c>
      <c r="J3879" t="s">
        <v>820</v>
      </c>
      <c r="K3879" t="s">
        <v>26</v>
      </c>
      <c r="L3879" t="s">
        <v>17806</v>
      </c>
      <c r="M3879" t="s">
        <v>17928</v>
      </c>
      <c r="N3879">
        <v>13250139</v>
      </c>
      <c r="O3879">
        <v>5716765610</v>
      </c>
      <c r="P3879" s="1">
        <v>29858</v>
      </c>
      <c r="Q3879" t="s">
        <v>17927</v>
      </c>
      <c r="R3879">
        <v>12</v>
      </c>
      <c r="S3879" t="s">
        <v>17888</v>
      </c>
      <c r="T3879" t="s">
        <v>820</v>
      </c>
      <c r="U3879" t="s">
        <v>26</v>
      </c>
      <c r="V3879" t="str">
        <f>TRIM(DBA[[#This Row],[Endereço Responsável]])</f>
        <v>VICENTE FULIANA ARAUJO</v>
      </c>
      <c r="W3879" t="str">
        <f>TRIM(DBA[[#This Row],[Nº Responsável]])</f>
        <v>12</v>
      </c>
      <c r="X3879" t="str">
        <f>TRIM(DBA[[#This Row],[Bairro Responsável]])</f>
        <v>PALHA</v>
      </c>
      <c r="Y3879" t="str">
        <f>DBA[[#This Row],[End]] &amp;", N° " &amp; DBA[[#This Row],[Num]] &amp;", Bairro "&amp; DBA[[#This Row],[Bairro2]]</f>
        <v>VICENTE FULIANA ARAUJO, N° 12, Bairro PALHA</v>
      </c>
      <c r="Z3879" t="str">
        <f>DBA[[#This Row],[Cidade Responsável]] &amp; " - " &amp; DBA[[#This Row],[Estado Responsável]]</f>
        <v>DIAMANTINA - MG</v>
      </c>
    </row>
    <row r="3880" spans="1:26" x14ac:dyDescent="0.25">
      <c r="A3880">
        <v>3884</v>
      </c>
      <c r="B3880" t="s">
        <v>17929</v>
      </c>
      <c r="C3880" s="1">
        <v>44882</v>
      </c>
      <c r="D3880" t="s">
        <v>17930</v>
      </c>
      <c r="E3880" t="s">
        <v>17931</v>
      </c>
      <c r="F3880" s="1">
        <v>33713</v>
      </c>
      <c r="G3880" t="s">
        <v>17932</v>
      </c>
      <c r="H3880">
        <v>809</v>
      </c>
      <c r="I3880" t="s">
        <v>17933</v>
      </c>
      <c r="J3880" t="s">
        <v>17223</v>
      </c>
      <c r="K3880" t="s">
        <v>26</v>
      </c>
      <c r="L3880" t="s">
        <v>17224</v>
      </c>
      <c r="M3880" t="s">
        <v>17929</v>
      </c>
      <c r="N3880" t="s">
        <v>17930</v>
      </c>
      <c r="O3880" t="s">
        <v>17931</v>
      </c>
      <c r="P3880" s="1">
        <v>33713</v>
      </c>
      <c r="Q3880" t="s">
        <v>17932</v>
      </c>
      <c r="R3880">
        <v>809</v>
      </c>
      <c r="S3880" t="s">
        <v>17933</v>
      </c>
      <c r="T3880" t="s">
        <v>17223</v>
      </c>
      <c r="U3880" t="s">
        <v>26</v>
      </c>
      <c r="V3880" t="str">
        <f>TRIM(DBA[[#This Row],[Endereço Responsável]])</f>
        <v>Rua Encanto</v>
      </c>
      <c r="W3880" t="str">
        <f>TRIM(DBA[[#This Row],[Nº Responsável]])</f>
        <v>809</v>
      </c>
      <c r="X3880" t="str">
        <f>TRIM(DBA[[#This Row],[Bairro Responsável]])</f>
        <v>Vista do Lago</v>
      </c>
      <c r="Y3880" t="str">
        <f>DBA[[#This Row],[End]] &amp;", N° " &amp; DBA[[#This Row],[Num]] &amp;", Bairro "&amp; DBA[[#This Row],[Bairro2]]</f>
        <v>Rua Encanto, N° 809, Bairro Vista do Lago</v>
      </c>
      <c r="Z3880" t="str">
        <f>DBA[[#This Row],[Cidade Responsável]] &amp; " - " &amp; DBA[[#This Row],[Estado Responsável]]</f>
        <v>NOVA PONTE - MG</v>
      </c>
    </row>
    <row r="3881" spans="1:26" x14ac:dyDescent="0.25">
      <c r="A3881">
        <v>3885</v>
      </c>
      <c r="B3881" t="s">
        <v>17934</v>
      </c>
      <c r="C3881" s="1">
        <v>44883</v>
      </c>
      <c r="D3881" t="s">
        <v>17935</v>
      </c>
      <c r="E3881" t="s">
        <v>17936</v>
      </c>
      <c r="F3881" s="1">
        <v>39169</v>
      </c>
      <c r="G3881" t="s">
        <v>17937</v>
      </c>
      <c r="H3881">
        <v>97</v>
      </c>
      <c r="I3881" t="s">
        <v>804</v>
      </c>
      <c r="J3881" t="s">
        <v>17938</v>
      </c>
      <c r="K3881" t="s">
        <v>26</v>
      </c>
      <c r="L3881" t="s">
        <v>17939</v>
      </c>
      <c r="M3881" t="s">
        <v>17940</v>
      </c>
      <c r="N3881" t="s">
        <v>17941</v>
      </c>
      <c r="O3881">
        <v>6611743600</v>
      </c>
      <c r="P3881" s="1">
        <v>27731</v>
      </c>
      <c r="Q3881" t="s">
        <v>17937</v>
      </c>
      <c r="R3881">
        <v>97</v>
      </c>
      <c r="S3881" t="s">
        <v>804</v>
      </c>
      <c r="T3881" t="s">
        <v>17938</v>
      </c>
      <c r="U3881" t="s">
        <v>26</v>
      </c>
      <c r="V3881" t="str">
        <f>TRIM(DBA[[#This Row],[Endereço Responsável]])</f>
        <v>TRAVESSA AN 2</v>
      </c>
      <c r="W3881" t="str">
        <f>TRIM(DBA[[#This Row],[Nº Responsável]])</f>
        <v>97</v>
      </c>
      <c r="X3881" t="str">
        <f>TRIM(DBA[[#This Row],[Bairro Responsável]])</f>
        <v>SAO GERALDO</v>
      </c>
      <c r="Y3881" t="str">
        <f>DBA[[#This Row],[End]] &amp;", N° " &amp; DBA[[#This Row],[Num]] &amp;", Bairro "&amp; DBA[[#This Row],[Bairro2]]</f>
        <v>TRAVESSA AN 2, N° 97, Bairro SAO GERALDO</v>
      </c>
      <c r="Z3881" t="str">
        <f>DBA[[#This Row],[Cidade Responsável]] &amp; " - " &amp; DBA[[#This Row],[Estado Responsável]]</f>
        <v>ITAMARANDIBA - MG</v>
      </c>
    </row>
    <row r="3882" spans="1:26" x14ac:dyDescent="0.25">
      <c r="A3882">
        <v>3886</v>
      </c>
      <c r="B3882" t="s">
        <v>17942</v>
      </c>
      <c r="C3882" s="1">
        <v>44883</v>
      </c>
      <c r="D3882" t="s">
        <v>17943</v>
      </c>
      <c r="F3882" s="1">
        <v>39665</v>
      </c>
      <c r="G3882" t="s">
        <v>17944</v>
      </c>
      <c r="H3882">
        <v>490</v>
      </c>
      <c r="I3882" t="s">
        <v>3824</v>
      </c>
      <c r="J3882" t="s">
        <v>17938</v>
      </c>
      <c r="K3882" t="s">
        <v>26</v>
      </c>
      <c r="L3882" t="s">
        <v>17939</v>
      </c>
      <c r="M3882" t="s">
        <v>17945</v>
      </c>
      <c r="N3882" t="s">
        <v>17946</v>
      </c>
      <c r="O3882">
        <v>66644534600</v>
      </c>
      <c r="P3882" s="1">
        <v>24882</v>
      </c>
      <c r="Q3882" t="s">
        <v>17944</v>
      </c>
      <c r="R3882">
        <v>490</v>
      </c>
      <c r="S3882" t="s">
        <v>3824</v>
      </c>
      <c r="T3882" t="s">
        <v>17938</v>
      </c>
      <c r="U3882" t="s">
        <v>26</v>
      </c>
      <c r="V3882" t="str">
        <f>TRIM(DBA[[#This Row],[Endereço Responsável]])</f>
        <v>LAR DO CARNEIRO</v>
      </c>
      <c r="W3882" t="str">
        <f>TRIM(DBA[[#This Row],[Nº Responsável]])</f>
        <v>490</v>
      </c>
      <c r="X3882" t="str">
        <f>TRIM(DBA[[#This Row],[Bairro Responsável]])</f>
        <v>BOM JESUS</v>
      </c>
      <c r="Y3882" t="str">
        <f>DBA[[#This Row],[End]] &amp;", N° " &amp; DBA[[#This Row],[Num]] &amp;", Bairro "&amp; DBA[[#This Row],[Bairro2]]</f>
        <v>LAR DO CARNEIRO, N° 490, Bairro BOM JESUS</v>
      </c>
      <c r="Z3882" t="str">
        <f>DBA[[#This Row],[Cidade Responsável]] &amp; " - " &amp; DBA[[#This Row],[Estado Responsável]]</f>
        <v>ITAMARANDIBA - MG</v>
      </c>
    </row>
    <row r="3883" spans="1:26" x14ac:dyDescent="0.25">
      <c r="A3883">
        <v>3887</v>
      </c>
      <c r="B3883" t="s">
        <v>17947</v>
      </c>
      <c r="C3883" s="1">
        <v>44883</v>
      </c>
      <c r="D3883" t="s">
        <v>17948</v>
      </c>
      <c r="E3883" t="s">
        <v>17949</v>
      </c>
      <c r="F3883" s="1">
        <v>39198</v>
      </c>
      <c r="G3883" t="s">
        <v>17950</v>
      </c>
      <c r="H3883">
        <v>40</v>
      </c>
      <c r="I3883" t="s">
        <v>804</v>
      </c>
      <c r="J3883" t="s">
        <v>17938</v>
      </c>
      <c r="K3883" t="s">
        <v>26</v>
      </c>
      <c r="L3883" t="s">
        <v>17939</v>
      </c>
      <c r="M3883" t="s">
        <v>17951</v>
      </c>
      <c r="N3883" t="s">
        <v>17952</v>
      </c>
      <c r="O3883">
        <v>9418560623</v>
      </c>
      <c r="P3883" s="1">
        <v>32612</v>
      </c>
      <c r="Q3883" t="s">
        <v>17950</v>
      </c>
      <c r="R3883">
        <v>40</v>
      </c>
      <c r="S3883" t="s">
        <v>804</v>
      </c>
      <c r="T3883" t="s">
        <v>17938</v>
      </c>
      <c r="U3883" t="s">
        <v>26</v>
      </c>
      <c r="V3883" t="str">
        <f>TRIM(DBA[[#This Row],[Endereço Responsável]])</f>
        <v>RUA SANTO AMARO</v>
      </c>
      <c r="W3883" t="str">
        <f>TRIM(DBA[[#This Row],[Nº Responsável]])</f>
        <v>40</v>
      </c>
      <c r="X3883" t="str">
        <f>TRIM(DBA[[#This Row],[Bairro Responsável]])</f>
        <v>SAO GERALDO</v>
      </c>
      <c r="Y3883" t="str">
        <f>DBA[[#This Row],[End]] &amp;", N° " &amp; DBA[[#This Row],[Num]] &amp;", Bairro "&amp; DBA[[#This Row],[Bairro2]]</f>
        <v>RUA SANTO AMARO, N° 40, Bairro SAO GERALDO</v>
      </c>
      <c r="Z3883" t="str">
        <f>DBA[[#This Row],[Cidade Responsável]] &amp; " - " &amp; DBA[[#This Row],[Estado Responsável]]</f>
        <v>ITAMARANDIBA - MG</v>
      </c>
    </row>
    <row r="3884" spans="1:26" x14ac:dyDescent="0.25">
      <c r="A3884">
        <v>3888</v>
      </c>
      <c r="B3884" t="s">
        <v>17953</v>
      </c>
      <c r="C3884" s="1">
        <v>44883</v>
      </c>
      <c r="F3884" s="1">
        <v>39344</v>
      </c>
      <c r="G3884" t="s">
        <v>17954</v>
      </c>
      <c r="H3884">
        <v>436</v>
      </c>
      <c r="I3884" t="s">
        <v>804</v>
      </c>
      <c r="J3884" t="s">
        <v>17938</v>
      </c>
      <c r="K3884" t="s">
        <v>26</v>
      </c>
      <c r="L3884" t="s">
        <v>17939</v>
      </c>
      <c r="M3884" t="s">
        <v>17955</v>
      </c>
      <c r="N3884" t="s">
        <v>17956</v>
      </c>
      <c r="O3884">
        <v>5659683606</v>
      </c>
      <c r="P3884" s="1">
        <v>27980</v>
      </c>
      <c r="Q3884" t="s">
        <v>17954</v>
      </c>
      <c r="R3884">
        <v>436</v>
      </c>
      <c r="S3884" t="s">
        <v>804</v>
      </c>
      <c r="T3884" t="s">
        <v>17938</v>
      </c>
      <c r="U3884" t="s">
        <v>26</v>
      </c>
      <c r="V3884" t="str">
        <f>TRIM(DBA[[#This Row],[Endereço Responsável]])</f>
        <v>RUA SAO GERALDO</v>
      </c>
      <c r="W3884" t="str">
        <f>TRIM(DBA[[#This Row],[Nº Responsável]])</f>
        <v>436</v>
      </c>
      <c r="X3884" t="str">
        <f>TRIM(DBA[[#This Row],[Bairro Responsável]])</f>
        <v>SAO GERALDO</v>
      </c>
      <c r="Y3884" t="str">
        <f>DBA[[#This Row],[End]] &amp;", N° " &amp; DBA[[#This Row],[Num]] &amp;", Bairro "&amp; DBA[[#This Row],[Bairro2]]</f>
        <v>RUA SAO GERALDO, N° 436, Bairro SAO GERALDO</v>
      </c>
      <c r="Z3884" t="str">
        <f>DBA[[#This Row],[Cidade Responsável]] &amp; " - " &amp; DBA[[#This Row],[Estado Responsável]]</f>
        <v>ITAMARANDIBA - MG</v>
      </c>
    </row>
    <row r="3885" spans="1:26" x14ac:dyDescent="0.25">
      <c r="A3885">
        <v>3889</v>
      </c>
      <c r="B3885" t="s">
        <v>17957</v>
      </c>
      <c r="C3885" s="1">
        <v>44883</v>
      </c>
      <c r="D3885">
        <v>22363978</v>
      </c>
      <c r="E3885" t="s">
        <v>17958</v>
      </c>
      <c r="F3885" s="1">
        <v>38297</v>
      </c>
      <c r="I3885" t="s">
        <v>73</v>
      </c>
      <c r="J3885" t="s">
        <v>17938</v>
      </c>
      <c r="K3885" t="s">
        <v>26</v>
      </c>
      <c r="L3885" t="s">
        <v>17939</v>
      </c>
      <c r="M3885" t="s">
        <v>17957</v>
      </c>
      <c r="N3885">
        <v>22363978</v>
      </c>
      <c r="O3885" t="s">
        <v>17958</v>
      </c>
      <c r="P3885" s="1">
        <v>38297</v>
      </c>
      <c r="S3885" t="s">
        <v>73</v>
      </c>
      <c r="T3885" t="s">
        <v>17938</v>
      </c>
      <c r="U3885" t="s">
        <v>26</v>
      </c>
      <c r="V3885" t="str">
        <f>TRIM(DBA[[#This Row],[Endereço Responsável]])</f>
        <v/>
      </c>
      <c r="W3885" t="str">
        <f>TRIM(DBA[[#This Row],[Nº Responsável]])</f>
        <v/>
      </c>
      <c r="X3885" t="str">
        <f>TRIM(DBA[[#This Row],[Bairro Responsável]])</f>
        <v>CENTRO</v>
      </c>
      <c r="Y3885" t="str">
        <f>DBA[[#This Row],[End]] &amp;", N° " &amp; DBA[[#This Row],[Num]] &amp;", Bairro "&amp; DBA[[#This Row],[Bairro2]]</f>
        <v>, N° , Bairro CENTRO</v>
      </c>
      <c r="Z3885" t="str">
        <f>DBA[[#This Row],[Cidade Responsável]] &amp; " - " &amp; DBA[[#This Row],[Estado Responsável]]</f>
        <v>ITAMARANDIBA - MG</v>
      </c>
    </row>
    <row r="3886" spans="1:26" x14ac:dyDescent="0.25">
      <c r="A3886">
        <v>3890</v>
      </c>
      <c r="B3886" t="s">
        <v>17959</v>
      </c>
      <c r="C3886" s="1">
        <v>44883</v>
      </c>
      <c r="D3886" t="s">
        <v>17960</v>
      </c>
      <c r="E3886" t="s">
        <v>17961</v>
      </c>
      <c r="F3886" s="1">
        <v>38902</v>
      </c>
      <c r="G3886" t="s">
        <v>17962</v>
      </c>
      <c r="H3886">
        <v>57</v>
      </c>
      <c r="I3886" t="s">
        <v>804</v>
      </c>
      <c r="J3886" t="s">
        <v>17938</v>
      </c>
      <c r="K3886" t="s">
        <v>26</v>
      </c>
      <c r="L3886" t="s">
        <v>17939</v>
      </c>
      <c r="M3886" t="s">
        <v>17963</v>
      </c>
      <c r="N3886" t="s">
        <v>17964</v>
      </c>
      <c r="O3886">
        <v>550764674</v>
      </c>
      <c r="P3886" s="1">
        <v>26812</v>
      </c>
      <c r="Q3886" t="s">
        <v>17962</v>
      </c>
      <c r="R3886">
        <v>57</v>
      </c>
      <c r="S3886" t="s">
        <v>804</v>
      </c>
      <c r="T3886" t="s">
        <v>17938</v>
      </c>
      <c r="U3886" t="s">
        <v>26</v>
      </c>
      <c r="V3886" t="str">
        <f>TRIM(DBA[[#This Row],[Endereço Responsável]])</f>
        <v>SAO CRISTOVAO</v>
      </c>
      <c r="W3886" t="str">
        <f>TRIM(DBA[[#This Row],[Nº Responsável]])</f>
        <v>57</v>
      </c>
      <c r="X3886" t="str">
        <f>TRIM(DBA[[#This Row],[Bairro Responsável]])</f>
        <v>SAO GERALDO</v>
      </c>
      <c r="Y3886" t="str">
        <f>DBA[[#This Row],[End]] &amp;", N° " &amp; DBA[[#This Row],[Num]] &amp;", Bairro "&amp; DBA[[#This Row],[Bairro2]]</f>
        <v>SAO CRISTOVAO, N° 57, Bairro SAO GERALDO</v>
      </c>
      <c r="Z3886" t="str">
        <f>DBA[[#This Row],[Cidade Responsável]] &amp; " - " &amp; DBA[[#This Row],[Estado Responsável]]</f>
        <v>ITAMARANDIBA - MG</v>
      </c>
    </row>
    <row r="3887" spans="1:26" x14ac:dyDescent="0.25">
      <c r="A3887">
        <v>3891</v>
      </c>
      <c r="B3887" t="s">
        <v>17965</v>
      </c>
      <c r="C3887" s="1">
        <v>44883</v>
      </c>
      <c r="F3887" s="1">
        <v>39742</v>
      </c>
      <c r="G3887" t="s">
        <v>17966</v>
      </c>
      <c r="H3887" t="s">
        <v>194</v>
      </c>
      <c r="I3887" t="s">
        <v>44</v>
      </c>
      <c r="J3887" t="s">
        <v>17938</v>
      </c>
      <c r="K3887" t="s">
        <v>26</v>
      </c>
      <c r="L3887" t="s">
        <v>17939</v>
      </c>
      <c r="M3887" t="s">
        <v>17967</v>
      </c>
      <c r="N3887">
        <v>16680813</v>
      </c>
      <c r="O3887">
        <v>12631835654</v>
      </c>
      <c r="P3887" s="1">
        <v>32138</v>
      </c>
      <c r="Q3887" t="s">
        <v>17966</v>
      </c>
      <c r="R3887" t="s">
        <v>194</v>
      </c>
      <c r="S3887" t="s">
        <v>44</v>
      </c>
      <c r="T3887" t="s">
        <v>17938</v>
      </c>
      <c r="U3887" t="s">
        <v>26</v>
      </c>
      <c r="V3887" t="str">
        <f>TRIM(DBA[[#This Row],[Endereço Responsável]])</f>
        <v>FAZENDA CANJURU</v>
      </c>
      <c r="W3887" t="str">
        <f>TRIM(DBA[[#This Row],[Nº Responsável]])</f>
        <v>S/N</v>
      </c>
      <c r="X3887" t="str">
        <f>TRIM(DBA[[#This Row],[Bairro Responsável]])</f>
        <v>ZONA RURAL</v>
      </c>
      <c r="Y3887" t="str">
        <f>DBA[[#This Row],[End]] &amp;", N° " &amp; DBA[[#This Row],[Num]] &amp;", Bairro "&amp; DBA[[#This Row],[Bairro2]]</f>
        <v>FAZENDA CANJURU, N° S/N, Bairro ZONA RURAL</v>
      </c>
      <c r="Z3887" t="str">
        <f>DBA[[#This Row],[Cidade Responsável]] &amp; " - " &amp; DBA[[#This Row],[Estado Responsável]]</f>
        <v>ITAMARANDIBA - MG</v>
      </c>
    </row>
    <row r="3888" spans="1:26" x14ac:dyDescent="0.25">
      <c r="A3888">
        <v>3892</v>
      </c>
      <c r="B3888" t="s">
        <v>17968</v>
      </c>
      <c r="C3888" s="1">
        <v>44883</v>
      </c>
      <c r="F3888" s="1">
        <v>39715</v>
      </c>
      <c r="G3888" t="s">
        <v>12926</v>
      </c>
      <c r="H3888">
        <v>840</v>
      </c>
      <c r="I3888" t="s">
        <v>804</v>
      </c>
      <c r="J3888" t="s">
        <v>17938</v>
      </c>
      <c r="K3888" t="s">
        <v>26</v>
      </c>
      <c r="L3888" t="s">
        <v>17939</v>
      </c>
      <c r="M3888" t="s">
        <v>17969</v>
      </c>
      <c r="N3888" t="s">
        <v>17970</v>
      </c>
      <c r="O3888">
        <v>12563742617</v>
      </c>
      <c r="P3888" s="1">
        <v>32801</v>
      </c>
      <c r="Q3888" t="s">
        <v>12926</v>
      </c>
      <c r="R3888">
        <v>840</v>
      </c>
      <c r="S3888" t="s">
        <v>804</v>
      </c>
      <c r="T3888" t="s">
        <v>17938</v>
      </c>
      <c r="U3888" t="s">
        <v>26</v>
      </c>
      <c r="V3888" t="str">
        <f>TRIM(DBA[[#This Row],[Endereço Responsável]])</f>
        <v>RUA PORTO ALEGRE</v>
      </c>
      <c r="W3888" t="str">
        <f>TRIM(DBA[[#This Row],[Nº Responsável]])</f>
        <v>840</v>
      </c>
      <c r="X3888" t="str">
        <f>TRIM(DBA[[#This Row],[Bairro Responsável]])</f>
        <v>SAO GERALDO</v>
      </c>
      <c r="Y3888" t="str">
        <f>DBA[[#This Row],[End]] &amp;", N° " &amp; DBA[[#This Row],[Num]] &amp;", Bairro "&amp; DBA[[#This Row],[Bairro2]]</f>
        <v>RUA PORTO ALEGRE, N° 840, Bairro SAO GERALDO</v>
      </c>
      <c r="Z3888" t="str">
        <f>DBA[[#This Row],[Cidade Responsável]] &amp; " - " &amp; DBA[[#This Row],[Estado Responsável]]</f>
        <v>ITAMARANDIBA - MG</v>
      </c>
    </row>
    <row r="3889" spans="1:26" x14ac:dyDescent="0.25">
      <c r="A3889">
        <v>3893</v>
      </c>
      <c r="B3889" t="s">
        <v>17971</v>
      </c>
      <c r="C3889" s="1">
        <v>44883</v>
      </c>
      <c r="F3889" s="1">
        <v>40066</v>
      </c>
      <c r="G3889" t="s">
        <v>17972</v>
      </c>
      <c r="H3889" t="s">
        <v>194</v>
      </c>
      <c r="I3889" t="s">
        <v>17973</v>
      </c>
      <c r="J3889" t="s">
        <v>17938</v>
      </c>
      <c r="K3889" t="s">
        <v>26</v>
      </c>
      <c r="L3889" t="s">
        <v>17939</v>
      </c>
      <c r="M3889" t="s">
        <v>17974</v>
      </c>
      <c r="N3889">
        <v>16525478</v>
      </c>
      <c r="O3889">
        <v>9587114612</v>
      </c>
      <c r="P3889" s="1">
        <v>29957</v>
      </c>
      <c r="Q3889" t="s">
        <v>17972</v>
      </c>
      <c r="R3889" t="s">
        <v>194</v>
      </c>
      <c r="S3889" t="s">
        <v>17973</v>
      </c>
      <c r="T3889" t="s">
        <v>17938</v>
      </c>
      <c r="U3889" t="s">
        <v>26</v>
      </c>
      <c r="V3889" t="str">
        <f>TRIM(DBA[[#This Row],[Endereço Responsável]])</f>
        <v>RUA MARIQUINHA FERREIRA</v>
      </c>
      <c r="W3889" t="str">
        <f>TRIM(DBA[[#This Row],[Nº Responsável]])</f>
        <v>S/N</v>
      </c>
      <c r="X3889" t="str">
        <f>TRIM(DBA[[#This Row],[Bairro Responsável]])</f>
        <v>PRIMEIRO DE MAIO</v>
      </c>
      <c r="Y3889" t="str">
        <f>DBA[[#This Row],[End]] &amp;", N° " &amp; DBA[[#This Row],[Num]] &amp;", Bairro "&amp; DBA[[#This Row],[Bairro2]]</f>
        <v>RUA MARIQUINHA FERREIRA, N° S/N, Bairro PRIMEIRO DE MAIO</v>
      </c>
      <c r="Z3889" t="str">
        <f>DBA[[#This Row],[Cidade Responsável]] &amp; " - " &amp; DBA[[#This Row],[Estado Responsável]]</f>
        <v>ITAMARANDIBA - MG</v>
      </c>
    </row>
    <row r="3890" spans="1:26" x14ac:dyDescent="0.25">
      <c r="A3890">
        <v>3894</v>
      </c>
      <c r="B3890" t="s">
        <v>17975</v>
      </c>
      <c r="C3890" s="1">
        <v>44883</v>
      </c>
      <c r="F3890" s="1">
        <v>38404</v>
      </c>
      <c r="G3890" t="s">
        <v>2155</v>
      </c>
      <c r="H3890">
        <v>211</v>
      </c>
      <c r="I3890" t="s">
        <v>804</v>
      </c>
      <c r="J3890" t="s">
        <v>17938</v>
      </c>
      <c r="K3890" t="s">
        <v>26</v>
      </c>
      <c r="L3890" t="s">
        <v>17939</v>
      </c>
      <c r="M3890" t="s">
        <v>17976</v>
      </c>
      <c r="N3890">
        <v>15896888</v>
      </c>
      <c r="O3890">
        <v>9138596644</v>
      </c>
      <c r="P3890" s="1">
        <v>31615</v>
      </c>
      <c r="Q3890" t="s">
        <v>2155</v>
      </c>
      <c r="R3890">
        <v>211</v>
      </c>
      <c r="S3890" t="s">
        <v>804</v>
      </c>
      <c r="T3890" t="s">
        <v>17938</v>
      </c>
      <c r="U3890" t="s">
        <v>26</v>
      </c>
      <c r="V3890" t="str">
        <f>TRIM(DBA[[#This Row],[Endereço Responsável]])</f>
        <v>RUA SAO PAULO</v>
      </c>
      <c r="W3890" t="str">
        <f>TRIM(DBA[[#This Row],[Nº Responsável]])</f>
        <v>211</v>
      </c>
      <c r="X3890" t="str">
        <f>TRIM(DBA[[#This Row],[Bairro Responsável]])</f>
        <v>SAO GERALDO</v>
      </c>
      <c r="Y3890" t="str">
        <f>DBA[[#This Row],[End]] &amp;", N° " &amp; DBA[[#This Row],[Num]] &amp;", Bairro "&amp; DBA[[#This Row],[Bairro2]]</f>
        <v>RUA SAO PAULO, N° 211, Bairro SAO GERALDO</v>
      </c>
      <c r="Z3890" t="str">
        <f>DBA[[#This Row],[Cidade Responsável]] &amp; " - " &amp; DBA[[#This Row],[Estado Responsável]]</f>
        <v>ITAMARANDIBA - MG</v>
      </c>
    </row>
    <row r="3891" spans="1:26" x14ac:dyDescent="0.25">
      <c r="A3891">
        <v>3895</v>
      </c>
      <c r="B3891" t="s">
        <v>17977</v>
      </c>
      <c r="C3891" s="1">
        <v>44883</v>
      </c>
      <c r="F3891" s="1">
        <v>39400</v>
      </c>
      <c r="G3891" t="s">
        <v>2155</v>
      </c>
      <c r="H3891">
        <v>628</v>
      </c>
      <c r="I3891" t="s">
        <v>804</v>
      </c>
      <c r="J3891" t="s">
        <v>17938</v>
      </c>
      <c r="K3891" t="s">
        <v>26</v>
      </c>
      <c r="L3891" t="s">
        <v>17939</v>
      </c>
      <c r="M3891" t="s">
        <v>17978</v>
      </c>
      <c r="N3891">
        <v>14989549</v>
      </c>
      <c r="O3891">
        <v>7761136661</v>
      </c>
      <c r="P3891" s="1">
        <v>29919</v>
      </c>
      <c r="Q3891" t="s">
        <v>2155</v>
      </c>
      <c r="R3891">
        <v>628</v>
      </c>
      <c r="S3891" t="s">
        <v>804</v>
      </c>
      <c r="T3891" t="s">
        <v>17938</v>
      </c>
      <c r="U3891" t="s">
        <v>26</v>
      </c>
      <c r="V3891" t="str">
        <f>TRIM(DBA[[#This Row],[Endereço Responsável]])</f>
        <v>RUA SAO PAULO</v>
      </c>
      <c r="W3891" t="str">
        <f>TRIM(DBA[[#This Row],[Nº Responsável]])</f>
        <v>628</v>
      </c>
      <c r="X3891" t="str">
        <f>TRIM(DBA[[#This Row],[Bairro Responsável]])</f>
        <v>SAO GERALDO</v>
      </c>
      <c r="Y3891" t="str">
        <f>DBA[[#This Row],[End]] &amp;", N° " &amp; DBA[[#This Row],[Num]] &amp;", Bairro "&amp; DBA[[#This Row],[Bairro2]]</f>
        <v>RUA SAO PAULO, N° 628, Bairro SAO GERALDO</v>
      </c>
      <c r="Z3891" t="str">
        <f>DBA[[#This Row],[Cidade Responsável]] &amp; " - " &amp; DBA[[#This Row],[Estado Responsável]]</f>
        <v>ITAMARANDIBA - MG</v>
      </c>
    </row>
    <row r="3892" spans="1:26" x14ac:dyDescent="0.25">
      <c r="A3892">
        <v>3896</v>
      </c>
      <c r="B3892" t="s">
        <v>17979</v>
      </c>
      <c r="C3892" s="1">
        <v>44883</v>
      </c>
      <c r="F3892" s="1">
        <v>38858</v>
      </c>
      <c r="G3892" t="s">
        <v>17980</v>
      </c>
      <c r="H3892">
        <v>317</v>
      </c>
      <c r="I3892" t="s">
        <v>3824</v>
      </c>
      <c r="J3892" t="s">
        <v>17938</v>
      </c>
      <c r="K3892" t="s">
        <v>26</v>
      </c>
      <c r="L3892" t="s">
        <v>17939</v>
      </c>
      <c r="M3892" t="s">
        <v>17981</v>
      </c>
      <c r="N3892" t="s">
        <v>17982</v>
      </c>
      <c r="O3892">
        <v>7273700657</v>
      </c>
      <c r="P3892" s="1">
        <v>26861</v>
      </c>
      <c r="Q3892" t="s">
        <v>17980</v>
      </c>
      <c r="R3892">
        <v>317</v>
      </c>
      <c r="S3892" t="s">
        <v>3824</v>
      </c>
      <c r="T3892" t="s">
        <v>17938</v>
      </c>
      <c r="U3892" t="s">
        <v>26</v>
      </c>
      <c r="V3892" t="str">
        <f>TRIM(DBA[[#This Row],[Endereço Responsável]])</f>
        <v>RUA CARLOS MAGELA</v>
      </c>
      <c r="W3892" t="str">
        <f>TRIM(DBA[[#This Row],[Nº Responsável]])</f>
        <v>317</v>
      </c>
      <c r="X3892" t="str">
        <f>TRIM(DBA[[#This Row],[Bairro Responsável]])</f>
        <v>BOM JESUS</v>
      </c>
      <c r="Y3892" t="str">
        <f>DBA[[#This Row],[End]] &amp;", N° " &amp; DBA[[#This Row],[Num]] &amp;", Bairro "&amp; DBA[[#This Row],[Bairro2]]</f>
        <v>RUA CARLOS MAGELA, N° 317, Bairro BOM JESUS</v>
      </c>
      <c r="Z3892" t="str">
        <f>DBA[[#This Row],[Cidade Responsável]] &amp; " - " &amp; DBA[[#This Row],[Estado Responsável]]</f>
        <v>ITAMARANDIBA - MG</v>
      </c>
    </row>
    <row r="3893" spans="1:26" x14ac:dyDescent="0.25">
      <c r="A3893">
        <v>3897</v>
      </c>
      <c r="B3893" t="s">
        <v>17983</v>
      </c>
      <c r="C3893" s="1">
        <v>44883</v>
      </c>
      <c r="D3893" t="s">
        <v>17984</v>
      </c>
      <c r="E3893" t="s">
        <v>17985</v>
      </c>
      <c r="F3893" s="1">
        <v>38816</v>
      </c>
      <c r="G3893" t="s">
        <v>17986</v>
      </c>
      <c r="H3893">
        <v>901</v>
      </c>
      <c r="I3893" t="s">
        <v>804</v>
      </c>
      <c r="J3893" t="s">
        <v>17938</v>
      </c>
      <c r="K3893" t="s">
        <v>26</v>
      </c>
      <c r="L3893" t="s">
        <v>17939</v>
      </c>
      <c r="M3893" t="s">
        <v>17987</v>
      </c>
      <c r="N3893" t="s">
        <v>17988</v>
      </c>
      <c r="O3893">
        <v>6434915624</v>
      </c>
      <c r="P3893" s="1">
        <v>27780</v>
      </c>
      <c r="Q3893" t="s">
        <v>17986</v>
      </c>
      <c r="R3893">
        <v>901</v>
      </c>
      <c r="S3893" t="s">
        <v>804</v>
      </c>
      <c r="T3893" t="s">
        <v>17938</v>
      </c>
      <c r="U3893" t="s">
        <v>26</v>
      </c>
      <c r="V3893" t="str">
        <f>TRIM(DBA[[#This Row],[Endereço Responsável]])</f>
        <v>RUA COLINA</v>
      </c>
      <c r="W3893" t="str">
        <f>TRIM(DBA[[#This Row],[Nº Responsável]])</f>
        <v>901</v>
      </c>
      <c r="X3893" t="str">
        <f>TRIM(DBA[[#This Row],[Bairro Responsável]])</f>
        <v>SAO GERALDO</v>
      </c>
      <c r="Y3893" t="str">
        <f>DBA[[#This Row],[End]] &amp;", N° " &amp; DBA[[#This Row],[Num]] &amp;", Bairro "&amp; DBA[[#This Row],[Bairro2]]</f>
        <v>RUA COLINA, N° 901, Bairro SAO GERALDO</v>
      </c>
      <c r="Z3893" t="str">
        <f>DBA[[#This Row],[Cidade Responsável]] &amp; " - " &amp; DBA[[#This Row],[Estado Responsável]]</f>
        <v>ITAMARANDIBA - MG</v>
      </c>
    </row>
    <row r="3894" spans="1:26" x14ac:dyDescent="0.25">
      <c r="A3894">
        <v>3898</v>
      </c>
      <c r="B3894" t="s">
        <v>17989</v>
      </c>
      <c r="C3894" s="1">
        <v>44883</v>
      </c>
      <c r="F3894" s="1">
        <v>38912</v>
      </c>
      <c r="G3894" t="s">
        <v>17990</v>
      </c>
      <c r="H3894">
        <v>251</v>
      </c>
      <c r="I3894" t="s">
        <v>3824</v>
      </c>
      <c r="J3894" t="s">
        <v>17938</v>
      </c>
      <c r="K3894" t="s">
        <v>26</v>
      </c>
      <c r="L3894" t="s">
        <v>17939</v>
      </c>
      <c r="M3894" t="s">
        <v>17991</v>
      </c>
      <c r="N3894" t="s">
        <v>17992</v>
      </c>
      <c r="O3894">
        <v>9212549624</v>
      </c>
      <c r="P3894" s="1">
        <v>31840</v>
      </c>
      <c r="Q3894" t="s">
        <v>17990</v>
      </c>
      <c r="R3894">
        <v>251</v>
      </c>
      <c r="S3894" t="s">
        <v>3824</v>
      </c>
      <c r="T3894" t="s">
        <v>17938</v>
      </c>
      <c r="U3894" t="s">
        <v>26</v>
      </c>
      <c r="V3894" t="str">
        <f>TRIM(DBA[[#This Row],[Endereço Responsável]])</f>
        <v>RUA JOSE DA MANTINHA</v>
      </c>
      <c r="W3894" t="str">
        <f>TRIM(DBA[[#This Row],[Nº Responsável]])</f>
        <v>251</v>
      </c>
      <c r="X3894" t="str">
        <f>TRIM(DBA[[#This Row],[Bairro Responsável]])</f>
        <v>BOM JESUS</v>
      </c>
      <c r="Y3894" t="str">
        <f>DBA[[#This Row],[End]] &amp;", N° " &amp; DBA[[#This Row],[Num]] &amp;", Bairro "&amp; DBA[[#This Row],[Bairro2]]</f>
        <v>RUA JOSE DA MANTINHA, N° 251, Bairro BOM JESUS</v>
      </c>
      <c r="Z3894" t="str">
        <f>DBA[[#This Row],[Cidade Responsável]] &amp; " - " &amp; DBA[[#This Row],[Estado Responsável]]</f>
        <v>ITAMARANDIBA - MG</v>
      </c>
    </row>
    <row r="3895" spans="1:26" x14ac:dyDescent="0.25">
      <c r="A3895">
        <v>3899</v>
      </c>
      <c r="B3895" t="s">
        <v>17993</v>
      </c>
      <c r="C3895" s="1">
        <v>44883</v>
      </c>
      <c r="D3895" t="s">
        <v>17994</v>
      </c>
      <c r="E3895" t="s">
        <v>17995</v>
      </c>
      <c r="F3895" s="1">
        <v>38242</v>
      </c>
      <c r="G3895" t="s">
        <v>12926</v>
      </c>
      <c r="H3895">
        <v>915</v>
      </c>
      <c r="I3895" t="s">
        <v>804</v>
      </c>
      <c r="J3895" t="s">
        <v>17938</v>
      </c>
      <c r="K3895" t="s">
        <v>26</v>
      </c>
      <c r="L3895" t="s">
        <v>17939</v>
      </c>
      <c r="M3895" t="s">
        <v>17993</v>
      </c>
      <c r="N3895" t="s">
        <v>17994</v>
      </c>
      <c r="O3895" t="s">
        <v>17995</v>
      </c>
      <c r="P3895" s="1">
        <v>38242</v>
      </c>
      <c r="Q3895" t="s">
        <v>12926</v>
      </c>
      <c r="R3895">
        <v>915</v>
      </c>
      <c r="S3895" t="s">
        <v>804</v>
      </c>
      <c r="T3895" t="s">
        <v>17938</v>
      </c>
      <c r="U3895" t="s">
        <v>26</v>
      </c>
      <c r="V3895" t="str">
        <f>TRIM(DBA[[#This Row],[Endereço Responsável]])</f>
        <v>RUA PORTO ALEGRE</v>
      </c>
      <c r="W3895" t="str">
        <f>TRIM(DBA[[#This Row],[Nº Responsável]])</f>
        <v>915</v>
      </c>
      <c r="X3895" t="str">
        <f>TRIM(DBA[[#This Row],[Bairro Responsável]])</f>
        <v>SAO GERALDO</v>
      </c>
      <c r="Y3895" t="str">
        <f>DBA[[#This Row],[End]] &amp;", N° " &amp; DBA[[#This Row],[Num]] &amp;", Bairro "&amp; DBA[[#This Row],[Bairro2]]</f>
        <v>RUA PORTO ALEGRE, N° 915, Bairro SAO GERALDO</v>
      </c>
      <c r="Z3895" t="str">
        <f>DBA[[#This Row],[Cidade Responsável]] &amp; " - " &amp; DBA[[#This Row],[Estado Responsável]]</f>
        <v>ITAMARANDIBA - MG</v>
      </c>
    </row>
    <row r="3896" spans="1:26" x14ac:dyDescent="0.25">
      <c r="A3896">
        <v>3900</v>
      </c>
      <c r="B3896" t="s">
        <v>17996</v>
      </c>
      <c r="C3896" s="1">
        <v>44883</v>
      </c>
      <c r="E3896" t="s">
        <v>17997</v>
      </c>
      <c r="F3896" s="1">
        <v>38523</v>
      </c>
      <c r="G3896" t="s">
        <v>7188</v>
      </c>
      <c r="H3896">
        <v>915</v>
      </c>
      <c r="I3896" t="s">
        <v>804</v>
      </c>
      <c r="J3896" t="s">
        <v>17938</v>
      </c>
      <c r="K3896" t="s">
        <v>26</v>
      </c>
      <c r="L3896" t="s">
        <v>17939</v>
      </c>
      <c r="M3896" t="s">
        <v>17998</v>
      </c>
      <c r="N3896" t="s">
        <v>17999</v>
      </c>
      <c r="O3896">
        <v>6774155677</v>
      </c>
      <c r="P3896" s="1">
        <v>28565</v>
      </c>
      <c r="Q3896" t="s">
        <v>7188</v>
      </c>
      <c r="R3896">
        <v>915</v>
      </c>
      <c r="S3896" t="s">
        <v>804</v>
      </c>
      <c r="T3896" t="s">
        <v>17938</v>
      </c>
      <c r="U3896" t="s">
        <v>26</v>
      </c>
      <c r="V3896" t="str">
        <f>TRIM(DBA[[#This Row],[Endereço Responsável]])</f>
        <v>COLINA</v>
      </c>
      <c r="W3896" t="str">
        <f>TRIM(DBA[[#This Row],[Nº Responsável]])</f>
        <v>915</v>
      </c>
      <c r="X3896" t="str">
        <f>TRIM(DBA[[#This Row],[Bairro Responsável]])</f>
        <v>SAO GERALDO</v>
      </c>
      <c r="Y3896" t="str">
        <f>DBA[[#This Row],[End]] &amp;", N° " &amp; DBA[[#This Row],[Num]] &amp;", Bairro "&amp; DBA[[#This Row],[Bairro2]]</f>
        <v>COLINA, N° 915, Bairro SAO GERALDO</v>
      </c>
      <c r="Z3896" t="str">
        <f>DBA[[#This Row],[Cidade Responsável]] &amp; " - " &amp; DBA[[#This Row],[Estado Responsável]]</f>
        <v>ITAMARANDIBA - MG</v>
      </c>
    </row>
    <row r="3897" spans="1:26" x14ac:dyDescent="0.25">
      <c r="A3897">
        <v>3901</v>
      </c>
      <c r="B3897" t="s">
        <v>18000</v>
      </c>
      <c r="C3897" s="1">
        <v>44883</v>
      </c>
      <c r="D3897" t="s">
        <v>18001</v>
      </c>
      <c r="E3897" t="s">
        <v>18002</v>
      </c>
      <c r="F3897" s="1">
        <v>39167</v>
      </c>
      <c r="G3897" t="s">
        <v>8699</v>
      </c>
      <c r="H3897">
        <v>51</v>
      </c>
      <c r="I3897" t="s">
        <v>18003</v>
      </c>
      <c r="J3897" t="s">
        <v>17938</v>
      </c>
      <c r="K3897" t="s">
        <v>26</v>
      </c>
      <c r="L3897" t="s">
        <v>17939</v>
      </c>
      <c r="M3897" t="s">
        <v>18004</v>
      </c>
      <c r="N3897" t="s">
        <v>18005</v>
      </c>
      <c r="O3897">
        <v>4423508648</v>
      </c>
      <c r="P3897" s="1">
        <v>29414</v>
      </c>
      <c r="Q3897" t="s">
        <v>8699</v>
      </c>
      <c r="R3897">
        <v>51</v>
      </c>
      <c r="S3897" t="s">
        <v>18003</v>
      </c>
      <c r="T3897" t="s">
        <v>17938</v>
      </c>
      <c r="U3897" t="s">
        <v>26</v>
      </c>
      <c r="V3897" t="str">
        <f>TRIM(DBA[[#This Row],[Endereço Responsável]])</f>
        <v>FLORESTA</v>
      </c>
      <c r="W3897" t="str">
        <f>TRIM(DBA[[#This Row],[Nº Responsável]])</f>
        <v>51</v>
      </c>
      <c r="X3897" t="str">
        <f>TRIM(DBA[[#This Row],[Bairro Responsável]])</f>
        <v>FAZENDINHA</v>
      </c>
      <c r="Y3897" t="str">
        <f>DBA[[#This Row],[End]] &amp;", N° " &amp; DBA[[#This Row],[Num]] &amp;", Bairro "&amp; DBA[[#This Row],[Bairro2]]</f>
        <v>FLORESTA, N° 51, Bairro FAZENDINHA</v>
      </c>
      <c r="Z3897" t="str">
        <f>DBA[[#This Row],[Cidade Responsável]] &amp; " - " &amp; DBA[[#This Row],[Estado Responsável]]</f>
        <v>ITAMARANDIBA - MG</v>
      </c>
    </row>
    <row r="3898" spans="1:26" x14ac:dyDescent="0.25">
      <c r="A3898">
        <v>3902</v>
      </c>
      <c r="B3898" t="s">
        <v>18006</v>
      </c>
      <c r="C3898" s="1">
        <v>44883</v>
      </c>
      <c r="D3898" t="s">
        <v>18007</v>
      </c>
      <c r="E3898" t="s">
        <v>18008</v>
      </c>
      <c r="F3898" s="1">
        <v>38505</v>
      </c>
      <c r="G3898" t="s">
        <v>18009</v>
      </c>
      <c r="H3898">
        <v>216</v>
      </c>
      <c r="I3898" t="s">
        <v>17973</v>
      </c>
      <c r="J3898" t="s">
        <v>17938</v>
      </c>
      <c r="K3898" t="s">
        <v>26</v>
      </c>
      <c r="L3898" t="s">
        <v>17939</v>
      </c>
      <c r="M3898" t="s">
        <v>18010</v>
      </c>
      <c r="N3898" t="s">
        <v>18011</v>
      </c>
      <c r="O3898">
        <v>5320177658</v>
      </c>
      <c r="P3898" s="1">
        <v>30047</v>
      </c>
      <c r="Q3898" t="s">
        <v>18009</v>
      </c>
      <c r="R3898">
        <v>216</v>
      </c>
      <c r="S3898" t="s">
        <v>17973</v>
      </c>
      <c r="T3898" t="s">
        <v>17938</v>
      </c>
      <c r="U3898" t="s">
        <v>26</v>
      </c>
      <c r="V3898" t="str">
        <f>TRIM(DBA[[#This Row],[Endereço Responsável]])</f>
        <v>SANTA JOANA</v>
      </c>
      <c r="W3898" t="str">
        <f>TRIM(DBA[[#This Row],[Nº Responsável]])</f>
        <v>216</v>
      </c>
      <c r="X3898" t="str">
        <f>TRIM(DBA[[#This Row],[Bairro Responsável]])</f>
        <v>PRIMEIRO DE MAIO</v>
      </c>
      <c r="Y3898" t="str">
        <f>DBA[[#This Row],[End]] &amp;", N° " &amp; DBA[[#This Row],[Num]] &amp;", Bairro "&amp; DBA[[#This Row],[Bairro2]]</f>
        <v>SANTA JOANA, N° 216, Bairro PRIMEIRO DE MAIO</v>
      </c>
      <c r="Z3898" t="str">
        <f>DBA[[#This Row],[Cidade Responsável]] &amp; " - " &amp; DBA[[#This Row],[Estado Responsável]]</f>
        <v>ITAMARANDIBA - MG</v>
      </c>
    </row>
    <row r="3899" spans="1:26" x14ac:dyDescent="0.25">
      <c r="A3899">
        <v>3903</v>
      </c>
      <c r="B3899" t="s">
        <v>18012</v>
      </c>
      <c r="C3899" s="1">
        <v>44883</v>
      </c>
      <c r="F3899" s="1">
        <v>38354</v>
      </c>
      <c r="G3899" t="s">
        <v>18013</v>
      </c>
      <c r="H3899">
        <v>493</v>
      </c>
      <c r="I3899" t="s">
        <v>73</v>
      </c>
      <c r="J3899" t="s">
        <v>17938</v>
      </c>
      <c r="K3899" t="s">
        <v>26</v>
      </c>
      <c r="L3899" t="s">
        <v>17939</v>
      </c>
      <c r="M3899" t="s">
        <v>18014</v>
      </c>
      <c r="N3899" t="s">
        <v>18015</v>
      </c>
      <c r="O3899">
        <v>903623650</v>
      </c>
      <c r="P3899" s="1">
        <v>28106</v>
      </c>
      <c r="Q3899" t="s">
        <v>18013</v>
      </c>
      <c r="R3899">
        <v>493</v>
      </c>
      <c r="S3899" t="s">
        <v>73</v>
      </c>
      <c r="T3899" t="s">
        <v>17938</v>
      </c>
      <c r="U3899" t="s">
        <v>26</v>
      </c>
      <c r="V3899" t="str">
        <f>TRIM(DBA[[#This Row],[Endereço Responsável]])</f>
        <v>RUA DIAMANTINA</v>
      </c>
      <c r="W3899" t="str">
        <f>TRIM(DBA[[#This Row],[Nº Responsável]])</f>
        <v>493</v>
      </c>
      <c r="X3899" t="str">
        <f>TRIM(DBA[[#This Row],[Bairro Responsável]])</f>
        <v>CENTRO</v>
      </c>
      <c r="Y3899" t="str">
        <f>DBA[[#This Row],[End]] &amp;", N° " &amp; DBA[[#This Row],[Num]] &amp;", Bairro "&amp; DBA[[#This Row],[Bairro2]]</f>
        <v>RUA DIAMANTINA, N° 493, Bairro CENTRO</v>
      </c>
      <c r="Z3899" t="str">
        <f>DBA[[#This Row],[Cidade Responsável]] &amp; " - " &amp; DBA[[#This Row],[Estado Responsável]]</f>
        <v>ITAMARANDIBA - MG</v>
      </c>
    </row>
    <row r="3900" spans="1:26" x14ac:dyDescent="0.25">
      <c r="A3900">
        <v>3904</v>
      </c>
      <c r="B3900" t="s">
        <v>18016</v>
      </c>
      <c r="C3900" s="1">
        <v>44883</v>
      </c>
      <c r="F3900" s="1">
        <v>40698</v>
      </c>
      <c r="G3900" t="s">
        <v>422</v>
      </c>
      <c r="H3900">
        <v>1</v>
      </c>
      <c r="I3900" t="s">
        <v>18003</v>
      </c>
      <c r="J3900" t="s">
        <v>17938</v>
      </c>
      <c r="K3900" t="s">
        <v>26</v>
      </c>
      <c r="L3900" t="s">
        <v>17939</v>
      </c>
      <c r="M3900" t="s">
        <v>18017</v>
      </c>
      <c r="N3900" t="s">
        <v>18018</v>
      </c>
      <c r="O3900" t="s">
        <v>18019</v>
      </c>
      <c r="P3900" s="1">
        <v>25738</v>
      </c>
      <c r="Q3900" t="s">
        <v>422</v>
      </c>
      <c r="R3900">
        <v>1</v>
      </c>
      <c r="S3900" t="s">
        <v>18003</v>
      </c>
      <c r="T3900" t="s">
        <v>17938</v>
      </c>
      <c r="U3900" t="s">
        <v>26</v>
      </c>
      <c r="V3900" t="str">
        <f>TRIM(DBA[[#This Row],[Endereço Responsável]])</f>
        <v>SANTO ANTONIO</v>
      </c>
      <c r="W3900" t="str">
        <f>TRIM(DBA[[#This Row],[Nº Responsável]])</f>
        <v>1</v>
      </c>
      <c r="X3900" t="str">
        <f>TRIM(DBA[[#This Row],[Bairro Responsável]])</f>
        <v>FAZENDINHA</v>
      </c>
      <c r="Y3900" t="str">
        <f>DBA[[#This Row],[End]] &amp;", N° " &amp; DBA[[#This Row],[Num]] &amp;", Bairro "&amp; DBA[[#This Row],[Bairro2]]</f>
        <v>SANTO ANTONIO, N° 1, Bairro FAZENDINHA</v>
      </c>
      <c r="Z3900" t="str">
        <f>DBA[[#This Row],[Cidade Responsável]] &amp; " - " &amp; DBA[[#This Row],[Estado Responsável]]</f>
        <v>ITAMARANDIBA - MG</v>
      </c>
    </row>
    <row r="3901" spans="1:26" x14ac:dyDescent="0.25">
      <c r="A3901">
        <v>3905</v>
      </c>
      <c r="B3901" t="s">
        <v>18020</v>
      </c>
      <c r="C3901" s="1">
        <v>44883</v>
      </c>
      <c r="F3901" s="1">
        <v>38847</v>
      </c>
      <c r="G3901" t="s">
        <v>18021</v>
      </c>
      <c r="H3901">
        <v>124</v>
      </c>
      <c r="I3901" t="s">
        <v>18022</v>
      </c>
      <c r="J3901" t="s">
        <v>17938</v>
      </c>
      <c r="K3901" t="s">
        <v>26</v>
      </c>
      <c r="L3901" t="s">
        <v>17939</v>
      </c>
      <c r="M3901" t="s">
        <v>18023</v>
      </c>
      <c r="N3901" t="s">
        <v>18024</v>
      </c>
      <c r="O3901">
        <v>1438927622</v>
      </c>
      <c r="P3901" s="1">
        <v>36035</v>
      </c>
      <c r="Q3901" t="s">
        <v>18021</v>
      </c>
      <c r="R3901">
        <v>124</v>
      </c>
      <c r="S3901" t="s">
        <v>18022</v>
      </c>
      <c r="T3901" t="s">
        <v>17938</v>
      </c>
      <c r="U3901" t="s">
        <v>26</v>
      </c>
      <c r="V3901" t="str">
        <f>TRIM(DBA[[#This Row],[Endereço Responsável]])</f>
        <v>RUA SEMPRE VIVA</v>
      </c>
      <c r="W3901" t="str">
        <f>TRIM(DBA[[#This Row],[Nº Responsável]])</f>
        <v>124</v>
      </c>
      <c r="X3901" t="str">
        <f>TRIM(DBA[[#This Row],[Bairro Responsável]])</f>
        <v>FLORESTAL</v>
      </c>
      <c r="Y3901" t="str">
        <f>DBA[[#This Row],[End]] &amp;", N° " &amp; DBA[[#This Row],[Num]] &amp;", Bairro "&amp; DBA[[#This Row],[Bairro2]]</f>
        <v>RUA SEMPRE VIVA, N° 124, Bairro FLORESTAL</v>
      </c>
      <c r="Z3901" t="str">
        <f>DBA[[#This Row],[Cidade Responsável]] &amp; " - " &amp; DBA[[#This Row],[Estado Responsável]]</f>
        <v>ITAMARANDIBA - MG</v>
      </c>
    </row>
    <row r="3902" spans="1:26" x14ac:dyDescent="0.25">
      <c r="A3902">
        <v>3906</v>
      </c>
      <c r="B3902" t="s">
        <v>18025</v>
      </c>
      <c r="C3902" s="1">
        <v>44883</v>
      </c>
      <c r="F3902" s="1">
        <v>39876</v>
      </c>
      <c r="G3902" t="s">
        <v>18026</v>
      </c>
      <c r="H3902">
        <v>800</v>
      </c>
      <c r="I3902" t="s">
        <v>804</v>
      </c>
      <c r="J3902" t="s">
        <v>17938</v>
      </c>
      <c r="K3902" t="s">
        <v>26</v>
      </c>
      <c r="L3902" t="s">
        <v>17939</v>
      </c>
      <c r="M3902" t="s">
        <v>18027</v>
      </c>
      <c r="N3902" t="s">
        <v>18028</v>
      </c>
      <c r="O3902">
        <v>10759871647</v>
      </c>
      <c r="P3902" s="1">
        <v>33475</v>
      </c>
      <c r="Q3902" t="s">
        <v>18026</v>
      </c>
      <c r="R3902">
        <v>800</v>
      </c>
      <c r="S3902" t="s">
        <v>804</v>
      </c>
      <c r="T3902" t="s">
        <v>17938</v>
      </c>
      <c r="U3902" t="s">
        <v>26</v>
      </c>
      <c r="V3902" t="str">
        <f>TRIM(DBA[[#This Row],[Endereço Responsável]])</f>
        <v>RUA FLORIANOPOLIS</v>
      </c>
      <c r="W3902" t="str">
        <f>TRIM(DBA[[#This Row],[Nº Responsável]])</f>
        <v>800</v>
      </c>
      <c r="X3902" t="str">
        <f>TRIM(DBA[[#This Row],[Bairro Responsável]])</f>
        <v>SAO GERALDO</v>
      </c>
      <c r="Y3902" t="str">
        <f>DBA[[#This Row],[End]] &amp;", N° " &amp; DBA[[#This Row],[Num]] &amp;", Bairro "&amp; DBA[[#This Row],[Bairro2]]</f>
        <v>RUA FLORIANOPOLIS, N° 800, Bairro SAO GERALDO</v>
      </c>
      <c r="Z3902" t="str">
        <f>DBA[[#This Row],[Cidade Responsável]] &amp; " - " &amp; DBA[[#This Row],[Estado Responsável]]</f>
        <v>ITAMARANDIBA - MG</v>
      </c>
    </row>
    <row r="3903" spans="1:26" x14ac:dyDescent="0.25">
      <c r="A3903">
        <v>3907</v>
      </c>
      <c r="B3903" t="s">
        <v>18029</v>
      </c>
      <c r="C3903" s="1">
        <v>44883</v>
      </c>
      <c r="F3903" s="1">
        <v>38497</v>
      </c>
      <c r="G3903" t="s">
        <v>18030</v>
      </c>
      <c r="H3903" t="s">
        <v>194</v>
      </c>
      <c r="I3903" t="s">
        <v>17973</v>
      </c>
      <c r="J3903" t="s">
        <v>17938</v>
      </c>
      <c r="K3903" t="s">
        <v>26</v>
      </c>
      <c r="L3903" t="s">
        <v>17939</v>
      </c>
      <c r="M3903" t="s">
        <v>18031</v>
      </c>
      <c r="N3903" t="s">
        <v>18032</v>
      </c>
      <c r="O3903">
        <v>30396814867</v>
      </c>
      <c r="P3903" s="1">
        <v>29662</v>
      </c>
      <c r="Q3903" t="s">
        <v>18030</v>
      </c>
      <c r="R3903" t="s">
        <v>194</v>
      </c>
      <c r="S3903" t="s">
        <v>17973</v>
      </c>
      <c r="T3903" t="s">
        <v>17938</v>
      </c>
      <c r="U3903" t="s">
        <v>26</v>
      </c>
      <c r="V3903" t="str">
        <f>TRIM(DBA[[#This Row],[Endereço Responsável]])</f>
        <v>RUA PROGRESSO</v>
      </c>
      <c r="W3903" t="str">
        <f>TRIM(DBA[[#This Row],[Nº Responsável]])</f>
        <v>S/N</v>
      </c>
      <c r="X3903" t="str">
        <f>TRIM(DBA[[#This Row],[Bairro Responsável]])</f>
        <v>PRIMEIRO DE MAIO</v>
      </c>
      <c r="Y3903" t="str">
        <f>DBA[[#This Row],[End]] &amp;", N° " &amp; DBA[[#This Row],[Num]] &amp;", Bairro "&amp; DBA[[#This Row],[Bairro2]]</f>
        <v>RUA PROGRESSO, N° S/N, Bairro PRIMEIRO DE MAIO</v>
      </c>
      <c r="Z3903" t="str">
        <f>DBA[[#This Row],[Cidade Responsável]] &amp; " - " &amp; DBA[[#This Row],[Estado Responsável]]</f>
        <v>ITAMARANDIBA - MG</v>
      </c>
    </row>
    <row r="3904" spans="1:26" x14ac:dyDescent="0.25">
      <c r="A3904">
        <v>3908</v>
      </c>
      <c r="B3904" t="s">
        <v>18033</v>
      </c>
      <c r="C3904" s="1">
        <v>44883</v>
      </c>
      <c r="F3904" s="1">
        <v>38902</v>
      </c>
      <c r="G3904" t="s">
        <v>18034</v>
      </c>
      <c r="H3904" t="s">
        <v>194</v>
      </c>
      <c r="I3904" t="s">
        <v>44</v>
      </c>
      <c r="J3904" t="s">
        <v>17938</v>
      </c>
      <c r="K3904" t="s">
        <v>26</v>
      </c>
      <c r="L3904" t="s">
        <v>18035</v>
      </c>
      <c r="M3904" t="s">
        <v>18036</v>
      </c>
      <c r="N3904" t="s">
        <v>18037</v>
      </c>
      <c r="O3904">
        <v>3263125605</v>
      </c>
      <c r="P3904" s="1">
        <v>27663</v>
      </c>
      <c r="Q3904" t="s">
        <v>18034</v>
      </c>
      <c r="R3904" t="s">
        <v>194</v>
      </c>
      <c r="S3904" t="s">
        <v>44</v>
      </c>
      <c r="T3904" t="s">
        <v>17938</v>
      </c>
      <c r="U3904" t="s">
        <v>26</v>
      </c>
      <c r="V3904" t="str">
        <f>TRIM(DBA[[#This Row],[Endereço Responsável]])</f>
        <v>FAZENDA TERCA</v>
      </c>
      <c r="W3904" t="str">
        <f>TRIM(DBA[[#This Row],[Nº Responsável]])</f>
        <v>S/N</v>
      </c>
      <c r="X3904" t="str">
        <f>TRIM(DBA[[#This Row],[Bairro Responsável]])</f>
        <v>ZONA RURAL</v>
      </c>
      <c r="Y3904" t="str">
        <f>DBA[[#This Row],[End]] &amp;", N° " &amp; DBA[[#This Row],[Num]] &amp;", Bairro "&amp; DBA[[#This Row],[Bairro2]]</f>
        <v>FAZENDA TERCA, N° S/N, Bairro ZONA RURAL</v>
      </c>
      <c r="Z3904" t="str">
        <f>DBA[[#This Row],[Cidade Responsável]] &amp; " - " &amp; DBA[[#This Row],[Estado Responsável]]</f>
        <v>ITAMARANDIBA - MG</v>
      </c>
    </row>
    <row r="3905" spans="1:26" x14ac:dyDescent="0.25">
      <c r="A3905">
        <v>3909</v>
      </c>
      <c r="B3905" t="s">
        <v>18038</v>
      </c>
      <c r="C3905" s="1">
        <v>44883</v>
      </c>
      <c r="F3905" s="1">
        <v>38882</v>
      </c>
      <c r="G3905" t="s">
        <v>12926</v>
      </c>
      <c r="H3905" t="s">
        <v>194</v>
      </c>
      <c r="I3905" t="s">
        <v>804</v>
      </c>
      <c r="J3905" t="s">
        <v>17938</v>
      </c>
      <c r="K3905" t="s">
        <v>26</v>
      </c>
      <c r="L3905" t="s">
        <v>17939</v>
      </c>
      <c r="M3905" t="s">
        <v>18039</v>
      </c>
      <c r="N3905" t="s">
        <v>18040</v>
      </c>
      <c r="O3905">
        <v>9111768614</v>
      </c>
      <c r="P3905" s="1">
        <v>28783</v>
      </c>
      <c r="Q3905" t="s">
        <v>12926</v>
      </c>
      <c r="R3905" t="s">
        <v>194</v>
      </c>
      <c r="S3905" t="s">
        <v>804</v>
      </c>
      <c r="T3905" t="s">
        <v>17938</v>
      </c>
      <c r="U3905" t="s">
        <v>26</v>
      </c>
      <c r="V3905" t="str">
        <f>TRIM(DBA[[#This Row],[Endereço Responsável]])</f>
        <v>RUA PORTO ALEGRE</v>
      </c>
      <c r="W3905" t="str">
        <f>TRIM(DBA[[#This Row],[Nº Responsável]])</f>
        <v>S/N</v>
      </c>
      <c r="X3905" t="str">
        <f>TRIM(DBA[[#This Row],[Bairro Responsável]])</f>
        <v>SAO GERALDO</v>
      </c>
      <c r="Y3905" t="str">
        <f>DBA[[#This Row],[End]] &amp;", N° " &amp; DBA[[#This Row],[Num]] &amp;", Bairro "&amp; DBA[[#This Row],[Bairro2]]</f>
        <v>RUA PORTO ALEGRE, N° S/N, Bairro SAO GERALDO</v>
      </c>
      <c r="Z3905" t="str">
        <f>DBA[[#This Row],[Cidade Responsável]] &amp; " - " &amp; DBA[[#This Row],[Estado Responsável]]</f>
        <v>ITAMARANDIBA - MG</v>
      </c>
    </row>
    <row r="3906" spans="1:26" x14ac:dyDescent="0.25">
      <c r="A3906">
        <v>3910</v>
      </c>
      <c r="B3906" t="s">
        <v>18041</v>
      </c>
      <c r="C3906" s="1">
        <v>44883</v>
      </c>
      <c r="F3906" s="1">
        <v>39982</v>
      </c>
      <c r="G3906" t="s">
        <v>18042</v>
      </c>
      <c r="H3906">
        <v>3</v>
      </c>
      <c r="I3906" t="s">
        <v>18003</v>
      </c>
      <c r="J3906" t="s">
        <v>17938</v>
      </c>
      <c r="K3906" t="s">
        <v>26</v>
      </c>
      <c r="L3906" t="s">
        <v>17939</v>
      </c>
      <c r="M3906" t="s">
        <v>18043</v>
      </c>
      <c r="N3906" t="s">
        <v>18044</v>
      </c>
      <c r="O3906">
        <v>16177165613</v>
      </c>
      <c r="P3906" s="1">
        <v>37053</v>
      </c>
      <c r="Q3906" t="s">
        <v>18042</v>
      </c>
      <c r="R3906">
        <v>3</v>
      </c>
      <c r="S3906" t="s">
        <v>18003</v>
      </c>
      <c r="T3906" t="s">
        <v>17938</v>
      </c>
      <c r="U3906" t="s">
        <v>26</v>
      </c>
      <c r="V3906" t="str">
        <f>TRIM(DBA[[#This Row],[Endereço Responsável]])</f>
        <v>RUA DA QUA</v>
      </c>
      <c r="W3906" t="str">
        <f>TRIM(DBA[[#This Row],[Nº Responsável]])</f>
        <v>3</v>
      </c>
      <c r="X3906" t="str">
        <f>TRIM(DBA[[#This Row],[Bairro Responsável]])</f>
        <v>FAZENDINHA</v>
      </c>
      <c r="Y3906" t="str">
        <f>DBA[[#This Row],[End]] &amp;", N° " &amp; DBA[[#This Row],[Num]] &amp;", Bairro "&amp; DBA[[#This Row],[Bairro2]]</f>
        <v>RUA DA QUA, N° 3, Bairro FAZENDINHA</v>
      </c>
      <c r="Z3906" t="str">
        <f>DBA[[#This Row],[Cidade Responsável]] &amp; " - " &amp; DBA[[#This Row],[Estado Responsável]]</f>
        <v>ITAMARANDIBA - MG</v>
      </c>
    </row>
    <row r="3907" spans="1:26" x14ac:dyDescent="0.25">
      <c r="A3907">
        <v>3911</v>
      </c>
      <c r="B3907" t="s">
        <v>18045</v>
      </c>
      <c r="C3907" s="1">
        <v>44883</v>
      </c>
      <c r="D3907">
        <v>22232012</v>
      </c>
      <c r="E3907" t="s">
        <v>18046</v>
      </c>
      <c r="F3907" s="1">
        <v>38198</v>
      </c>
      <c r="G3907" t="s">
        <v>18047</v>
      </c>
      <c r="H3907">
        <v>919</v>
      </c>
      <c r="I3907" t="s">
        <v>804</v>
      </c>
      <c r="J3907" t="s">
        <v>17938</v>
      </c>
      <c r="K3907" t="s">
        <v>26</v>
      </c>
      <c r="L3907" t="s">
        <v>17939</v>
      </c>
      <c r="M3907" t="s">
        <v>18045</v>
      </c>
      <c r="N3907">
        <v>22232012</v>
      </c>
      <c r="O3907" t="s">
        <v>18046</v>
      </c>
      <c r="P3907" s="1">
        <v>38198</v>
      </c>
      <c r="Q3907" t="s">
        <v>18047</v>
      </c>
      <c r="R3907">
        <v>919</v>
      </c>
      <c r="S3907" t="s">
        <v>804</v>
      </c>
      <c r="T3907" t="s">
        <v>17938</v>
      </c>
      <c r="U3907" t="s">
        <v>26</v>
      </c>
      <c r="V3907" t="str">
        <f>TRIM(DBA[[#This Row],[Endereço Responsável]])</f>
        <v>GUANCHARA</v>
      </c>
      <c r="W3907" t="str">
        <f>TRIM(DBA[[#This Row],[Nº Responsável]])</f>
        <v>919</v>
      </c>
      <c r="X3907" t="str">
        <f>TRIM(DBA[[#This Row],[Bairro Responsável]])</f>
        <v>SAO GERALDO</v>
      </c>
      <c r="Y3907" t="str">
        <f>DBA[[#This Row],[End]] &amp;", N° " &amp; DBA[[#This Row],[Num]] &amp;", Bairro "&amp; DBA[[#This Row],[Bairro2]]</f>
        <v>GUANCHARA, N° 919, Bairro SAO GERALDO</v>
      </c>
      <c r="Z3907" t="str">
        <f>DBA[[#This Row],[Cidade Responsável]] &amp; " - " &amp; DBA[[#This Row],[Estado Responsável]]</f>
        <v>ITAMARANDIBA - MG</v>
      </c>
    </row>
    <row r="3908" spans="1:26" x14ac:dyDescent="0.25">
      <c r="A3908">
        <v>3912</v>
      </c>
      <c r="B3908" t="s">
        <v>18048</v>
      </c>
      <c r="C3908" s="1">
        <v>44883</v>
      </c>
      <c r="D3908" t="s">
        <v>18049</v>
      </c>
      <c r="E3908" t="s">
        <v>18050</v>
      </c>
      <c r="F3908" s="1">
        <v>38296</v>
      </c>
      <c r="G3908" t="s">
        <v>18051</v>
      </c>
      <c r="H3908">
        <v>277</v>
      </c>
      <c r="I3908" t="s">
        <v>804</v>
      </c>
      <c r="J3908" t="s">
        <v>17938</v>
      </c>
      <c r="K3908" t="s">
        <v>26</v>
      </c>
      <c r="L3908" t="s">
        <v>17939</v>
      </c>
      <c r="M3908" t="s">
        <v>18048</v>
      </c>
      <c r="N3908" t="s">
        <v>18049</v>
      </c>
      <c r="O3908" t="s">
        <v>18050</v>
      </c>
      <c r="P3908" s="1">
        <v>38296</v>
      </c>
      <c r="Q3908" t="s">
        <v>18051</v>
      </c>
      <c r="R3908">
        <v>277</v>
      </c>
      <c r="S3908" t="s">
        <v>804</v>
      </c>
      <c r="T3908" t="s">
        <v>17938</v>
      </c>
      <c r="U3908" t="s">
        <v>26</v>
      </c>
      <c r="V3908" t="str">
        <f>TRIM(DBA[[#This Row],[Endereço Responsável]])</f>
        <v>DOIS</v>
      </c>
      <c r="W3908" t="str">
        <f>TRIM(DBA[[#This Row],[Nº Responsável]])</f>
        <v>277</v>
      </c>
      <c r="X3908" t="str">
        <f>TRIM(DBA[[#This Row],[Bairro Responsável]])</f>
        <v>SAO GERALDO</v>
      </c>
      <c r="Y3908" t="str">
        <f>DBA[[#This Row],[End]] &amp;", N° " &amp; DBA[[#This Row],[Num]] &amp;", Bairro "&amp; DBA[[#This Row],[Bairro2]]</f>
        <v>DOIS, N° 277, Bairro SAO GERALDO</v>
      </c>
      <c r="Z3908" t="str">
        <f>DBA[[#This Row],[Cidade Responsável]] &amp; " - " &amp; DBA[[#This Row],[Estado Responsável]]</f>
        <v>ITAMARANDIBA - MG</v>
      </c>
    </row>
    <row r="3909" spans="1:26" x14ac:dyDescent="0.25">
      <c r="A3909">
        <v>3913</v>
      </c>
      <c r="B3909" t="s">
        <v>18052</v>
      </c>
      <c r="C3909" s="1">
        <v>44886</v>
      </c>
      <c r="D3909" t="s">
        <v>18053</v>
      </c>
      <c r="E3909" t="s">
        <v>18054</v>
      </c>
      <c r="F3909" s="1">
        <v>38275</v>
      </c>
      <c r="G3909" t="s">
        <v>19896</v>
      </c>
      <c r="H3909">
        <v>284</v>
      </c>
      <c r="I3909" t="s">
        <v>8592</v>
      </c>
      <c r="J3909" t="s">
        <v>8408</v>
      </c>
      <c r="K3909" t="s">
        <v>26</v>
      </c>
      <c r="L3909" t="s">
        <v>8409</v>
      </c>
      <c r="M3909" t="s">
        <v>18052</v>
      </c>
      <c r="N3909" t="s">
        <v>18053</v>
      </c>
      <c r="O3909" t="s">
        <v>18054</v>
      </c>
      <c r="P3909" s="1">
        <v>38275</v>
      </c>
      <c r="Q3909" t="s">
        <v>16078</v>
      </c>
      <c r="T3909" t="s">
        <v>8408</v>
      </c>
      <c r="U3909" t="s">
        <v>26</v>
      </c>
      <c r="V3909" t="str">
        <f>TRIM(DBA[[#This Row],[Endereço Responsável]])</f>
        <v>RUA JOSE BORGES DE LIMA</v>
      </c>
      <c r="W3909" t="str">
        <f>TRIM(DBA[[#This Row],[Nº Responsável]])</f>
        <v/>
      </c>
      <c r="X3909" t="str">
        <f>TRIM(DBA[[#This Row],[Bairro Responsável]])</f>
        <v/>
      </c>
      <c r="Y3909" t="str">
        <f>DBA[[#This Row],[End]] &amp;", N° " &amp; DBA[[#This Row],[Num]] &amp;", Bairro "&amp; DBA[[#This Row],[Bairro2]]</f>
        <v xml:space="preserve">RUA JOSE BORGES DE LIMA, N° , Bairro </v>
      </c>
      <c r="Z3909" t="str">
        <f>DBA[[#This Row],[Cidade Responsável]] &amp; " - " &amp; DBA[[#This Row],[Estado Responsável]]</f>
        <v>LAGOA FORMOSA - MG</v>
      </c>
    </row>
    <row r="3910" spans="1:26" x14ac:dyDescent="0.25">
      <c r="A3910">
        <v>3914</v>
      </c>
      <c r="B3910" t="s">
        <v>18055</v>
      </c>
      <c r="C3910" s="1">
        <v>44888</v>
      </c>
      <c r="D3910">
        <v>23811968</v>
      </c>
      <c r="E3910" t="s">
        <v>18056</v>
      </c>
      <c r="F3910" s="1">
        <v>38995</v>
      </c>
      <c r="G3910" t="s">
        <v>18057</v>
      </c>
      <c r="H3910">
        <v>461</v>
      </c>
      <c r="I3910" t="s">
        <v>17042</v>
      </c>
      <c r="J3910" t="s">
        <v>8336</v>
      </c>
      <c r="K3910" t="s">
        <v>26</v>
      </c>
      <c r="L3910" t="s">
        <v>8331</v>
      </c>
      <c r="M3910" t="s">
        <v>18058</v>
      </c>
      <c r="N3910">
        <v>13528250</v>
      </c>
      <c r="O3910">
        <v>6709267601</v>
      </c>
      <c r="P3910" s="1">
        <v>29169</v>
      </c>
      <c r="Q3910" t="s">
        <v>18057</v>
      </c>
      <c r="R3910">
        <v>461</v>
      </c>
      <c r="S3910" t="s">
        <v>17042</v>
      </c>
      <c r="T3910" t="s">
        <v>8336</v>
      </c>
      <c r="U3910" t="s">
        <v>26</v>
      </c>
      <c r="V3910" t="str">
        <f>TRIM(DBA[[#This Row],[Endereço Responsável]])</f>
        <v>RUA PRESIDENTE OLEGARIO</v>
      </c>
      <c r="W3910" t="str">
        <f>TRIM(DBA[[#This Row],[Nº Responsável]])</f>
        <v>461</v>
      </c>
      <c r="X3910" t="str">
        <f>TRIM(DBA[[#This Row],[Bairro Responsável]])</f>
        <v>CÉU AZUL</v>
      </c>
      <c r="Y3910" t="str">
        <f>DBA[[#This Row],[End]] &amp;", N° " &amp; DBA[[#This Row],[Num]] &amp;", Bairro "&amp; DBA[[#This Row],[Bairro2]]</f>
        <v>RUA PRESIDENTE OLEGARIO, N° 461, Bairro CÉU AZUL</v>
      </c>
      <c r="Z3910" t="str">
        <f>DBA[[#This Row],[Cidade Responsável]] &amp; " - " &amp; DBA[[#This Row],[Estado Responsável]]</f>
        <v>LAGOA GRANDE - MG</v>
      </c>
    </row>
    <row r="3911" spans="1:26" x14ac:dyDescent="0.25">
      <c r="A3911">
        <v>3915</v>
      </c>
      <c r="B3911" t="s">
        <v>18059</v>
      </c>
      <c r="C3911" s="1">
        <v>44888</v>
      </c>
      <c r="D3911" t="s">
        <v>18060</v>
      </c>
      <c r="E3911" t="s">
        <v>18061</v>
      </c>
      <c r="F3911" s="1">
        <v>38825</v>
      </c>
      <c r="G3911" t="s">
        <v>18062</v>
      </c>
      <c r="H3911">
        <v>218</v>
      </c>
      <c r="I3911" t="s">
        <v>3824</v>
      </c>
      <c r="J3911" t="s">
        <v>17938</v>
      </c>
      <c r="K3911" t="s">
        <v>26</v>
      </c>
      <c r="L3911" t="s">
        <v>17939</v>
      </c>
      <c r="M3911" t="s">
        <v>18063</v>
      </c>
      <c r="N3911" t="s">
        <v>18064</v>
      </c>
      <c r="O3911">
        <v>9598165698</v>
      </c>
      <c r="P3911" s="1">
        <v>33817</v>
      </c>
      <c r="Q3911" t="s">
        <v>18062</v>
      </c>
      <c r="R3911">
        <v>218</v>
      </c>
      <c r="S3911" t="s">
        <v>3824</v>
      </c>
      <c r="T3911" t="s">
        <v>17938</v>
      </c>
      <c r="U3911" t="s">
        <v>26</v>
      </c>
      <c r="V3911" t="str">
        <f>TRIM(DBA[[#This Row],[Endereço Responsável]])</f>
        <v>RUA ARICANDUVA</v>
      </c>
      <c r="W3911" t="str">
        <f>TRIM(DBA[[#This Row],[Nº Responsável]])</f>
        <v>218</v>
      </c>
      <c r="X3911" t="str">
        <f>TRIM(DBA[[#This Row],[Bairro Responsável]])</f>
        <v>BOM JESUS</v>
      </c>
      <c r="Y3911" t="str">
        <f>DBA[[#This Row],[End]] &amp;", N° " &amp; DBA[[#This Row],[Num]] &amp;", Bairro "&amp; DBA[[#This Row],[Bairro2]]</f>
        <v>RUA ARICANDUVA, N° 218, Bairro BOM JESUS</v>
      </c>
      <c r="Z3911" t="str">
        <f>DBA[[#This Row],[Cidade Responsável]] &amp; " - " &amp; DBA[[#This Row],[Estado Responsável]]</f>
        <v>ITAMARANDIBA - MG</v>
      </c>
    </row>
    <row r="3912" spans="1:26" x14ac:dyDescent="0.25">
      <c r="A3912">
        <v>3916</v>
      </c>
      <c r="B3912" t="s">
        <v>18065</v>
      </c>
      <c r="C3912" s="1">
        <v>44893</v>
      </c>
      <c r="D3912" t="s">
        <v>18066</v>
      </c>
      <c r="E3912" t="s">
        <v>18067</v>
      </c>
      <c r="F3912" s="1">
        <v>32818</v>
      </c>
      <c r="G3912" t="s">
        <v>18068</v>
      </c>
      <c r="H3912">
        <v>488</v>
      </c>
      <c r="I3912" t="s">
        <v>18069</v>
      </c>
      <c r="J3912" t="s">
        <v>17223</v>
      </c>
      <c r="K3912" t="s">
        <v>26</v>
      </c>
      <c r="L3912" t="s">
        <v>17224</v>
      </c>
      <c r="M3912" t="s">
        <v>18065</v>
      </c>
      <c r="N3912" t="s">
        <v>18066</v>
      </c>
      <c r="O3912" t="s">
        <v>18067</v>
      </c>
      <c r="P3912" s="1">
        <v>32818</v>
      </c>
      <c r="Q3912" t="s">
        <v>18068</v>
      </c>
      <c r="R3912">
        <v>488</v>
      </c>
      <c r="S3912" t="s">
        <v>18069</v>
      </c>
      <c r="T3912" t="s">
        <v>17223</v>
      </c>
      <c r="U3912" t="s">
        <v>26</v>
      </c>
      <c r="V3912" t="str">
        <f>TRIM(DBA[[#This Row],[Endereço Responsável]])</f>
        <v>Rua Alfredo Marcacine</v>
      </c>
      <c r="W3912" t="str">
        <f>TRIM(DBA[[#This Row],[Nº Responsável]])</f>
        <v>488</v>
      </c>
      <c r="X3912" t="str">
        <f>TRIM(DBA[[#This Row],[Bairro Responsável]])</f>
        <v>São Sebastião</v>
      </c>
      <c r="Y3912" t="str">
        <f>DBA[[#This Row],[End]] &amp;", N° " &amp; DBA[[#This Row],[Num]] &amp;", Bairro "&amp; DBA[[#This Row],[Bairro2]]</f>
        <v>Rua Alfredo Marcacine, N° 488, Bairro São Sebastião</v>
      </c>
      <c r="Z3912" t="str">
        <f>DBA[[#This Row],[Cidade Responsável]] &amp; " - " &amp; DBA[[#This Row],[Estado Responsável]]</f>
        <v>NOVA PONTE - MG</v>
      </c>
    </row>
    <row r="3913" spans="1:26" x14ac:dyDescent="0.25">
      <c r="A3913">
        <v>3917</v>
      </c>
      <c r="B3913" t="s">
        <v>18070</v>
      </c>
      <c r="C3913" s="1">
        <v>44896</v>
      </c>
      <c r="E3913" t="s">
        <v>18071</v>
      </c>
      <c r="F3913" s="1">
        <v>39382</v>
      </c>
      <c r="G3913" t="s">
        <v>18072</v>
      </c>
      <c r="H3913">
        <v>429</v>
      </c>
      <c r="I3913" t="s">
        <v>18073</v>
      </c>
      <c r="J3913" t="s">
        <v>18074</v>
      </c>
      <c r="K3913" t="s">
        <v>26</v>
      </c>
      <c r="L3913" t="s">
        <v>18075</v>
      </c>
      <c r="M3913" t="s">
        <v>18076</v>
      </c>
      <c r="N3913">
        <v>22830834</v>
      </c>
      <c r="O3913">
        <v>16746178447</v>
      </c>
      <c r="P3913" s="1">
        <v>27016</v>
      </c>
      <c r="Q3913" t="s">
        <v>18072</v>
      </c>
      <c r="R3913">
        <v>429</v>
      </c>
      <c r="S3913" t="s">
        <v>18073</v>
      </c>
      <c r="T3913" t="s">
        <v>18074</v>
      </c>
      <c r="U3913" t="s">
        <v>26</v>
      </c>
      <c r="V3913" t="str">
        <f>TRIM(DBA[[#This Row],[Endereço Responsável]])</f>
        <v>CRISTIANO BARBOSA</v>
      </c>
      <c r="W3913" t="str">
        <f>TRIM(DBA[[#This Row],[Nº Responsável]])</f>
        <v>429</v>
      </c>
      <c r="X3913" t="str">
        <f>TRIM(DBA[[#This Row],[Bairro Responsável]])</f>
        <v>MARIA LUCIA</v>
      </c>
      <c r="Y3913" t="str">
        <f>DBA[[#This Row],[End]] &amp;", N° " &amp; DBA[[#This Row],[Num]] &amp;", Bairro "&amp; DBA[[#This Row],[Bairro2]]</f>
        <v>CRISTIANO BARBOSA, N° 429, Bairro MARIA LUCIA</v>
      </c>
      <c r="Z3913" t="str">
        <f>DBA[[#This Row],[Cidade Responsável]] &amp; " - " &amp; DBA[[#This Row],[Estado Responsável]]</f>
        <v>CAPELINHA - MG</v>
      </c>
    </row>
    <row r="3914" spans="1:26" x14ac:dyDescent="0.25">
      <c r="A3914">
        <v>3918</v>
      </c>
      <c r="B3914" t="s">
        <v>18077</v>
      </c>
      <c r="C3914" s="1">
        <v>44896</v>
      </c>
      <c r="D3914">
        <v>23702118</v>
      </c>
      <c r="E3914" t="s">
        <v>18078</v>
      </c>
      <c r="F3914" s="1">
        <v>39963</v>
      </c>
      <c r="G3914" t="s">
        <v>18079</v>
      </c>
      <c r="H3914">
        <v>242</v>
      </c>
      <c r="I3914" t="s">
        <v>9198</v>
      </c>
      <c r="J3914" t="s">
        <v>18074</v>
      </c>
      <c r="K3914" t="s">
        <v>26</v>
      </c>
      <c r="L3914" t="s">
        <v>18075</v>
      </c>
      <c r="M3914" t="s">
        <v>18080</v>
      </c>
      <c r="N3914">
        <v>16906444</v>
      </c>
      <c r="O3914">
        <v>9808404650</v>
      </c>
      <c r="P3914" s="1">
        <v>33109</v>
      </c>
      <c r="Q3914" t="s">
        <v>18079</v>
      </c>
      <c r="R3914">
        <v>242</v>
      </c>
      <c r="S3914" t="s">
        <v>9198</v>
      </c>
      <c r="T3914" t="s">
        <v>18074</v>
      </c>
      <c r="U3914" t="s">
        <v>26</v>
      </c>
      <c r="V3914" t="str">
        <f>TRIM(DBA[[#This Row],[Endereço Responsável]])</f>
        <v>MARIO PEREIRA DOS SANTOS</v>
      </c>
      <c r="W3914" t="str">
        <f>TRIM(DBA[[#This Row],[Nº Responsável]])</f>
        <v>242</v>
      </c>
      <c r="X3914" t="str">
        <f>TRIM(DBA[[#This Row],[Bairro Responsável]])</f>
        <v>VISTA ALEGRE</v>
      </c>
      <c r="Y3914" t="str">
        <f>DBA[[#This Row],[End]] &amp;", N° " &amp; DBA[[#This Row],[Num]] &amp;", Bairro "&amp; DBA[[#This Row],[Bairro2]]</f>
        <v>MARIO PEREIRA DOS SANTOS, N° 242, Bairro VISTA ALEGRE</v>
      </c>
      <c r="Z3914" t="str">
        <f>DBA[[#This Row],[Cidade Responsável]] &amp; " - " &amp; DBA[[#This Row],[Estado Responsável]]</f>
        <v>CAPELINHA - MG</v>
      </c>
    </row>
    <row r="3915" spans="1:26" x14ac:dyDescent="0.25">
      <c r="A3915">
        <v>3919</v>
      </c>
      <c r="B3915" t="s">
        <v>18081</v>
      </c>
      <c r="C3915" s="1">
        <v>44896</v>
      </c>
      <c r="D3915">
        <v>22872980</v>
      </c>
      <c r="E3915" t="s">
        <v>18082</v>
      </c>
      <c r="F3915" s="1">
        <v>39945</v>
      </c>
      <c r="G3915" t="s">
        <v>3717</v>
      </c>
      <c r="H3915">
        <v>315</v>
      </c>
      <c r="I3915" t="s">
        <v>18083</v>
      </c>
      <c r="J3915" t="s">
        <v>18074</v>
      </c>
      <c r="K3915" t="s">
        <v>26</v>
      </c>
      <c r="L3915" t="s">
        <v>18075</v>
      </c>
      <c r="M3915" t="s">
        <v>18084</v>
      </c>
      <c r="N3915">
        <v>11479522</v>
      </c>
      <c r="O3915">
        <v>5635736947</v>
      </c>
      <c r="P3915" s="1">
        <v>27952</v>
      </c>
      <c r="Q3915" t="s">
        <v>3717</v>
      </c>
      <c r="R3915">
        <v>315</v>
      </c>
      <c r="S3915" t="s">
        <v>18083</v>
      </c>
      <c r="T3915" t="s">
        <v>18074</v>
      </c>
      <c r="U3915" t="s">
        <v>26</v>
      </c>
      <c r="V3915" t="str">
        <f>TRIM(DBA[[#This Row],[Endereço Responsável]])</f>
        <v>RUA ESTADOS UNIDOS</v>
      </c>
      <c r="W3915" t="str">
        <f>TRIM(DBA[[#This Row],[Nº Responsável]])</f>
        <v>315</v>
      </c>
      <c r="X3915" t="str">
        <f>TRIM(DBA[[#This Row],[Bairro Responsável]])</f>
        <v>JARDIM AEROPORTO</v>
      </c>
      <c r="Y3915" t="str">
        <f>DBA[[#This Row],[End]] &amp;", N° " &amp; DBA[[#This Row],[Num]] &amp;", Bairro "&amp; DBA[[#This Row],[Bairro2]]</f>
        <v>RUA ESTADOS UNIDOS, N° 315, Bairro JARDIM AEROPORTO</v>
      </c>
      <c r="Z3915" t="str">
        <f>DBA[[#This Row],[Cidade Responsável]] &amp; " - " &amp; DBA[[#This Row],[Estado Responsável]]</f>
        <v>CAPELINHA - MG</v>
      </c>
    </row>
    <row r="3916" spans="1:26" x14ac:dyDescent="0.25">
      <c r="A3916">
        <v>3920</v>
      </c>
      <c r="B3916" t="s">
        <v>18085</v>
      </c>
      <c r="C3916" s="1">
        <v>44896</v>
      </c>
      <c r="E3916" t="s">
        <v>18086</v>
      </c>
      <c r="F3916" s="1">
        <v>39698</v>
      </c>
      <c r="G3916" t="s">
        <v>18087</v>
      </c>
      <c r="H3916">
        <v>57</v>
      </c>
      <c r="I3916" t="s">
        <v>341</v>
      </c>
      <c r="J3916" t="s">
        <v>18074</v>
      </c>
      <c r="K3916" t="s">
        <v>26</v>
      </c>
      <c r="L3916" t="s">
        <v>18075</v>
      </c>
      <c r="M3916" t="s">
        <v>18088</v>
      </c>
      <c r="O3916">
        <v>9668702638</v>
      </c>
      <c r="P3916" s="1">
        <v>25463</v>
      </c>
      <c r="Q3916" t="s">
        <v>18087</v>
      </c>
      <c r="R3916">
        <v>57</v>
      </c>
      <c r="S3916" t="s">
        <v>341</v>
      </c>
      <c r="T3916" t="s">
        <v>18074</v>
      </c>
      <c r="U3916" t="s">
        <v>26</v>
      </c>
      <c r="V3916" t="str">
        <f>TRIM(DBA[[#This Row],[Endereço Responsável]])</f>
        <v>MAGNO</v>
      </c>
      <c r="W3916" t="str">
        <f>TRIM(DBA[[#This Row],[Nº Responsável]])</f>
        <v>57</v>
      </c>
      <c r="X3916" t="str">
        <f>TRIM(DBA[[#This Row],[Bairro Responsável]])</f>
        <v>ALVORADA</v>
      </c>
      <c r="Y3916" t="str">
        <f>DBA[[#This Row],[End]] &amp;", N° " &amp; DBA[[#This Row],[Num]] &amp;", Bairro "&amp; DBA[[#This Row],[Bairro2]]</f>
        <v>MAGNO, N° 57, Bairro ALVORADA</v>
      </c>
      <c r="Z3916" t="str">
        <f>DBA[[#This Row],[Cidade Responsável]] &amp; " - " &amp; DBA[[#This Row],[Estado Responsável]]</f>
        <v>CAPELINHA - MG</v>
      </c>
    </row>
    <row r="3917" spans="1:26" x14ac:dyDescent="0.25">
      <c r="A3917">
        <v>3921</v>
      </c>
      <c r="B3917" t="s">
        <v>18089</v>
      </c>
      <c r="C3917" s="1">
        <v>44896</v>
      </c>
      <c r="D3917">
        <v>22726451</v>
      </c>
      <c r="E3917" t="s">
        <v>18090</v>
      </c>
      <c r="F3917" s="1">
        <v>39160</v>
      </c>
      <c r="G3917" t="s">
        <v>18091</v>
      </c>
      <c r="H3917">
        <v>273</v>
      </c>
      <c r="I3917" t="s">
        <v>16224</v>
      </c>
      <c r="J3917" t="s">
        <v>18074</v>
      </c>
      <c r="K3917" t="s">
        <v>26</v>
      </c>
      <c r="L3917" t="s">
        <v>18075</v>
      </c>
      <c r="M3917" t="s">
        <v>18092</v>
      </c>
      <c r="N3917">
        <v>13435758</v>
      </c>
      <c r="O3917">
        <v>6002477675</v>
      </c>
      <c r="P3917" s="1">
        <v>31012</v>
      </c>
      <c r="Q3917" t="s">
        <v>18091</v>
      </c>
      <c r="R3917">
        <v>273</v>
      </c>
      <c r="S3917" t="s">
        <v>16224</v>
      </c>
      <c r="T3917" t="s">
        <v>18074</v>
      </c>
      <c r="U3917" t="s">
        <v>26</v>
      </c>
      <c r="V3917" t="str">
        <f>TRIM(DBA[[#This Row],[Endereço Responsável]])</f>
        <v>BUENOS AIRES</v>
      </c>
      <c r="W3917" t="str">
        <f>TRIM(DBA[[#This Row],[Nº Responsável]])</f>
        <v>273</v>
      </c>
      <c r="X3917" t="str">
        <f>TRIM(DBA[[#This Row],[Bairro Responsável]])</f>
        <v>NAÇOES</v>
      </c>
      <c r="Y3917" t="str">
        <f>DBA[[#This Row],[End]] &amp;", N° " &amp; DBA[[#This Row],[Num]] &amp;", Bairro "&amp; DBA[[#This Row],[Bairro2]]</f>
        <v>BUENOS AIRES, N° 273, Bairro NAÇOES</v>
      </c>
      <c r="Z3917" t="str">
        <f>DBA[[#This Row],[Cidade Responsável]] &amp; " - " &amp; DBA[[#This Row],[Estado Responsável]]</f>
        <v>CAPELINHA - MG</v>
      </c>
    </row>
    <row r="3918" spans="1:26" x14ac:dyDescent="0.25">
      <c r="A3918">
        <v>3922</v>
      </c>
      <c r="B3918" t="s">
        <v>18093</v>
      </c>
      <c r="C3918" s="1">
        <v>44896</v>
      </c>
      <c r="D3918">
        <v>23866728</v>
      </c>
      <c r="F3918" s="1">
        <v>38775</v>
      </c>
      <c r="G3918" t="s">
        <v>18094</v>
      </c>
      <c r="H3918">
        <v>120</v>
      </c>
      <c r="I3918" t="s">
        <v>18095</v>
      </c>
      <c r="J3918" t="s">
        <v>18074</v>
      </c>
      <c r="K3918" t="s">
        <v>26</v>
      </c>
      <c r="L3918" t="s">
        <v>18075</v>
      </c>
      <c r="M3918" t="s">
        <v>18096</v>
      </c>
      <c r="N3918">
        <v>15932017</v>
      </c>
      <c r="O3918">
        <v>9185648671</v>
      </c>
      <c r="P3918" s="1">
        <v>31658</v>
      </c>
      <c r="Q3918" t="s">
        <v>18094</v>
      </c>
      <c r="R3918">
        <v>120</v>
      </c>
      <c r="S3918" t="s">
        <v>18095</v>
      </c>
      <c r="T3918" t="s">
        <v>18074</v>
      </c>
      <c r="U3918" t="s">
        <v>26</v>
      </c>
      <c r="V3918" t="str">
        <f>TRIM(DBA[[#This Row],[Endereço Responsável]])</f>
        <v>AVENIDA BURITIO</v>
      </c>
      <c r="W3918" t="str">
        <f>TRIM(DBA[[#This Row],[Nº Responsável]])</f>
        <v>120</v>
      </c>
      <c r="X3918" t="str">
        <f>TRIM(DBA[[#This Row],[Bairro Responsável]])</f>
        <v>JARDIM IMPERIAL</v>
      </c>
      <c r="Y3918" t="str">
        <f>DBA[[#This Row],[End]] &amp;", N° " &amp; DBA[[#This Row],[Num]] &amp;", Bairro "&amp; DBA[[#This Row],[Bairro2]]</f>
        <v>AVENIDA BURITIO, N° 120, Bairro JARDIM IMPERIAL</v>
      </c>
      <c r="Z3918" t="str">
        <f>DBA[[#This Row],[Cidade Responsável]] &amp; " - " &amp; DBA[[#This Row],[Estado Responsável]]</f>
        <v>CAPELINHA - MG</v>
      </c>
    </row>
    <row r="3919" spans="1:26" x14ac:dyDescent="0.25">
      <c r="A3919">
        <v>3923</v>
      </c>
      <c r="B3919" t="s">
        <v>18097</v>
      </c>
      <c r="C3919" s="1">
        <v>44896</v>
      </c>
      <c r="E3919" t="s">
        <v>18098</v>
      </c>
      <c r="F3919" s="1">
        <v>38286</v>
      </c>
      <c r="G3919" t="s">
        <v>18099</v>
      </c>
      <c r="H3919">
        <v>162</v>
      </c>
      <c r="I3919" t="s">
        <v>3228</v>
      </c>
      <c r="J3919" t="s">
        <v>18074</v>
      </c>
      <c r="K3919" t="s">
        <v>26</v>
      </c>
      <c r="L3919" t="s">
        <v>18075</v>
      </c>
      <c r="M3919" t="s">
        <v>18097</v>
      </c>
      <c r="O3919" t="s">
        <v>18098</v>
      </c>
      <c r="P3919" s="1">
        <v>38286</v>
      </c>
      <c r="Q3919" t="s">
        <v>18099</v>
      </c>
      <c r="R3919">
        <v>162</v>
      </c>
      <c r="S3919" t="s">
        <v>3228</v>
      </c>
      <c r="T3919" t="s">
        <v>18074</v>
      </c>
      <c r="U3919" t="s">
        <v>26</v>
      </c>
      <c r="V3919" t="str">
        <f>TRIM(DBA[[#This Row],[Endereço Responsável]])</f>
        <v>EUNESIO DIAS MAGALHAES</v>
      </c>
      <c r="W3919" t="str">
        <f>TRIM(DBA[[#This Row],[Nº Responsável]])</f>
        <v>162</v>
      </c>
      <c r="X3919" t="str">
        <f>TRIM(DBA[[#This Row],[Bairro Responsável]])</f>
        <v>PLANALTO</v>
      </c>
      <c r="Y3919" t="str">
        <f>DBA[[#This Row],[End]] &amp;", N° " &amp; DBA[[#This Row],[Num]] &amp;", Bairro "&amp; DBA[[#This Row],[Bairro2]]</f>
        <v>EUNESIO DIAS MAGALHAES, N° 162, Bairro PLANALTO</v>
      </c>
      <c r="Z3919" t="str">
        <f>DBA[[#This Row],[Cidade Responsável]] &amp; " - " &amp; DBA[[#This Row],[Estado Responsável]]</f>
        <v>CAPELINHA - MG</v>
      </c>
    </row>
    <row r="3920" spans="1:26" x14ac:dyDescent="0.25">
      <c r="A3920">
        <v>3924</v>
      </c>
      <c r="B3920" t="s">
        <v>18100</v>
      </c>
      <c r="C3920" s="1">
        <v>44896</v>
      </c>
      <c r="F3920" s="1">
        <v>39560</v>
      </c>
      <c r="J3920" t="s">
        <v>18074</v>
      </c>
      <c r="K3920" t="s">
        <v>26</v>
      </c>
      <c r="L3920" t="s">
        <v>18075</v>
      </c>
      <c r="M3920" t="s">
        <v>18101</v>
      </c>
      <c r="N3920">
        <v>11261279</v>
      </c>
      <c r="O3920">
        <v>29470343840</v>
      </c>
      <c r="P3920" s="1">
        <v>29551</v>
      </c>
      <c r="Q3920" t="s">
        <v>18102</v>
      </c>
      <c r="R3920">
        <v>162</v>
      </c>
      <c r="S3920" t="s">
        <v>3228</v>
      </c>
      <c r="T3920" t="s">
        <v>18074</v>
      </c>
      <c r="U3920" t="s">
        <v>26</v>
      </c>
      <c r="V3920" t="str">
        <f>TRIM(DBA[[#This Row],[Endereço Responsável]])</f>
        <v>EUNESIO DIAS MAGALHAES</v>
      </c>
      <c r="W3920" t="str">
        <f>TRIM(DBA[[#This Row],[Nº Responsável]])</f>
        <v>162</v>
      </c>
      <c r="X3920" t="str">
        <f>TRIM(DBA[[#This Row],[Bairro Responsável]])</f>
        <v>PLANALTO</v>
      </c>
      <c r="Y3920" t="str">
        <f>DBA[[#This Row],[End]] &amp;", N° " &amp; DBA[[#This Row],[Num]] &amp;", Bairro "&amp; DBA[[#This Row],[Bairro2]]</f>
        <v>EUNESIO DIAS MAGALHAES, N° 162, Bairro PLANALTO</v>
      </c>
      <c r="Z3920" t="str">
        <f>DBA[[#This Row],[Cidade Responsável]] &amp; " - " &amp; DBA[[#This Row],[Estado Responsável]]</f>
        <v>CAPELINHA - MG</v>
      </c>
    </row>
    <row r="3921" spans="1:26" x14ac:dyDescent="0.25">
      <c r="A3921">
        <v>3925</v>
      </c>
      <c r="B3921" t="s">
        <v>18103</v>
      </c>
      <c r="C3921" s="1">
        <v>44896</v>
      </c>
      <c r="F3921" s="1">
        <v>39108</v>
      </c>
      <c r="G3921" t="s">
        <v>18104</v>
      </c>
      <c r="H3921">
        <v>965</v>
      </c>
      <c r="I3921" t="s">
        <v>9198</v>
      </c>
      <c r="J3921" t="s">
        <v>18074</v>
      </c>
      <c r="K3921" t="s">
        <v>26</v>
      </c>
      <c r="L3921" t="s">
        <v>18075</v>
      </c>
      <c r="M3921" t="s">
        <v>18105</v>
      </c>
      <c r="N3921">
        <v>19670954</v>
      </c>
      <c r="O3921">
        <v>80979033691</v>
      </c>
      <c r="P3921" s="1">
        <v>44602</v>
      </c>
      <c r="Q3921" t="s">
        <v>18104</v>
      </c>
      <c r="R3921">
        <v>965</v>
      </c>
      <c r="S3921" t="s">
        <v>9198</v>
      </c>
      <c r="T3921" t="s">
        <v>18074</v>
      </c>
      <c r="U3921" t="s">
        <v>26</v>
      </c>
      <c r="V3921" t="str">
        <f>TRIM(DBA[[#This Row],[Endereço Responsável]])</f>
        <v>AVENIDA DIAMANTE</v>
      </c>
      <c r="W3921" t="str">
        <f>TRIM(DBA[[#This Row],[Nº Responsável]])</f>
        <v>965</v>
      </c>
      <c r="X3921" t="str">
        <f>TRIM(DBA[[#This Row],[Bairro Responsável]])</f>
        <v>VISTA ALEGRE</v>
      </c>
      <c r="Y3921" t="str">
        <f>DBA[[#This Row],[End]] &amp;", N° " &amp; DBA[[#This Row],[Num]] &amp;", Bairro "&amp; DBA[[#This Row],[Bairro2]]</f>
        <v>AVENIDA DIAMANTE, N° 965, Bairro VISTA ALEGRE</v>
      </c>
      <c r="Z3921" t="str">
        <f>DBA[[#This Row],[Cidade Responsável]] &amp; " - " &amp; DBA[[#This Row],[Estado Responsável]]</f>
        <v>CAPELINHA - MG</v>
      </c>
    </row>
    <row r="3922" spans="1:26" x14ac:dyDescent="0.25">
      <c r="A3922">
        <v>3926</v>
      </c>
      <c r="B3922" t="s">
        <v>18106</v>
      </c>
      <c r="C3922" s="1">
        <v>44896</v>
      </c>
      <c r="E3922" t="s">
        <v>18107</v>
      </c>
      <c r="F3922" s="1">
        <v>38823</v>
      </c>
      <c r="G3922" t="s">
        <v>18108</v>
      </c>
      <c r="H3922">
        <v>698</v>
      </c>
      <c r="I3922" t="s">
        <v>18073</v>
      </c>
      <c r="J3922" t="s">
        <v>18074</v>
      </c>
      <c r="K3922" t="s">
        <v>26</v>
      </c>
      <c r="L3922" t="s">
        <v>18075</v>
      </c>
      <c r="M3922" t="s">
        <v>18109</v>
      </c>
      <c r="N3922">
        <v>15761762</v>
      </c>
      <c r="O3922">
        <v>83933223407</v>
      </c>
      <c r="P3922" s="1">
        <v>31516</v>
      </c>
      <c r="Q3922" t="s">
        <v>18108</v>
      </c>
      <c r="R3922">
        <v>698</v>
      </c>
      <c r="S3922" t="s">
        <v>18073</v>
      </c>
      <c r="T3922" t="s">
        <v>18074</v>
      </c>
      <c r="U3922" t="s">
        <v>26</v>
      </c>
      <c r="V3922" t="str">
        <f>TRIM(DBA[[#This Row],[Endereço Responsável]])</f>
        <v>JUVENTINO VIEIRA</v>
      </c>
      <c r="W3922" t="str">
        <f>TRIM(DBA[[#This Row],[Nº Responsável]])</f>
        <v>698</v>
      </c>
      <c r="X3922" t="str">
        <f>TRIM(DBA[[#This Row],[Bairro Responsável]])</f>
        <v>MARIA LUCIA</v>
      </c>
      <c r="Y3922" t="str">
        <f>DBA[[#This Row],[End]] &amp;", N° " &amp; DBA[[#This Row],[Num]] &amp;", Bairro "&amp; DBA[[#This Row],[Bairro2]]</f>
        <v>JUVENTINO VIEIRA, N° 698, Bairro MARIA LUCIA</v>
      </c>
      <c r="Z3922" t="str">
        <f>DBA[[#This Row],[Cidade Responsável]] &amp; " - " &amp; DBA[[#This Row],[Estado Responsável]]</f>
        <v>CAPELINHA - MG</v>
      </c>
    </row>
    <row r="3923" spans="1:26" x14ac:dyDescent="0.25">
      <c r="A3923">
        <v>3927</v>
      </c>
      <c r="B3923" t="s">
        <v>18110</v>
      </c>
      <c r="C3923" s="1">
        <v>44896</v>
      </c>
      <c r="D3923">
        <v>24093516</v>
      </c>
      <c r="E3923" t="s">
        <v>18111</v>
      </c>
      <c r="F3923" s="1">
        <v>38551</v>
      </c>
      <c r="G3923" t="s">
        <v>18112</v>
      </c>
      <c r="H3923">
        <v>14</v>
      </c>
      <c r="I3923" t="s">
        <v>17849</v>
      </c>
      <c r="J3923" t="s">
        <v>18074</v>
      </c>
      <c r="K3923" t="s">
        <v>26</v>
      </c>
      <c r="L3923" t="s">
        <v>18075</v>
      </c>
      <c r="M3923" t="s">
        <v>18113</v>
      </c>
      <c r="N3923">
        <v>15889473</v>
      </c>
      <c r="O3923">
        <v>9639803600</v>
      </c>
      <c r="P3923" s="1">
        <v>32326</v>
      </c>
      <c r="Q3923" t="s">
        <v>18112</v>
      </c>
      <c r="R3923">
        <v>14</v>
      </c>
      <c r="S3923" t="s">
        <v>17849</v>
      </c>
      <c r="T3923" t="s">
        <v>18074</v>
      </c>
      <c r="U3923" t="s">
        <v>26</v>
      </c>
      <c r="V3923" t="str">
        <f>TRIM(DBA[[#This Row],[Endereço Responsável]])</f>
        <v>EUSTAQUIO FERREIRA DOS SANTOS</v>
      </c>
      <c r="W3923" t="str">
        <f>TRIM(DBA[[#This Row],[Nº Responsável]])</f>
        <v>14</v>
      </c>
      <c r="X3923" t="str">
        <f>TRIM(DBA[[#This Row],[Bairro Responsável]])</f>
        <v>VILA OPERARIA</v>
      </c>
      <c r="Y3923" t="str">
        <f>DBA[[#This Row],[End]] &amp;", N° " &amp; DBA[[#This Row],[Num]] &amp;", Bairro "&amp; DBA[[#This Row],[Bairro2]]</f>
        <v>EUSTAQUIO FERREIRA DOS SANTOS, N° 14, Bairro VILA OPERARIA</v>
      </c>
      <c r="Z3923" t="str">
        <f>DBA[[#This Row],[Cidade Responsável]] &amp; " - " &amp; DBA[[#This Row],[Estado Responsável]]</f>
        <v>CAPELINHA - MG</v>
      </c>
    </row>
    <row r="3924" spans="1:26" x14ac:dyDescent="0.25">
      <c r="A3924">
        <v>3928</v>
      </c>
      <c r="B3924" t="s">
        <v>18114</v>
      </c>
      <c r="C3924" s="1">
        <v>44896</v>
      </c>
      <c r="F3924" s="1">
        <v>39661</v>
      </c>
      <c r="G3924" t="s">
        <v>18115</v>
      </c>
      <c r="H3924">
        <v>443</v>
      </c>
      <c r="I3924" t="s">
        <v>280</v>
      </c>
      <c r="J3924" t="s">
        <v>18074</v>
      </c>
      <c r="K3924" t="s">
        <v>26</v>
      </c>
      <c r="L3924" t="s">
        <v>18075</v>
      </c>
      <c r="M3924" t="s">
        <v>18116</v>
      </c>
      <c r="O3924">
        <v>14006777850</v>
      </c>
      <c r="P3924" s="1">
        <v>25790</v>
      </c>
      <c r="Q3924" t="s">
        <v>18115</v>
      </c>
      <c r="R3924">
        <v>443</v>
      </c>
      <c r="S3924" t="s">
        <v>280</v>
      </c>
      <c r="T3924" t="s">
        <v>18074</v>
      </c>
      <c r="U3924" t="s">
        <v>26</v>
      </c>
      <c r="V3924" t="str">
        <f>TRIM(DBA[[#This Row],[Endereço Responsável]])</f>
        <v>DOM PEDRO I</v>
      </c>
      <c r="W3924" t="str">
        <f>TRIM(DBA[[#This Row],[Nº Responsável]])</f>
        <v>443</v>
      </c>
      <c r="X3924" t="str">
        <f>TRIM(DBA[[#This Row],[Bairro Responsável]])</f>
        <v>BELA VISTA</v>
      </c>
      <c r="Y3924" t="str">
        <f>DBA[[#This Row],[End]] &amp;", N° " &amp; DBA[[#This Row],[Num]] &amp;", Bairro "&amp; DBA[[#This Row],[Bairro2]]</f>
        <v>DOM PEDRO I, N° 443, Bairro BELA VISTA</v>
      </c>
      <c r="Z3924" t="str">
        <f>DBA[[#This Row],[Cidade Responsável]] &amp; " - " &amp; DBA[[#This Row],[Estado Responsável]]</f>
        <v>CAPELINHA - MG</v>
      </c>
    </row>
    <row r="3925" spans="1:26" x14ac:dyDescent="0.25">
      <c r="A3925">
        <v>3929</v>
      </c>
      <c r="B3925" t="s">
        <v>18117</v>
      </c>
      <c r="C3925" s="1">
        <v>44896</v>
      </c>
      <c r="D3925">
        <v>22935582</v>
      </c>
      <c r="E3925" t="s">
        <v>18118</v>
      </c>
      <c r="F3925" s="1">
        <v>39730</v>
      </c>
      <c r="G3925" t="s">
        <v>18022</v>
      </c>
      <c r="H3925">
        <v>229</v>
      </c>
      <c r="I3925" t="s">
        <v>10370</v>
      </c>
      <c r="J3925" t="s">
        <v>18074</v>
      </c>
      <c r="K3925" t="s">
        <v>26</v>
      </c>
      <c r="L3925" t="s">
        <v>18075</v>
      </c>
      <c r="M3925" t="s">
        <v>18119</v>
      </c>
      <c r="N3925">
        <v>14932198</v>
      </c>
      <c r="O3925">
        <v>9588090628</v>
      </c>
      <c r="P3925" s="1">
        <v>31066</v>
      </c>
      <c r="Q3925" t="s">
        <v>18022</v>
      </c>
      <c r="R3925">
        <v>229</v>
      </c>
      <c r="S3925" t="s">
        <v>10370</v>
      </c>
      <c r="T3925" t="s">
        <v>18074</v>
      </c>
      <c r="U3925" t="s">
        <v>26</v>
      </c>
      <c r="V3925" t="str">
        <f>TRIM(DBA[[#This Row],[Endereço Responsável]])</f>
        <v>FLORESTAL</v>
      </c>
      <c r="W3925" t="str">
        <f>TRIM(DBA[[#This Row],[Nº Responsável]])</f>
        <v>229</v>
      </c>
      <c r="X3925" t="str">
        <f>TRIM(DBA[[#This Row],[Bairro Responsável]])</f>
        <v>APARECIDA</v>
      </c>
      <c r="Y3925" t="str">
        <f>DBA[[#This Row],[End]] &amp;", N° " &amp; DBA[[#This Row],[Num]] &amp;", Bairro "&amp; DBA[[#This Row],[Bairro2]]</f>
        <v>FLORESTAL, N° 229, Bairro APARECIDA</v>
      </c>
      <c r="Z3925" t="str">
        <f>DBA[[#This Row],[Cidade Responsável]] &amp; " - " &amp; DBA[[#This Row],[Estado Responsável]]</f>
        <v>CAPELINHA - MG</v>
      </c>
    </row>
    <row r="3926" spans="1:26" x14ac:dyDescent="0.25">
      <c r="A3926">
        <v>3930</v>
      </c>
      <c r="B3926" t="s">
        <v>18120</v>
      </c>
      <c r="C3926" s="1">
        <v>44896</v>
      </c>
      <c r="D3926">
        <v>23110996</v>
      </c>
      <c r="E3926" t="s">
        <v>18121</v>
      </c>
      <c r="F3926" s="1">
        <v>39425</v>
      </c>
      <c r="G3926" t="s">
        <v>18122</v>
      </c>
      <c r="H3926">
        <v>85</v>
      </c>
      <c r="I3926" t="s">
        <v>18083</v>
      </c>
      <c r="J3926" t="s">
        <v>18074</v>
      </c>
      <c r="K3926" t="s">
        <v>26</v>
      </c>
      <c r="L3926" t="s">
        <v>18075</v>
      </c>
      <c r="M3926" t="s">
        <v>18123</v>
      </c>
      <c r="N3926">
        <v>16481635</v>
      </c>
      <c r="O3926">
        <v>10315789603</v>
      </c>
      <c r="P3926" s="1">
        <v>32457</v>
      </c>
      <c r="Q3926" t="s">
        <v>18122</v>
      </c>
      <c r="R3926">
        <v>85</v>
      </c>
      <c r="S3926" t="s">
        <v>18083</v>
      </c>
      <c r="T3926" t="s">
        <v>18074</v>
      </c>
      <c r="U3926" t="s">
        <v>26</v>
      </c>
      <c r="V3926" t="str">
        <f>TRIM(DBA[[#This Row],[Endereço Responsável]])</f>
        <v>AVENIDA BELGICA</v>
      </c>
      <c r="W3926" t="str">
        <f>TRIM(DBA[[#This Row],[Nº Responsável]])</f>
        <v>85</v>
      </c>
      <c r="X3926" t="str">
        <f>TRIM(DBA[[#This Row],[Bairro Responsável]])</f>
        <v>JARDIM AEROPORTO</v>
      </c>
      <c r="Y3926" t="str">
        <f>DBA[[#This Row],[End]] &amp;", N° " &amp; DBA[[#This Row],[Num]] &amp;", Bairro "&amp; DBA[[#This Row],[Bairro2]]</f>
        <v>AVENIDA BELGICA, N° 85, Bairro JARDIM AEROPORTO</v>
      </c>
      <c r="Z3926" t="str">
        <f>DBA[[#This Row],[Cidade Responsável]] &amp; " - " &amp; DBA[[#This Row],[Estado Responsável]]</f>
        <v>CAPELINHA - MG</v>
      </c>
    </row>
    <row r="3927" spans="1:26" x14ac:dyDescent="0.25">
      <c r="A3927">
        <v>3931</v>
      </c>
      <c r="B3927" t="s">
        <v>18124</v>
      </c>
      <c r="C3927" s="1">
        <v>44896</v>
      </c>
      <c r="F3927" s="1">
        <v>38727</v>
      </c>
      <c r="G3927" t="s">
        <v>18125</v>
      </c>
      <c r="H3927">
        <v>101</v>
      </c>
      <c r="I3927" t="s">
        <v>18073</v>
      </c>
      <c r="J3927" t="s">
        <v>18074</v>
      </c>
      <c r="K3927" t="s">
        <v>26</v>
      </c>
      <c r="L3927" t="s">
        <v>18075</v>
      </c>
      <c r="M3927" t="s">
        <v>18126</v>
      </c>
      <c r="N3927">
        <v>14612544</v>
      </c>
      <c r="O3927">
        <v>7255626688</v>
      </c>
      <c r="P3927" s="1">
        <v>30779</v>
      </c>
      <c r="Q3927" t="s">
        <v>18125</v>
      </c>
      <c r="R3927">
        <v>101</v>
      </c>
      <c r="S3927" t="s">
        <v>18073</v>
      </c>
      <c r="T3927" t="s">
        <v>18074</v>
      </c>
      <c r="U3927" t="s">
        <v>26</v>
      </c>
      <c r="V3927" t="str">
        <f>TRIM(DBA[[#This Row],[Endereço Responsável]])</f>
        <v>MENDONÇA</v>
      </c>
      <c r="W3927" t="str">
        <f>TRIM(DBA[[#This Row],[Nº Responsável]])</f>
        <v>101</v>
      </c>
      <c r="X3927" t="str">
        <f>TRIM(DBA[[#This Row],[Bairro Responsável]])</f>
        <v>MARIA LUCIA</v>
      </c>
      <c r="Y3927" t="str">
        <f>DBA[[#This Row],[End]] &amp;", N° " &amp; DBA[[#This Row],[Num]] &amp;", Bairro "&amp; DBA[[#This Row],[Bairro2]]</f>
        <v>MENDONÇA, N° 101, Bairro MARIA LUCIA</v>
      </c>
      <c r="Z3927" t="str">
        <f>DBA[[#This Row],[Cidade Responsável]] &amp; " - " &amp; DBA[[#This Row],[Estado Responsável]]</f>
        <v>CAPELINHA - MG</v>
      </c>
    </row>
    <row r="3928" spans="1:26" x14ac:dyDescent="0.25">
      <c r="A3928">
        <v>3932</v>
      </c>
      <c r="B3928" t="s">
        <v>18127</v>
      </c>
      <c r="C3928" s="1">
        <v>44896</v>
      </c>
      <c r="F3928" s="1">
        <v>38325</v>
      </c>
      <c r="G3928" t="s">
        <v>18128</v>
      </c>
      <c r="I3928" t="s">
        <v>17849</v>
      </c>
      <c r="J3928" t="s">
        <v>18074</v>
      </c>
      <c r="K3928" t="s">
        <v>26</v>
      </c>
      <c r="L3928" t="s">
        <v>18075</v>
      </c>
      <c r="M3928" t="s">
        <v>18129</v>
      </c>
      <c r="N3928">
        <v>7172773</v>
      </c>
      <c r="O3928">
        <v>77235725656</v>
      </c>
      <c r="P3928" s="1">
        <v>26829</v>
      </c>
      <c r="Q3928" t="s">
        <v>18128</v>
      </c>
      <c r="S3928" t="s">
        <v>17849</v>
      </c>
      <c r="T3928" t="s">
        <v>18074</v>
      </c>
      <c r="U3928" t="s">
        <v>26</v>
      </c>
      <c r="V3928" t="str">
        <f>TRIM(DBA[[#This Row],[Endereço Responsável]])</f>
        <v>ADAO CORDEIRO DE OLIVEIRA</v>
      </c>
      <c r="W3928" t="str">
        <f>TRIM(DBA[[#This Row],[Nº Responsável]])</f>
        <v/>
      </c>
      <c r="X3928" t="str">
        <f>TRIM(DBA[[#This Row],[Bairro Responsável]])</f>
        <v>VILA OPERARIA</v>
      </c>
      <c r="Y3928" t="str">
        <f>DBA[[#This Row],[End]] &amp;", N° " &amp; DBA[[#This Row],[Num]] &amp;", Bairro "&amp; DBA[[#This Row],[Bairro2]]</f>
        <v>ADAO CORDEIRO DE OLIVEIRA, N° , Bairro VILA OPERARIA</v>
      </c>
      <c r="Z3928" t="str">
        <f>DBA[[#This Row],[Cidade Responsável]] &amp; " - " &amp; DBA[[#This Row],[Estado Responsável]]</f>
        <v>CAPELINHA - MG</v>
      </c>
    </row>
    <row r="3929" spans="1:26" x14ac:dyDescent="0.25">
      <c r="A3929">
        <v>3933</v>
      </c>
      <c r="B3929" t="s">
        <v>18130</v>
      </c>
      <c r="C3929" s="1">
        <v>44896</v>
      </c>
      <c r="F3929" s="1">
        <v>39246</v>
      </c>
      <c r="G3929" t="s">
        <v>18131</v>
      </c>
      <c r="H3929">
        <v>398</v>
      </c>
      <c r="I3929" t="s">
        <v>17849</v>
      </c>
      <c r="J3929" t="s">
        <v>18074</v>
      </c>
      <c r="K3929" t="s">
        <v>26</v>
      </c>
      <c r="L3929" t="s">
        <v>18075</v>
      </c>
      <c r="M3929" t="s">
        <v>18132</v>
      </c>
      <c r="N3929">
        <v>23506983</v>
      </c>
      <c r="O3929">
        <v>6828016661</v>
      </c>
      <c r="P3929" s="1">
        <v>30808</v>
      </c>
      <c r="Q3929" t="s">
        <v>18131</v>
      </c>
      <c r="R3929">
        <v>398</v>
      </c>
      <c r="S3929" t="s">
        <v>17849</v>
      </c>
      <c r="T3929" t="s">
        <v>18074</v>
      </c>
      <c r="U3929" t="s">
        <v>26</v>
      </c>
      <c r="V3929" t="str">
        <f>TRIM(DBA[[#This Row],[Endereço Responsável]])</f>
        <v>ADAO CORDEIRO OLIVEIRA</v>
      </c>
      <c r="W3929" t="str">
        <f>TRIM(DBA[[#This Row],[Nº Responsável]])</f>
        <v>398</v>
      </c>
      <c r="X3929" t="str">
        <f>TRIM(DBA[[#This Row],[Bairro Responsável]])</f>
        <v>VILA OPERARIA</v>
      </c>
      <c r="Y3929" t="str">
        <f>DBA[[#This Row],[End]] &amp;", N° " &amp; DBA[[#This Row],[Num]] &amp;", Bairro "&amp; DBA[[#This Row],[Bairro2]]</f>
        <v>ADAO CORDEIRO OLIVEIRA, N° 398, Bairro VILA OPERARIA</v>
      </c>
      <c r="Z3929" t="str">
        <f>DBA[[#This Row],[Cidade Responsável]] &amp; " - " &amp; DBA[[#This Row],[Estado Responsável]]</f>
        <v>CAPELINHA - MG</v>
      </c>
    </row>
    <row r="3930" spans="1:26" x14ac:dyDescent="0.25">
      <c r="A3930">
        <v>3934</v>
      </c>
      <c r="B3930" t="s">
        <v>18133</v>
      </c>
      <c r="C3930" s="1">
        <v>44896</v>
      </c>
      <c r="D3930">
        <v>20499468</v>
      </c>
      <c r="E3930" t="s">
        <v>18134</v>
      </c>
      <c r="F3930" s="1">
        <v>39790</v>
      </c>
      <c r="G3930" t="s">
        <v>18135</v>
      </c>
      <c r="H3930">
        <v>19</v>
      </c>
      <c r="I3930" t="s">
        <v>18136</v>
      </c>
      <c r="J3930" t="s">
        <v>18074</v>
      </c>
      <c r="K3930" t="s">
        <v>26</v>
      </c>
      <c r="L3930" t="s">
        <v>18075</v>
      </c>
      <c r="M3930" t="s">
        <v>18137</v>
      </c>
      <c r="N3930">
        <v>10664059</v>
      </c>
      <c r="O3930">
        <v>2814289640</v>
      </c>
      <c r="P3930" s="1">
        <v>28875</v>
      </c>
      <c r="Q3930" t="s">
        <v>18135</v>
      </c>
      <c r="R3930">
        <v>19</v>
      </c>
      <c r="S3930" t="s">
        <v>18136</v>
      </c>
      <c r="T3930" t="s">
        <v>18074</v>
      </c>
      <c r="U3930" t="s">
        <v>26</v>
      </c>
      <c r="V3930" t="str">
        <f>TRIM(DBA[[#This Row],[Endereço Responsável]])</f>
        <v>ANGELO CAMPOS</v>
      </c>
      <c r="W3930" t="str">
        <f>TRIM(DBA[[#This Row],[Nº Responsável]])</f>
        <v>19</v>
      </c>
      <c r="X3930" t="str">
        <f>TRIM(DBA[[#This Row],[Bairro Responsável]])</f>
        <v>PIEDADE</v>
      </c>
      <c r="Y3930" t="str">
        <f>DBA[[#This Row],[End]] &amp;", N° " &amp; DBA[[#This Row],[Num]] &amp;", Bairro "&amp; DBA[[#This Row],[Bairro2]]</f>
        <v>ANGELO CAMPOS, N° 19, Bairro PIEDADE</v>
      </c>
      <c r="Z3930" t="str">
        <f>DBA[[#This Row],[Cidade Responsável]] &amp; " - " &amp; DBA[[#This Row],[Estado Responsável]]</f>
        <v>CAPELINHA - MG</v>
      </c>
    </row>
    <row r="3931" spans="1:26" x14ac:dyDescent="0.25">
      <c r="A3931">
        <v>3935</v>
      </c>
      <c r="B3931" t="s">
        <v>18138</v>
      </c>
      <c r="C3931" s="1">
        <v>44896</v>
      </c>
      <c r="F3931" s="1">
        <v>38399</v>
      </c>
      <c r="G3931" t="s">
        <v>18139</v>
      </c>
      <c r="H3931">
        <v>164</v>
      </c>
      <c r="I3931" t="s">
        <v>18140</v>
      </c>
      <c r="J3931" t="s">
        <v>18074</v>
      </c>
      <c r="K3931" t="s">
        <v>26</v>
      </c>
      <c r="L3931" t="s">
        <v>18075</v>
      </c>
      <c r="M3931" t="s">
        <v>18141</v>
      </c>
      <c r="N3931">
        <v>13107977</v>
      </c>
      <c r="O3931">
        <v>481680683</v>
      </c>
      <c r="P3931" s="1">
        <v>32874</v>
      </c>
      <c r="Q3931" t="s">
        <v>18139</v>
      </c>
      <c r="R3931">
        <v>164</v>
      </c>
      <c r="S3931" t="s">
        <v>18140</v>
      </c>
      <c r="T3931" t="s">
        <v>18074</v>
      </c>
      <c r="U3931" t="s">
        <v>26</v>
      </c>
      <c r="V3931" t="str">
        <f>TRIM(DBA[[#This Row],[Endereço Responsável]])</f>
        <v>CISANTEMOS</v>
      </c>
      <c r="W3931" t="str">
        <f>TRIM(DBA[[#This Row],[Nº Responsável]])</f>
        <v>164</v>
      </c>
      <c r="X3931" t="str">
        <f>TRIM(DBA[[#This Row],[Bairro Responsável]])</f>
        <v>BOUNGANVILLE</v>
      </c>
      <c r="Y3931" t="str">
        <f>DBA[[#This Row],[End]] &amp;", N° " &amp; DBA[[#This Row],[Num]] &amp;", Bairro "&amp; DBA[[#This Row],[Bairro2]]</f>
        <v>CISANTEMOS, N° 164, Bairro BOUNGANVILLE</v>
      </c>
      <c r="Z3931" t="str">
        <f>DBA[[#This Row],[Cidade Responsável]] &amp; " - " &amp; DBA[[#This Row],[Estado Responsável]]</f>
        <v>CAPELINHA - MG</v>
      </c>
    </row>
    <row r="3932" spans="1:26" x14ac:dyDescent="0.25">
      <c r="A3932">
        <v>3936</v>
      </c>
      <c r="B3932" t="s">
        <v>18142</v>
      </c>
      <c r="C3932" s="1">
        <v>44896</v>
      </c>
      <c r="D3932">
        <v>22619298</v>
      </c>
      <c r="E3932" t="s">
        <v>18143</v>
      </c>
      <c r="F3932" s="1">
        <v>38917</v>
      </c>
      <c r="G3932" t="s">
        <v>18144</v>
      </c>
      <c r="H3932">
        <v>54</v>
      </c>
      <c r="I3932" t="s">
        <v>9198</v>
      </c>
      <c r="J3932" t="s">
        <v>18074</v>
      </c>
      <c r="K3932" t="s">
        <v>26</v>
      </c>
      <c r="L3932" t="s">
        <v>18075</v>
      </c>
      <c r="M3932" t="s">
        <v>18145</v>
      </c>
      <c r="N3932">
        <v>13018853</v>
      </c>
      <c r="O3932">
        <v>6083347661</v>
      </c>
      <c r="P3932" s="1">
        <v>29832</v>
      </c>
      <c r="Q3932" t="s">
        <v>18144</v>
      </c>
      <c r="R3932">
        <v>54</v>
      </c>
      <c r="S3932" t="s">
        <v>9198</v>
      </c>
      <c r="T3932" t="s">
        <v>18074</v>
      </c>
      <c r="U3932" t="s">
        <v>26</v>
      </c>
      <c r="V3932" t="str">
        <f>TRIM(DBA[[#This Row],[Endereço Responsável]])</f>
        <v>ALAMEDA DO OURO</v>
      </c>
      <c r="W3932" t="str">
        <f>TRIM(DBA[[#This Row],[Nº Responsável]])</f>
        <v>54</v>
      </c>
      <c r="X3932" t="str">
        <f>TRIM(DBA[[#This Row],[Bairro Responsável]])</f>
        <v>VISTA ALEGRE</v>
      </c>
      <c r="Y3932" t="str">
        <f>DBA[[#This Row],[End]] &amp;", N° " &amp; DBA[[#This Row],[Num]] &amp;", Bairro "&amp; DBA[[#This Row],[Bairro2]]</f>
        <v>ALAMEDA DO OURO, N° 54, Bairro VISTA ALEGRE</v>
      </c>
      <c r="Z3932" t="str">
        <f>DBA[[#This Row],[Cidade Responsável]] &amp; " - " &amp; DBA[[#This Row],[Estado Responsável]]</f>
        <v>CAPELINHA - MG</v>
      </c>
    </row>
    <row r="3933" spans="1:26" x14ac:dyDescent="0.25">
      <c r="A3933">
        <v>3937</v>
      </c>
      <c r="B3933" t="s">
        <v>18146</v>
      </c>
      <c r="C3933" s="1">
        <v>44896</v>
      </c>
      <c r="F3933" s="1">
        <v>39240</v>
      </c>
      <c r="G3933" t="s">
        <v>18147</v>
      </c>
      <c r="H3933">
        <v>110</v>
      </c>
      <c r="I3933" t="s">
        <v>18095</v>
      </c>
      <c r="J3933" t="s">
        <v>18074</v>
      </c>
      <c r="K3933" t="s">
        <v>26</v>
      </c>
      <c r="L3933" t="s">
        <v>18075</v>
      </c>
      <c r="M3933" t="s">
        <v>18148</v>
      </c>
      <c r="N3933">
        <v>14711833</v>
      </c>
      <c r="O3933">
        <v>10595896642</v>
      </c>
      <c r="P3933" s="1">
        <v>31571</v>
      </c>
      <c r="Q3933" t="s">
        <v>18147</v>
      </c>
      <c r="R3933">
        <v>110</v>
      </c>
      <c r="S3933" t="s">
        <v>18095</v>
      </c>
      <c r="T3933" t="s">
        <v>18074</v>
      </c>
      <c r="U3933" t="s">
        <v>26</v>
      </c>
      <c r="V3933" t="str">
        <f>TRIM(DBA[[#This Row],[Endereço Responsável]])</f>
        <v>AVENIDA BURUTIS</v>
      </c>
      <c r="W3933" t="str">
        <f>TRIM(DBA[[#This Row],[Nº Responsável]])</f>
        <v>110</v>
      </c>
      <c r="X3933" t="str">
        <f>TRIM(DBA[[#This Row],[Bairro Responsável]])</f>
        <v>JARDIM IMPERIAL</v>
      </c>
      <c r="Y3933" t="str">
        <f>DBA[[#This Row],[End]] &amp;", N° " &amp; DBA[[#This Row],[Num]] &amp;", Bairro "&amp; DBA[[#This Row],[Bairro2]]</f>
        <v>AVENIDA BURUTIS, N° 110, Bairro JARDIM IMPERIAL</v>
      </c>
      <c r="Z3933" t="str">
        <f>DBA[[#This Row],[Cidade Responsável]] &amp; " - " &amp; DBA[[#This Row],[Estado Responsável]]</f>
        <v>CAPELINHA - MG</v>
      </c>
    </row>
    <row r="3934" spans="1:26" x14ac:dyDescent="0.25">
      <c r="A3934">
        <v>3938</v>
      </c>
      <c r="B3934" t="s">
        <v>18149</v>
      </c>
      <c r="C3934" s="1">
        <v>44896</v>
      </c>
      <c r="F3934" s="1">
        <v>38962</v>
      </c>
      <c r="G3934" t="s">
        <v>18150</v>
      </c>
      <c r="H3934">
        <v>162</v>
      </c>
      <c r="I3934" t="s">
        <v>3228</v>
      </c>
      <c r="J3934" t="s">
        <v>18074</v>
      </c>
      <c r="K3934" t="s">
        <v>26</v>
      </c>
      <c r="L3934" t="s">
        <v>18075</v>
      </c>
      <c r="M3934" t="s">
        <v>18151</v>
      </c>
      <c r="N3934">
        <v>2076038</v>
      </c>
      <c r="O3934">
        <v>40530140691</v>
      </c>
      <c r="P3934" s="1">
        <v>21864</v>
      </c>
      <c r="Q3934" t="s">
        <v>18150</v>
      </c>
      <c r="R3934">
        <v>162</v>
      </c>
      <c r="S3934" t="s">
        <v>3228</v>
      </c>
      <c r="T3934" t="s">
        <v>18074</v>
      </c>
      <c r="U3934" t="s">
        <v>26</v>
      </c>
      <c r="V3934" t="str">
        <f>TRIM(DBA[[#This Row],[Endereço Responsável]])</f>
        <v>EULIPIDES DIAS MAGALHAES</v>
      </c>
      <c r="W3934" t="str">
        <f>TRIM(DBA[[#This Row],[Nº Responsável]])</f>
        <v>162</v>
      </c>
      <c r="X3934" t="str">
        <f>TRIM(DBA[[#This Row],[Bairro Responsável]])</f>
        <v>PLANALTO</v>
      </c>
      <c r="Y3934" t="str">
        <f>DBA[[#This Row],[End]] &amp;", N° " &amp; DBA[[#This Row],[Num]] &amp;", Bairro "&amp; DBA[[#This Row],[Bairro2]]</f>
        <v>EULIPIDES DIAS MAGALHAES, N° 162, Bairro PLANALTO</v>
      </c>
      <c r="Z3934" t="str">
        <f>DBA[[#This Row],[Cidade Responsável]] &amp; " - " &amp; DBA[[#This Row],[Estado Responsável]]</f>
        <v>CAPELINHA - MG</v>
      </c>
    </row>
    <row r="3935" spans="1:26" x14ac:dyDescent="0.25">
      <c r="A3935">
        <v>3939</v>
      </c>
      <c r="B3935" t="s">
        <v>18152</v>
      </c>
      <c r="C3935" s="1">
        <v>44896</v>
      </c>
      <c r="F3935" s="1">
        <v>39575</v>
      </c>
      <c r="G3935" t="s">
        <v>18072</v>
      </c>
      <c r="H3935">
        <v>762</v>
      </c>
      <c r="I3935" t="s">
        <v>18073</v>
      </c>
      <c r="J3935" t="s">
        <v>18074</v>
      </c>
      <c r="K3935" t="s">
        <v>26</v>
      </c>
      <c r="L3935" t="s">
        <v>18075</v>
      </c>
      <c r="M3935" t="s">
        <v>18153</v>
      </c>
      <c r="O3935">
        <v>5924886670</v>
      </c>
      <c r="P3935" s="1">
        <v>30162</v>
      </c>
      <c r="Q3935" t="s">
        <v>18072</v>
      </c>
      <c r="R3935">
        <v>762</v>
      </c>
      <c r="S3935" t="s">
        <v>18073</v>
      </c>
      <c r="T3935" t="s">
        <v>18074</v>
      </c>
      <c r="U3935" t="s">
        <v>26</v>
      </c>
      <c r="V3935" t="str">
        <f>TRIM(DBA[[#This Row],[Endereço Responsável]])</f>
        <v>CRISTIANO BARBOSA</v>
      </c>
      <c r="W3935" t="str">
        <f>TRIM(DBA[[#This Row],[Nº Responsável]])</f>
        <v>762</v>
      </c>
      <c r="X3935" t="str">
        <f>TRIM(DBA[[#This Row],[Bairro Responsável]])</f>
        <v>MARIA LUCIA</v>
      </c>
      <c r="Y3935" t="str">
        <f>DBA[[#This Row],[End]] &amp;", N° " &amp; DBA[[#This Row],[Num]] &amp;", Bairro "&amp; DBA[[#This Row],[Bairro2]]</f>
        <v>CRISTIANO BARBOSA, N° 762, Bairro MARIA LUCIA</v>
      </c>
      <c r="Z3935" t="str">
        <f>DBA[[#This Row],[Cidade Responsável]] &amp; " - " &amp; DBA[[#This Row],[Estado Responsável]]</f>
        <v>CAPELINHA - MG</v>
      </c>
    </row>
    <row r="3936" spans="1:26" x14ac:dyDescent="0.25">
      <c r="A3936">
        <v>3940</v>
      </c>
      <c r="B3936" t="s">
        <v>18154</v>
      </c>
      <c r="C3936" s="1">
        <v>44896</v>
      </c>
      <c r="E3936" t="s">
        <v>18155</v>
      </c>
      <c r="F3936" s="1">
        <v>39992</v>
      </c>
      <c r="G3936" t="s">
        <v>18156</v>
      </c>
      <c r="H3936">
        <v>1</v>
      </c>
      <c r="I3936" t="s">
        <v>44</v>
      </c>
      <c r="J3936" t="s">
        <v>18074</v>
      </c>
      <c r="K3936" t="s">
        <v>26</v>
      </c>
      <c r="L3936" t="s">
        <v>18075</v>
      </c>
      <c r="M3936" t="s">
        <v>18157</v>
      </c>
      <c r="O3936">
        <v>3337651925</v>
      </c>
      <c r="P3936" s="1">
        <v>28165</v>
      </c>
      <c r="Q3936" t="s">
        <v>18156</v>
      </c>
      <c r="R3936">
        <v>1</v>
      </c>
      <c r="S3936" t="s">
        <v>44</v>
      </c>
      <c r="T3936" t="s">
        <v>18074</v>
      </c>
      <c r="U3936" t="s">
        <v>26</v>
      </c>
      <c r="V3936" t="str">
        <f>TRIM(DBA[[#This Row],[Endereço Responsável]])</f>
        <v>SITIO CAMPO LIMPO</v>
      </c>
      <c r="W3936" t="str">
        <f>TRIM(DBA[[#This Row],[Nº Responsável]])</f>
        <v>1</v>
      </c>
      <c r="X3936" t="str">
        <f>TRIM(DBA[[#This Row],[Bairro Responsável]])</f>
        <v>ZONA RURAL</v>
      </c>
      <c r="Y3936" t="str">
        <f>DBA[[#This Row],[End]] &amp;", N° " &amp; DBA[[#This Row],[Num]] &amp;", Bairro "&amp; DBA[[#This Row],[Bairro2]]</f>
        <v>SITIO CAMPO LIMPO, N° 1, Bairro ZONA RURAL</v>
      </c>
      <c r="Z3936" t="str">
        <f>DBA[[#This Row],[Cidade Responsável]] &amp; " - " &amp; DBA[[#This Row],[Estado Responsável]]</f>
        <v>CAPELINHA - MG</v>
      </c>
    </row>
    <row r="3937" spans="1:26" x14ac:dyDescent="0.25">
      <c r="A3937">
        <v>3941</v>
      </c>
      <c r="B3937" t="s">
        <v>18158</v>
      </c>
      <c r="C3937" s="1">
        <v>44896</v>
      </c>
      <c r="F3937" s="1">
        <v>39619</v>
      </c>
      <c r="G3937" t="s">
        <v>18159</v>
      </c>
      <c r="H3937">
        <v>115</v>
      </c>
      <c r="I3937" t="s">
        <v>17849</v>
      </c>
      <c r="J3937" t="s">
        <v>18074</v>
      </c>
      <c r="K3937" t="s">
        <v>26</v>
      </c>
      <c r="L3937" t="s">
        <v>18075</v>
      </c>
      <c r="M3937" t="s">
        <v>18160</v>
      </c>
      <c r="N3937">
        <v>20840594</v>
      </c>
      <c r="O3937">
        <v>13964525677</v>
      </c>
      <c r="P3937" s="1">
        <v>36349</v>
      </c>
      <c r="Q3937" t="s">
        <v>18159</v>
      </c>
      <c r="R3937">
        <v>115</v>
      </c>
      <c r="S3937" t="s">
        <v>17849</v>
      </c>
      <c r="T3937" t="s">
        <v>18074</v>
      </c>
      <c r="U3937" t="s">
        <v>26</v>
      </c>
      <c r="V3937" t="str">
        <f>TRIM(DBA[[#This Row],[Endereço Responsável]])</f>
        <v>SERGIO GOES DE ANDRADE</v>
      </c>
      <c r="W3937" t="str">
        <f>TRIM(DBA[[#This Row],[Nº Responsável]])</f>
        <v>115</v>
      </c>
      <c r="X3937" t="str">
        <f>TRIM(DBA[[#This Row],[Bairro Responsável]])</f>
        <v>VILA OPERARIA</v>
      </c>
      <c r="Y3937" t="str">
        <f>DBA[[#This Row],[End]] &amp;", N° " &amp; DBA[[#This Row],[Num]] &amp;", Bairro "&amp; DBA[[#This Row],[Bairro2]]</f>
        <v>SERGIO GOES DE ANDRADE, N° 115, Bairro VILA OPERARIA</v>
      </c>
      <c r="Z3937" t="str">
        <f>DBA[[#This Row],[Cidade Responsável]] &amp; " - " &amp; DBA[[#This Row],[Estado Responsável]]</f>
        <v>CAPELINHA - MG</v>
      </c>
    </row>
    <row r="3938" spans="1:26" x14ac:dyDescent="0.25">
      <c r="A3938">
        <v>3942</v>
      </c>
      <c r="B3938" t="s">
        <v>18161</v>
      </c>
      <c r="C3938" s="1">
        <v>44896</v>
      </c>
      <c r="D3938">
        <v>23553143</v>
      </c>
      <c r="E3938" t="s">
        <v>18162</v>
      </c>
      <c r="F3938" s="1">
        <v>38354</v>
      </c>
      <c r="G3938" t="s">
        <v>18163</v>
      </c>
      <c r="H3938">
        <v>296</v>
      </c>
      <c r="I3938" t="s">
        <v>17849</v>
      </c>
      <c r="J3938" t="s">
        <v>18074</v>
      </c>
      <c r="K3938" t="s">
        <v>26</v>
      </c>
      <c r="L3938" t="s">
        <v>18075</v>
      </c>
      <c r="M3938" t="s">
        <v>18164</v>
      </c>
      <c r="O3938">
        <v>5834330657</v>
      </c>
      <c r="P3938" s="1">
        <v>25543</v>
      </c>
      <c r="Q3938" t="s">
        <v>18163</v>
      </c>
      <c r="R3938">
        <v>296</v>
      </c>
      <c r="S3938" t="s">
        <v>17849</v>
      </c>
      <c r="T3938" t="s">
        <v>18074</v>
      </c>
      <c r="U3938" t="s">
        <v>26</v>
      </c>
      <c r="V3938" t="str">
        <f>TRIM(DBA[[#This Row],[Endereço Responsável]])</f>
        <v>JOAO MONTEIRO DE CARVALHO</v>
      </c>
      <c r="W3938" t="str">
        <f>TRIM(DBA[[#This Row],[Nº Responsável]])</f>
        <v>296</v>
      </c>
      <c r="X3938" t="str">
        <f>TRIM(DBA[[#This Row],[Bairro Responsável]])</f>
        <v>VILA OPERARIA</v>
      </c>
      <c r="Y3938" t="str">
        <f>DBA[[#This Row],[End]] &amp;", N° " &amp; DBA[[#This Row],[Num]] &amp;", Bairro "&amp; DBA[[#This Row],[Bairro2]]</f>
        <v>JOAO MONTEIRO DE CARVALHO, N° 296, Bairro VILA OPERARIA</v>
      </c>
      <c r="Z3938" t="str">
        <f>DBA[[#This Row],[Cidade Responsável]] &amp; " - " &amp; DBA[[#This Row],[Estado Responsável]]</f>
        <v>CAPELINHA - MG</v>
      </c>
    </row>
    <row r="3939" spans="1:26" x14ac:dyDescent="0.25">
      <c r="A3939">
        <v>3943</v>
      </c>
      <c r="B3939" t="s">
        <v>18165</v>
      </c>
      <c r="C3939" s="1">
        <v>44896</v>
      </c>
      <c r="D3939">
        <v>24416331</v>
      </c>
      <c r="E3939" t="s">
        <v>18166</v>
      </c>
      <c r="F3939" s="1">
        <v>38898</v>
      </c>
      <c r="G3939" t="s">
        <v>18167</v>
      </c>
      <c r="H3939">
        <v>282</v>
      </c>
      <c r="I3939" t="s">
        <v>17849</v>
      </c>
      <c r="J3939" t="s">
        <v>18074</v>
      </c>
      <c r="K3939" t="s">
        <v>26</v>
      </c>
      <c r="L3939" t="s">
        <v>18075</v>
      </c>
      <c r="M3939" t="s">
        <v>18168</v>
      </c>
      <c r="N3939">
        <v>21817728</v>
      </c>
      <c r="O3939">
        <v>15147220623</v>
      </c>
      <c r="P3939" s="1">
        <v>37410</v>
      </c>
      <c r="Q3939" t="s">
        <v>18167</v>
      </c>
      <c r="R3939">
        <v>282</v>
      </c>
      <c r="S3939" t="s">
        <v>17849</v>
      </c>
      <c r="T3939" t="s">
        <v>18074</v>
      </c>
      <c r="U3939" t="s">
        <v>26</v>
      </c>
      <c r="V3939" t="str">
        <f>TRIM(DBA[[#This Row],[Endereço Responsável]])</f>
        <v>JOAO MONTEIRO CARVALHO</v>
      </c>
      <c r="W3939" t="str">
        <f>TRIM(DBA[[#This Row],[Nº Responsável]])</f>
        <v>282</v>
      </c>
      <c r="X3939" t="str">
        <f>TRIM(DBA[[#This Row],[Bairro Responsável]])</f>
        <v>VILA OPERARIA</v>
      </c>
      <c r="Y3939" t="str">
        <f>DBA[[#This Row],[End]] &amp;", N° " &amp; DBA[[#This Row],[Num]] &amp;", Bairro "&amp; DBA[[#This Row],[Bairro2]]</f>
        <v>JOAO MONTEIRO CARVALHO, N° 282, Bairro VILA OPERARIA</v>
      </c>
      <c r="Z3939" t="str">
        <f>DBA[[#This Row],[Cidade Responsável]] &amp; " - " &amp; DBA[[#This Row],[Estado Responsável]]</f>
        <v>CAPELINHA - MG</v>
      </c>
    </row>
    <row r="3940" spans="1:26" x14ac:dyDescent="0.25">
      <c r="A3940">
        <v>3944</v>
      </c>
      <c r="B3940" t="s">
        <v>18169</v>
      </c>
      <c r="C3940" s="1">
        <v>44896</v>
      </c>
      <c r="D3940">
        <v>22908458</v>
      </c>
      <c r="E3940" t="s">
        <v>18170</v>
      </c>
      <c r="F3940" s="1">
        <v>38667</v>
      </c>
      <c r="G3940" t="s">
        <v>13306</v>
      </c>
      <c r="H3940">
        <v>1</v>
      </c>
      <c r="I3940" t="s">
        <v>44</v>
      </c>
      <c r="J3940" t="s">
        <v>18074</v>
      </c>
      <c r="K3940" t="s">
        <v>26</v>
      </c>
      <c r="L3940" t="s">
        <v>18075</v>
      </c>
      <c r="M3940" t="s">
        <v>18171</v>
      </c>
      <c r="N3940">
        <v>13035712</v>
      </c>
      <c r="O3940">
        <v>5493566656</v>
      </c>
      <c r="P3940" s="1">
        <v>30158</v>
      </c>
      <c r="Q3940" t="s">
        <v>13306</v>
      </c>
      <c r="R3940">
        <v>1</v>
      </c>
      <c r="S3940" t="s">
        <v>44</v>
      </c>
      <c r="T3940" t="s">
        <v>18074</v>
      </c>
      <c r="U3940" t="s">
        <v>26</v>
      </c>
      <c r="V3940" t="str">
        <f>TRIM(DBA[[#This Row],[Endereço Responsável]])</f>
        <v>PALMITAL</v>
      </c>
      <c r="W3940" t="str">
        <f>TRIM(DBA[[#This Row],[Nº Responsável]])</f>
        <v>1</v>
      </c>
      <c r="X3940" t="str">
        <f>TRIM(DBA[[#This Row],[Bairro Responsável]])</f>
        <v>ZONA RURAL</v>
      </c>
      <c r="Y3940" t="str">
        <f>DBA[[#This Row],[End]] &amp;", N° " &amp; DBA[[#This Row],[Num]] &amp;", Bairro "&amp; DBA[[#This Row],[Bairro2]]</f>
        <v>PALMITAL, N° 1, Bairro ZONA RURAL</v>
      </c>
      <c r="Z3940" t="str">
        <f>DBA[[#This Row],[Cidade Responsável]] &amp; " - " &amp; DBA[[#This Row],[Estado Responsável]]</f>
        <v>CAPELINHA - MG</v>
      </c>
    </row>
    <row r="3941" spans="1:26" x14ac:dyDescent="0.25">
      <c r="A3941">
        <v>3945</v>
      </c>
      <c r="B3941" t="s">
        <v>18172</v>
      </c>
      <c r="C3941" s="1">
        <v>44896</v>
      </c>
      <c r="F3941" s="1">
        <v>39043</v>
      </c>
      <c r="G3941" t="s">
        <v>18173</v>
      </c>
      <c r="H3941">
        <v>398</v>
      </c>
      <c r="I3941" t="s">
        <v>18073</v>
      </c>
      <c r="J3941" t="s">
        <v>18074</v>
      </c>
      <c r="K3941" t="s">
        <v>26</v>
      </c>
      <c r="L3941" t="s">
        <v>18075</v>
      </c>
      <c r="M3941" t="s">
        <v>18174</v>
      </c>
      <c r="N3941">
        <v>671744781</v>
      </c>
      <c r="O3941">
        <v>30414534875</v>
      </c>
      <c r="P3941" s="1">
        <v>29924</v>
      </c>
      <c r="Q3941" t="s">
        <v>18173</v>
      </c>
      <c r="R3941">
        <v>398</v>
      </c>
      <c r="S3941" t="s">
        <v>18073</v>
      </c>
      <c r="T3941" t="s">
        <v>18074</v>
      </c>
      <c r="U3941" t="s">
        <v>26</v>
      </c>
      <c r="V3941" t="str">
        <f>TRIM(DBA[[#This Row],[Endereço Responsável]])</f>
        <v>GUANABARA</v>
      </c>
      <c r="W3941" t="str">
        <f>TRIM(DBA[[#This Row],[Nº Responsável]])</f>
        <v>398</v>
      </c>
      <c r="X3941" t="str">
        <f>TRIM(DBA[[#This Row],[Bairro Responsável]])</f>
        <v>MARIA LUCIA</v>
      </c>
      <c r="Y3941" t="str">
        <f>DBA[[#This Row],[End]] &amp;", N° " &amp; DBA[[#This Row],[Num]] &amp;", Bairro "&amp; DBA[[#This Row],[Bairro2]]</f>
        <v>GUANABARA, N° 398, Bairro MARIA LUCIA</v>
      </c>
      <c r="Z3941" t="str">
        <f>DBA[[#This Row],[Cidade Responsável]] &amp; " - " &amp; DBA[[#This Row],[Estado Responsável]]</f>
        <v>CAPELINHA - MG</v>
      </c>
    </row>
    <row r="3942" spans="1:26" x14ac:dyDescent="0.25">
      <c r="A3942">
        <v>3946</v>
      </c>
      <c r="B3942" t="s">
        <v>18175</v>
      </c>
      <c r="C3942" s="1">
        <v>44896</v>
      </c>
      <c r="F3942" s="1">
        <v>39776</v>
      </c>
      <c r="G3942" t="s">
        <v>18176</v>
      </c>
      <c r="H3942">
        <v>68</v>
      </c>
      <c r="I3942" t="s">
        <v>3228</v>
      </c>
      <c r="J3942" t="s">
        <v>18074</v>
      </c>
      <c r="K3942" t="s">
        <v>26</v>
      </c>
      <c r="L3942" t="s">
        <v>18075</v>
      </c>
      <c r="M3942" t="s">
        <v>18177</v>
      </c>
      <c r="N3942">
        <v>10392546</v>
      </c>
      <c r="O3942">
        <v>5967326600</v>
      </c>
      <c r="P3942" s="1">
        <v>29708</v>
      </c>
      <c r="Q3942" t="s">
        <v>18176</v>
      </c>
      <c r="R3942">
        <v>68</v>
      </c>
      <c r="S3942" t="s">
        <v>3228</v>
      </c>
      <c r="T3942" t="s">
        <v>18074</v>
      </c>
      <c r="U3942" t="s">
        <v>26</v>
      </c>
      <c r="V3942" t="str">
        <f>TRIM(DBA[[#This Row],[Endereço Responsável]])</f>
        <v>MARIA DE DIRCEU</v>
      </c>
      <c r="W3942" t="str">
        <f>TRIM(DBA[[#This Row],[Nº Responsável]])</f>
        <v>68</v>
      </c>
      <c r="X3942" t="str">
        <f>TRIM(DBA[[#This Row],[Bairro Responsável]])</f>
        <v>PLANALTO</v>
      </c>
      <c r="Y3942" t="str">
        <f>DBA[[#This Row],[End]] &amp;", N° " &amp; DBA[[#This Row],[Num]] &amp;", Bairro "&amp; DBA[[#This Row],[Bairro2]]</f>
        <v>MARIA DE DIRCEU, N° 68, Bairro PLANALTO</v>
      </c>
      <c r="Z3942" t="str">
        <f>DBA[[#This Row],[Cidade Responsável]] &amp; " - " &amp; DBA[[#This Row],[Estado Responsável]]</f>
        <v>CAPELINHA - MG</v>
      </c>
    </row>
    <row r="3943" spans="1:26" x14ac:dyDescent="0.25">
      <c r="A3943">
        <v>3947</v>
      </c>
      <c r="B3943" t="s">
        <v>18178</v>
      </c>
      <c r="C3943" s="1">
        <v>44896</v>
      </c>
      <c r="D3943">
        <v>22297443</v>
      </c>
      <c r="E3943" t="s">
        <v>18179</v>
      </c>
      <c r="F3943" s="1">
        <v>38951</v>
      </c>
      <c r="G3943" t="s">
        <v>18180</v>
      </c>
      <c r="H3943">
        <v>134</v>
      </c>
      <c r="I3943" t="s">
        <v>18136</v>
      </c>
      <c r="J3943" t="s">
        <v>18074</v>
      </c>
      <c r="K3943" t="s">
        <v>26</v>
      </c>
      <c r="L3943" t="s">
        <v>18075</v>
      </c>
      <c r="M3943" t="s">
        <v>18181</v>
      </c>
      <c r="N3943">
        <v>2951153</v>
      </c>
      <c r="O3943">
        <v>49299700672</v>
      </c>
      <c r="P3943" s="1">
        <v>18485</v>
      </c>
      <c r="Q3943" t="s">
        <v>18180</v>
      </c>
      <c r="R3943">
        <v>134</v>
      </c>
      <c r="S3943" t="s">
        <v>18136</v>
      </c>
      <c r="T3943" t="s">
        <v>18074</v>
      </c>
      <c r="U3943" t="s">
        <v>26</v>
      </c>
      <c r="V3943" t="str">
        <f>TRIM(DBA[[#This Row],[Endereço Responsável]])</f>
        <v>PORTUGAL</v>
      </c>
      <c r="W3943" t="str">
        <f>TRIM(DBA[[#This Row],[Nº Responsável]])</f>
        <v>134</v>
      </c>
      <c r="X3943" t="str">
        <f>TRIM(DBA[[#This Row],[Bairro Responsável]])</f>
        <v>PIEDADE</v>
      </c>
      <c r="Y3943" t="str">
        <f>DBA[[#This Row],[End]] &amp;", N° " &amp; DBA[[#This Row],[Num]] &amp;", Bairro "&amp; DBA[[#This Row],[Bairro2]]</f>
        <v>PORTUGAL, N° 134, Bairro PIEDADE</v>
      </c>
      <c r="Z3943" t="str">
        <f>DBA[[#This Row],[Cidade Responsável]] &amp; " - " &amp; DBA[[#This Row],[Estado Responsável]]</f>
        <v>CAPELINHA - MG</v>
      </c>
    </row>
    <row r="3944" spans="1:26" x14ac:dyDescent="0.25">
      <c r="A3944">
        <v>3948</v>
      </c>
      <c r="B3944" t="s">
        <v>18182</v>
      </c>
      <c r="C3944" s="1">
        <v>44896</v>
      </c>
      <c r="D3944">
        <v>21530420</v>
      </c>
      <c r="E3944" t="s">
        <v>18183</v>
      </c>
      <c r="F3944" s="1">
        <v>38885</v>
      </c>
      <c r="G3944" t="s">
        <v>18184</v>
      </c>
      <c r="H3944">
        <v>1</v>
      </c>
      <c r="I3944" t="s">
        <v>44</v>
      </c>
      <c r="J3944" t="s">
        <v>18074</v>
      </c>
      <c r="K3944" t="s">
        <v>26</v>
      </c>
      <c r="L3944" t="s">
        <v>18075</v>
      </c>
      <c r="M3944" t="s">
        <v>18185</v>
      </c>
      <c r="N3944">
        <v>13334748</v>
      </c>
      <c r="O3944">
        <v>6376289690</v>
      </c>
      <c r="P3944" s="1">
        <v>28588</v>
      </c>
      <c r="Q3944" t="s">
        <v>18184</v>
      </c>
      <c r="R3944">
        <v>1</v>
      </c>
      <c r="S3944" t="s">
        <v>44</v>
      </c>
      <c r="T3944" t="s">
        <v>18074</v>
      </c>
      <c r="U3944" t="s">
        <v>26</v>
      </c>
      <c r="V3944" t="str">
        <f>TRIM(DBA[[#This Row],[Endereço Responsável]])</f>
        <v>MARACUJA</v>
      </c>
      <c r="W3944" t="str">
        <f>TRIM(DBA[[#This Row],[Nº Responsável]])</f>
        <v>1</v>
      </c>
      <c r="X3944" t="str">
        <f>TRIM(DBA[[#This Row],[Bairro Responsável]])</f>
        <v>ZONA RURAL</v>
      </c>
      <c r="Y3944" t="str">
        <f>DBA[[#This Row],[End]] &amp;", N° " &amp; DBA[[#This Row],[Num]] &amp;", Bairro "&amp; DBA[[#This Row],[Bairro2]]</f>
        <v>MARACUJA, N° 1, Bairro ZONA RURAL</v>
      </c>
      <c r="Z3944" t="str">
        <f>DBA[[#This Row],[Cidade Responsável]] &amp; " - " &amp; DBA[[#This Row],[Estado Responsável]]</f>
        <v>CAPELINHA - MG</v>
      </c>
    </row>
    <row r="3945" spans="1:26" x14ac:dyDescent="0.25">
      <c r="A3945">
        <v>3949</v>
      </c>
      <c r="B3945" t="s">
        <v>18186</v>
      </c>
      <c r="C3945" s="1">
        <v>44896</v>
      </c>
      <c r="D3945">
        <v>22490061</v>
      </c>
      <c r="E3945" t="s">
        <v>18187</v>
      </c>
      <c r="F3945" s="1">
        <v>38925</v>
      </c>
      <c r="G3945" t="s">
        <v>18188</v>
      </c>
      <c r="H3945">
        <v>87</v>
      </c>
      <c r="I3945" t="s">
        <v>9198</v>
      </c>
      <c r="J3945" t="s">
        <v>18074</v>
      </c>
      <c r="K3945" t="s">
        <v>26</v>
      </c>
      <c r="L3945" t="s">
        <v>18075</v>
      </c>
      <c r="M3945" t="s">
        <v>18189</v>
      </c>
      <c r="N3945">
        <v>8739895</v>
      </c>
      <c r="O3945">
        <v>2681987644</v>
      </c>
      <c r="P3945" s="1">
        <v>24955</v>
      </c>
      <c r="Q3945" t="s">
        <v>18188</v>
      </c>
      <c r="R3945">
        <v>87</v>
      </c>
      <c r="S3945" t="s">
        <v>9198</v>
      </c>
      <c r="T3945" t="s">
        <v>18074</v>
      </c>
      <c r="U3945" t="s">
        <v>26</v>
      </c>
      <c r="V3945" t="str">
        <f>TRIM(DBA[[#This Row],[Endereço Responsável]])</f>
        <v>GRANADA</v>
      </c>
      <c r="W3945" t="str">
        <f>TRIM(DBA[[#This Row],[Nº Responsável]])</f>
        <v>87</v>
      </c>
      <c r="X3945" t="str">
        <f>TRIM(DBA[[#This Row],[Bairro Responsável]])</f>
        <v>VISTA ALEGRE</v>
      </c>
      <c r="Y3945" t="str">
        <f>DBA[[#This Row],[End]] &amp;", N° " &amp; DBA[[#This Row],[Num]] &amp;", Bairro "&amp; DBA[[#This Row],[Bairro2]]</f>
        <v>GRANADA, N° 87, Bairro VISTA ALEGRE</v>
      </c>
      <c r="Z3945" t="str">
        <f>DBA[[#This Row],[Cidade Responsável]] &amp; " - " &amp; DBA[[#This Row],[Estado Responsável]]</f>
        <v>CAPELINHA - MG</v>
      </c>
    </row>
    <row r="3946" spans="1:26" x14ac:dyDescent="0.25">
      <c r="A3946">
        <v>3950</v>
      </c>
      <c r="B3946" t="s">
        <v>18190</v>
      </c>
      <c r="C3946" s="1">
        <v>44896</v>
      </c>
      <c r="D3946">
        <v>22376130</v>
      </c>
      <c r="E3946" t="s">
        <v>18191</v>
      </c>
      <c r="F3946" s="1">
        <v>38341</v>
      </c>
      <c r="G3946" t="s">
        <v>18192</v>
      </c>
      <c r="H3946">
        <v>396</v>
      </c>
      <c r="I3946" t="s">
        <v>18193</v>
      </c>
      <c r="J3946" t="s">
        <v>18074</v>
      </c>
      <c r="K3946" t="s">
        <v>26</v>
      </c>
      <c r="L3946" t="s">
        <v>18075</v>
      </c>
      <c r="M3946" t="s">
        <v>18194</v>
      </c>
      <c r="N3946">
        <v>15564020</v>
      </c>
      <c r="O3946">
        <v>8642670614</v>
      </c>
      <c r="P3946" s="1">
        <v>31555</v>
      </c>
      <c r="Q3946" t="s">
        <v>18192</v>
      </c>
      <c r="R3946">
        <v>396</v>
      </c>
      <c r="S3946" t="s">
        <v>18193</v>
      </c>
      <c r="T3946" t="s">
        <v>18074</v>
      </c>
      <c r="U3946" t="s">
        <v>26</v>
      </c>
      <c r="V3946" t="str">
        <f>TRIM(DBA[[#This Row],[Endereço Responsável]])</f>
        <v>ADAO COREDEIRO</v>
      </c>
      <c r="W3946" t="str">
        <f>TRIM(DBA[[#This Row],[Nº Responsável]])</f>
        <v>396</v>
      </c>
      <c r="X3946" t="str">
        <f>TRIM(DBA[[#This Row],[Bairro Responsável]])</f>
        <v>OPERARIO</v>
      </c>
      <c r="Y3946" t="str">
        <f>DBA[[#This Row],[End]] &amp;", N° " &amp; DBA[[#This Row],[Num]] &amp;", Bairro "&amp; DBA[[#This Row],[Bairro2]]</f>
        <v>ADAO COREDEIRO, N° 396, Bairro OPERARIO</v>
      </c>
      <c r="Z3946" t="str">
        <f>DBA[[#This Row],[Cidade Responsável]] &amp; " - " &amp; DBA[[#This Row],[Estado Responsável]]</f>
        <v>CAPELINHA - MG</v>
      </c>
    </row>
    <row r="3947" spans="1:26" x14ac:dyDescent="0.25">
      <c r="A3947">
        <v>3951</v>
      </c>
      <c r="B3947" t="s">
        <v>18195</v>
      </c>
      <c r="C3947" s="1">
        <v>44896</v>
      </c>
      <c r="F3947" s="1">
        <v>39405</v>
      </c>
      <c r="G3947" t="s">
        <v>18196</v>
      </c>
      <c r="H3947">
        <v>451</v>
      </c>
      <c r="I3947" t="s">
        <v>17849</v>
      </c>
      <c r="J3947" t="s">
        <v>18074</v>
      </c>
      <c r="K3947" t="s">
        <v>26</v>
      </c>
      <c r="L3947" t="s">
        <v>18075</v>
      </c>
      <c r="M3947" t="s">
        <v>18197</v>
      </c>
      <c r="O3947">
        <v>55234902706</v>
      </c>
      <c r="P3947" s="1">
        <v>30586</v>
      </c>
      <c r="Q3947" t="s">
        <v>18196</v>
      </c>
      <c r="R3947">
        <v>451</v>
      </c>
      <c r="S3947" t="s">
        <v>17849</v>
      </c>
      <c r="T3947" t="s">
        <v>18074</v>
      </c>
      <c r="U3947" t="s">
        <v>26</v>
      </c>
      <c r="V3947" t="str">
        <f>TRIM(DBA[[#This Row],[Endereço Responsável]])</f>
        <v>UBA</v>
      </c>
      <c r="W3947" t="str">
        <f>TRIM(DBA[[#This Row],[Nº Responsável]])</f>
        <v>451</v>
      </c>
      <c r="X3947" t="str">
        <f>TRIM(DBA[[#This Row],[Bairro Responsável]])</f>
        <v>VILA OPERARIA</v>
      </c>
      <c r="Y3947" t="str">
        <f>DBA[[#This Row],[End]] &amp;", N° " &amp; DBA[[#This Row],[Num]] &amp;", Bairro "&amp; DBA[[#This Row],[Bairro2]]</f>
        <v>UBA, N° 451, Bairro VILA OPERARIA</v>
      </c>
      <c r="Z3947" t="str">
        <f>DBA[[#This Row],[Cidade Responsável]] &amp; " - " &amp; DBA[[#This Row],[Estado Responsável]]</f>
        <v>CAPELINHA - MG</v>
      </c>
    </row>
    <row r="3948" spans="1:26" x14ac:dyDescent="0.25">
      <c r="A3948">
        <v>3952</v>
      </c>
      <c r="B3948" t="s">
        <v>18198</v>
      </c>
      <c r="C3948" s="1">
        <v>44896</v>
      </c>
      <c r="E3948" t="s">
        <v>18199</v>
      </c>
      <c r="F3948" s="1">
        <v>38687</v>
      </c>
      <c r="G3948" t="s">
        <v>18200</v>
      </c>
      <c r="H3948">
        <v>57</v>
      </c>
      <c r="I3948" t="s">
        <v>17849</v>
      </c>
      <c r="J3948" t="s">
        <v>18074</v>
      </c>
      <c r="K3948" t="s">
        <v>26</v>
      </c>
      <c r="L3948" t="s">
        <v>18075</v>
      </c>
      <c r="M3948" t="s">
        <v>18201</v>
      </c>
      <c r="N3948">
        <v>11667830</v>
      </c>
      <c r="O3948">
        <v>4609430657</v>
      </c>
      <c r="P3948" s="1">
        <v>29479</v>
      </c>
      <c r="Q3948" t="s">
        <v>18200</v>
      </c>
      <c r="R3948">
        <v>57</v>
      </c>
      <c r="S3948" t="s">
        <v>17849</v>
      </c>
      <c r="T3948" t="s">
        <v>18074</v>
      </c>
      <c r="U3948" t="s">
        <v>26</v>
      </c>
      <c r="V3948" t="str">
        <f>TRIM(DBA[[#This Row],[Endereço Responsável]])</f>
        <v>URUGUAI</v>
      </c>
      <c r="W3948" t="str">
        <f>TRIM(DBA[[#This Row],[Nº Responsável]])</f>
        <v>57</v>
      </c>
      <c r="X3948" t="str">
        <f>TRIM(DBA[[#This Row],[Bairro Responsável]])</f>
        <v>VILA OPERARIA</v>
      </c>
      <c r="Y3948" t="str">
        <f>DBA[[#This Row],[End]] &amp;", N° " &amp; DBA[[#This Row],[Num]] &amp;", Bairro "&amp; DBA[[#This Row],[Bairro2]]</f>
        <v>URUGUAI, N° 57, Bairro VILA OPERARIA</v>
      </c>
      <c r="Z3948" t="str">
        <f>DBA[[#This Row],[Cidade Responsável]] &amp; " - " &amp; DBA[[#This Row],[Estado Responsável]]</f>
        <v>CAPELINHA - MG</v>
      </c>
    </row>
    <row r="3949" spans="1:26" x14ac:dyDescent="0.25">
      <c r="A3949">
        <v>3953</v>
      </c>
      <c r="B3949" t="s">
        <v>18202</v>
      </c>
      <c r="C3949" s="1">
        <v>44896</v>
      </c>
      <c r="F3949" s="1">
        <v>38781</v>
      </c>
      <c r="G3949" t="s">
        <v>18203</v>
      </c>
      <c r="H3949">
        <v>1</v>
      </c>
      <c r="I3949" t="s">
        <v>18204</v>
      </c>
      <c r="J3949" t="s">
        <v>18074</v>
      </c>
      <c r="K3949" t="s">
        <v>26</v>
      </c>
      <c r="L3949" t="s">
        <v>18075</v>
      </c>
      <c r="M3949" t="s">
        <v>18205</v>
      </c>
      <c r="N3949">
        <v>15818055</v>
      </c>
      <c r="O3949">
        <v>9418368609</v>
      </c>
      <c r="P3949" s="1">
        <v>31516</v>
      </c>
      <c r="Q3949" t="s">
        <v>18203</v>
      </c>
      <c r="R3949">
        <v>1</v>
      </c>
      <c r="S3949" t="s">
        <v>18204</v>
      </c>
      <c r="T3949" t="s">
        <v>18074</v>
      </c>
      <c r="U3949" t="s">
        <v>26</v>
      </c>
      <c r="V3949" t="str">
        <f>TRIM(DBA[[#This Row],[Endereço Responsável]])</f>
        <v>CAMARINHOS</v>
      </c>
      <c r="W3949" t="str">
        <f>TRIM(DBA[[#This Row],[Nº Responsável]])</f>
        <v>1</v>
      </c>
      <c r="X3949" t="str">
        <f>TRIM(DBA[[#This Row],[Bairro Responsável]])</f>
        <v>ZORA RURAL</v>
      </c>
      <c r="Y3949" t="str">
        <f>DBA[[#This Row],[End]] &amp;", N° " &amp; DBA[[#This Row],[Num]] &amp;", Bairro "&amp; DBA[[#This Row],[Bairro2]]</f>
        <v>CAMARINHOS, N° 1, Bairro ZORA RURAL</v>
      </c>
      <c r="Z3949" t="str">
        <f>DBA[[#This Row],[Cidade Responsável]] &amp; " - " &amp; DBA[[#This Row],[Estado Responsável]]</f>
        <v>CAPELINHA - MG</v>
      </c>
    </row>
    <row r="3950" spans="1:26" x14ac:dyDescent="0.25">
      <c r="A3950">
        <v>3954</v>
      </c>
      <c r="B3950" t="s">
        <v>18206</v>
      </c>
      <c r="C3950" s="1">
        <v>44897</v>
      </c>
      <c r="D3950">
        <v>24055849</v>
      </c>
      <c r="E3950" t="s">
        <v>18207</v>
      </c>
      <c r="F3950" s="1">
        <v>38405</v>
      </c>
      <c r="G3950" t="s">
        <v>18208</v>
      </c>
      <c r="H3950">
        <v>155</v>
      </c>
      <c r="I3950" t="s">
        <v>9198</v>
      </c>
      <c r="J3950" t="s">
        <v>18074</v>
      </c>
      <c r="K3950" t="s">
        <v>26</v>
      </c>
      <c r="L3950" t="s">
        <v>18075</v>
      </c>
      <c r="M3950" t="s">
        <v>18209</v>
      </c>
      <c r="N3950">
        <v>15822241</v>
      </c>
      <c r="O3950">
        <v>9005621613</v>
      </c>
      <c r="P3950" s="1">
        <v>44910</v>
      </c>
      <c r="Q3950" t="s">
        <v>18208</v>
      </c>
      <c r="R3950">
        <v>155</v>
      </c>
      <c r="S3950" t="s">
        <v>9198</v>
      </c>
      <c r="T3950" t="s">
        <v>18074</v>
      </c>
      <c r="U3950" t="s">
        <v>26</v>
      </c>
      <c r="V3950" t="str">
        <f>TRIM(DBA[[#This Row],[Endereço Responsável]])</f>
        <v>ALEXANDRITA</v>
      </c>
      <c r="W3950" t="str">
        <f>TRIM(DBA[[#This Row],[Nº Responsável]])</f>
        <v>155</v>
      </c>
      <c r="X3950" t="str">
        <f>TRIM(DBA[[#This Row],[Bairro Responsável]])</f>
        <v>VISTA ALEGRE</v>
      </c>
      <c r="Y3950" t="str">
        <f>DBA[[#This Row],[End]] &amp;", N° " &amp; DBA[[#This Row],[Num]] &amp;", Bairro "&amp; DBA[[#This Row],[Bairro2]]</f>
        <v>ALEXANDRITA, N° 155, Bairro VISTA ALEGRE</v>
      </c>
      <c r="Z3950" t="str">
        <f>DBA[[#This Row],[Cidade Responsável]] &amp; " - " &amp; DBA[[#This Row],[Estado Responsável]]</f>
        <v>CAPELINHA - MG</v>
      </c>
    </row>
    <row r="3951" spans="1:26" x14ac:dyDescent="0.25">
      <c r="A3951">
        <v>3955</v>
      </c>
      <c r="B3951" t="s">
        <v>18210</v>
      </c>
      <c r="C3951" s="1">
        <v>44900</v>
      </c>
      <c r="D3951">
        <v>555353540</v>
      </c>
      <c r="E3951" t="s">
        <v>18211</v>
      </c>
      <c r="F3951" s="1">
        <v>39430</v>
      </c>
      <c r="G3951" t="s">
        <v>18212</v>
      </c>
      <c r="H3951">
        <v>465</v>
      </c>
      <c r="I3951" t="s">
        <v>73</v>
      </c>
      <c r="J3951" t="s">
        <v>18213</v>
      </c>
      <c r="K3951" t="s">
        <v>26</v>
      </c>
      <c r="L3951" t="s">
        <v>18214</v>
      </c>
      <c r="M3951" t="s">
        <v>18215</v>
      </c>
      <c r="N3951">
        <v>555354350</v>
      </c>
      <c r="O3951">
        <v>33995941869</v>
      </c>
      <c r="P3951" s="1">
        <v>31121</v>
      </c>
      <c r="Q3951" t="s">
        <v>18212</v>
      </c>
      <c r="R3951">
        <v>465</v>
      </c>
      <c r="S3951" t="s">
        <v>73</v>
      </c>
      <c r="T3951" t="s">
        <v>18213</v>
      </c>
      <c r="U3951" t="s">
        <v>26</v>
      </c>
      <c r="V3951" t="str">
        <f>TRIM(DBA[[#This Row],[Endereço Responsável]])</f>
        <v>AVENIDA LAURO MACHADO</v>
      </c>
      <c r="W3951" t="str">
        <f>TRIM(DBA[[#This Row],[Nº Responsável]])</f>
        <v>465</v>
      </c>
      <c r="X3951" t="str">
        <f>TRIM(DBA[[#This Row],[Bairro Responsável]])</f>
        <v>CENTRO</v>
      </c>
      <c r="Y3951" t="str">
        <f>DBA[[#This Row],[End]] &amp;", N° " &amp; DBA[[#This Row],[Num]] &amp;", Bairro "&amp; DBA[[#This Row],[Bairro2]]</f>
        <v>AVENIDA LAURO MACHADO, N° 465, Bairro CENTRO</v>
      </c>
      <c r="Z3951" t="str">
        <f>DBA[[#This Row],[Cidade Responsável]] &amp; " - " &amp; DBA[[#This Row],[Estado Responsável]]</f>
        <v>TURMALINA - MG</v>
      </c>
    </row>
    <row r="3952" spans="1:26" x14ac:dyDescent="0.25">
      <c r="A3952">
        <v>3956</v>
      </c>
      <c r="B3952" t="s">
        <v>18216</v>
      </c>
      <c r="C3952" s="1">
        <v>44900</v>
      </c>
      <c r="E3952" t="s">
        <v>18217</v>
      </c>
      <c r="F3952" s="1">
        <v>38781</v>
      </c>
      <c r="G3952" t="s">
        <v>18218</v>
      </c>
      <c r="H3952">
        <v>250</v>
      </c>
      <c r="I3952" t="s">
        <v>18219</v>
      </c>
      <c r="J3952" t="s">
        <v>18213</v>
      </c>
      <c r="K3952" t="s">
        <v>26</v>
      </c>
      <c r="L3952" t="s">
        <v>18214</v>
      </c>
      <c r="M3952" t="s">
        <v>18220</v>
      </c>
      <c r="N3952">
        <v>145862033</v>
      </c>
      <c r="O3952">
        <v>74760114653</v>
      </c>
      <c r="P3952" s="1">
        <v>25655</v>
      </c>
      <c r="Q3952" t="s">
        <v>18218</v>
      </c>
      <c r="R3952">
        <v>250</v>
      </c>
      <c r="S3952" t="s">
        <v>18219</v>
      </c>
      <c r="T3952" t="s">
        <v>18213</v>
      </c>
      <c r="U3952" t="s">
        <v>26</v>
      </c>
      <c r="V3952" t="str">
        <f>TRIM(DBA[[#This Row],[Endereço Responsável]])</f>
        <v>29 DE OUTUBRO</v>
      </c>
      <c r="W3952" t="str">
        <f>TRIM(DBA[[#This Row],[Nº Responsável]])</f>
        <v>250</v>
      </c>
      <c r="X3952" t="str">
        <f>TRIM(DBA[[#This Row],[Bairro Responsável]])</f>
        <v>PAU D'OLEO</v>
      </c>
      <c r="Y3952" t="str">
        <f>DBA[[#This Row],[End]] &amp;", N° " &amp; DBA[[#This Row],[Num]] &amp;", Bairro "&amp; DBA[[#This Row],[Bairro2]]</f>
        <v>29 DE OUTUBRO, N° 250, Bairro PAU D'OLEO</v>
      </c>
      <c r="Z3952" t="str">
        <f>DBA[[#This Row],[Cidade Responsável]] &amp; " - " &amp; DBA[[#This Row],[Estado Responsável]]</f>
        <v>TURMALINA - MG</v>
      </c>
    </row>
    <row r="3953" spans="1:26" x14ac:dyDescent="0.25">
      <c r="A3953">
        <v>3957</v>
      </c>
      <c r="B3953" t="s">
        <v>18221</v>
      </c>
      <c r="C3953" s="1">
        <v>44900</v>
      </c>
      <c r="F3953" s="1">
        <v>39515</v>
      </c>
      <c r="G3953" t="s">
        <v>2413</v>
      </c>
      <c r="H3953">
        <v>107</v>
      </c>
      <c r="I3953" t="s">
        <v>18222</v>
      </c>
      <c r="J3953" t="s">
        <v>18213</v>
      </c>
      <c r="K3953" t="s">
        <v>26</v>
      </c>
      <c r="L3953" t="s">
        <v>18214</v>
      </c>
      <c r="M3953" t="s">
        <v>18223</v>
      </c>
      <c r="N3953">
        <v>14803494</v>
      </c>
      <c r="O3953">
        <v>7412752600</v>
      </c>
      <c r="P3953" s="1">
        <v>30514</v>
      </c>
      <c r="Q3953" t="s">
        <v>2413</v>
      </c>
      <c r="R3953">
        <v>107</v>
      </c>
      <c r="S3953" t="s">
        <v>18222</v>
      </c>
      <c r="T3953" t="s">
        <v>18213</v>
      </c>
      <c r="U3953" t="s">
        <v>26</v>
      </c>
      <c r="V3953" t="str">
        <f>TRIM(DBA[[#This Row],[Endereço Responsável]])</f>
        <v>CRUZEIRO</v>
      </c>
      <c r="W3953" t="str">
        <f>TRIM(DBA[[#This Row],[Nº Responsável]])</f>
        <v>107</v>
      </c>
      <c r="X3953" t="str">
        <f>TRIM(DBA[[#This Row],[Bairro Responsável]])</f>
        <v>SAO JOAO BATISTA</v>
      </c>
      <c r="Y3953" t="str">
        <f>DBA[[#This Row],[End]] &amp;", N° " &amp; DBA[[#This Row],[Num]] &amp;", Bairro "&amp; DBA[[#This Row],[Bairro2]]</f>
        <v>CRUZEIRO, N° 107, Bairro SAO JOAO BATISTA</v>
      </c>
      <c r="Z3953" t="str">
        <f>DBA[[#This Row],[Cidade Responsável]] &amp; " - " &amp; DBA[[#This Row],[Estado Responsável]]</f>
        <v>TURMALINA - MG</v>
      </c>
    </row>
    <row r="3954" spans="1:26" x14ac:dyDescent="0.25">
      <c r="A3954">
        <v>3958</v>
      </c>
      <c r="B3954" t="s">
        <v>18224</v>
      </c>
      <c r="C3954" s="1">
        <v>44900</v>
      </c>
      <c r="D3954">
        <v>22075928</v>
      </c>
      <c r="E3954" t="s">
        <v>18225</v>
      </c>
      <c r="F3954" s="1">
        <v>38699</v>
      </c>
      <c r="G3954" t="s">
        <v>18226</v>
      </c>
      <c r="H3954">
        <v>292</v>
      </c>
      <c r="I3954" t="s">
        <v>18227</v>
      </c>
      <c r="J3954" t="s">
        <v>18213</v>
      </c>
      <c r="K3954" t="s">
        <v>26</v>
      </c>
      <c r="L3954" t="s">
        <v>18214</v>
      </c>
      <c r="M3954" t="s">
        <v>18228</v>
      </c>
      <c r="N3954">
        <v>12778854</v>
      </c>
      <c r="O3954">
        <v>22403979856</v>
      </c>
      <c r="P3954" s="1">
        <v>29133</v>
      </c>
      <c r="Q3954" t="s">
        <v>18226</v>
      </c>
      <c r="R3954">
        <v>292</v>
      </c>
      <c r="S3954" t="s">
        <v>18227</v>
      </c>
      <c r="T3954" t="s">
        <v>18213</v>
      </c>
      <c r="U3954" t="s">
        <v>26</v>
      </c>
      <c r="V3954" t="str">
        <f>TRIM(DBA[[#This Row],[Endereço Responsável]])</f>
        <v>JOAO CORDEIRO</v>
      </c>
      <c r="W3954" t="str">
        <f>TRIM(DBA[[#This Row],[Nº Responsável]])</f>
        <v>292</v>
      </c>
      <c r="X3954" t="str">
        <f>TRIM(DBA[[#This Row],[Bairro Responsável]])</f>
        <v>CAMPO</v>
      </c>
      <c r="Y3954" t="str">
        <f>DBA[[#This Row],[End]] &amp;", N° " &amp; DBA[[#This Row],[Num]] &amp;", Bairro "&amp; DBA[[#This Row],[Bairro2]]</f>
        <v>JOAO CORDEIRO, N° 292, Bairro CAMPO</v>
      </c>
      <c r="Z3954" t="str">
        <f>DBA[[#This Row],[Cidade Responsável]] &amp; " - " &amp; DBA[[#This Row],[Estado Responsável]]</f>
        <v>TURMALINA - MG</v>
      </c>
    </row>
    <row r="3955" spans="1:26" x14ac:dyDescent="0.25">
      <c r="A3955">
        <v>3959</v>
      </c>
      <c r="B3955" t="s">
        <v>18229</v>
      </c>
      <c r="C3955" s="1">
        <v>44900</v>
      </c>
      <c r="D3955">
        <v>22231970</v>
      </c>
      <c r="E3955" t="s">
        <v>18230</v>
      </c>
      <c r="F3955" s="1">
        <v>39435</v>
      </c>
      <c r="G3955" t="s">
        <v>18231</v>
      </c>
      <c r="H3955">
        <v>464</v>
      </c>
      <c r="I3955" t="s">
        <v>18222</v>
      </c>
      <c r="J3955" t="s">
        <v>18213</v>
      </c>
      <c r="K3955" t="s">
        <v>26</v>
      </c>
      <c r="L3955" t="s">
        <v>18214</v>
      </c>
      <c r="M3955" t="s">
        <v>18232</v>
      </c>
      <c r="N3955">
        <v>49712998</v>
      </c>
      <c r="O3955">
        <v>30751385840</v>
      </c>
      <c r="P3955" s="1">
        <v>30735</v>
      </c>
      <c r="Q3955" t="s">
        <v>18231</v>
      </c>
      <c r="R3955">
        <v>464</v>
      </c>
      <c r="S3955" t="s">
        <v>18222</v>
      </c>
      <c r="T3955" t="s">
        <v>18213</v>
      </c>
      <c r="U3955" t="s">
        <v>26</v>
      </c>
      <c r="V3955" t="str">
        <f>TRIM(DBA[[#This Row],[Endereço Responsável]])</f>
        <v>PERNAMBUCO</v>
      </c>
      <c r="W3955" t="str">
        <f>TRIM(DBA[[#This Row],[Nº Responsável]])</f>
        <v>464</v>
      </c>
      <c r="X3955" t="str">
        <f>TRIM(DBA[[#This Row],[Bairro Responsável]])</f>
        <v>SAO JOAO BATISTA</v>
      </c>
      <c r="Y3955" t="str">
        <f>DBA[[#This Row],[End]] &amp;", N° " &amp; DBA[[#This Row],[Num]] &amp;", Bairro "&amp; DBA[[#This Row],[Bairro2]]</f>
        <v>PERNAMBUCO, N° 464, Bairro SAO JOAO BATISTA</v>
      </c>
      <c r="Z3955" t="str">
        <f>DBA[[#This Row],[Cidade Responsável]] &amp; " - " &amp; DBA[[#This Row],[Estado Responsável]]</f>
        <v>TURMALINA - MG</v>
      </c>
    </row>
    <row r="3956" spans="1:26" x14ac:dyDescent="0.25">
      <c r="A3956">
        <v>3960</v>
      </c>
      <c r="B3956" t="s">
        <v>18233</v>
      </c>
      <c r="C3956" s="1">
        <v>44900</v>
      </c>
      <c r="E3956" t="s">
        <v>18234</v>
      </c>
      <c r="F3956" s="1">
        <v>40198</v>
      </c>
      <c r="G3956" t="s">
        <v>18235</v>
      </c>
      <c r="H3956">
        <v>421</v>
      </c>
      <c r="I3956" t="s">
        <v>18236</v>
      </c>
      <c r="J3956" t="s">
        <v>18213</v>
      </c>
      <c r="K3956" t="s">
        <v>26</v>
      </c>
      <c r="L3956" t="s">
        <v>18214</v>
      </c>
      <c r="M3956" t="s">
        <v>18237</v>
      </c>
      <c r="N3956">
        <v>7028936</v>
      </c>
      <c r="O3956">
        <v>5662929637</v>
      </c>
      <c r="P3956" s="1">
        <v>29001</v>
      </c>
      <c r="Q3956" t="s">
        <v>18235</v>
      </c>
      <c r="R3956">
        <v>421</v>
      </c>
      <c r="S3956" t="s">
        <v>18236</v>
      </c>
      <c r="T3956" t="s">
        <v>18213</v>
      </c>
      <c r="U3956" t="s">
        <v>26</v>
      </c>
      <c r="V3956" t="str">
        <f>TRIM(DBA[[#This Row],[Endereço Responsável]])</f>
        <v>VALDIR CORDEIRO</v>
      </c>
      <c r="W3956" t="str">
        <f>TRIM(DBA[[#This Row],[Nº Responsável]])</f>
        <v>421</v>
      </c>
      <c r="X3956" t="str">
        <f>TRIM(DBA[[#This Row],[Bairro Responsável]])</f>
        <v>MANGA DA RODA</v>
      </c>
      <c r="Y3956" t="str">
        <f>DBA[[#This Row],[End]] &amp;", N° " &amp; DBA[[#This Row],[Num]] &amp;", Bairro "&amp; DBA[[#This Row],[Bairro2]]</f>
        <v>VALDIR CORDEIRO, N° 421, Bairro MANGA DA RODA</v>
      </c>
      <c r="Z3956" t="str">
        <f>DBA[[#This Row],[Cidade Responsável]] &amp; " - " &amp; DBA[[#This Row],[Estado Responsável]]</f>
        <v>TURMALINA - MG</v>
      </c>
    </row>
    <row r="3957" spans="1:26" x14ac:dyDescent="0.25">
      <c r="A3957">
        <v>3961</v>
      </c>
      <c r="B3957" t="s">
        <v>18238</v>
      </c>
      <c r="C3957" s="1">
        <v>44900</v>
      </c>
      <c r="E3957" t="s">
        <v>18239</v>
      </c>
      <c r="F3957" s="1">
        <v>38476</v>
      </c>
      <c r="G3957" t="s">
        <v>18240</v>
      </c>
      <c r="H3957">
        <v>68</v>
      </c>
      <c r="I3957" t="s">
        <v>18222</v>
      </c>
      <c r="J3957" t="s">
        <v>18213</v>
      </c>
      <c r="K3957" t="s">
        <v>26</v>
      </c>
      <c r="L3957" t="s">
        <v>18214</v>
      </c>
      <c r="M3957" t="s">
        <v>18241</v>
      </c>
      <c r="N3957">
        <v>19399377</v>
      </c>
      <c r="O3957">
        <v>13103745621</v>
      </c>
      <c r="P3957" s="1">
        <v>35042</v>
      </c>
      <c r="Q3957" t="s">
        <v>18240</v>
      </c>
      <c r="R3957">
        <v>68</v>
      </c>
      <c r="S3957" t="s">
        <v>18222</v>
      </c>
      <c r="T3957" t="s">
        <v>18213</v>
      </c>
      <c r="U3957" t="s">
        <v>26</v>
      </c>
      <c r="V3957" t="str">
        <f>TRIM(DBA[[#This Row],[Endereço Responsável]])</f>
        <v>RORAIMA</v>
      </c>
      <c r="W3957" t="str">
        <f>TRIM(DBA[[#This Row],[Nº Responsável]])</f>
        <v>68</v>
      </c>
      <c r="X3957" t="str">
        <f>TRIM(DBA[[#This Row],[Bairro Responsável]])</f>
        <v>SAO JOAO BATISTA</v>
      </c>
      <c r="Y3957" t="str">
        <f>DBA[[#This Row],[End]] &amp;", N° " &amp; DBA[[#This Row],[Num]] &amp;", Bairro "&amp; DBA[[#This Row],[Bairro2]]</f>
        <v>RORAIMA, N° 68, Bairro SAO JOAO BATISTA</v>
      </c>
      <c r="Z3957" t="str">
        <f>DBA[[#This Row],[Cidade Responsável]] &amp; " - " &amp; DBA[[#This Row],[Estado Responsável]]</f>
        <v>TURMALINA - MG</v>
      </c>
    </row>
    <row r="3958" spans="1:26" x14ac:dyDescent="0.25">
      <c r="A3958">
        <v>3962</v>
      </c>
      <c r="B3958" t="s">
        <v>18242</v>
      </c>
      <c r="C3958" s="1">
        <v>44900</v>
      </c>
      <c r="D3958">
        <v>24437688</v>
      </c>
      <c r="E3958" t="s">
        <v>18243</v>
      </c>
      <c r="F3958" s="1">
        <v>39060</v>
      </c>
      <c r="G3958" t="s">
        <v>18244</v>
      </c>
      <c r="H3958">
        <v>173</v>
      </c>
      <c r="I3958" t="s">
        <v>18222</v>
      </c>
      <c r="J3958" t="s">
        <v>18213</v>
      </c>
      <c r="K3958" t="s">
        <v>26</v>
      </c>
      <c r="L3958" t="s">
        <v>18214</v>
      </c>
      <c r="M3958" t="s">
        <v>18245</v>
      </c>
      <c r="N3958">
        <v>16063051</v>
      </c>
      <c r="O3958">
        <v>8738576660</v>
      </c>
      <c r="P3958" s="1">
        <v>32043</v>
      </c>
      <c r="Q3958" t="s">
        <v>18244</v>
      </c>
      <c r="R3958">
        <v>173</v>
      </c>
      <c r="S3958" t="s">
        <v>18222</v>
      </c>
      <c r="T3958" t="s">
        <v>18213</v>
      </c>
      <c r="U3958" t="s">
        <v>26</v>
      </c>
      <c r="V3958" t="str">
        <f>TRIM(DBA[[#This Row],[Endereço Responsável]])</f>
        <v>ZUZA CORDEIRO</v>
      </c>
      <c r="W3958" t="str">
        <f>TRIM(DBA[[#This Row],[Nº Responsável]])</f>
        <v>173</v>
      </c>
      <c r="X3958" t="str">
        <f>TRIM(DBA[[#This Row],[Bairro Responsável]])</f>
        <v>SAO JOAO BATISTA</v>
      </c>
      <c r="Y3958" t="str">
        <f>DBA[[#This Row],[End]] &amp;", N° " &amp; DBA[[#This Row],[Num]] &amp;", Bairro "&amp; DBA[[#This Row],[Bairro2]]</f>
        <v>ZUZA CORDEIRO, N° 173, Bairro SAO JOAO BATISTA</v>
      </c>
      <c r="Z3958" t="str">
        <f>DBA[[#This Row],[Cidade Responsável]] &amp; " - " &amp; DBA[[#This Row],[Estado Responsável]]</f>
        <v>TURMALINA - MG</v>
      </c>
    </row>
    <row r="3959" spans="1:26" x14ac:dyDescent="0.25">
      <c r="A3959">
        <v>3963</v>
      </c>
      <c r="B3959" t="s">
        <v>18246</v>
      </c>
      <c r="C3959" s="1">
        <v>44900</v>
      </c>
      <c r="D3959">
        <v>23527864</v>
      </c>
      <c r="E3959" t="s">
        <v>18247</v>
      </c>
      <c r="F3959" s="1">
        <v>38703</v>
      </c>
      <c r="G3959" t="s">
        <v>18248</v>
      </c>
      <c r="H3959">
        <v>337</v>
      </c>
      <c r="I3959" t="s">
        <v>18222</v>
      </c>
      <c r="J3959" t="s">
        <v>18213</v>
      </c>
      <c r="K3959" t="s">
        <v>26</v>
      </c>
      <c r="L3959" t="s">
        <v>18214</v>
      </c>
      <c r="M3959" t="s">
        <v>18249</v>
      </c>
      <c r="N3959">
        <v>16908208</v>
      </c>
      <c r="O3959">
        <v>8956497648</v>
      </c>
      <c r="P3959" s="1">
        <v>28717</v>
      </c>
      <c r="Q3959" t="s">
        <v>18248</v>
      </c>
      <c r="R3959">
        <v>337</v>
      </c>
      <c r="S3959" t="s">
        <v>18222</v>
      </c>
      <c r="T3959" t="s">
        <v>18213</v>
      </c>
      <c r="U3959" t="s">
        <v>26</v>
      </c>
      <c r="V3959" t="str">
        <f>TRIM(DBA[[#This Row],[Endereço Responsável]])</f>
        <v>AVENIDA AMAZONAS</v>
      </c>
      <c r="W3959" t="str">
        <f>TRIM(DBA[[#This Row],[Nº Responsável]])</f>
        <v>337</v>
      </c>
      <c r="X3959" t="str">
        <f>TRIM(DBA[[#This Row],[Bairro Responsável]])</f>
        <v>SAO JOAO BATISTA</v>
      </c>
      <c r="Y3959" t="str">
        <f>DBA[[#This Row],[End]] &amp;", N° " &amp; DBA[[#This Row],[Num]] &amp;", Bairro "&amp; DBA[[#This Row],[Bairro2]]</f>
        <v>AVENIDA AMAZONAS, N° 337, Bairro SAO JOAO BATISTA</v>
      </c>
      <c r="Z3959" t="str">
        <f>DBA[[#This Row],[Cidade Responsável]] &amp; " - " &amp; DBA[[#This Row],[Estado Responsável]]</f>
        <v>TURMALINA - MG</v>
      </c>
    </row>
    <row r="3960" spans="1:26" x14ac:dyDescent="0.25">
      <c r="A3960">
        <v>3964</v>
      </c>
      <c r="B3960" t="s">
        <v>18250</v>
      </c>
      <c r="C3960" s="1">
        <v>44900</v>
      </c>
      <c r="D3960">
        <v>20207271</v>
      </c>
      <c r="E3960" t="s">
        <v>18251</v>
      </c>
      <c r="F3960" s="1">
        <v>39752</v>
      </c>
      <c r="G3960" t="s">
        <v>18252</v>
      </c>
      <c r="H3960">
        <v>166</v>
      </c>
      <c r="I3960" t="s">
        <v>18236</v>
      </c>
      <c r="J3960" t="s">
        <v>18213</v>
      </c>
      <c r="K3960" t="s">
        <v>26</v>
      </c>
      <c r="L3960" t="s">
        <v>18214</v>
      </c>
      <c r="M3960" t="s">
        <v>18253</v>
      </c>
      <c r="N3960">
        <v>34381801</v>
      </c>
      <c r="O3960">
        <v>33229268857</v>
      </c>
      <c r="P3960" s="1">
        <v>30858</v>
      </c>
      <c r="Q3960" t="s">
        <v>18252</v>
      </c>
      <c r="R3960">
        <v>166</v>
      </c>
      <c r="S3960" t="s">
        <v>18236</v>
      </c>
      <c r="T3960" t="s">
        <v>18213</v>
      </c>
      <c r="U3960" t="s">
        <v>26</v>
      </c>
      <c r="V3960" t="str">
        <f>TRIM(DBA[[#This Row],[Endereço Responsável]])</f>
        <v>JOAIMA</v>
      </c>
      <c r="W3960" t="str">
        <f>TRIM(DBA[[#This Row],[Nº Responsável]])</f>
        <v>166</v>
      </c>
      <c r="X3960" t="str">
        <f>TRIM(DBA[[#This Row],[Bairro Responsável]])</f>
        <v>MANGA DA RODA</v>
      </c>
      <c r="Y3960" t="str">
        <f>DBA[[#This Row],[End]] &amp;", N° " &amp; DBA[[#This Row],[Num]] &amp;", Bairro "&amp; DBA[[#This Row],[Bairro2]]</f>
        <v>JOAIMA, N° 166, Bairro MANGA DA RODA</v>
      </c>
      <c r="Z3960" t="str">
        <f>DBA[[#This Row],[Cidade Responsável]] &amp; " - " &amp; DBA[[#This Row],[Estado Responsável]]</f>
        <v>TURMALINA - MG</v>
      </c>
    </row>
    <row r="3961" spans="1:26" x14ac:dyDescent="0.25">
      <c r="A3961">
        <v>3965</v>
      </c>
      <c r="B3961" t="s">
        <v>18254</v>
      </c>
      <c r="C3961" s="1">
        <v>44900</v>
      </c>
      <c r="F3961" s="1">
        <v>39294</v>
      </c>
      <c r="G3961" t="s">
        <v>18255</v>
      </c>
      <c r="H3961">
        <v>167</v>
      </c>
      <c r="I3961" t="s">
        <v>18256</v>
      </c>
      <c r="J3961" t="s">
        <v>18213</v>
      </c>
      <c r="K3961" t="s">
        <v>26</v>
      </c>
      <c r="L3961" t="s">
        <v>18214</v>
      </c>
      <c r="M3961" t="s">
        <v>18257</v>
      </c>
      <c r="N3961">
        <v>11115450</v>
      </c>
      <c r="O3961">
        <v>3950480609</v>
      </c>
      <c r="P3961" s="1">
        <v>28483</v>
      </c>
      <c r="Q3961" t="s">
        <v>18255</v>
      </c>
      <c r="R3961">
        <v>167</v>
      </c>
      <c r="S3961" t="s">
        <v>18256</v>
      </c>
      <c r="T3961" t="s">
        <v>18213</v>
      </c>
      <c r="U3961" t="s">
        <v>26</v>
      </c>
      <c r="V3961" t="str">
        <f>TRIM(DBA[[#This Row],[Endereço Responsável]])</f>
        <v>ARAÇA</v>
      </c>
      <c r="W3961" t="str">
        <f>TRIM(DBA[[#This Row],[Nº Responsável]])</f>
        <v>167</v>
      </c>
      <c r="X3961" t="str">
        <f>TRIM(DBA[[#This Row],[Bairro Responsável]])</f>
        <v>NOVA TURMALINA</v>
      </c>
      <c r="Y3961" t="str">
        <f>DBA[[#This Row],[End]] &amp;", N° " &amp; DBA[[#This Row],[Num]] &amp;", Bairro "&amp; DBA[[#This Row],[Bairro2]]</f>
        <v>ARAÇA, N° 167, Bairro NOVA TURMALINA</v>
      </c>
      <c r="Z3961" t="str">
        <f>DBA[[#This Row],[Cidade Responsável]] &amp; " - " &amp; DBA[[#This Row],[Estado Responsável]]</f>
        <v>TURMALINA - MG</v>
      </c>
    </row>
    <row r="3962" spans="1:26" x14ac:dyDescent="0.25">
      <c r="A3962">
        <v>3966</v>
      </c>
      <c r="B3962" t="s">
        <v>18258</v>
      </c>
      <c r="C3962" s="1">
        <v>44900</v>
      </c>
      <c r="D3962">
        <v>21482023</v>
      </c>
      <c r="E3962" t="s">
        <v>18259</v>
      </c>
      <c r="F3962" s="1">
        <v>38615</v>
      </c>
      <c r="G3962" t="s">
        <v>18260</v>
      </c>
      <c r="H3962">
        <v>435</v>
      </c>
      <c r="I3962" t="s">
        <v>18236</v>
      </c>
      <c r="J3962" t="s">
        <v>18213</v>
      </c>
      <c r="K3962" t="s">
        <v>26</v>
      </c>
      <c r="L3962" t="s">
        <v>18214</v>
      </c>
      <c r="M3962" t="s">
        <v>18261</v>
      </c>
      <c r="N3962">
        <v>15863422</v>
      </c>
      <c r="O3962">
        <v>3428351908</v>
      </c>
      <c r="P3962" s="1">
        <v>30110</v>
      </c>
      <c r="Q3962" t="s">
        <v>18260</v>
      </c>
      <c r="R3962">
        <v>435</v>
      </c>
      <c r="S3962" t="s">
        <v>18236</v>
      </c>
      <c r="T3962" t="s">
        <v>18213</v>
      </c>
      <c r="U3962" t="s">
        <v>26</v>
      </c>
      <c r="V3962" t="str">
        <f>TRIM(DBA[[#This Row],[Endereço Responsável]])</f>
        <v>NEGA CARDOSO</v>
      </c>
      <c r="W3962" t="str">
        <f>TRIM(DBA[[#This Row],[Nº Responsável]])</f>
        <v>435</v>
      </c>
      <c r="X3962" t="str">
        <f>TRIM(DBA[[#This Row],[Bairro Responsável]])</f>
        <v>MANGA DA RODA</v>
      </c>
      <c r="Y3962" t="str">
        <f>DBA[[#This Row],[End]] &amp;", N° " &amp; DBA[[#This Row],[Num]] &amp;", Bairro "&amp; DBA[[#This Row],[Bairro2]]</f>
        <v>NEGA CARDOSO, N° 435, Bairro MANGA DA RODA</v>
      </c>
      <c r="Z3962" t="str">
        <f>DBA[[#This Row],[Cidade Responsável]] &amp; " - " &amp; DBA[[#This Row],[Estado Responsável]]</f>
        <v>TURMALINA - MG</v>
      </c>
    </row>
    <row r="3963" spans="1:26" x14ac:dyDescent="0.25">
      <c r="A3963">
        <v>3967</v>
      </c>
      <c r="B3963" t="s">
        <v>18262</v>
      </c>
      <c r="C3963" s="1">
        <v>44900</v>
      </c>
      <c r="E3963" t="s">
        <v>18263</v>
      </c>
      <c r="F3963" s="1">
        <v>38994</v>
      </c>
      <c r="G3963" t="s">
        <v>18264</v>
      </c>
      <c r="H3963" t="s">
        <v>194</v>
      </c>
      <c r="I3963" t="s">
        <v>18265</v>
      </c>
      <c r="J3963" t="s">
        <v>18213</v>
      </c>
      <c r="K3963" t="s">
        <v>26</v>
      </c>
      <c r="L3963" t="s">
        <v>18214</v>
      </c>
      <c r="M3963" t="s">
        <v>18266</v>
      </c>
      <c r="N3963">
        <v>19351861</v>
      </c>
      <c r="O3963">
        <v>1846254671</v>
      </c>
      <c r="P3963" s="1">
        <v>32640</v>
      </c>
      <c r="Q3963" t="s">
        <v>18264</v>
      </c>
      <c r="R3963" t="s">
        <v>194</v>
      </c>
      <c r="S3963" t="s">
        <v>18265</v>
      </c>
      <c r="T3963" t="s">
        <v>18213</v>
      </c>
      <c r="U3963" t="s">
        <v>26</v>
      </c>
      <c r="V3963" t="str">
        <f>TRIM(DBA[[#This Row],[Endereço Responsável]])</f>
        <v>MORRO REDONDO</v>
      </c>
      <c r="W3963" t="str">
        <f>TRIM(DBA[[#This Row],[Nº Responsável]])</f>
        <v>S/N</v>
      </c>
      <c r="X3963" t="str">
        <f>TRIM(DBA[[#This Row],[Bairro Responsável]])</f>
        <v>COMUNIDADE</v>
      </c>
      <c r="Y3963" t="str">
        <f>DBA[[#This Row],[End]] &amp;", N° " &amp; DBA[[#This Row],[Num]] &amp;", Bairro "&amp; DBA[[#This Row],[Bairro2]]</f>
        <v>MORRO REDONDO, N° S/N, Bairro COMUNIDADE</v>
      </c>
      <c r="Z3963" t="str">
        <f>DBA[[#This Row],[Cidade Responsável]] &amp; " - " &amp; DBA[[#This Row],[Estado Responsável]]</f>
        <v>TURMALINA - MG</v>
      </c>
    </row>
    <row r="3964" spans="1:26" x14ac:dyDescent="0.25">
      <c r="A3964">
        <v>3968</v>
      </c>
      <c r="B3964" t="s">
        <v>18267</v>
      </c>
      <c r="C3964" s="1">
        <v>44900</v>
      </c>
      <c r="D3964">
        <v>22099024</v>
      </c>
      <c r="E3964" t="s">
        <v>18268</v>
      </c>
      <c r="F3964" s="1">
        <v>39166</v>
      </c>
      <c r="G3964" t="s">
        <v>18269</v>
      </c>
      <c r="I3964" t="s">
        <v>18265</v>
      </c>
      <c r="J3964" t="s">
        <v>18213</v>
      </c>
      <c r="K3964" t="s">
        <v>26</v>
      </c>
      <c r="L3964" t="s">
        <v>18214</v>
      </c>
      <c r="M3964" t="s">
        <v>18266</v>
      </c>
      <c r="N3964">
        <v>19351861</v>
      </c>
      <c r="O3964">
        <v>1846254671</v>
      </c>
      <c r="P3964" s="1">
        <v>32640</v>
      </c>
      <c r="Q3964" t="s">
        <v>18264</v>
      </c>
      <c r="S3964" t="s">
        <v>18265</v>
      </c>
      <c r="T3964" t="s">
        <v>18213</v>
      </c>
      <c r="U3964" t="s">
        <v>26</v>
      </c>
      <c r="V3964" t="str">
        <f>TRIM(DBA[[#This Row],[Endereço Responsável]])</f>
        <v>MORRO REDONDO</v>
      </c>
      <c r="W3964" t="str">
        <f>TRIM(DBA[[#This Row],[Nº Responsável]])</f>
        <v/>
      </c>
      <c r="X3964" t="str">
        <f>TRIM(DBA[[#This Row],[Bairro Responsável]])</f>
        <v>COMUNIDADE</v>
      </c>
      <c r="Y3964" t="str">
        <f>DBA[[#This Row],[End]] &amp;", N° " &amp; DBA[[#This Row],[Num]] &amp;", Bairro "&amp; DBA[[#This Row],[Bairro2]]</f>
        <v>MORRO REDONDO, N° , Bairro COMUNIDADE</v>
      </c>
      <c r="Z3964" t="str">
        <f>DBA[[#This Row],[Cidade Responsável]] &amp; " - " &amp; DBA[[#This Row],[Estado Responsável]]</f>
        <v>TURMALINA - MG</v>
      </c>
    </row>
    <row r="3965" spans="1:26" x14ac:dyDescent="0.25">
      <c r="A3965">
        <v>3969</v>
      </c>
      <c r="B3965" t="s">
        <v>18270</v>
      </c>
      <c r="C3965" s="1">
        <v>44900</v>
      </c>
      <c r="D3965">
        <v>20623422</v>
      </c>
      <c r="F3965" s="1">
        <v>39631</v>
      </c>
      <c r="G3965" t="s">
        <v>18271</v>
      </c>
      <c r="H3965">
        <v>107</v>
      </c>
      <c r="I3965" t="s">
        <v>18272</v>
      </c>
      <c r="J3965" t="s">
        <v>18213</v>
      </c>
      <c r="K3965" t="s">
        <v>26</v>
      </c>
      <c r="L3965" t="s">
        <v>18214</v>
      </c>
      <c r="M3965" t="s">
        <v>18273</v>
      </c>
      <c r="N3965">
        <v>10416766</v>
      </c>
      <c r="O3965">
        <v>5590877644</v>
      </c>
      <c r="P3965" s="1">
        <v>30019</v>
      </c>
      <c r="Q3965" t="s">
        <v>18271</v>
      </c>
      <c r="R3965">
        <v>107</v>
      </c>
      <c r="S3965" t="s">
        <v>18272</v>
      </c>
      <c r="T3965" t="s">
        <v>18213</v>
      </c>
      <c r="U3965" t="s">
        <v>26</v>
      </c>
      <c r="V3965" t="str">
        <f>TRIM(DBA[[#This Row],[Endereço Responsável]])</f>
        <v>ANTONIO LOPES</v>
      </c>
      <c r="W3965" t="str">
        <f>TRIM(DBA[[#This Row],[Nº Responsável]])</f>
        <v>107</v>
      </c>
      <c r="X3965" t="str">
        <f>TRIM(DBA[[#This Row],[Bairro Responsável]])</f>
        <v>CAXAMBUI</v>
      </c>
      <c r="Y3965" t="str">
        <f>DBA[[#This Row],[End]] &amp;", N° " &amp; DBA[[#This Row],[Num]] &amp;", Bairro "&amp; DBA[[#This Row],[Bairro2]]</f>
        <v>ANTONIO LOPES, N° 107, Bairro CAXAMBUI</v>
      </c>
      <c r="Z3965" t="str">
        <f>DBA[[#This Row],[Cidade Responsável]] &amp; " - " &amp; DBA[[#This Row],[Estado Responsável]]</f>
        <v>TURMALINA - MG</v>
      </c>
    </row>
    <row r="3966" spans="1:26" x14ac:dyDescent="0.25">
      <c r="A3966">
        <v>3970</v>
      </c>
      <c r="B3966" t="s">
        <v>18274</v>
      </c>
      <c r="C3966" s="1">
        <v>44900</v>
      </c>
      <c r="D3966">
        <v>650483820</v>
      </c>
      <c r="E3966" t="s">
        <v>18275</v>
      </c>
      <c r="F3966" s="1">
        <v>38425</v>
      </c>
      <c r="G3966" t="s">
        <v>2413</v>
      </c>
      <c r="H3966">
        <v>56</v>
      </c>
      <c r="I3966" t="s">
        <v>18222</v>
      </c>
      <c r="J3966" t="s">
        <v>18213</v>
      </c>
      <c r="K3966" t="s">
        <v>26</v>
      </c>
      <c r="L3966" t="s">
        <v>18214</v>
      </c>
      <c r="M3966" t="s">
        <v>18276</v>
      </c>
      <c r="N3966">
        <v>129466116</v>
      </c>
      <c r="O3966">
        <v>5599278603</v>
      </c>
      <c r="P3966" s="1">
        <v>30103</v>
      </c>
      <c r="Q3966" t="s">
        <v>2413</v>
      </c>
      <c r="R3966">
        <v>56</v>
      </c>
      <c r="S3966" t="s">
        <v>18222</v>
      </c>
      <c r="T3966" t="s">
        <v>18213</v>
      </c>
      <c r="U3966" t="s">
        <v>26</v>
      </c>
      <c r="V3966" t="str">
        <f>TRIM(DBA[[#This Row],[Endereço Responsável]])</f>
        <v>CRUZEIRO</v>
      </c>
      <c r="W3966" t="str">
        <f>TRIM(DBA[[#This Row],[Nº Responsável]])</f>
        <v>56</v>
      </c>
      <c r="X3966" t="str">
        <f>TRIM(DBA[[#This Row],[Bairro Responsável]])</f>
        <v>SAO JOAO BATISTA</v>
      </c>
      <c r="Y3966" t="str">
        <f>DBA[[#This Row],[End]] &amp;", N° " &amp; DBA[[#This Row],[Num]] &amp;", Bairro "&amp; DBA[[#This Row],[Bairro2]]</f>
        <v>CRUZEIRO, N° 56, Bairro SAO JOAO BATISTA</v>
      </c>
      <c r="Z3966" t="str">
        <f>DBA[[#This Row],[Cidade Responsável]] &amp; " - " &amp; DBA[[#This Row],[Estado Responsável]]</f>
        <v>TURMALINA - MG</v>
      </c>
    </row>
    <row r="3967" spans="1:26" x14ac:dyDescent="0.25">
      <c r="A3967">
        <v>3971</v>
      </c>
      <c r="B3967" t="s">
        <v>18277</v>
      </c>
      <c r="C3967" s="1">
        <v>44900</v>
      </c>
      <c r="D3967">
        <v>23444555</v>
      </c>
      <c r="E3967" t="s">
        <v>18278</v>
      </c>
      <c r="F3967" s="1">
        <v>38673</v>
      </c>
      <c r="G3967" t="s">
        <v>18279</v>
      </c>
      <c r="H3967">
        <v>153</v>
      </c>
      <c r="I3967" t="s">
        <v>18219</v>
      </c>
      <c r="J3967" t="s">
        <v>18213</v>
      </c>
      <c r="K3967" t="s">
        <v>26</v>
      </c>
      <c r="L3967" t="s">
        <v>18214</v>
      </c>
      <c r="M3967" t="s">
        <v>18280</v>
      </c>
      <c r="N3967">
        <v>8126053</v>
      </c>
      <c r="O3967">
        <v>27344677806</v>
      </c>
      <c r="P3967" s="1">
        <v>36161</v>
      </c>
      <c r="Q3967" t="s">
        <v>18279</v>
      </c>
      <c r="R3967">
        <v>153</v>
      </c>
      <c r="S3967" t="s">
        <v>18219</v>
      </c>
      <c r="T3967" t="s">
        <v>18213</v>
      </c>
      <c r="U3967" t="s">
        <v>26</v>
      </c>
      <c r="V3967" t="str">
        <f>TRIM(DBA[[#This Row],[Endereço Responsável]])</f>
        <v>CRISTALIA</v>
      </c>
      <c r="W3967" t="str">
        <f>TRIM(DBA[[#This Row],[Nº Responsável]])</f>
        <v>153</v>
      </c>
      <c r="X3967" t="str">
        <f>TRIM(DBA[[#This Row],[Bairro Responsável]])</f>
        <v>PAU D'OLEO</v>
      </c>
      <c r="Y3967" t="str">
        <f>DBA[[#This Row],[End]] &amp;", N° " &amp; DBA[[#This Row],[Num]] &amp;", Bairro "&amp; DBA[[#This Row],[Bairro2]]</f>
        <v>CRISTALIA, N° 153, Bairro PAU D'OLEO</v>
      </c>
      <c r="Z3967" t="str">
        <f>DBA[[#This Row],[Cidade Responsável]] &amp; " - " &amp; DBA[[#This Row],[Estado Responsável]]</f>
        <v>TURMALINA - MG</v>
      </c>
    </row>
    <row r="3968" spans="1:26" x14ac:dyDescent="0.25">
      <c r="A3968">
        <v>3972</v>
      </c>
      <c r="B3968" t="s">
        <v>18281</v>
      </c>
      <c r="C3968" s="1">
        <v>44900</v>
      </c>
      <c r="E3968" t="s">
        <v>18282</v>
      </c>
      <c r="F3968" s="1">
        <v>39781</v>
      </c>
      <c r="G3968" t="s">
        <v>18283</v>
      </c>
      <c r="H3968">
        <v>20</v>
      </c>
      <c r="I3968" t="s">
        <v>18222</v>
      </c>
      <c r="J3968" t="s">
        <v>18213</v>
      </c>
      <c r="K3968" t="s">
        <v>26</v>
      </c>
      <c r="L3968" t="s">
        <v>18214</v>
      </c>
      <c r="M3968" t="s">
        <v>18284</v>
      </c>
      <c r="N3968">
        <v>17158985</v>
      </c>
      <c r="O3968">
        <v>9457149637</v>
      </c>
      <c r="P3968" s="1">
        <v>32796</v>
      </c>
      <c r="Q3968" t="s">
        <v>18283</v>
      </c>
      <c r="R3968">
        <v>20</v>
      </c>
      <c r="S3968" t="s">
        <v>18222</v>
      </c>
      <c r="T3968" t="s">
        <v>18213</v>
      </c>
      <c r="U3968" t="s">
        <v>26</v>
      </c>
      <c r="V3968" t="str">
        <f>TRIM(DBA[[#This Row],[Endereço Responsável]])</f>
        <v>PIAUI</v>
      </c>
      <c r="W3968" t="str">
        <f>TRIM(DBA[[#This Row],[Nº Responsável]])</f>
        <v>20</v>
      </c>
      <c r="X3968" t="str">
        <f>TRIM(DBA[[#This Row],[Bairro Responsável]])</f>
        <v>SAO JOAO BATISTA</v>
      </c>
      <c r="Y3968" t="str">
        <f>DBA[[#This Row],[End]] &amp;", N° " &amp; DBA[[#This Row],[Num]] &amp;", Bairro "&amp; DBA[[#This Row],[Bairro2]]</f>
        <v>PIAUI, N° 20, Bairro SAO JOAO BATISTA</v>
      </c>
      <c r="Z3968" t="str">
        <f>DBA[[#This Row],[Cidade Responsável]] &amp; " - " &amp; DBA[[#This Row],[Estado Responsável]]</f>
        <v>TURMALINA - MG</v>
      </c>
    </row>
    <row r="3969" spans="1:26" x14ac:dyDescent="0.25">
      <c r="A3969">
        <v>3973</v>
      </c>
      <c r="B3969" t="s">
        <v>18285</v>
      </c>
      <c r="C3969" s="1">
        <v>44900</v>
      </c>
      <c r="D3969">
        <v>23982194</v>
      </c>
      <c r="E3969" t="s">
        <v>18286</v>
      </c>
      <c r="F3969" s="1">
        <v>38505</v>
      </c>
      <c r="G3969" t="s">
        <v>18287</v>
      </c>
      <c r="H3969">
        <v>18</v>
      </c>
      <c r="I3969" t="s">
        <v>18222</v>
      </c>
      <c r="J3969" t="s">
        <v>18213</v>
      </c>
      <c r="K3969" t="s">
        <v>26</v>
      </c>
      <c r="L3969" t="s">
        <v>18214</v>
      </c>
      <c r="M3969" t="s">
        <v>18288</v>
      </c>
      <c r="N3969">
        <v>13919064</v>
      </c>
      <c r="O3969">
        <v>7514092609</v>
      </c>
      <c r="P3969" s="1">
        <v>30604</v>
      </c>
      <c r="Q3969" t="s">
        <v>18287</v>
      </c>
      <c r="R3969">
        <v>18</v>
      </c>
      <c r="S3969" t="s">
        <v>18222</v>
      </c>
      <c r="T3969" t="s">
        <v>18213</v>
      </c>
      <c r="U3969" t="s">
        <v>26</v>
      </c>
      <c r="V3969" t="str">
        <f>TRIM(DBA[[#This Row],[Endereço Responsável]])</f>
        <v>NONO BARBOSA</v>
      </c>
      <c r="W3969" t="str">
        <f>TRIM(DBA[[#This Row],[Nº Responsável]])</f>
        <v>18</v>
      </c>
      <c r="X3969" t="str">
        <f>TRIM(DBA[[#This Row],[Bairro Responsável]])</f>
        <v>SAO JOAO BATISTA</v>
      </c>
      <c r="Y3969" t="str">
        <f>DBA[[#This Row],[End]] &amp;", N° " &amp; DBA[[#This Row],[Num]] &amp;", Bairro "&amp; DBA[[#This Row],[Bairro2]]</f>
        <v>NONO BARBOSA, N° 18, Bairro SAO JOAO BATISTA</v>
      </c>
      <c r="Z3969" t="str">
        <f>DBA[[#This Row],[Cidade Responsável]] &amp; " - " &amp; DBA[[#This Row],[Estado Responsável]]</f>
        <v>TURMALINA - MG</v>
      </c>
    </row>
    <row r="3970" spans="1:26" x14ac:dyDescent="0.25">
      <c r="A3970">
        <v>3974</v>
      </c>
      <c r="B3970" t="s">
        <v>18289</v>
      </c>
      <c r="C3970" s="1">
        <v>44900</v>
      </c>
      <c r="F3970" s="1">
        <v>40371</v>
      </c>
      <c r="G3970" t="s">
        <v>18290</v>
      </c>
      <c r="H3970">
        <v>339</v>
      </c>
      <c r="I3970" t="s">
        <v>18219</v>
      </c>
      <c r="J3970" t="s">
        <v>18213</v>
      </c>
      <c r="K3970" t="s">
        <v>26</v>
      </c>
      <c r="L3970" t="s">
        <v>18214</v>
      </c>
      <c r="M3970" t="s">
        <v>18291</v>
      </c>
      <c r="N3970">
        <v>15141321</v>
      </c>
      <c r="O3970">
        <v>8588303612</v>
      </c>
      <c r="P3970" s="1">
        <v>31665</v>
      </c>
      <c r="Q3970" t="s">
        <v>18290</v>
      </c>
      <c r="R3970">
        <v>339</v>
      </c>
      <c r="S3970" t="s">
        <v>18219</v>
      </c>
      <c r="T3970" t="s">
        <v>18213</v>
      </c>
      <c r="U3970" t="s">
        <v>26</v>
      </c>
      <c r="V3970" t="str">
        <f>TRIM(DBA[[#This Row],[Endereço Responsável]])</f>
        <v>CEARA</v>
      </c>
      <c r="W3970" t="str">
        <f>TRIM(DBA[[#This Row],[Nº Responsável]])</f>
        <v>339</v>
      </c>
      <c r="X3970" t="str">
        <f>TRIM(DBA[[#This Row],[Bairro Responsável]])</f>
        <v>PAU D'OLEO</v>
      </c>
      <c r="Y3970" t="str">
        <f>DBA[[#This Row],[End]] &amp;", N° " &amp; DBA[[#This Row],[Num]] &amp;", Bairro "&amp; DBA[[#This Row],[Bairro2]]</f>
        <v>CEARA, N° 339, Bairro PAU D'OLEO</v>
      </c>
      <c r="Z3970" t="str">
        <f>DBA[[#This Row],[Cidade Responsável]] &amp; " - " &amp; DBA[[#This Row],[Estado Responsável]]</f>
        <v>TURMALINA - MG</v>
      </c>
    </row>
    <row r="3971" spans="1:26" x14ac:dyDescent="0.25">
      <c r="A3971">
        <v>3975</v>
      </c>
      <c r="B3971" t="s">
        <v>18292</v>
      </c>
      <c r="C3971" s="1">
        <v>44900</v>
      </c>
      <c r="D3971">
        <v>23153131</v>
      </c>
      <c r="E3971" t="s">
        <v>18293</v>
      </c>
      <c r="F3971" s="1">
        <v>39529</v>
      </c>
      <c r="G3971" t="s">
        <v>18294</v>
      </c>
      <c r="H3971">
        <v>566</v>
      </c>
      <c r="I3971" t="s">
        <v>18222</v>
      </c>
      <c r="J3971" t="s">
        <v>18213</v>
      </c>
      <c r="K3971" t="s">
        <v>26</v>
      </c>
      <c r="L3971" t="s">
        <v>18214</v>
      </c>
      <c r="M3971" t="s">
        <v>18291</v>
      </c>
      <c r="N3971">
        <v>15141321</v>
      </c>
      <c r="O3971">
        <v>8588303612</v>
      </c>
      <c r="P3971" s="1">
        <v>31665</v>
      </c>
      <c r="Q3971" t="s">
        <v>18290</v>
      </c>
      <c r="R3971">
        <v>339</v>
      </c>
      <c r="S3971" t="s">
        <v>18219</v>
      </c>
      <c r="T3971" t="s">
        <v>18213</v>
      </c>
      <c r="U3971" t="s">
        <v>26</v>
      </c>
      <c r="V3971" t="str">
        <f>TRIM(DBA[[#This Row],[Endereço Responsável]])</f>
        <v>CEARA</v>
      </c>
      <c r="W3971" t="str">
        <f>TRIM(DBA[[#This Row],[Nº Responsável]])</f>
        <v>339</v>
      </c>
      <c r="X3971" t="str">
        <f>TRIM(DBA[[#This Row],[Bairro Responsável]])</f>
        <v>PAU D'OLEO</v>
      </c>
      <c r="Y3971" t="str">
        <f>DBA[[#This Row],[End]] &amp;", N° " &amp; DBA[[#This Row],[Num]] &amp;", Bairro "&amp; DBA[[#This Row],[Bairro2]]</f>
        <v>CEARA, N° 339, Bairro PAU D'OLEO</v>
      </c>
      <c r="Z3971" t="str">
        <f>DBA[[#This Row],[Cidade Responsável]] &amp; " - " &amp; DBA[[#This Row],[Estado Responsável]]</f>
        <v>TURMALINA - MG</v>
      </c>
    </row>
    <row r="3972" spans="1:26" x14ac:dyDescent="0.25">
      <c r="A3972">
        <v>3976</v>
      </c>
      <c r="B3972" t="s">
        <v>18295</v>
      </c>
      <c r="C3972" s="1">
        <v>44900</v>
      </c>
      <c r="D3972">
        <v>24527091</v>
      </c>
      <c r="E3972" t="s">
        <v>18296</v>
      </c>
      <c r="F3972" s="1">
        <v>39911</v>
      </c>
      <c r="G3972" t="s">
        <v>18297</v>
      </c>
      <c r="H3972">
        <v>113</v>
      </c>
      <c r="I3972" t="s">
        <v>18236</v>
      </c>
      <c r="J3972" t="s">
        <v>18213</v>
      </c>
      <c r="K3972" t="s">
        <v>26</v>
      </c>
      <c r="L3972" t="s">
        <v>18214</v>
      </c>
      <c r="M3972" t="s">
        <v>18298</v>
      </c>
      <c r="N3972">
        <v>12568002</v>
      </c>
      <c r="O3972">
        <v>5465653604</v>
      </c>
      <c r="P3972" s="1">
        <v>29071</v>
      </c>
      <c r="Q3972" t="s">
        <v>18297</v>
      </c>
      <c r="R3972">
        <v>113</v>
      </c>
      <c r="S3972" t="s">
        <v>18236</v>
      </c>
      <c r="T3972" t="s">
        <v>18213</v>
      </c>
      <c r="U3972" t="s">
        <v>26</v>
      </c>
      <c r="V3972" t="str">
        <f>TRIM(DBA[[#This Row],[Endereço Responsável]])</f>
        <v>TRAVESSA PLANALTA</v>
      </c>
      <c r="W3972" t="str">
        <f>TRIM(DBA[[#This Row],[Nº Responsável]])</f>
        <v>113</v>
      </c>
      <c r="X3972" t="str">
        <f>TRIM(DBA[[#This Row],[Bairro Responsável]])</f>
        <v>MANGA DA RODA</v>
      </c>
      <c r="Y3972" t="str">
        <f>DBA[[#This Row],[End]] &amp;", N° " &amp; DBA[[#This Row],[Num]] &amp;", Bairro "&amp; DBA[[#This Row],[Bairro2]]</f>
        <v>TRAVESSA PLANALTA, N° 113, Bairro MANGA DA RODA</v>
      </c>
      <c r="Z3972" t="str">
        <f>DBA[[#This Row],[Cidade Responsável]] &amp; " - " &amp; DBA[[#This Row],[Estado Responsável]]</f>
        <v>TURMALINA - MG</v>
      </c>
    </row>
    <row r="3973" spans="1:26" x14ac:dyDescent="0.25">
      <c r="A3973">
        <v>3977</v>
      </c>
      <c r="B3973" t="s">
        <v>18299</v>
      </c>
      <c r="C3973" s="1">
        <v>44902</v>
      </c>
      <c r="D3973" t="s">
        <v>18300</v>
      </c>
      <c r="E3973" t="s">
        <v>18301</v>
      </c>
      <c r="F3973" s="1">
        <v>38479</v>
      </c>
      <c r="G3973" t="s">
        <v>18302</v>
      </c>
      <c r="H3973" t="s">
        <v>194</v>
      </c>
      <c r="I3973" t="s">
        <v>44</v>
      </c>
      <c r="J3973" t="s">
        <v>18074</v>
      </c>
      <c r="K3973" t="s">
        <v>26</v>
      </c>
      <c r="L3973" t="s">
        <v>18075</v>
      </c>
      <c r="M3973" t="s">
        <v>18303</v>
      </c>
      <c r="N3973" t="s">
        <v>18304</v>
      </c>
      <c r="O3973" t="s">
        <v>18305</v>
      </c>
      <c r="P3973" s="1">
        <v>31226</v>
      </c>
      <c r="Q3973" t="s">
        <v>18302</v>
      </c>
      <c r="R3973" t="s">
        <v>194</v>
      </c>
      <c r="S3973" t="s">
        <v>44</v>
      </c>
      <c r="T3973" t="s">
        <v>18074</v>
      </c>
      <c r="U3973" t="s">
        <v>26</v>
      </c>
      <c r="V3973" t="str">
        <f>TRIM(DBA[[#This Row],[Endereço Responsável]])</f>
        <v>FAZENDA CÓRREGO DO JOÃO</v>
      </c>
      <c r="W3973" t="str">
        <f>TRIM(DBA[[#This Row],[Nº Responsável]])</f>
        <v>S/N</v>
      </c>
      <c r="X3973" t="str">
        <f>TRIM(DBA[[#This Row],[Bairro Responsável]])</f>
        <v>ZONA RURAL</v>
      </c>
      <c r="Y3973" t="str">
        <f>DBA[[#This Row],[End]] &amp;", N° " &amp; DBA[[#This Row],[Num]] &amp;", Bairro "&amp; DBA[[#This Row],[Bairro2]]</f>
        <v>FAZENDA CÓRREGO DO JOÃO, N° S/N, Bairro ZONA RURAL</v>
      </c>
      <c r="Z3973" t="str">
        <f>DBA[[#This Row],[Cidade Responsável]] &amp; " - " &amp; DBA[[#This Row],[Estado Responsável]]</f>
        <v>CAPELINHA - MG</v>
      </c>
    </row>
    <row r="3974" spans="1:26" x14ac:dyDescent="0.25">
      <c r="A3974">
        <v>3978</v>
      </c>
      <c r="B3974" t="s">
        <v>18303</v>
      </c>
      <c r="C3974" s="1">
        <v>44902</v>
      </c>
      <c r="D3974" t="s">
        <v>18306</v>
      </c>
      <c r="E3974" t="s">
        <v>18305</v>
      </c>
      <c r="F3974" s="1">
        <v>31226</v>
      </c>
      <c r="G3974" t="s">
        <v>18307</v>
      </c>
      <c r="H3974" t="s">
        <v>194</v>
      </c>
      <c r="I3974" t="s">
        <v>44</v>
      </c>
      <c r="J3974" t="s">
        <v>18074</v>
      </c>
      <c r="K3974" t="s">
        <v>26</v>
      </c>
      <c r="L3974" t="s">
        <v>18075</v>
      </c>
      <c r="M3974" t="s">
        <v>18303</v>
      </c>
      <c r="N3974" t="s">
        <v>18306</v>
      </c>
      <c r="O3974" t="s">
        <v>18305</v>
      </c>
      <c r="P3974" s="1">
        <v>31226</v>
      </c>
      <c r="Q3974" t="s">
        <v>18307</v>
      </c>
      <c r="R3974" t="s">
        <v>194</v>
      </c>
      <c r="S3974" t="s">
        <v>44</v>
      </c>
      <c r="T3974" t="s">
        <v>18074</v>
      </c>
      <c r="U3974" t="s">
        <v>26</v>
      </c>
      <c r="V3974" t="str">
        <f>TRIM(DBA[[#This Row],[Endereço Responsável]])</f>
        <v>FAZENDA CÓRREGO DO JOÃO</v>
      </c>
      <c r="W3974" t="str">
        <f>TRIM(DBA[[#This Row],[Nº Responsável]])</f>
        <v>S/N</v>
      </c>
      <c r="X3974" t="str">
        <f>TRIM(DBA[[#This Row],[Bairro Responsável]])</f>
        <v>ZONA RURAL</v>
      </c>
      <c r="Y3974" t="str">
        <f>DBA[[#This Row],[End]] &amp;", N° " &amp; DBA[[#This Row],[Num]] &amp;", Bairro "&amp; DBA[[#This Row],[Bairro2]]</f>
        <v>FAZENDA CÓRREGO DO JOÃO, N° S/N, Bairro ZONA RURAL</v>
      </c>
      <c r="Z3974" t="str">
        <f>DBA[[#This Row],[Cidade Responsável]] &amp; " - " &amp; DBA[[#This Row],[Estado Responsável]]</f>
        <v>CAPELINHA - MG</v>
      </c>
    </row>
    <row r="3975" spans="1:26" x14ac:dyDescent="0.25">
      <c r="A3975">
        <v>3979</v>
      </c>
      <c r="B3975" t="s">
        <v>18308</v>
      </c>
      <c r="C3975" s="1">
        <v>44903</v>
      </c>
      <c r="F3975" s="1">
        <v>39364</v>
      </c>
      <c r="G3975" t="s">
        <v>64</v>
      </c>
      <c r="H3975">
        <v>56</v>
      </c>
      <c r="I3975" t="s">
        <v>6511</v>
      </c>
      <c r="J3975" t="s">
        <v>18309</v>
      </c>
      <c r="K3975" t="s">
        <v>26</v>
      </c>
      <c r="L3975" t="s">
        <v>18310</v>
      </c>
      <c r="M3975" t="s">
        <v>18311</v>
      </c>
      <c r="O3975">
        <v>9227939644</v>
      </c>
      <c r="P3975" s="1">
        <v>32013</v>
      </c>
      <c r="Q3975" t="s">
        <v>64</v>
      </c>
      <c r="R3975">
        <v>56</v>
      </c>
      <c r="S3975" t="s">
        <v>6511</v>
      </c>
      <c r="T3975" t="s">
        <v>18309</v>
      </c>
      <c r="U3975" t="s">
        <v>26</v>
      </c>
      <c r="V3975" t="str">
        <f>TRIM(DBA[[#This Row],[Endereço Responsável]])</f>
        <v>RUA B</v>
      </c>
      <c r="W3975" t="str">
        <f>TRIM(DBA[[#This Row],[Nº Responsável]])</f>
        <v>56</v>
      </c>
      <c r="X3975" t="str">
        <f>TRIM(DBA[[#This Row],[Bairro Responsável]])</f>
        <v>COABE</v>
      </c>
      <c r="Y3975" t="str">
        <f>DBA[[#This Row],[End]] &amp;", N° " &amp; DBA[[#This Row],[Num]] &amp;", Bairro "&amp; DBA[[#This Row],[Bairro2]]</f>
        <v>RUA B, N° 56, Bairro COABE</v>
      </c>
      <c r="Z3975" t="str">
        <f>DBA[[#This Row],[Cidade Responsável]] &amp; " - " &amp; DBA[[#This Row],[Estado Responsável]]</f>
        <v>MINAS NOVA - MG</v>
      </c>
    </row>
    <row r="3976" spans="1:26" x14ac:dyDescent="0.25">
      <c r="A3976">
        <v>3980</v>
      </c>
      <c r="B3976" t="s">
        <v>18312</v>
      </c>
      <c r="C3976" s="1">
        <v>44904</v>
      </c>
      <c r="D3976">
        <v>20635803</v>
      </c>
      <c r="E3976" t="s">
        <v>18313</v>
      </c>
      <c r="F3976" s="1">
        <v>39576</v>
      </c>
      <c r="G3976" t="s">
        <v>18314</v>
      </c>
      <c r="I3976" t="s">
        <v>18315</v>
      </c>
      <c r="J3976" t="s">
        <v>820</v>
      </c>
      <c r="K3976" t="s">
        <v>26</v>
      </c>
      <c r="L3976" t="s">
        <v>17806</v>
      </c>
      <c r="M3976" t="s">
        <v>18316</v>
      </c>
      <c r="N3976">
        <v>13643667</v>
      </c>
      <c r="O3976">
        <v>7344747685</v>
      </c>
      <c r="P3976" s="1">
        <v>30548</v>
      </c>
      <c r="Q3976" t="s">
        <v>18314</v>
      </c>
      <c r="S3976" t="s">
        <v>18315</v>
      </c>
      <c r="T3976" t="s">
        <v>820</v>
      </c>
      <c r="U3976" t="s">
        <v>26</v>
      </c>
      <c r="V3976" t="str">
        <f>TRIM(DBA[[#This Row],[Endereço Responsável]])</f>
        <v>POUSADA DONA SINHA</v>
      </c>
      <c r="W3976" t="str">
        <f>TRIM(DBA[[#This Row],[Nº Responsável]])</f>
        <v/>
      </c>
      <c r="X3976" t="str">
        <f>TRIM(DBA[[#This Row],[Bairro Responsável]])</f>
        <v>PRAÇA BRASILIA</v>
      </c>
      <c r="Y3976" t="str">
        <f>DBA[[#This Row],[End]] &amp;", N° " &amp; DBA[[#This Row],[Num]] &amp;", Bairro "&amp; DBA[[#This Row],[Bairro2]]</f>
        <v>POUSADA DONA SINHA, N° , Bairro PRAÇA BRASILIA</v>
      </c>
      <c r="Z3976" t="str">
        <f>DBA[[#This Row],[Cidade Responsável]] &amp; " - " &amp; DBA[[#This Row],[Estado Responsável]]</f>
        <v>DIAMANTINA - MG</v>
      </c>
    </row>
    <row r="3977" spans="1:26" x14ac:dyDescent="0.25">
      <c r="A3977">
        <v>3981</v>
      </c>
      <c r="B3977" t="s">
        <v>18317</v>
      </c>
      <c r="C3977" s="1">
        <v>44905</v>
      </c>
      <c r="D3977">
        <v>21798063</v>
      </c>
      <c r="E3977" t="s">
        <v>18318</v>
      </c>
      <c r="F3977" s="1">
        <v>38660</v>
      </c>
      <c r="G3977" t="s">
        <v>18319</v>
      </c>
      <c r="H3977">
        <v>40</v>
      </c>
      <c r="I3977" t="s">
        <v>2413</v>
      </c>
      <c r="J3977" t="s">
        <v>18320</v>
      </c>
      <c r="K3977" t="s">
        <v>26</v>
      </c>
      <c r="L3977" t="s">
        <v>18321</v>
      </c>
      <c r="M3977" t="s">
        <v>18322</v>
      </c>
      <c r="N3977">
        <v>8428033</v>
      </c>
      <c r="O3977">
        <v>98132750659</v>
      </c>
      <c r="P3977" s="1">
        <v>27681</v>
      </c>
      <c r="Q3977" t="s">
        <v>18319</v>
      </c>
      <c r="R3977">
        <v>40</v>
      </c>
      <c r="S3977" t="s">
        <v>2413</v>
      </c>
      <c r="T3977" t="s">
        <v>18320</v>
      </c>
      <c r="U3977" t="s">
        <v>26</v>
      </c>
      <c r="V3977" t="str">
        <f>TRIM(DBA[[#This Row],[Endereço Responsável]])</f>
        <v>CAETANO DE MORAES</v>
      </c>
      <c r="W3977" t="str">
        <f>TRIM(DBA[[#This Row],[Nº Responsável]])</f>
        <v>40</v>
      </c>
      <c r="X3977" t="str">
        <f>TRIM(DBA[[#This Row],[Bairro Responsável]])</f>
        <v>CRUZEIRO</v>
      </c>
      <c r="Y3977" t="str">
        <f>DBA[[#This Row],[End]] &amp;", N° " &amp; DBA[[#This Row],[Num]] &amp;", Bairro "&amp; DBA[[#This Row],[Bairro2]]</f>
        <v>CAETANO DE MORAES, N° 40, Bairro CRUZEIRO</v>
      </c>
      <c r="Z3977" t="str">
        <f>DBA[[#This Row],[Cidade Responsável]] &amp; " - " &amp; DBA[[#This Row],[Estado Responsável]]</f>
        <v>CARBONITA - MG</v>
      </c>
    </row>
    <row r="3978" spans="1:26" x14ac:dyDescent="0.25">
      <c r="A3978">
        <v>3982</v>
      </c>
      <c r="B3978" t="s">
        <v>18323</v>
      </c>
      <c r="C3978" s="1">
        <v>44905</v>
      </c>
      <c r="D3978">
        <v>22369451</v>
      </c>
      <c r="E3978" t="s">
        <v>18324</v>
      </c>
      <c r="F3978" s="1">
        <v>38512</v>
      </c>
      <c r="G3978" t="s">
        <v>18325</v>
      </c>
      <c r="H3978">
        <v>51</v>
      </c>
      <c r="I3978" t="s">
        <v>18326</v>
      </c>
      <c r="J3978" t="s">
        <v>18320</v>
      </c>
      <c r="K3978" t="s">
        <v>26</v>
      </c>
      <c r="L3978" t="s">
        <v>18321</v>
      </c>
      <c r="M3978" t="s">
        <v>18327</v>
      </c>
      <c r="N3978">
        <v>11053133</v>
      </c>
      <c r="O3978">
        <v>3893443622</v>
      </c>
      <c r="P3978" s="1">
        <v>29090</v>
      </c>
      <c r="Q3978" t="s">
        <v>18325</v>
      </c>
      <c r="R3978">
        <v>51</v>
      </c>
      <c r="S3978" t="s">
        <v>18326</v>
      </c>
      <c r="T3978" t="s">
        <v>18320</v>
      </c>
      <c r="U3978" t="s">
        <v>26</v>
      </c>
      <c r="V3978" t="str">
        <f>TRIM(DBA[[#This Row],[Endereço Responsável]])</f>
        <v>15 DE NOVEMBRO</v>
      </c>
      <c r="W3978" t="str">
        <f>TRIM(DBA[[#This Row],[Nº Responsável]])</f>
        <v>51</v>
      </c>
      <c r="X3978" t="str">
        <f>TRIM(DBA[[#This Row],[Bairro Responsável]])</f>
        <v>SIMAO</v>
      </c>
      <c r="Y3978" t="str">
        <f>DBA[[#This Row],[End]] &amp;", N° " &amp; DBA[[#This Row],[Num]] &amp;", Bairro "&amp; DBA[[#This Row],[Bairro2]]</f>
        <v>15 DE NOVEMBRO, N° 51, Bairro SIMAO</v>
      </c>
      <c r="Z3978" t="str">
        <f>DBA[[#This Row],[Cidade Responsável]] &amp; " - " &amp; DBA[[#This Row],[Estado Responsável]]</f>
        <v>CARBONITA - MG</v>
      </c>
    </row>
    <row r="3979" spans="1:26" x14ac:dyDescent="0.25">
      <c r="A3979">
        <v>3983</v>
      </c>
      <c r="B3979" t="s">
        <v>18328</v>
      </c>
      <c r="C3979" s="1">
        <v>44905</v>
      </c>
      <c r="D3979">
        <v>21203338</v>
      </c>
      <c r="E3979" t="s">
        <v>18329</v>
      </c>
      <c r="F3979" s="1">
        <v>38474</v>
      </c>
      <c r="G3979" t="s">
        <v>18074</v>
      </c>
      <c r="H3979">
        <v>280</v>
      </c>
      <c r="I3979" t="s">
        <v>18326</v>
      </c>
      <c r="J3979" t="s">
        <v>18320</v>
      </c>
      <c r="K3979" t="s">
        <v>26</v>
      </c>
      <c r="L3979" t="s">
        <v>18321</v>
      </c>
      <c r="M3979" t="s">
        <v>18330</v>
      </c>
      <c r="N3979">
        <v>15222492</v>
      </c>
      <c r="O3979">
        <v>9397404601</v>
      </c>
      <c r="P3979" s="1">
        <v>32357</v>
      </c>
      <c r="Q3979" t="s">
        <v>18074</v>
      </c>
      <c r="R3979">
        <v>280</v>
      </c>
      <c r="S3979" t="s">
        <v>18326</v>
      </c>
      <c r="T3979" t="s">
        <v>18320</v>
      </c>
      <c r="U3979" t="s">
        <v>26</v>
      </c>
      <c r="V3979" t="str">
        <f>TRIM(DBA[[#This Row],[Endereço Responsável]])</f>
        <v>CAPELINHA</v>
      </c>
      <c r="W3979" t="str">
        <f>TRIM(DBA[[#This Row],[Nº Responsável]])</f>
        <v>280</v>
      </c>
      <c r="X3979" t="str">
        <f>TRIM(DBA[[#This Row],[Bairro Responsável]])</f>
        <v>SIMAO</v>
      </c>
      <c r="Y3979" t="str">
        <f>DBA[[#This Row],[End]] &amp;", N° " &amp; DBA[[#This Row],[Num]] &amp;", Bairro "&amp; DBA[[#This Row],[Bairro2]]</f>
        <v>CAPELINHA, N° 280, Bairro SIMAO</v>
      </c>
      <c r="Z3979" t="str">
        <f>DBA[[#This Row],[Cidade Responsável]] &amp; " - " &amp; DBA[[#This Row],[Estado Responsável]]</f>
        <v>CARBONITA - MG</v>
      </c>
    </row>
    <row r="3980" spans="1:26" x14ac:dyDescent="0.25">
      <c r="A3980">
        <v>3984</v>
      </c>
      <c r="B3980" t="s">
        <v>18331</v>
      </c>
      <c r="C3980" s="1">
        <v>44905</v>
      </c>
      <c r="D3980">
        <v>24023450</v>
      </c>
      <c r="E3980" t="s">
        <v>18332</v>
      </c>
      <c r="F3980" s="1">
        <v>38213</v>
      </c>
      <c r="G3980" t="s">
        <v>17962</v>
      </c>
      <c r="H3980">
        <v>19</v>
      </c>
      <c r="I3980" t="s">
        <v>18333</v>
      </c>
      <c r="J3980" t="s">
        <v>18320</v>
      </c>
      <c r="K3980" t="s">
        <v>26</v>
      </c>
      <c r="L3980" t="s">
        <v>18321</v>
      </c>
      <c r="M3980" t="s">
        <v>18331</v>
      </c>
      <c r="N3980">
        <v>24023450</v>
      </c>
      <c r="O3980" t="s">
        <v>18332</v>
      </c>
      <c r="P3980" s="1">
        <v>38213</v>
      </c>
      <c r="Q3980" t="s">
        <v>17962</v>
      </c>
      <c r="R3980">
        <v>19</v>
      </c>
      <c r="S3980" t="s">
        <v>18333</v>
      </c>
      <c r="T3980" t="s">
        <v>18320</v>
      </c>
      <c r="U3980" t="s">
        <v>26</v>
      </c>
      <c r="V3980" t="str">
        <f>TRIM(DBA[[#This Row],[Endereço Responsável]])</f>
        <v>SAO CRISTOVAO</v>
      </c>
      <c r="W3980" t="str">
        <f>TRIM(DBA[[#This Row],[Nº Responsável]])</f>
        <v>19</v>
      </c>
      <c r="X3980" t="str">
        <f>TRIM(DBA[[#This Row],[Bairro Responsável]])</f>
        <v>DOS LEITE</v>
      </c>
      <c r="Y3980" t="str">
        <f>DBA[[#This Row],[End]] &amp;", N° " &amp; DBA[[#This Row],[Num]] &amp;", Bairro "&amp; DBA[[#This Row],[Bairro2]]</f>
        <v>SAO CRISTOVAO, N° 19, Bairro DOS LEITE</v>
      </c>
      <c r="Z3980" t="str">
        <f>DBA[[#This Row],[Cidade Responsável]] &amp; " - " &amp; DBA[[#This Row],[Estado Responsável]]</f>
        <v>CARBONITA - MG</v>
      </c>
    </row>
    <row r="3981" spans="1:26" x14ac:dyDescent="0.25">
      <c r="A3981">
        <v>3985</v>
      </c>
      <c r="B3981" t="s">
        <v>18334</v>
      </c>
      <c r="C3981" s="1">
        <v>44905</v>
      </c>
      <c r="D3981">
        <v>24126725</v>
      </c>
      <c r="E3981" t="s">
        <v>18335</v>
      </c>
      <c r="F3981" s="1">
        <v>38816</v>
      </c>
      <c r="G3981" t="s">
        <v>18336</v>
      </c>
      <c r="H3981">
        <v>1</v>
      </c>
      <c r="I3981" t="s">
        <v>17962</v>
      </c>
      <c r="J3981" t="s">
        <v>18320</v>
      </c>
      <c r="K3981" t="s">
        <v>26</v>
      </c>
      <c r="L3981" t="s">
        <v>18321</v>
      </c>
      <c r="M3981" t="s">
        <v>18337</v>
      </c>
      <c r="N3981">
        <v>10756201</v>
      </c>
      <c r="O3981">
        <v>17226316862</v>
      </c>
      <c r="P3981" s="1">
        <v>26976</v>
      </c>
      <c r="Q3981" t="s">
        <v>18336</v>
      </c>
      <c r="R3981">
        <v>1</v>
      </c>
      <c r="S3981" t="s">
        <v>17962</v>
      </c>
      <c r="T3981" t="s">
        <v>18320</v>
      </c>
      <c r="U3981" t="s">
        <v>26</v>
      </c>
      <c r="V3981" t="str">
        <f>TRIM(DBA[[#This Row],[Endereço Responsável]])</f>
        <v>RUA</v>
      </c>
      <c r="W3981" t="str">
        <f>TRIM(DBA[[#This Row],[Nº Responsável]])</f>
        <v>1</v>
      </c>
      <c r="X3981" t="str">
        <f>TRIM(DBA[[#This Row],[Bairro Responsável]])</f>
        <v>SAO CRISTOVAO</v>
      </c>
      <c r="Y3981" t="str">
        <f>DBA[[#This Row],[End]] &amp;", N° " &amp; DBA[[#This Row],[Num]] &amp;", Bairro "&amp; DBA[[#This Row],[Bairro2]]</f>
        <v>RUA, N° 1, Bairro SAO CRISTOVAO</v>
      </c>
      <c r="Z3981" t="str">
        <f>DBA[[#This Row],[Cidade Responsável]] &amp; " - " &amp; DBA[[#This Row],[Estado Responsável]]</f>
        <v>CARBONITA - MG</v>
      </c>
    </row>
    <row r="3982" spans="1:26" x14ac:dyDescent="0.25">
      <c r="A3982">
        <v>3986</v>
      </c>
      <c r="B3982" t="s">
        <v>18338</v>
      </c>
      <c r="C3982" s="1">
        <v>44905</v>
      </c>
      <c r="D3982">
        <v>22846770</v>
      </c>
      <c r="E3982" t="s">
        <v>18339</v>
      </c>
      <c r="F3982" s="1">
        <v>38666</v>
      </c>
      <c r="G3982" t="s">
        <v>18340</v>
      </c>
      <c r="H3982">
        <v>94</v>
      </c>
      <c r="I3982" t="s">
        <v>73</v>
      </c>
      <c r="J3982" t="s">
        <v>18320</v>
      </c>
      <c r="K3982" t="s">
        <v>26</v>
      </c>
      <c r="L3982" t="s">
        <v>18321</v>
      </c>
      <c r="M3982" t="s">
        <v>18341</v>
      </c>
      <c r="N3982">
        <v>21059916</v>
      </c>
      <c r="O3982">
        <v>28910276800</v>
      </c>
      <c r="P3982" s="1">
        <v>29387</v>
      </c>
      <c r="Q3982" t="s">
        <v>18340</v>
      </c>
      <c r="R3982">
        <v>94</v>
      </c>
      <c r="S3982" t="s">
        <v>73</v>
      </c>
      <c r="T3982" t="s">
        <v>18320</v>
      </c>
      <c r="U3982" t="s">
        <v>26</v>
      </c>
      <c r="V3982" t="str">
        <f>TRIM(DBA[[#This Row],[Endereço Responsável]])</f>
        <v>CONFERENCIA</v>
      </c>
      <c r="W3982" t="str">
        <f>TRIM(DBA[[#This Row],[Nº Responsável]])</f>
        <v>94</v>
      </c>
      <c r="X3982" t="str">
        <f>TRIM(DBA[[#This Row],[Bairro Responsável]])</f>
        <v>CENTRO</v>
      </c>
      <c r="Y3982" t="str">
        <f>DBA[[#This Row],[End]] &amp;", N° " &amp; DBA[[#This Row],[Num]] &amp;", Bairro "&amp; DBA[[#This Row],[Bairro2]]</f>
        <v>CONFERENCIA, N° 94, Bairro CENTRO</v>
      </c>
      <c r="Z3982" t="str">
        <f>DBA[[#This Row],[Cidade Responsável]] &amp; " - " &amp; DBA[[#This Row],[Estado Responsável]]</f>
        <v>CARBONITA - MG</v>
      </c>
    </row>
    <row r="3983" spans="1:26" x14ac:dyDescent="0.25">
      <c r="A3983">
        <v>3987</v>
      </c>
      <c r="B3983" t="s">
        <v>18342</v>
      </c>
      <c r="C3983" s="1">
        <v>44905</v>
      </c>
      <c r="D3983">
        <v>22338624</v>
      </c>
      <c r="E3983" t="s">
        <v>18343</v>
      </c>
      <c r="F3983" s="1">
        <v>38275</v>
      </c>
      <c r="G3983" t="s">
        <v>18344</v>
      </c>
      <c r="H3983">
        <v>80</v>
      </c>
      <c r="I3983" t="s">
        <v>73</v>
      </c>
      <c r="J3983" t="s">
        <v>18320</v>
      </c>
      <c r="K3983" t="s">
        <v>26</v>
      </c>
      <c r="L3983" t="s">
        <v>18321</v>
      </c>
      <c r="M3983" t="s">
        <v>18345</v>
      </c>
      <c r="N3983">
        <v>12258340</v>
      </c>
      <c r="O3983">
        <v>5366117690</v>
      </c>
      <c r="P3983" s="1">
        <v>29959</v>
      </c>
      <c r="Q3983" t="s">
        <v>18344</v>
      </c>
      <c r="R3983">
        <v>80</v>
      </c>
      <c r="S3983" t="s">
        <v>73</v>
      </c>
      <c r="T3983" t="s">
        <v>18320</v>
      </c>
      <c r="U3983" t="s">
        <v>26</v>
      </c>
      <c r="V3983" t="str">
        <f>TRIM(DBA[[#This Row],[Endereço Responsável]])</f>
        <v>ANGOLA</v>
      </c>
      <c r="W3983" t="str">
        <f>TRIM(DBA[[#This Row],[Nº Responsável]])</f>
        <v>80</v>
      </c>
      <c r="X3983" t="str">
        <f>TRIM(DBA[[#This Row],[Bairro Responsável]])</f>
        <v>CENTRO</v>
      </c>
      <c r="Y3983" t="str">
        <f>DBA[[#This Row],[End]] &amp;", N° " &amp; DBA[[#This Row],[Num]] &amp;", Bairro "&amp; DBA[[#This Row],[Bairro2]]</f>
        <v>ANGOLA, N° 80, Bairro CENTRO</v>
      </c>
      <c r="Z3983" t="str">
        <f>DBA[[#This Row],[Cidade Responsável]] &amp; " - " &amp; DBA[[#This Row],[Estado Responsável]]</f>
        <v>CARBONITA - MG</v>
      </c>
    </row>
    <row r="3984" spans="1:26" x14ac:dyDescent="0.25">
      <c r="A3984">
        <v>3988</v>
      </c>
      <c r="B3984" t="s">
        <v>18346</v>
      </c>
      <c r="C3984" s="1">
        <v>44905</v>
      </c>
      <c r="D3984">
        <v>22925381</v>
      </c>
      <c r="E3984" t="s">
        <v>18347</v>
      </c>
      <c r="F3984" s="1">
        <v>38426</v>
      </c>
      <c r="G3984" t="s">
        <v>9975</v>
      </c>
      <c r="H3984">
        <v>1</v>
      </c>
      <c r="I3984" t="s">
        <v>44</v>
      </c>
      <c r="J3984" t="s">
        <v>18320</v>
      </c>
      <c r="K3984" t="s">
        <v>26</v>
      </c>
      <c r="L3984" t="s">
        <v>18321</v>
      </c>
      <c r="M3984" t="s">
        <v>18348</v>
      </c>
      <c r="N3984">
        <v>13494926</v>
      </c>
      <c r="O3984">
        <v>5991519609</v>
      </c>
      <c r="P3984" s="1">
        <v>29257</v>
      </c>
      <c r="Q3984" t="s">
        <v>9975</v>
      </c>
      <c r="R3984">
        <v>1</v>
      </c>
      <c r="S3984" t="s">
        <v>44</v>
      </c>
      <c r="T3984" t="s">
        <v>18320</v>
      </c>
      <c r="U3984" t="s">
        <v>26</v>
      </c>
      <c r="V3984" t="str">
        <f>TRIM(DBA[[#This Row],[Endereço Responsável]])</f>
        <v>SANTANA</v>
      </c>
      <c r="W3984" t="str">
        <f>TRIM(DBA[[#This Row],[Nº Responsável]])</f>
        <v>1</v>
      </c>
      <c r="X3984" t="str">
        <f>TRIM(DBA[[#This Row],[Bairro Responsável]])</f>
        <v>ZONA RURAL</v>
      </c>
      <c r="Y3984" t="str">
        <f>DBA[[#This Row],[End]] &amp;", N° " &amp; DBA[[#This Row],[Num]] &amp;", Bairro "&amp; DBA[[#This Row],[Bairro2]]</f>
        <v>SANTANA, N° 1, Bairro ZONA RURAL</v>
      </c>
      <c r="Z3984" t="str">
        <f>DBA[[#This Row],[Cidade Responsável]] &amp; " - " &amp; DBA[[#This Row],[Estado Responsável]]</f>
        <v>CARBONITA - MG</v>
      </c>
    </row>
    <row r="3985" spans="1:26" x14ac:dyDescent="0.25">
      <c r="A3985">
        <v>3989</v>
      </c>
      <c r="B3985" t="s">
        <v>18349</v>
      </c>
      <c r="C3985" s="1">
        <v>44905</v>
      </c>
      <c r="D3985">
        <v>21904245</v>
      </c>
      <c r="E3985" t="s">
        <v>18350</v>
      </c>
      <c r="F3985" s="1">
        <v>38498</v>
      </c>
      <c r="G3985" t="s">
        <v>18351</v>
      </c>
      <c r="H3985">
        <v>1125</v>
      </c>
      <c r="I3985" t="s">
        <v>18352</v>
      </c>
      <c r="J3985" t="s">
        <v>18320</v>
      </c>
      <c r="K3985" t="s">
        <v>26</v>
      </c>
      <c r="L3985" t="s">
        <v>18321</v>
      </c>
      <c r="M3985" t="s">
        <v>18353</v>
      </c>
      <c r="N3985">
        <v>7029268</v>
      </c>
      <c r="O3985">
        <v>93473265691</v>
      </c>
      <c r="P3985" s="1">
        <v>26851</v>
      </c>
      <c r="Q3985" t="s">
        <v>18351</v>
      </c>
      <c r="R3985">
        <v>1125</v>
      </c>
      <c r="S3985" t="s">
        <v>18352</v>
      </c>
      <c r="T3985" t="s">
        <v>18320</v>
      </c>
      <c r="U3985" t="s">
        <v>26</v>
      </c>
      <c r="V3985" t="str">
        <f>TRIM(DBA[[#This Row],[Endereço Responsável]])</f>
        <v>LAVAPES</v>
      </c>
      <c r="W3985" t="str">
        <f>TRIM(DBA[[#This Row],[Nº Responsável]])</f>
        <v>1125</v>
      </c>
      <c r="X3985" t="str">
        <f>TRIM(DBA[[#This Row],[Bairro Responsável]])</f>
        <v>MONTE BELO</v>
      </c>
      <c r="Y3985" t="str">
        <f>DBA[[#This Row],[End]] &amp;", N° " &amp; DBA[[#This Row],[Num]] &amp;", Bairro "&amp; DBA[[#This Row],[Bairro2]]</f>
        <v>LAVAPES, N° 1125, Bairro MONTE BELO</v>
      </c>
      <c r="Z3985" t="str">
        <f>DBA[[#This Row],[Cidade Responsável]] &amp; " - " &amp; DBA[[#This Row],[Estado Responsável]]</f>
        <v>CARBONITA - MG</v>
      </c>
    </row>
    <row r="3986" spans="1:26" x14ac:dyDescent="0.25">
      <c r="A3986">
        <v>3990</v>
      </c>
      <c r="B3986" t="s">
        <v>18354</v>
      </c>
      <c r="C3986" s="1">
        <v>44905</v>
      </c>
      <c r="D3986">
        <v>24253951</v>
      </c>
      <c r="E3986" t="s">
        <v>18355</v>
      </c>
      <c r="F3986" s="1">
        <v>38152</v>
      </c>
      <c r="G3986" t="s">
        <v>18356</v>
      </c>
      <c r="H3986">
        <v>42</v>
      </c>
      <c r="I3986" t="s">
        <v>18352</v>
      </c>
      <c r="J3986" t="s">
        <v>18320</v>
      </c>
      <c r="K3986" t="s">
        <v>26</v>
      </c>
      <c r="L3986" t="s">
        <v>18321</v>
      </c>
      <c r="M3986" t="s">
        <v>18354</v>
      </c>
      <c r="N3986">
        <v>24253951</v>
      </c>
      <c r="O3986" t="s">
        <v>18355</v>
      </c>
      <c r="P3986" s="1">
        <v>38152</v>
      </c>
      <c r="Q3986" t="s">
        <v>18356</v>
      </c>
      <c r="R3986">
        <v>42</v>
      </c>
      <c r="S3986" t="s">
        <v>18352</v>
      </c>
      <c r="T3986" t="s">
        <v>18320</v>
      </c>
      <c r="U3986" t="s">
        <v>26</v>
      </c>
      <c r="V3986" t="str">
        <f>TRIM(DBA[[#This Row],[Endereço Responsável]])</f>
        <v>ZEZAO CAPOERAO</v>
      </c>
      <c r="W3986" t="str">
        <f>TRIM(DBA[[#This Row],[Nº Responsável]])</f>
        <v>42</v>
      </c>
      <c r="X3986" t="str">
        <f>TRIM(DBA[[#This Row],[Bairro Responsável]])</f>
        <v>MONTE BELO</v>
      </c>
      <c r="Y3986" t="str">
        <f>DBA[[#This Row],[End]] &amp;", N° " &amp; DBA[[#This Row],[Num]] &amp;", Bairro "&amp; DBA[[#This Row],[Bairro2]]</f>
        <v>ZEZAO CAPOERAO, N° 42, Bairro MONTE BELO</v>
      </c>
      <c r="Z3986" t="str">
        <f>DBA[[#This Row],[Cidade Responsável]] &amp; " - " &amp; DBA[[#This Row],[Estado Responsável]]</f>
        <v>CARBONITA - MG</v>
      </c>
    </row>
    <row r="3987" spans="1:26" x14ac:dyDescent="0.25">
      <c r="A3987">
        <v>3991</v>
      </c>
      <c r="B3987" t="s">
        <v>18357</v>
      </c>
      <c r="C3987" s="1">
        <v>44905</v>
      </c>
      <c r="D3987">
        <v>21604304</v>
      </c>
      <c r="E3987" t="s">
        <v>18358</v>
      </c>
      <c r="F3987" s="1">
        <v>38963</v>
      </c>
      <c r="G3987" t="s">
        <v>18359</v>
      </c>
      <c r="H3987">
        <v>17</v>
      </c>
      <c r="I3987" t="s">
        <v>18360</v>
      </c>
      <c r="J3987" t="s">
        <v>18320</v>
      </c>
      <c r="K3987" t="s">
        <v>26</v>
      </c>
      <c r="L3987" t="s">
        <v>33</v>
      </c>
      <c r="M3987" t="s">
        <v>18361</v>
      </c>
      <c r="N3987">
        <v>18601396</v>
      </c>
      <c r="O3987">
        <v>10974787698</v>
      </c>
      <c r="P3987" s="1">
        <v>32980</v>
      </c>
      <c r="Q3987" t="s">
        <v>18359</v>
      </c>
      <c r="R3987">
        <v>17</v>
      </c>
      <c r="S3987" t="s">
        <v>18360</v>
      </c>
      <c r="T3987" t="s">
        <v>18320</v>
      </c>
      <c r="U3987" t="s">
        <v>26</v>
      </c>
      <c r="V3987" t="str">
        <f>TRIM(DBA[[#This Row],[Endereço Responsável]])</f>
        <v>GREGORIO DA QUINTA</v>
      </c>
      <c r="W3987" t="str">
        <f>TRIM(DBA[[#This Row],[Nº Responsável]])</f>
        <v>17</v>
      </c>
      <c r="X3987" t="str">
        <f>TRIM(DBA[[#This Row],[Bairro Responsável]])</f>
        <v>AGUA BRANCA</v>
      </c>
      <c r="Y3987" t="str">
        <f>DBA[[#This Row],[End]] &amp;", N° " &amp; DBA[[#This Row],[Num]] &amp;", Bairro "&amp; DBA[[#This Row],[Bairro2]]</f>
        <v>GREGORIO DA QUINTA, N° 17, Bairro AGUA BRANCA</v>
      </c>
      <c r="Z3987" t="str">
        <f>DBA[[#This Row],[Cidade Responsável]] &amp; " - " &amp; DBA[[#This Row],[Estado Responsável]]</f>
        <v>CARBONITA - MG</v>
      </c>
    </row>
    <row r="3988" spans="1:26" x14ac:dyDescent="0.25">
      <c r="A3988">
        <v>3992</v>
      </c>
      <c r="B3988" t="s">
        <v>18362</v>
      </c>
      <c r="C3988" s="1">
        <v>44905</v>
      </c>
      <c r="F3988" s="1">
        <v>38928</v>
      </c>
      <c r="G3988" t="s">
        <v>18363</v>
      </c>
      <c r="H3988">
        <v>32</v>
      </c>
      <c r="I3988" t="s">
        <v>18360</v>
      </c>
      <c r="J3988" t="s">
        <v>18320</v>
      </c>
      <c r="K3988" t="s">
        <v>26</v>
      </c>
      <c r="L3988" t="s">
        <v>18321</v>
      </c>
      <c r="M3988" t="s">
        <v>18364</v>
      </c>
      <c r="N3988">
        <v>11186963</v>
      </c>
      <c r="O3988">
        <v>1295571617</v>
      </c>
      <c r="P3988" s="1">
        <v>29457</v>
      </c>
      <c r="Q3988" t="s">
        <v>18363</v>
      </c>
      <c r="R3988">
        <v>32</v>
      </c>
      <c r="S3988" t="s">
        <v>18360</v>
      </c>
      <c r="T3988" t="s">
        <v>18320</v>
      </c>
      <c r="U3988" t="s">
        <v>26</v>
      </c>
      <c r="V3988" t="str">
        <f>TRIM(DBA[[#This Row],[Endereço Responsável]])</f>
        <v>JOSE EMIDIO</v>
      </c>
      <c r="W3988" t="str">
        <f>TRIM(DBA[[#This Row],[Nº Responsável]])</f>
        <v>32</v>
      </c>
      <c r="X3988" t="str">
        <f>TRIM(DBA[[#This Row],[Bairro Responsável]])</f>
        <v>AGUA BRANCA</v>
      </c>
      <c r="Y3988" t="str">
        <f>DBA[[#This Row],[End]] &amp;", N° " &amp; DBA[[#This Row],[Num]] &amp;", Bairro "&amp; DBA[[#This Row],[Bairro2]]</f>
        <v>JOSE EMIDIO, N° 32, Bairro AGUA BRANCA</v>
      </c>
      <c r="Z3988" t="str">
        <f>DBA[[#This Row],[Cidade Responsável]] &amp; " - " &amp; DBA[[#This Row],[Estado Responsável]]</f>
        <v>CARBONITA - MG</v>
      </c>
    </row>
    <row r="3989" spans="1:26" x14ac:dyDescent="0.25">
      <c r="A3989">
        <v>3993</v>
      </c>
      <c r="B3989" t="s">
        <v>18365</v>
      </c>
      <c r="C3989" s="1">
        <v>44905</v>
      </c>
      <c r="F3989" s="1">
        <v>38840</v>
      </c>
      <c r="G3989" t="s">
        <v>18366</v>
      </c>
      <c r="H3989">
        <v>890</v>
      </c>
      <c r="I3989" t="s">
        <v>18366</v>
      </c>
      <c r="J3989" t="s">
        <v>18320</v>
      </c>
      <c r="K3989" t="s">
        <v>26</v>
      </c>
      <c r="L3989" t="s">
        <v>18321</v>
      </c>
      <c r="M3989" t="s">
        <v>18367</v>
      </c>
      <c r="N3989">
        <v>16063159</v>
      </c>
      <c r="O3989">
        <v>9277939621</v>
      </c>
      <c r="P3989" s="1">
        <v>31474</v>
      </c>
      <c r="Q3989" t="s">
        <v>18366</v>
      </c>
      <c r="R3989">
        <v>890</v>
      </c>
      <c r="S3989" t="s">
        <v>18366</v>
      </c>
      <c r="T3989" t="s">
        <v>18320</v>
      </c>
      <c r="U3989" t="s">
        <v>26</v>
      </c>
      <c r="V3989" t="str">
        <f>TRIM(DBA[[#This Row],[Endereço Responsável]])</f>
        <v>VARGINHA</v>
      </c>
      <c r="W3989" t="str">
        <f>TRIM(DBA[[#This Row],[Nº Responsável]])</f>
        <v>890</v>
      </c>
      <c r="X3989" t="str">
        <f>TRIM(DBA[[#This Row],[Bairro Responsável]])</f>
        <v>VARGINHA</v>
      </c>
      <c r="Y3989" t="str">
        <f>DBA[[#This Row],[End]] &amp;", N° " &amp; DBA[[#This Row],[Num]] &amp;", Bairro "&amp; DBA[[#This Row],[Bairro2]]</f>
        <v>VARGINHA, N° 890, Bairro VARGINHA</v>
      </c>
      <c r="Z3989" t="str">
        <f>DBA[[#This Row],[Cidade Responsável]] &amp; " - " &amp; DBA[[#This Row],[Estado Responsável]]</f>
        <v>CARBONITA - MG</v>
      </c>
    </row>
    <row r="3990" spans="1:26" x14ac:dyDescent="0.25">
      <c r="A3990">
        <v>3994</v>
      </c>
      <c r="B3990" t="s">
        <v>18368</v>
      </c>
      <c r="C3990" s="1">
        <v>44905</v>
      </c>
      <c r="D3990">
        <v>21940172</v>
      </c>
      <c r="E3990" t="s">
        <v>18369</v>
      </c>
      <c r="F3990" s="1">
        <v>38917</v>
      </c>
      <c r="G3990" t="s">
        <v>18370</v>
      </c>
      <c r="H3990">
        <v>1340</v>
      </c>
      <c r="I3990" t="s">
        <v>18366</v>
      </c>
      <c r="J3990" t="s">
        <v>18320</v>
      </c>
      <c r="K3990" t="s">
        <v>26</v>
      </c>
      <c r="L3990" t="s">
        <v>18321</v>
      </c>
      <c r="M3990" t="s">
        <v>18371</v>
      </c>
      <c r="N3990">
        <v>10909784</v>
      </c>
      <c r="O3990">
        <v>3816216692</v>
      </c>
      <c r="P3990" s="1">
        <v>28945</v>
      </c>
      <c r="Q3990" t="s">
        <v>18370</v>
      </c>
      <c r="R3990">
        <v>1340</v>
      </c>
      <c r="S3990" t="s">
        <v>18366</v>
      </c>
      <c r="T3990" t="s">
        <v>18320</v>
      </c>
      <c r="U3990" t="s">
        <v>26</v>
      </c>
      <c r="V3990" t="str">
        <f>TRIM(DBA[[#This Row],[Endereço Responsável]])</f>
        <v>AVENIDA JANUARIO RIBEIRO</v>
      </c>
      <c r="W3990" t="str">
        <f>TRIM(DBA[[#This Row],[Nº Responsável]])</f>
        <v>1340</v>
      </c>
      <c r="X3990" t="str">
        <f>TRIM(DBA[[#This Row],[Bairro Responsável]])</f>
        <v>VARGINHA</v>
      </c>
      <c r="Y3990" t="str">
        <f>DBA[[#This Row],[End]] &amp;", N° " &amp; DBA[[#This Row],[Num]] &amp;", Bairro "&amp; DBA[[#This Row],[Bairro2]]</f>
        <v>AVENIDA JANUARIO RIBEIRO, N° 1340, Bairro VARGINHA</v>
      </c>
      <c r="Z3990" t="str">
        <f>DBA[[#This Row],[Cidade Responsável]] &amp; " - " &amp; DBA[[#This Row],[Estado Responsável]]</f>
        <v>CARBONITA - MG</v>
      </c>
    </row>
    <row r="3991" spans="1:26" x14ac:dyDescent="0.25">
      <c r="A3991">
        <v>3995</v>
      </c>
      <c r="B3991" t="s">
        <v>18372</v>
      </c>
      <c r="C3991" s="1">
        <v>44906</v>
      </c>
      <c r="D3991">
        <v>21974900</v>
      </c>
      <c r="E3991" t="s">
        <v>18373</v>
      </c>
      <c r="F3991" s="1">
        <v>39181</v>
      </c>
      <c r="G3991" t="s">
        <v>18374</v>
      </c>
      <c r="H3991">
        <v>1</v>
      </c>
      <c r="I3991" t="s">
        <v>44</v>
      </c>
      <c r="J3991" t="s">
        <v>18375</v>
      </c>
      <c r="K3991" t="s">
        <v>26</v>
      </c>
      <c r="L3991" t="s">
        <v>18376</v>
      </c>
      <c r="M3991" t="s">
        <v>18377</v>
      </c>
      <c r="N3991">
        <v>15334169</v>
      </c>
      <c r="O3991">
        <v>8349426667</v>
      </c>
      <c r="P3991" s="1">
        <v>31119</v>
      </c>
      <c r="Q3991" t="s">
        <v>18374</v>
      </c>
      <c r="R3991">
        <v>1</v>
      </c>
      <c r="S3991" t="s">
        <v>44</v>
      </c>
      <c r="T3991" t="s">
        <v>18375</v>
      </c>
      <c r="U3991" t="s">
        <v>26</v>
      </c>
      <c r="V3991" t="str">
        <f>TRIM(DBA[[#This Row],[Endereço Responsável]])</f>
        <v>CORREGO DO CAPAO</v>
      </c>
      <c r="W3991" t="str">
        <f>TRIM(DBA[[#This Row],[Nº Responsável]])</f>
        <v>1</v>
      </c>
      <c r="X3991" t="str">
        <f>TRIM(DBA[[#This Row],[Bairro Responsável]])</f>
        <v>ZONA RURAL</v>
      </c>
      <c r="Y3991" t="str">
        <f>DBA[[#This Row],[End]] &amp;", N° " &amp; DBA[[#This Row],[Num]] &amp;", Bairro "&amp; DBA[[#This Row],[Bairro2]]</f>
        <v>CORREGO DO CAPAO, N° 1, Bairro ZONA RURAL</v>
      </c>
      <c r="Z3991" t="str">
        <f>DBA[[#This Row],[Cidade Responsável]] &amp; " - " &amp; DBA[[#This Row],[Estado Responsável]]</f>
        <v>ANGELÂNDIA - MG</v>
      </c>
    </row>
    <row r="3992" spans="1:26" x14ac:dyDescent="0.25">
      <c r="A3992">
        <v>3996</v>
      </c>
      <c r="B3992" t="s">
        <v>18378</v>
      </c>
      <c r="C3992" s="1">
        <v>44906</v>
      </c>
      <c r="D3992">
        <v>23393092</v>
      </c>
      <c r="E3992" t="s">
        <v>18379</v>
      </c>
      <c r="F3992" s="1">
        <v>39343</v>
      </c>
      <c r="G3992" t="s">
        <v>18380</v>
      </c>
      <c r="H3992">
        <v>1</v>
      </c>
      <c r="I3992" t="s">
        <v>17893</v>
      </c>
      <c r="J3992" t="s">
        <v>18375</v>
      </c>
      <c r="K3992" t="s">
        <v>26</v>
      </c>
      <c r="L3992" t="s">
        <v>18376</v>
      </c>
      <c r="M3992" t="s">
        <v>18381</v>
      </c>
      <c r="N3992">
        <v>12857521</v>
      </c>
      <c r="O3992">
        <v>5814323639</v>
      </c>
      <c r="P3992" s="1">
        <v>30145</v>
      </c>
      <c r="Q3992" t="s">
        <v>18380</v>
      </c>
      <c r="R3992">
        <v>1</v>
      </c>
      <c r="S3992" t="s">
        <v>17893</v>
      </c>
      <c r="T3992" t="s">
        <v>18375</v>
      </c>
      <c r="U3992" t="s">
        <v>26</v>
      </c>
      <c r="V3992" t="str">
        <f>TRIM(DBA[[#This Row],[Endereço Responsável]])</f>
        <v>SANTO ANTONIO DOS MOREIRA</v>
      </c>
      <c r="W3992" t="str">
        <f>TRIM(DBA[[#This Row],[Nº Responsável]])</f>
        <v>1</v>
      </c>
      <c r="X3992" t="str">
        <f>TRIM(DBA[[#This Row],[Bairro Responsável]])</f>
        <v>DISTRITO</v>
      </c>
      <c r="Y3992" t="str">
        <f>DBA[[#This Row],[End]] &amp;", N° " &amp; DBA[[#This Row],[Num]] &amp;", Bairro "&amp; DBA[[#This Row],[Bairro2]]</f>
        <v>SANTO ANTONIO DOS MOREIRA, N° 1, Bairro DISTRITO</v>
      </c>
      <c r="Z3992" t="str">
        <f>DBA[[#This Row],[Cidade Responsável]] &amp; " - " &amp; DBA[[#This Row],[Estado Responsável]]</f>
        <v>ANGELÂNDIA - MG</v>
      </c>
    </row>
    <row r="3993" spans="1:26" x14ac:dyDescent="0.25">
      <c r="A3993">
        <v>3997</v>
      </c>
      <c r="B3993" t="s">
        <v>18382</v>
      </c>
      <c r="C3993" s="1">
        <v>44906</v>
      </c>
      <c r="D3993">
        <v>23960798</v>
      </c>
      <c r="E3993" t="s">
        <v>18383</v>
      </c>
      <c r="F3993" s="1">
        <v>39403</v>
      </c>
      <c r="G3993" t="s">
        <v>18384</v>
      </c>
      <c r="H3993">
        <v>1</v>
      </c>
      <c r="I3993" t="s">
        <v>44</v>
      </c>
      <c r="J3993" t="s">
        <v>18375</v>
      </c>
      <c r="K3993" t="s">
        <v>26</v>
      </c>
      <c r="L3993" t="s">
        <v>18376</v>
      </c>
      <c r="M3993" t="s">
        <v>18385</v>
      </c>
      <c r="N3993">
        <v>14162058</v>
      </c>
      <c r="O3993">
        <v>8273587681</v>
      </c>
      <c r="P3993" s="1">
        <v>30043</v>
      </c>
      <c r="Q3993" t="s">
        <v>18384</v>
      </c>
      <c r="R3993">
        <v>1</v>
      </c>
      <c r="S3993" t="s">
        <v>44</v>
      </c>
      <c r="T3993" t="s">
        <v>18375</v>
      </c>
      <c r="U3993" t="s">
        <v>26</v>
      </c>
      <c r="V3993" t="str">
        <f>TRIM(DBA[[#This Row],[Endereço Responsável]])</f>
        <v>CORREGO REPENDIDO II</v>
      </c>
      <c r="W3993" t="str">
        <f>TRIM(DBA[[#This Row],[Nº Responsável]])</f>
        <v>1</v>
      </c>
      <c r="X3993" t="str">
        <f>TRIM(DBA[[#This Row],[Bairro Responsável]])</f>
        <v>ZONA RURAL</v>
      </c>
      <c r="Y3993" t="str">
        <f>DBA[[#This Row],[End]] &amp;", N° " &amp; DBA[[#This Row],[Num]] &amp;", Bairro "&amp; DBA[[#This Row],[Bairro2]]</f>
        <v>CORREGO REPENDIDO II, N° 1, Bairro ZONA RURAL</v>
      </c>
      <c r="Z3993" t="str">
        <f>DBA[[#This Row],[Cidade Responsável]] &amp; " - " &amp; DBA[[#This Row],[Estado Responsável]]</f>
        <v>ANGELÂNDIA - MG</v>
      </c>
    </row>
    <row r="3994" spans="1:26" x14ac:dyDescent="0.25">
      <c r="A3994">
        <v>3998</v>
      </c>
      <c r="B3994" t="s">
        <v>18386</v>
      </c>
      <c r="C3994" s="1">
        <v>44906</v>
      </c>
      <c r="E3994" t="s">
        <v>18387</v>
      </c>
      <c r="F3994" s="1">
        <v>39641</v>
      </c>
      <c r="G3994" t="s">
        <v>18388</v>
      </c>
      <c r="H3994">
        <v>1</v>
      </c>
      <c r="I3994" t="s">
        <v>44</v>
      </c>
      <c r="J3994" t="s">
        <v>18375</v>
      </c>
      <c r="K3994" t="s">
        <v>26</v>
      </c>
      <c r="L3994" t="s">
        <v>18376</v>
      </c>
      <c r="M3994" t="s">
        <v>18389</v>
      </c>
      <c r="N3994">
        <v>9305246</v>
      </c>
      <c r="O3994">
        <v>3368627686</v>
      </c>
      <c r="P3994" s="1">
        <v>23154</v>
      </c>
      <c r="Q3994" t="s">
        <v>18388</v>
      </c>
      <c r="R3994">
        <v>1</v>
      </c>
      <c r="S3994" t="s">
        <v>44</v>
      </c>
      <c r="T3994" t="s">
        <v>18375</v>
      </c>
      <c r="U3994" t="s">
        <v>26</v>
      </c>
      <c r="V3994" t="str">
        <f>TRIM(DBA[[#This Row],[Endereço Responsável]])</f>
        <v>BARRA DO CAPAO</v>
      </c>
      <c r="W3994" t="str">
        <f>TRIM(DBA[[#This Row],[Nº Responsável]])</f>
        <v>1</v>
      </c>
      <c r="X3994" t="str">
        <f>TRIM(DBA[[#This Row],[Bairro Responsável]])</f>
        <v>ZONA RURAL</v>
      </c>
      <c r="Y3994" t="str">
        <f>DBA[[#This Row],[End]] &amp;", N° " &amp; DBA[[#This Row],[Num]] &amp;", Bairro "&amp; DBA[[#This Row],[Bairro2]]</f>
        <v>BARRA DO CAPAO, N° 1, Bairro ZONA RURAL</v>
      </c>
      <c r="Z3994" t="str">
        <f>DBA[[#This Row],[Cidade Responsável]] &amp; " - " &amp; DBA[[#This Row],[Estado Responsável]]</f>
        <v>ANGELÂNDIA - MG</v>
      </c>
    </row>
    <row r="3995" spans="1:26" x14ac:dyDescent="0.25">
      <c r="A3995">
        <v>3999</v>
      </c>
      <c r="B3995" t="s">
        <v>18390</v>
      </c>
      <c r="C3995" s="1">
        <v>44906</v>
      </c>
      <c r="D3995">
        <v>23393757</v>
      </c>
      <c r="E3995" t="s">
        <v>18391</v>
      </c>
      <c r="F3995" s="1">
        <v>39583</v>
      </c>
      <c r="G3995" t="s">
        <v>18392</v>
      </c>
      <c r="H3995">
        <v>21</v>
      </c>
      <c r="I3995" t="s">
        <v>18393</v>
      </c>
      <c r="J3995" t="s">
        <v>18375</v>
      </c>
      <c r="K3995" t="s">
        <v>26</v>
      </c>
      <c r="L3995" t="s">
        <v>18376</v>
      </c>
      <c r="M3995" t="s">
        <v>18394</v>
      </c>
      <c r="N3995">
        <v>10352103</v>
      </c>
      <c r="O3995">
        <v>4251384610</v>
      </c>
      <c r="P3995" s="1">
        <v>27932</v>
      </c>
      <c r="Q3995" t="s">
        <v>18392</v>
      </c>
      <c r="R3995">
        <v>21</v>
      </c>
      <c r="S3995" t="s">
        <v>18393</v>
      </c>
      <c r="T3995" t="s">
        <v>18375</v>
      </c>
      <c r="U3995" t="s">
        <v>26</v>
      </c>
      <c r="V3995" t="str">
        <f>TRIM(DBA[[#This Row],[Endereço Responsável]])</f>
        <v>VILA DOS ANJOS</v>
      </c>
      <c r="W3995" t="str">
        <f>TRIM(DBA[[#This Row],[Nº Responsável]])</f>
        <v>21</v>
      </c>
      <c r="X3995" t="str">
        <f>TRIM(DBA[[#This Row],[Bairro Responsável]])</f>
        <v>ESPLANADA</v>
      </c>
      <c r="Y3995" t="str">
        <f>DBA[[#This Row],[End]] &amp;", N° " &amp; DBA[[#This Row],[Num]] &amp;", Bairro "&amp; DBA[[#This Row],[Bairro2]]</f>
        <v>VILA DOS ANJOS, N° 21, Bairro ESPLANADA</v>
      </c>
      <c r="Z3995" t="str">
        <f>DBA[[#This Row],[Cidade Responsável]] &amp; " - " &amp; DBA[[#This Row],[Estado Responsável]]</f>
        <v>ANGELÂNDIA - MG</v>
      </c>
    </row>
    <row r="3996" spans="1:26" x14ac:dyDescent="0.25">
      <c r="A3996">
        <v>4000</v>
      </c>
      <c r="B3996" t="s">
        <v>18395</v>
      </c>
      <c r="C3996" s="1">
        <v>44906</v>
      </c>
      <c r="D3996">
        <v>21292937</v>
      </c>
      <c r="E3996" t="s">
        <v>18396</v>
      </c>
      <c r="F3996" s="1">
        <v>39032</v>
      </c>
      <c r="G3996" t="s">
        <v>18380</v>
      </c>
      <c r="H3996">
        <v>1</v>
      </c>
      <c r="I3996" t="s">
        <v>44</v>
      </c>
      <c r="J3996" t="s">
        <v>18375</v>
      </c>
      <c r="K3996" t="s">
        <v>26</v>
      </c>
      <c r="L3996" t="s">
        <v>18376</v>
      </c>
      <c r="M3996" t="s">
        <v>18397</v>
      </c>
      <c r="N3996">
        <v>14600018</v>
      </c>
      <c r="O3996">
        <v>7472810681</v>
      </c>
      <c r="P3996" s="1">
        <v>30821</v>
      </c>
      <c r="Q3996" t="s">
        <v>18380</v>
      </c>
      <c r="R3996">
        <v>1</v>
      </c>
      <c r="S3996" t="s">
        <v>44</v>
      </c>
      <c r="T3996" t="s">
        <v>18375</v>
      </c>
      <c r="U3996" t="s">
        <v>26</v>
      </c>
      <c r="V3996" t="str">
        <f>TRIM(DBA[[#This Row],[Endereço Responsável]])</f>
        <v>SANTO ANTONIO DOS MOREIRA</v>
      </c>
      <c r="W3996" t="str">
        <f>TRIM(DBA[[#This Row],[Nº Responsável]])</f>
        <v>1</v>
      </c>
      <c r="X3996" t="str">
        <f>TRIM(DBA[[#This Row],[Bairro Responsável]])</f>
        <v>ZONA RURAL</v>
      </c>
      <c r="Y3996" t="str">
        <f>DBA[[#This Row],[End]] &amp;", N° " &amp; DBA[[#This Row],[Num]] &amp;", Bairro "&amp; DBA[[#This Row],[Bairro2]]</f>
        <v>SANTO ANTONIO DOS MOREIRA, N° 1, Bairro ZONA RURAL</v>
      </c>
      <c r="Z3996" t="str">
        <f>DBA[[#This Row],[Cidade Responsável]] &amp; " - " &amp; DBA[[#This Row],[Estado Responsável]]</f>
        <v>ANGELÂNDIA - MG</v>
      </c>
    </row>
    <row r="3997" spans="1:26" x14ac:dyDescent="0.25">
      <c r="A3997">
        <v>4001</v>
      </c>
      <c r="B3997" t="s">
        <v>18398</v>
      </c>
      <c r="C3997" s="1">
        <v>44906</v>
      </c>
      <c r="F3997" s="1">
        <v>39216</v>
      </c>
      <c r="G3997" t="s">
        <v>18399</v>
      </c>
      <c r="H3997">
        <v>26</v>
      </c>
      <c r="I3997" t="s">
        <v>3861</v>
      </c>
      <c r="J3997" t="s">
        <v>18375</v>
      </c>
      <c r="K3997" t="s">
        <v>26</v>
      </c>
      <c r="L3997" t="s">
        <v>18376</v>
      </c>
      <c r="M3997" t="s">
        <v>18400</v>
      </c>
      <c r="O3997">
        <v>9527674654</v>
      </c>
      <c r="P3997" s="1">
        <v>30643</v>
      </c>
      <c r="Q3997" t="s">
        <v>18399</v>
      </c>
      <c r="R3997">
        <v>26</v>
      </c>
      <c r="S3997" t="s">
        <v>3861</v>
      </c>
      <c r="T3997" t="s">
        <v>18375</v>
      </c>
      <c r="U3997" t="s">
        <v>26</v>
      </c>
      <c r="V3997" t="str">
        <f>TRIM(DBA[[#This Row],[Endereço Responsável]])</f>
        <v>MARIA CLARA</v>
      </c>
      <c r="W3997" t="str">
        <f>TRIM(DBA[[#This Row],[Nº Responsável]])</f>
        <v>26</v>
      </c>
      <c r="X3997" t="str">
        <f>TRIM(DBA[[#This Row],[Bairro Responsável]])</f>
        <v>BEIRA RIO</v>
      </c>
      <c r="Y3997" t="str">
        <f>DBA[[#This Row],[End]] &amp;", N° " &amp; DBA[[#This Row],[Num]] &amp;", Bairro "&amp; DBA[[#This Row],[Bairro2]]</f>
        <v>MARIA CLARA, N° 26, Bairro BEIRA RIO</v>
      </c>
      <c r="Z3997" t="str">
        <f>DBA[[#This Row],[Cidade Responsável]] &amp; " - " &amp; DBA[[#This Row],[Estado Responsável]]</f>
        <v>ANGELÂNDIA - MG</v>
      </c>
    </row>
    <row r="3998" spans="1:26" x14ac:dyDescent="0.25">
      <c r="A3998">
        <v>4002</v>
      </c>
      <c r="B3998" t="s">
        <v>18401</v>
      </c>
      <c r="C3998" s="1">
        <v>44906</v>
      </c>
      <c r="E3998" t="s">
        <v>18402</v>
      </c>
      <c r="F3998" s="1">
        <v>39896</v>
      </c>
      <c r="G3998" t="s">
        <v>18403</v>
      </c>
      <c r="H3998">
        <v>110</v>
      </c>
      <c r="I3998" t="s">
        <v>3228</v>
      </c>
      <c r="J3998" t="s">
        <v>18375</v>
      </c>
      <c r="K3998" t="s">
        <v>26</v>
      </c>
      <c r="L3998" t="s">
        <v>18376</v>
      </c>
      <c r="M3998" t="s">
        <v>18404</v>
      </c>
      <c r="N3998">
        <v>17215991</v>
      </c>
      <c r="O3998">
        <v>10608853607</v>
      </c>
      <c r="P3998" s="1">
        <v>33373</v>
      </c>
      <c r="Q3998" t="s">
        <v>18403</v>
      </c>
      <c r="R3998">
        <v>110</v>
      </c>
      <c r="S3998" t="s">
        <v>3228</v>
      </c>
      <c r="T3998" t="s">
        <v>18375</v>
      </c>
      <c r="U3998" t="s">
        <v>26</v>
      </c>
      <c r="V3998" t="str">
        <f>TRIM(DBA[[#This Row],[Endereço Responsável]])</f>
        <v>CLEMENTE SELESTINO DE ALMEIDA</v>
      </c>
      <c r="W3998" t="str">
        <f>TRIM(DBA[[#This Row],[Nº Responsável]])</f>
        <v>110</v>
      </c>
      <c r="X3998" t="str">
        <f>TRIM(DBA[[#This Row],[Bairro Responsável]])</f>
        <v>PLANALTO</v>
      </c>
      <c r="Y3998" t="str">
        <f>DBA[[#This Row],[End]] &amp;", N° " &amp; DBA[[#This Row],[Num]] &amp;", Bairro "&amp; DBA[[#This Row],[Bairro2]]</f>
        <v>CLEMENTE SELESTINO DE ALMEIDA, N° 110, Bairro PLANALTO</v>
      </c>
      <c r="Z3998" t="str">
        <f>DBA[[#This Row],[Cidade Responsável]] &amp; " - " &amp; DBA[[#This Row],[Estado Responsável]]</f>
        <v>ANGELÂNDIA - MG</v>
      </c>
    </row>
    <row r="3999" spans="1:26" x14ac:dyDescent="0.25">
      <c r="A3999">
        <v>4003</v>
      </c>
      <c r="B3999" t="s">
        <v>18405</v>
      </c>
      <c r="C3999" s="1">
        <v>44906</v>
      </c>
      <c r="D3999">
        <v>21292975</v>
      </c>
      <c r="E3999" t="s">
        <v>18406</v>
      </c>
      <c r="F3999" s="1">
        <v>39651</v>
      </c>
      <c r="G3999" t="s">
        <v>18380</v>
      </c>
      <c r="H3999">
        <v>1</v>
      </c>
      <c r="I3999" t="s">
        <v>44</v>
      </c>
      <c r="J3999" t="s">
        <v>18375</v>
      </c>
      <c r="K3999" t="s">
        <v>26</v>
      </c>
      <c r="L3999" t="s">
        <v>18376</v>
      </c>
      <c r="M3999" t="s">
        <v>18407</v>
      </c>
      <c r="N3999">
        <v>12149519</v>
      </c>
      <c r="O3999">
        <v>4977376633</v>
      </c>
      <c r="P3999" s="1">
        <v>28720</v>
      </c>
      <c r="Q3999" t="s">
        <v>18380</v>
      </c>
      <c r="R3999">
        <v>1</v>
      </c>
      <c r="S3999" t="s">
        <v>44</v>
      </c>
      <c r="T3999" t="s">
        <v>18375</v>
      </c>
      <c r="U3999" t="s">
        <v>26</v>
      </c>
      <c r="V3999" t="str">
        <f>TRIM(DBA[[#This Row],[Endereço Responsável]])</f>
        <v>SANTO ANTONIO DOS MOREIRA</v>
      </c>
      <c r="W3999" t="str">
        <f>TRIM(DBA[[#This Row],[Nº Responsável]])</f>
        <v>1</v>
      </c>
      <c r="X3999" t="str">
        <f>TRIM(DBA[[#This Row],[Bairro Responsável]])</f>
        <v>ZONA RURAL</v>
      </c>
      <c r="Y3999" t="str">
        <f>DBA[[#This Row],[End]] &amp;", N° " &amp; DBA[[#This Row],[Num]] &amp;", Bairro "&amp; DBA[[#This Row],[Bairro2]]</f>
        <v>SANTO ANTONIO DOS MOREIRA, N° 1, Bairro ZONA RURAL</v>
      </c>
      <c r="Z3999" t="str">
        <f>DBA[[#This Row],[Cidade Responsável]] &amp; " - " &amp; DBA[[#This Row],[Estado Responsável]]</f>
        <v>ANGELÂNDIA - MG</v>
      </c>
    </row>
    <row r="4000" spans="1:26" x14ac:dyDescent="0.25">
      <c r="A4000">
        <v>4004</v>
      </c>
      <c r="B4000" t="s">
        <v>18408</v>
      </c>
      <c r="C4000" s="1">
        <v>44906</v>
      </c>
      <c r="D4000">
        <v>22761069</v>
      </c>
      <c r="E4000" t="s">
        <v>18409</v>
      </c>
      <c r="F4000" s="1">
        <v>39633</v>
      </c>
      <c r="G4000" t="s">
        <v>2063</v>
      </c>
      <c r="H4000">
        <v>1</v>
      </c>
      <c r="I4000" t="s">
        <v>44</v>
      </c>
      <c r="J4000" t="s">
        <v>18375</v>
      </c>
      <c r="K4000" t="s">
        <v>26</v>
      </c>
      <c r="L4000" t="s">
        <v>18376</v>
      </c>
      <c r="M4000" t="s">
        <v>18410</v>
      </c>
      <c r="N4000">
        <v>10984019</v>
      </c>
      <c r="O4000">
        <v>4860221613</v>
      </c>
      <c r="P4000" s="1">
        <v>29332</v>
      </c>
      <c r="Q4000" t="s">
        <v>2063</v>
      </c>
      <c r="R4000">
        <v>1</v>
      </c>
      <c r="S4000" t="s">
        <v>44</v>
      </c>
      <c r="T4000" t="s">
        <v>18375</v>
      </c>
      <c r="U4000" t="s">
        <v>26</v>
      </c>
      <c r="V4000" t="str">
        <f>TRIM(DBA[[#This Row],[Endereço Responsável]])</f>
        <v>SAO BENEDITO</v>
      </c>
      <c r="W4000" t="str">
        <f>TRIM(DBA[[#This Row],[Nº Responsável]])</f>
        <v>1</v>
      </c>
      <c r="X4000" t="str">
        <f>TRIM(DBA[[#This Row],[Bairro Responsável]])</f>
        <v>ZONA RURAL</v>
      </c>
      <c r="Y4000" t="str">
        <f>DBA[[#This Row],[End]] &amp;", N° " &amp; DBA[[#This Row],[Num]] &amp;", Bairro "&amp; DBA[[#This Row],[Bairro2]]</f>
        <v>SAO BENEDITO, N° 1, Bairro ZONA RURAL</v>
      </c>
      <c r="Z4000" t="str">
        <f>DBA[[#This Row],[Cidade Responsável]] &amp; " - " &amp; DBA[[#This Row],[Estado Responsável]]</f>
        <v>ANGELÂNDIA - MG</v>
      </c>
    </row>
    <row r="4001" spans="1:26" x14ac:dyDescent="0.25">
      <c r="A4001">
        <v>4005</v>
      </c>
      <c r="B4001" t="s">
        <v>18411</v>
      </c>
      <c r="C4001" s="1">
        <v>44906</v>
      </c>
      <c r="E4001" t="s">
        <v>18412</v>
      </c>
      <c r="F4001" s="1">
        <v>39941</v>
      </c>
      <c r="G4001" t="s">
        <v>18413</v>
      </c>
      <c r="H4001">
        <v>225</v>
      </c>
      <c r="I4001" t="s">
        <v>3625</v>
      </c>
      <c r="J4001" t="s">
        <v>18375</v>
      </c>
      <c r="K4001" t="s">
        <v>26</v>
      </c>
      <c r="L4001" t="s">
        <v>18376</v>
      </c>
      <c r="M4001" t="s">
        <v>18414</v>
      </c>
      <c r="N4001">
        <v>385148318</v>
      </c>
      <c r="O4001">
        <v>8896182670</v>
      </c>
      <c r="P4001" s="1">
        <v>29908</v>
      </c>
      <c r="Q4001" t="s">
        <v>18413</v>
      </c>
      <c r="R4001">
        <v>225</v>
      </c>
      <c r="S4001" t="s">
        <v>3625</v>
      </c>
      <c r="T4001" t="s">
        <v>18375</v>
      </c>
      <c r="U4001" t="s">
        <v>26</v>
      </c>
      <c r="V4001" t="str">
        <f>TRIM(DBA[[#This Row],[Endereço Responsável]])</f>
        <v>ILARO RODRIGES</v>
      </c>
      <c r="W4001" t="str">
        <f>TRIM(DBA[[#This Row],[Nº Responsável]])</f>
        <v>225</v>
      </c>
      <c r="X4001" t="str">
        <f>TRIM(DBA[[#This Row],[Bairro Responsável]])</f>
        <v>SOL NASCENTE</v>
      </c>
      <c r="Y4001" t="str">
        <f>DBA[[#This Row],[End]] &amp;", N° " &amp; DBA[[#This Row],[Num]] &amp;", Bairro "&amp; DBA[[#This Row],[Bairro2]]</f>
        <v>ILARO RODRIGES, N° 225, Bairro SOL NASCENTE</v>
      </c>
      <c r="Z4001" t="str">
        <f>DBA[[#This Row],[Cidade Responsável]] &amp; " - " &amp; DBA[[#This Row],[Estado Responsável]]</f>
        <v>ANGELÂNDIA - MG</v>
      </c>
    </row>
    <row r="4002" spans="1:26" x14ac:dyDescent="0.25">
      <c r="A4002">
        <v>4006</v>
      </c>
      <c r="B4002" t="s">
        <v>18415</v>
      </c>
      <c r="C4002" s="1">
        <v>44906</v>
      </c>
      <c r="D4002">
        <v>24148467</v>
      </c>
      <c r="E4002" t="s">
        <v>18416</v>
      </c>
      <c r="F4002" s="1">
        <v>39631</v>
      </c>
      <c r="G4002" t="s">
        <v>18417</v>
      </c>
      <c r="H4002">
        <v>300</v>
      </c>
      <c r="I4002" t="s">
        <v>3228</v>
      </c>
      <c r="J4002" t="s">
        <v>18375</v>
      </c>
      <c r="K4002" t="s">
        <v>26</v>
      </c>
      <c r="L4002" t="s">
        <v>18376</v>
      </c>
      <c r="M4002" t="s">
        <v>18418</v>
      </c>
      <c r="N4002">
        <v>11488021</v>
      </c>
      <c r="O4002">
        <v>4832527606</v>
      </c>
      <c r="P4002" s="1">
        <v>27704</v>
      </c>
      <c r="Q4002" t="s">
        <v>18417</v>
      </c>
      <c r="R4002">
        <v>300</v>
      </c>
      <c r="S4002" t="s">
        <v>3228</v>
      </c>
      <c r="T4002" t="s">
        <v>18375</v>
      </c>
      <c r="U4002" t="s">
        <v>26</v>
      </c>
      <c r="V4002" t="str">
        <f>TRIM(DBA[[#This Row],[Endereço Responsável]])</f>
        <v>GENEROSO ALVES GUIMARAES</v>
      </c>
      <c r="W4002" t="str">
        <f>TRIM(DBA[[#This Row],[Nº Responsável]])</f>
        <v>300</v>
      </c>
      <c r="X4002" t="str">
        <f>TRIM(DBA[[#This Row],[Bairro Responsável]])</f>
        <v>PLANALTO</v>
      </c>
      <c r="Y4002" t="str">
        <f>DBA[[#This Row],[End]] &amp;", N° " &amp; DBA[[#This Row],[Num]] &amp;", Bairro "&amp; DBA[[#This Row],[Bairro2]]</f>
        <v>GENEROSO ALVES GUIMARAES, N° 300, Bairro PLANALTO</v>
      </c>
      <c r="Z4002" t="str">
        <f>DBA[[#This Row],[Cidade Responsável]] &amp; " - " &amp; DBA[[#This Row],[Estado Responsável]]</f>
        <v>ANGELÂNDIA - MG</v>
      </c>
    </row>
    <row r="4003" spans="1:26" x14ac:dyDescent="0.25">
      <c r="A4003">
        <v>4007</v>
      </c>
      <c r="B4003" t="s">
        <v>18419</v>
      </c>
      <c r="C4003" s="1">
        <v>44908</v>
      </c>
      <c r="D4003" t="s">
        <v>18420</v>
      </c>
      <c r="E4003" t="s">
        <v>18421</v>
      </c>
      <c r="F4003" s="1">
        <v>39275</v>
      </c>
      <c r="G4003" t="s">
        <v>18422</v>
      </c>
      <c r="H4003" t="s">
        <v>194</v>
      </c>
      <c r="I4003" t="s">
        <v>44</v>
      </c>
      <c r="J4003" t="s">
        <v>18375</v>
      </c>
      <c r="K4003" t="s">
        <v>26</v>
      </c>
      <c r="L4003" t="s">
        <v>18376</v>
      </c>
      <c r="M4003" t="s">
        <v>18423</v>
      </c>
      <c r="N4003" t="s">
        <v>18424</v>
      </c>
      <c r="O4003" t="s">
        <v>18425</v>
      </c>
      <c r="P4003" s="1">
        <v>30059</v>
      </c>
      <c r="Q4003" t="s">
        <v>18422</v>
      </c>
      <c r="R4003" t="s">
        <v>194</v>
      </c>
      <c r="S4003" t="s">
        <v>44</v>
      </c>
      <c r="T4003" t="s">
        <v>18375</v>
      </c>
      <c r="U4003" t="s">
        <v>26</v>
      </c>
      <c r="V4003" t="str">
        <f>TRIM(DBA[[#This Row],[Endereço Responsável]])</f>
        <v>Grota do barulho</v>
      </c>
      <c r="W4003" t="str">
        <f>TRIM(DBA[[#This Row],[Nº Responsável]])</f>
        <v>S/N</v>
      </c>
      <c r="X4003" t="str">
        <f>TRIM(DBA[[#This Row],[Bairro Responsável]])</f>
        <v>ZONA RURAL</v>
      </c>
      <c r="Y4003" t="str">
        <f>DBA[[#This Row],[End]] &amp;", N° " &amp; DBA[[#This Row],[Num]] &amp;", Bairro "&amp; DBA[[#This Row],[Bairro2]]</f>
        <v>Grota do barulho, N° S/N, Bairro ZONA RURAL</v>
      </c>
      <c r="Z4003" t="str">
        <f>DBA[[#This Row],[Cidade Responsável]] &amp; " - " &amp; DBA[[#This Row],[Estado Responsável]]</f>
        <v>ANGELÂNDIA - MG</v>
      </c>
    </row>
    <row r="4004" spans="1:26" x14ac:dyDescent="0.25">
      <c r="A4004">
        <v>4008</v>
      </c>
      <c r="B4004" t="s">
        <v>18426</v>
      </c>
      <c r="C4004" s="1">
        <v>44908</v>
      </c>
      <c r="D4004" t="s">
        <v>18427</v>
      </c>
      <c r="E4004" t="s">
        <v>18428</v>
      </c>
      <c r="F4004" s="1">
        <v>39391</v>
      </c>
      <c r="G4004" t="s">
        <v>18422</v>
      </c>
      <c r="H4004" t="s">
        <v>119</v>
      </c>
      <c r="I4004" t="s">
        <v>18429</v>
      </c>
      <c r="J4004" t="s">
        <v>18375</v>
      </c>
      <c r="K4004" t="s">
        <v>26</v>
      </c>
      <c r="L4004" t="s">
        <v>18376</v>
      </c>
      <c r="M4004" t="s">
        <v>18430</v>
      </c>
      <c r="N4004" t="s">
        <v>18431</v>
      </c>
      <c r="O4004" t="s">
        <v>18432</v>
      </c>
      <c r="P4004" s="1">
        <v>31589</v>
      </c>
      <c r="Q4004" t="s">
        <v>18422</v>
      </c>
      <c r="R4004" t="s">
        <v>119</v>
      </c>
      <c r="S4004" t="s">
        <v>18429</v>
      </c>
      <c r="T4004" t="s">
        <v>18375</v>
      </c>
      <c r="U4004" t="s">
        <v>26</v>
      </c>
      <c r="V4004" t="str">
        <f>TRIM(DBA[[#This Row],[Endereço Responsável]])</f>
        <v>Grota do barulho</v>
      </c>
      <c r="W4004" t="str">
        <f>TRIM(DBA[[#This Row],[Nº Responsável]])</f>
        <v>s/n</v>
      </c>
      <c r="X4004" t="str">
        <f>TRIM(DBA[[#This Row],[Bairro Responsável]])</f>
        <v>zona rural</v>
      </c>
      <c r="Y4004" t="str">
        <f>DBA[[#This Row],[End]] &amp;", N° " &amp; DBA[[#This Row],[Num]] &amp;", Bairro "&amp; DBA[[#This Row],[Bairro2]]</f>
        <v>Grota do barulho, N° s/n, Bairro zona rural</v>
      </c>
      <c r="Z4004" t="str">
        <f>DBA[[#This Row],[Cidade Responsável]] &amp; " - " &amp; DBA[[#This Row],[Estado Responsável]]</f>
        <v>ANGELÂNDIA - MG</v>
      </c>
    </row>
    <row r="4005" spans="1:26" x14ac:dyDescent="0.25">
      <c r="A4005">
        <v>4009</v>
      </c>
      <c r="B4005" t="s">
        <v>18433</v>
      </c>
      <c r="C4005" s="1">
        <v>44909</v>
      </c>
      <c r="F4005" s="1">
        <v>39210</v>
      </c>
      <c r="G4005" t="s">
        <v>13479</v>
      </c>
      <c r="H4005">
        <v>162</v>
      </c>
      <c r="I4005" t="s">
        <v>18227</v>
      </c>
      <c r="J4005" t="s">
        <v>18213</v>
      </c>
      <c r="K4005" t="s">
        <v>26</v>
      </c>
      <c r="L4005" t="s">
        <v>18214</v>
      </c>
      <c r="M4005" t="s">
        <v>18434</v>
      </c>
      <c r="P4005" s="1"/>
      <c r="Q4005" t="s">
        <v>13479</v>
      </c>
      <c r="R4005">
        <v>162</v>
      </c>
      <c r="S4005" t="s">
        <v>18227</v>
      </c>
      <c r="T4005" t="s">
        <v>18213</v>
      </c>
      <c r="U4005" t="s">
        <v>26</v>
      </c>
      <c r="V4005" t="str">
        <f>TRIM(DBA[[#This Row],[Endereço Responsável]])</f>
        <v>PORTO SEGURO</v>
      </c>
      <c r="W4005" t="str">
        <f>TRIM(DBA[[#This Row],[Nº Responsável]])</f>
        <v>162</v>
      </c>
      <c r="X4005" t="str">
        <f>TRIM(DBA[[#This Row],[Bairro Responsável]])</f>
        <v>CAMPO</v>
      </c>
      <c r="Y4005" t="str">
        <f>DBA[[#This Row],[End]] &amp;", N° " &amp; DBA[[#This Row],[Num]] &amp;", Bairro "&amp; DBA[[#This Row],[Bairro2]]</f>
        <v>PORTO SEGURO, N° 162, Bairro CAMPO</v>
      </c>
      <c r="Z4005" t="str">
        <f>DBA[[#This Row],[Cidade Responsável]] &amp; " - " &amp; DBA[[#This Row],[Estado Responsável]]</f>
        <v>TURMALINA - MG</v>
      </c>
    </row>
    <row r="4006" spans="1:26" x14ac:dyDescent="0.25">
      <c r="A4006">
        <v>4010</v>
      </c>
      <c r="B4006" t="s">
        <v>18435</v>
      </c>
      <c r="C4006" s="1">
        <v>44914</v>
      </c>
      <c r="D4006" t="s">
        <v>18436</v>
      </c>
      <c r="E4006" t="s">
        <v>18437</v>
      </c>
      <c r="F4006" s="1">
        <v>38927</v>
      </c>
      <c r="G4006" t="s">
        <v>19897</v>
      </c>
      <c r="H4006">
        <v>332</v>
      </c>
      <c r="I4006" t="s">
        <v>19898</v>
      </c>
      <c r="J4006" t="s">
        <v>8408</v>
      </c>
      <c r="K4006" t="s">
        <v>26</v>
      </c>
      <c r="L4006" t="s">
        <v>8409</v>
      </c>
      <c r="M4006" t="s">
        <v>18440</v>
      </c>
      <c r="N4006" t="s">
        <v>18441</v>
      </c>
      <c r="O4006" t="s">
        <v>18442</v>
      </c>
      <c r="P4006" s="1">
        <v>29072</v>
      </c>
      <c r="Q4006" t="s">
        <v>18438</v>
      </c>
      <c r="R4006">
        <v>52</v>
      </c>
      <c r="S4006" t="s">
        <v>18439</v>
      </c>
      <c r="T4006" t="s">
        <v>8408</v>
      </c>
      <c r="U4006" t="s">
        <v>26</v>
      </c>
      <c r="V4006" t="str">
        <f>TRIM(DBA[[#This Row],[Endereço Responsável]])</f>
        <v>RUA LAUDISVAL RODRIGUES DE AZEVEDO</v>
      </c>
      <c r="W4006" t="str">
        <f>TRIM(DBA[[#This Row],[Nº Responsável]])</f>
        <v>52</v>
      </c>
      <c r="X4006" t="str">
        <f>TRIM(DBA[[#This Row],[Bairro Responsável]])</f>
        <v>Cidade Nova</v>
      </c>
      <c r="Y4006" t="str">
        <f>DBA[[#This Row],[End]] &amp;", N° " &amp; DBA[[#This Row],[Num]] &amp;", Bairro "&amp; DBA[[#This Row],[Bairro2]]</f>
        <v>RUA LAUDISVAL RODRIGUES DE AZEVEDO, N° 52, Bairro Cidade Nova</v>
      </c>
      <c r="Z4006" t="str">
        <f>DBA[[#This Row],[Cidade Responsável]] &amp; " - " &amp; DBA[[#This Row],[Estado Responsável]]</f>
        <v>LAGOA FORMOSA - MG</v>
      </c>
    </row>
    <row r="4007" spans="1:26" x14ac:dyDescent="0.25">
      <c r="A4007">
        <v>4011</v>
      </c>
      <c r="B4007" t="s">
        <v>18443</v>
      </c>
      <c r="C4007" s="1">
        <v>44914</v>
      </c>
      <c r="D4007" t="s">
        <v>18444</v>
      </c>
      <c r="E4007" t="s">
        <v>18445</v>
      </c>
      <c r="F4007" s="1">
        <v>33242</v>
      </c>
      <c r="G4007" t="s">
        <v>19899</v>
      </c>
      <c r="H4007" t="s">
        <v>119</v>
      </c>
      <c r="I4007" t="s">
        <v>1762</v>
      </c>
      <c r="J4007" t="s">
        <v>8408</v>
      </c>
      <c r="K4007" t="s">
        <v>26</v>
      </c>
      <c r="L4007" t="s">
        <v>8409</v>
      </c>
      <c r="M4007" t="s">
        <v>18443</v>
      </c>
      <c r="N4007" t="s">
        <v>18444</v>
      </c>
      <c r="O4007" t="s">
        <v>18445</v>
      </c>
      <c r="P4007" s="1">
        <v>33242</v>
      </c>
      <c r="Q4007" t="s">
        <v>18446</v>
      </c>
      <c r="R4007" t="s">
        <v>119</v>
      </c>
      <c r="S4007" t="s">
        <v>1762</v>
      </c>
      <c r="T4007" t="s">
        <v>8408</v>
      </c>
      <c r="U4007" t="s">
        <v>26</v>
      </c>
      <c r="V4007" t="str">
        <f>TRIM(DBA[[#This Row],[Endereço Responsável]])</f>
        <v>São Francisco</v>
      </c>
      <c r="W4007" t="str">
        <f>TRIM(DBA[[#This Row],[Nº Responsável]])</f>
        <v>s/n</v>
      </c>
      <c r="X4007" t="str">
        <f>TRIM(DBA[[#This Row],[Bairro Responsável]])</f>
        <v>Zona Rural</v>
      </c>
      <c r="Y4007" t="str">
        <f>DBA[[#This Row],[End]] &amp;", N° " &amp; DBA[[#This Row],[Num]] &amp;", Bairro "&amp; DBA[[#This Row],[Bairro2]]</f>
        <v>São Francisco, N° s/n, Bairro Zona Rural</v>
      </c>
      <c r="Z4007" t="str">
        <f>DBA[[#This Row],[Cidade Responsável]] &amp; " - " &amp; DBA[[#This Row],[Estado Responsável]]</f>
        <v>LAGOA FORMOSA - MG</v>
      </c>
    </row>
    <row r="4008" spans="1:26" x14ac:dyDescent="0.25">
      <c r="A4008">
        <v>4012</v>
      </c>
      <c r="B4008" t="s">
        <v>18447</v>
      </c>
      <c r="C4008" s="1">
        <v>44930</v>
      </c>
      <c r="D4008" t="s">
        <v>18448</v>
      </c>
      <c r="E4008" t="s">
        <v>18449</v>
      </c>
      <c r="F4008" s="1">
        <v>37586</v>
      </c>
      <c r="G4008" t="s">
        <v>18450</v>
      </c>
      <c r="H4008" t="s">
        <v>194</v>
      </c>
      <c r="I4008" t="s">
        <v>44</v>
      </c>
      <c r="J4008" t="s">
        <v>18074</v>
      </c>
      <c r="K4008" t="s">
        <v>26</v>
      </c>
      <c r="L4008" t="s">
        <v>18075</v>
      </c>
      <c r="M4008" t="s">
        <v>18447</v>
      </c>
      <c r="N4008" t="s">
        <v>18448</v>
      </c>
      <c r="O4008" t="s">
        <v>18449</v>
      </c>
      <c r="P4008" s="1">
        <v>37586</v>
      </c>
      <c r="Q4008" t="s">
        <v>18450</v>
      </c>
      <c r="R4008" t="s">
        <v>194</v>
      </c>
      <c r="S4008" t="s">
        <v>44</v>
      </c>
      <c r="T4008" t="s">
        <v>18074</v>
      </c>
      <c r="U4008" t="s">
        <v>26</v>
      </c>
      <c r="V4008" t="str">
        <f>TRIM(DBA[[#This Row],[Endereço Responsável]])</f>
        <v>AVENIDA SÃO SEBASTIÃO</v>
      </c>
      <c r="W4008" t="str">
        <f>TRIM(DBA[[#This Row],[Nº Responsável]])</f>
        <v>S/N</v>
      </c>
      <c r="X4008" t="str">
        <f>TRIM(DBA[[#This Row],[Bairro Responsável]])</f>
        <v>ZONA RURAL</v>
      </c>
      <c r="Y4008" t="str">
        <f>DBA[[#This Row],[End]] &amp;", N° " &amp; DBA[[#This Row],[Num]] &amp;", Bairro "&amp; DBA[[#This Row],[Bairro2]]</f>
        <v>AVENIDA SÃO SEBASTIÃO, N° S/N, Bairro ZONA RURAL</v>
      </c>
      <c r="Z4008" t="str">
        <f>DBA[[#This Row],[Cidade Responsável]] &amp; " - " &amp; DBA[[#This Row],[Estado Responsável]]</f>
        <v>CAPELINHA - MG</v>
      </c>
    </row>
    <row r="4009" spans="1:26" x14ac:dyDescent="0.25">
      <c r="A4009">
        <v>4013</v>
      </c>
      <c r="B4009" t="s">
        <v>18451</v>
      </c>
      <c r="C4009" s="1">
        <v>44951</v>
      </c>
      <c r="D4009">
        <v>13691947</v>
      </c>
      <c r="E4009" t="s">
        <v>18452</v>
      </c>
      <c r="F4009" s="1">
        <v>26909</v>
      </c>
      <c r="G4009" t="s">
        <v>18453</v>
      </c>
      <c r="H4009">
        <v>256</v>
      </c>
      <c r="I4009" t="s">
        <v>1322</v>
      </c>
      <c r="J4009" t="s">
        <v>15748</v>
      </c>
      <c r="K4009" t="s">
        <v>26</v>
      </c>
      <c r="L4009" t="s">
        <v>15749</v>
      </c>
      <c r="M4009" t="s">
        <v>18451</v>
      </c>
      <c r="N4009">
        <v>13691947</v>
      </c>
      <c r="O4009" t="s">
        <v>18452</v>
      </c>
      <c r="P4009" s="1">
        <v>26909</v>
      </c>
      <c r="Q4009" t="s">
        <v>18453</v>
      </c>
      <c r="R4009">
        <v>256</v>
      </c>
      <c r="S4009" t="s">
        <v>1322</v>
      </c>
      <c r="T4009" t="s">
        <v>15748</v>
      </c>
      <c r="U4009" t="s">
        <v>26</v>
      </c>
      <c r="V4009" t="str">
        <f>TRIM(DBA[[#This Row],[Endereço Responsável]])</f>
        <v>RUA: PARIS</v>
      </c>
      <c r="W4009" t="str">
        <f>TRIM(DBA[[#This Row],[Nº Responsável]])</f>
        <v>256</v>
      </c>
      <c r="X4009" t="str">
        <f>TRIM(DBA[[#This Row],[Bairro Responsável]])</f>
        <v>JARDIM EUROPA</v>
      </c>
      <c r="Y4009" t="str">
        <f>DBA[[#This Row],[End]] &amp;", N° " &amp; DBA[[#This Row],[Num]] &amp;", Bairro "&amp; DBA[[#This Row],[Bairro2]]</f>
        <v>RUA: PARIS, N° 256, Bairro JARDIM EUROPA</v>
      </c>
      <c r="Z4009" t="str">
        <f>DBA[[#This Row],[Cidade Responsável]] &amp; " - " &amp; DBA[[#This Row],[Estado Responsável]]</f>
        <v>SÃO GOTARDO - MG</v>
      </c>
    </row>
    <row r="4010" spans="1:26" x14ac:dyDescent="0.25">
      <c r="A4010">
        <v>4014</v>
      </c>
      <c r="B4010" t="s">
        <v>18454</v>
      </c>
      <c r="C4010" s="1">
        <v>44960</v>
      </c>
      <c r="D4010" t="s">
        <v>18455</v>
      </c>
      <c r="E4010" t="s">
        <v>18456</v>
      </c>
      <c r="F4010" s="1">
        <v>33491</v>
      </c>
      <c r="G4010" t="s">
        <v>16859</v>
      </c>
      <c r="H4010">
        <v>260</v>
      </c>
      <c r="I4010" t="s">
        <v>13379</v>
      </c>
      <c r="J4010" t="s">
        <v>16742</v>
      </c>
      <c r="K4010" t="s">
        <v>26</v>
      </c>
      <c r="L4010" t="s">
        <v>16743</v>
      </c>
      <c r="M4010" t="s">
        <v>18454</v>
      </c>
      <c r="N4010" t="s">
        <v>18455</v>
      </c>
      <c r="O4010" t="s">
        <v>18456</v>
      </c>
      <c r="P4010" s="1">
        <v>33491</v>
      </c>
      <c r="Q4010" t="s">
        <v>16859</v>
      </c>
      <c r="R4010">
        <v>260</v>
      </c>
      <c r="S4010" t="s">
        <v>13379</v>
      </c>
      <c r="T4010" t="s">
        <v>16742</v>
      </c>
      <c r="U4010" t="s">
        <v>26</v>
      </c>
      <c r="V4010" t="str">
        <f>TRIM(DBA[[#This Row],[Endereço Responsável]])</f>
        <v>RUA ALDERICO BORGES BUFINHO</v>
      </c>
      <c r="W4010" t="str">
        <f>TRIM(DBA[[#This Row],[Nº Responsável]])</f>
        <v>260</v>
      </c>
      <c r="X4010" t="str">
        <f>TRIM(DBA[[#This Row],[Bairro Responsável]])</f>
        <v>JARDIM ESPERANÇA</v>
      </c>
      <c r="Y4010" t="str">
        <f>DBA[[#This Row],[End]] &amp;", N° " &amp; DBA[[#This Row],[Num]] &amp;", Bairro "&amp; DBA[[#This Row],[Bairro2]]</f>
        <v>RUA ALDERICO BORGES BUFINHO, N° 260, Bairro JARDIM ESPERANÇA</v>
      </c>
      <c r="Z4010" t="str">
        <f>DBA[[#This Row],[Cidade Responsável]] &amp; " - " &amp; DBA[[#This Row],[Estado Responsável]]</f>
        <v>PERDIZES - MG</v>
      </c>
    </row>
    <row r="4011" spans="1:26" x14ac:dyDescent="0.25">
      <c r="A4011">
        <v>4015</v>
      </c>
      <c r="B4011" t="s">
        <v>18457</v>
      </c>
      <c r="C4011" s="1">
        <v>44967</v>
      </c>
      <c r="E4011" t="s">
        <v>18458</v>
      </c>
      <c r="F4011" s="1">
        <v>40336</v>
      </c>
      <c r="G4011" t="s">
        <v>18459</v>
      </c>
      <c r="H4011">
        <v>41</v>
      </c>
      <c r="I4011" t="s">
        <v>18460</v>
      </c>
      <c r="J4011" t="s">
        <v>18320</v>
      </c>
      <c r="K4011" t="s">
        <v>26</v>
      </c>
      <c r="L4011" t="s">
        <v>18321</v>
      </c>
      <c r="M4011" t="s">
        <v>18461</v>
      </c>
      <c r="N4011">
        <v>12218962</v>
      </c>
      <c r="O4011">
        <v>35338568870</v>
      </c>
      <c r="P4011" s="1">
        <v>30991</v>
      </c>
      <c r="Q4011" t="s">
        <v>18459</v>
      </c>
      <c r="R4011">
        <v>41</v>
      </c>
      <c r="S4011" t="s">
        <v>18460</v>
      </c>
      <c r="T4011" t="s">
        <v>18320</v>
      </c>
      <c r="U4011" t="s">
        <v>26</v>
      </c>
      <c r="V4011" t="str">
        <f>TRIM(DBA[[#This Row],[Endereço Responsável]])</f>
        <v>RUA MAMEDIO COIMBRA</v>
      </c>
      <c r="W4011" t="str">
        <f>TRIM(DBA[[#This Row],[Nº Responsável]])</f>
        <v>41</v>
      </c>
      <c r="X4011" t="str">
        <f>TRIM(DBA[[#This Row],[Bairro Responsável]])</f>
        <v>LEITES</v>
      </c>
      <c r="Y4011" t="str">
        <f>DBA[[#This Row],[End]] &amp;", N° " &amp; DBA[[#This Row],[Num]] &amp;", Bairro "&amp; DBA[[#This Row],[Bairro2]]</f>
        <v>RUA MAMEDIO COIMBRA, N° 41, Bairro LEITES</v>
      </c>
      <c r="Z4011" t="str">
        <f>DBA[[#This Row],[Cidade Responsável]] &amp; " - " &amp; DBA[[#This Row],[Estado Responsável]]</f>
        <v>CARBONITA - MG</v>
      </c>
    </row>
    <row r="4012" spans="1:26" x14ac:dyDescent="0.25">
      <c r="A4012">
        <v>4016</v>
      </c>
      <c r="B4012" t="s">
        <v>18462</v>
      </c>
      <c r="C4012" s="1">
        <v>44967</v>
      </c>
      <c r="D4012">
        <v>24333768</v>
      </c>
      <c r="E4012" t="s">
        <v>18463</v>
      </c>
      <c r="F4012" s="1">
        <v>39213</v>
      </c>
      <c r="G4012" t="s">
        <v>18370</v>
      </c>
      <c r="H4012">
        <v>126</v>
      </c>
      <c r="I4012" t="s">
        <v>73</v>
      </c>
      <c r="J4012" t="s">
        <v>18320</v>
      </c>
      <c r="K4012" t="s">
        <v>26</v>
      </c>
      <c r="L4012" t="s">
        <v>18321</v>
      </c>
      <c r="M4012" t="s">
        <v>18464</v>
      </c>
      <c r="N4012">
        <v>246423584</v>
      </c>
      <c r="O4012">
        <v>93475543672</v>
      </c>
      <c r="P4012" s="1">
        <v>25962</v>
      </c>
      <c r="Q4012" t="s">
        <v>18370</v>
      </c>
      <c r="R4012">
        <v>126</v>
      </c>
      <c r="S4012" t="s">
        <v>73</v>
      </c>
      <c r="T4012" t="s">
        <v>18320</v>
      </c>
      <c r="U4012" t="s">
        <v>26</v>
      </c>
      <c r="V4012" t="str">
        <f>TRIM(DBA[[#This Row],[Endereço Responsável]])</f>
        <v>AVENIDA JANUARIO RIBEIRO</v>
      </c>
      <c r="W4012" t="str">
        <f>TRIM(DBA[[#This Row],[Nº Responsável]])</f>
        <v>126</v>
      </c>
      <c r="X4012" t="str">
        <f>TRIM(DBA[[#This Row],[Bairro Responsável]])</f>
        <v>CENTRO</v>
      </c>
      <c r="Y4012" t="str">
        <f>DBA[[#This Row],[End]] &amp;", N° " &amp; DBA[[#This Row],[Num]] &amp;", Bairro "&amp; DBA[[#This Row],[Bairro2]]</f>
        <v>AVENIDA JANUARIO RIBEIRO, N° 126, Bairro CENTRO</v>
      </c>
      <c r="Z4012" t="str">
        <f>DBA[[#This Row],[Cidade Responsável]] &amp; " - " &amp; DBA[[#This Row],[Estado Responsável]]</f>
        <v>CARBONITA - MG</v>
      </c>
    </row>
    <row r="4013" spans="1:26" x14ac:dyDescent="0.25">
      <c r="A4013">
        <v>4017</v>
      </c>
      <c r="B4013" t="s">
        <v>18465</v>
      </c>
      <c r="C4013" s="1">
        <v>44967</v>
      </c>
      <c r="F4013" s="1">
        <v>39446</v>
      </c>
      <c r="G4013" t="s">
        <v>18466</v>
      </c>
      <c r="H4013">
        <v>6</v>
      </c>
      <c r="I4013" t="s">
        <v>73</v>
      </c>
      <c r="J4013" t="s">
        <v>18320</v>
      </c>
      <c r="K4013" t="s">
        <v>26</v>
      </c>
      <c r="L4013" t="s">
        <v>18321</v>
      </c>
      <c r="M4013" t="s">
        <v>18467</v>
      </c>
      <c r="N4013">
        <v>34528814</v>
      </c>
      <c r="O4013">
        <v>6516073619</v>
      </c>
      <c r="P4013" s="1">
        <v>30524</v>
      </c>
      <c r="Q4013" t="s">
        <v>18466</v>
      </c>
      <c r="R4013">
        <v>6</v>
      </c>
      <c r="S4013" t="s">
        <v>73</v>
      </c>
      <c r="T4013" t="s">
        <v>18320</v>
      </c>
      <c r="U4013" t="s">
        <v>26</v>
      </c>
      <c r="V4013" t="str">
        <f>TRIM(DBA[[#This Row],[Endereço Responsável]])</f>
        <v>PRAÇA EDGAR MIRANDA</v>
      </c>
      <c r="W4013" t="str">
        <f>TRIM(DBA[[#This Row],[Nº Responsável]])</f>
        <v>6</v>
      </c>
      <c r="X4013" t="str">
        <f>TRIM(DBA[[#This Row],[Bairro Responsável]])</f>
        <v>CENTRO</v>
      </c>
      <c r="Y4013" t="str">
        <f>DBA[[#This Row],[End]] &amp;", N° " &amp; DBA[[#This Row],[Num]] &amp;", Bairro "&amp; DBA[[#This Row],[Bairro2]]</f>
        <v>PRAÇA EDGAR MIRANDA, N° 6, Bairro CENTRO</v>
      </c>
      <c r="Z4013" t="str">
        <f>DBA[[#This Row],[Cidade Responsável]] &amp; " - " &amp; DBA[[#This Row],[Estado Responsável]]</f>
        <v>CARBONITA - MG</v>
      </c>
    </row>
    <row r="4014" spans="1:26" x14ac:dyDescent="0.25">
      <c r="A4014">
        <v>4018</v>
      </c>
      <c r="B4014" t="s">
        <v>18468</v>
      </c>
      <c r="C4014" s="1">
        <v>44967</v>
      </c>
      <c r="D4014">
        <v>577604132</v>
      </c>
      <c r="E4014" t="s">
        <v>18469</v>
      </c>
      <c r="F4014" s="1">
        <v>39271</v>
      </c>
      <c r="G4014" t="s">
        <v>18470</v>
      </c>
      <c r="H4014">
        <v>71</v>
      </c>
      <c r="I4014" t="s">
        <v>73</v>
      </c>
      <c r="J4014" t="s">
        <v>18320</v>
      </c>
      <c r="K4014" t="s">
        <v>26</v>
      </c>
      <c r="L4014" t="s">
        <v>18321</v>
      </c>
      <c r="M4014" t="s">
        <v>18471</v>
      </c>
      <c r="N4014">
        <v>380058881</v>
      </c>
      <c r="O4014">
        <v>59098333672</v>
      </c>
      <c r="P4014" s="1">
        <v>23857</v>
      </c>
      <c r="Q4014" t="s">
        <v>18470</v>
      </c>
      <c r="R4014">
        <v>71</v>
      </c>
      <c r="S4014" t="s">
        <v>73</v>
      </c>
      <c r="T4014" t="s">
        <v>18320</v>
      </c>
      <c r="U4014" t="s">
        <v>26</v>
      </c>
      <c r="V4014" t="str">
        <f>TRIM(DBA[[#This Row],[Endereço Responsável]])</f>
        <v>RUA ZECA GOULART</v>
      </c>
      <c r="W4014" t="str">
        <f>TRIM(DBA[[#This Row],[Nº Responsável]])</f>
        <v>71</v>
      </c>
      <c r="X4014" t="str">
        <f>TRIM(DBA[[#This Row],[Bairro Responsável]])</f>
        <v>CENTRO</v>
      </c>
      <c r="Y4014" t="str">
        <f>DBA[[#This Row],[End]] &amp;", N° " &amp; DBA[[#This Row],[Num]] &amp;", Bairro "&amp; DBA[[#This Row],[Bairro2]]</f>
        <v>RUA ZECA GOULART, N° 71, Bairro CENTRO</v>
      </c>
      <c r="Z4014" t="str">
        <f>DBA[[#This Row],[Cidade Responsável]] &amp; " - " &amp; DBA[[#This Row],[Estado Responsável]]</f>
        <v>CARBONITA - MG</v>
      </c>
    </row>
    <row r="4015" spans="1:26" x14ac:dyDescent="0.25">
      <c r="A4015">
        <v>4019</v>
      </c>
      <c r="B4015" t="s">
        <v>18472</v>
      </c>
      <c r="C4015" s="1">
        <v>44967</v>
      </c>
      <c r="D4015">
        <v>22878016</v>
      </c>
      <c r="E4015" t="s">
        <v>18473</v>
      </c>
      <c r="F4015" s="1">
        <v>39411</v>
      </c>
      <c r="G4015" t="s">
        <v>18474</v>
      </c>
      <c r="H4015">
        <v>1</v>
      </c>
      <c r="I4015" t="s">
        <v>44</v>
      </c>
      <c r="J4015" t="s">
        <v>18320</v>
      </c>
      <c r="K4015" t="s">
        <v>26</v>
      </c>
      <c r="L4015" t="s">
        <v>18321</v>
      </c>
      <c r="M4015" t="s">
        <v>18475</v>
      </c>
      <c r="N4015">
        <v>21914664</v>
      </c>
      <c r="O4015">
        <v>30204932858</v>
      </c>
      <c r="P4015" s="1">
        <v>29585</v>
      </c>
      <c r="Q4015" t="s">
        <v>18474</v>
      </c>
      <c r="R4015">
        <v>1</v>
      </c>
      <c r="S4015" t="s">
        <v>44</v>
      </c>
      <c r="T4015" t="s">
        <v>18320</v>
      </c>
      <c r="U4015" t="s">
        <v>26</v>
      </c>
      <c r="V4015" t="str">
        <f>TRIM(DBA[[#This Row],[Endereço Responsável]])</f>
        <v>SITIO SOLENIDADE</v>
      </c>
      <c r="W4015" t="str">
        <f>TRIM(DBA[[#This Row],[Nº Responsável]])</f>
        <v>1</v>
      </c>
      <c r="X4015" t="str">
        <f>TRIM(DBA[[#This Row],[Bairro Responsável]])</f>
        <v>ZONA RURAL</v>
      </c>
      <c r="Y4015" t="str">
        <f>DBA[[#This Row],[End]] &amp;", N° " &amp; DBA[[#This Row],[Num]] &amp;", Bairro "&amp; DBA[[#This Row],[Bairro2]]</f>
        <v>SITIO SOLENIDADE, N° 1, Bairro ZONA RURAL</v>
      </c>
      <c r="Z4015" t="str">
        <f>DBA[[#This Row],[Cidade Responsável]] &amp; " - " &amp; DBA[[#This Row],[Estado Responsável]]</f>
        <v>CARBONITA - MG</v>
      </c>
    </row>
    <row r="4016" spans="1:26" x14ac:dyDescent="0.25">
      <c r="A4016">
        <v>4020</v>
      </c>
      <c r="B4016" t="s">
        <v>18476</v>
      </c>
      <c r="C4016" s="1">
        <v>44967</v>
      </c>
      <c r="F4016" s="1">
        <v>39451</v>
      </c>
      <c r="G4016" t="s">
        <v>18477</v>
      </c>
      <c r="H4016">
        <v>339</v>
      </c>
      <c r="I4016" t="s">
        <v>18460</v>
      </c>
      <c r="J4016" t="s">
        <v>18320</v>
      </c>
      <c r="K4016" t="s">
        <v>26</v>
      </c>
      <c r="L4016" t="s">
        <v>18321</v>
      </c>
      <c r="M4016" t="s">
        <v>18478</v>
      </c>
      <c r="N4016">
        <v>15271080</v>
      </c>
      <c r="O4016">
        <v>9164624633</v>
      </c>
      <c r="P4016" s="1">
        <v>31807</v>
      </c>
      <c r="Q4016" t="s">
        <v>18477</v>
      </c>
      <c r="R4016">
        <v>339</v>
      </c>
      <c r="S4016" t="s">
        <v>18460</v>
      </c>
      <c r="T4016" t="s">
        <v>18320</v>
      </c>
      <c r="U4016" t="s">
        <v>26</v>
      </c>
      <c r="V4016" t="str">
        <f>TRIM(DBA[[#This Row],[Endereço Responsável]])</f>
        <v>RUA NOSSA SENHORA LOUDES</v>
      </c>
      <c r="W4016" t="str">
        <f>TRIM(DBA[[#This Row],[Nº Responsável]])</f>
        <v>339</v>
      </c>
      <c r="X4016" t="str">
        <f>TRIM(DBA[[#This Row],[Bairro Responsável]])</f>
        <v>LEITES</v>
      </c>
      <c r="Y4016" t="str">
        <f>DBA[[#This Row],[End]] &amp;", N° " &amp; DBA[[#This Row],[Num]] &amp;", Bairro "&amp; DBA[[#This Row],[Bairro2]]</f>
        <v>RUA NOSSA SENHORA LOUDES, N° 339, Bairro LEITES</v>
      </c>
      <c r="Z4016" t="str">
        <f>DBA[[#This Row],[Cidade Responsável]] &amp; " - " &amp; DBA[[#This Row],[Estado Responsável]]</f>
        <v>CARBONITA - MG</v>
      </c>
    </row>
    <row r="4017" spans="1:26" x14ac:dyDescent="0.25">
      <c r="A4017">
        <v>4021</v>
      </c>
      <c r="B4017" t="s">
        <v>18479</v>
      </c>
      <c r="C4017" s="1">
        <v>44967</v>
      </c>
      <c r="F4017" s="1">
        <v>39333</v>
      </c>
      <c r="G4017" t="s">
        <v>18459</v>
      </c>
      <c r="H4017">
        <v>5</v>
      </c>
      <c r="I4017" t="s">
        <v>18460</v>
      </c>
      <c r="J4017" t="s">
        <v>18320</v>
      </c>
      <c r="K4017" t="s">
        <v>26</v>
      </c>
      <c r="L4017" t="s">
        <v>18321</v>
      </c>
      <c r="M4017" t="s">
        <v>18480</v>
      </c>
      <c r="N4017">
        <v>13039579</v>
      </c>
      <c r="O4017">
        <v>7762423699</v>
      </c>
      <c r="P4017" s="1">
        <v>30273</v>
      </c>
      <c r="Q4017" t="s">
        <v>18459</v>
      </c>
      <c r="R4017">
        <v>5</v>
      </c>
      <c r="S4017" t="s">
        <v>18460</v>
      </c>
      <c r="T4017" t="s">
        <v>18320</v>
      </c>
      <c r="U4017" t="s">
        <v>26</v>
      </c>
      <c r="V4017" t="str">
        <f>TRIM(DBA[[#This Row],[Endereço Responsável]])</f>
        <v>RUA MAMEDIO COIMBRA</v>
      </c>
      <c r="W4017" t="str">
        <f>TRIM(DBA[[#This Row],[Nº Responsável]])</f>
        <v>5</v>
      </c>
      <c r="X4017" t="str">
        <f>TRIM(DBA[[#This Row],[Bairro Responsável]])</f>
        <v>LEITES</v>
      </c>
      <c r="Y4017" t="str">
        <f>DBA[[#This Row],[End]] &amp;", N° " &amp; DBA[[#This Row],[Num]] &amp;", Bairro "&amp; DBA[[#This Row],[Bairro2]]</f>
        <v>RUA MAMEDIO COIMBRA, N° 5, Bairro LEITES</v>
      </c>
      <c r="Z4017" t="str">
        <f>DBA[[#This Row],[Cidade Responsável]] &amp; " - " &amp; DBA[[#This Row],[Estado Responsável]]</f>
        <v>CARBONITA - MG</v>
      </c>
    </row>
    <row r="4018" spans="1:26" x14ac:dyDescent="0.25">
      <c r="A4018">
        <v>4022</v>
      </c>
      <c r="B4018" t="s">
        <v>18481</v>
      </c>
      <c r="C4018" s="1">
        <v>44967</v>
      </c>
      <c r="F4018" s="1">
        <v>39542</v>
      </c>
      <c r="G4018" t="s">
        <v>18482</v>
      </c>
      <c r="H4018">
        <v>80</v>
      </c>
      <c r="I4018" t="s">
        <v>18352</v>
      </c>
      <c r="J4018" t="s">
        <v>18320</v>
      </c>
      <c r="K4018" t="s">
        <v>26</v>
      </c>
      <c r="L4018" t="s">
        <v>18321</v>
      </c>
      <c r="M4018" t="s">
        <v>18483</v>
      </c>
      <c r="N4018">
        <v>4478284</v>
      </c>
      <c r="O4018">
        <v>68877188634</v>
      </c>
      <c r="P4018" s="1">
        <v>25800</v>
      </c>
      <c r="Q4018" t="s">
        <v>18482</v>
      </c>
      <c r="R4018">
        <v>80</v>
      </c>
      <c r="S4018" t="s">
        <v>18352</v>
      </c>
      <c r="T4018" t="s">
        <v>18320</v>
      </c>
      <c r="U4018" t="s">
        <v>26</v>
      </c>
      <c r="V4018" t="str">
        <f>TRIM(DBA[[#This Row],[Endereço Responsável]])</f>
        <v>RUA DO BIQUINHOS</v>
      </c>
      <c r="W4018" t="str">
        <f>TRIM(DBA[[#This Row],[Nº Responsável]])</f>
        <v>80</v>
      </c>
      <c r="X4018" t="str">
        <f>TRIM(DBA[[#This Row],[Bairro Responsável]])</f>
        <v>MONTE BELO</v>
      </c>
      <c r="Y4018" t="str">
        <f>DBA[[#This Row],[End]] &amp;", N° " &amp; DBA[[#This Row],[Num]] &amp;", Bairro "&amp; DBA[[#This Row],[Bairro2]]</f>
        <v>RUA DO BIQUINHOS, N° 80, Bairro MONTE BELO</v>
      </c>
      <c r="Z4018" t="str">
        <f>DBA[[#This Row],[Cidade Responsável]] &amp; " - " &amp; DBA[[#This Row],[Estado Responsável]]</f>
        <v>CARBONITA - MG</v>
      </c>
    </row>
    <row r="4019" spans="1:26" x14ac:dyDescent="0.25">
      <c r="A4019">
        <v>4023</v>
      </c>
      <c r="B4019" t="s">
        <v>18484</v>
      </c>
      <c r="C4019" s="1">
        <v>44967</v>
      </c>
      <c r="F4019" s="1">
        <v>39708</v>
      </c>
      <c r="G4019" t="s">
        <v>18485</v>
      </c>
      <c r="H4019">
        <v>48</v>
      </c>
      <c r="I4019" t="s">
        <v>18460</v>
      </c>
      <c r="J4019" t="s">
        <v>18320</v>
      </c>
      <c r="K4019" t="s">
        <v>26</v>
      </c>
      <c r="L4019" t="s">
        <v>18321</v>
      </c>
      <c r="M4019" t="s">
        <v>18486</v>
      </c>
      <c r="N4019">
        <v>159479969</v>
      </c>
      <c r="O4019">
        <v>5261439671</v>
      </c>
      <c r="P4019" s="1">
        <v>30044</v>
      </c>
      <c r="Q4019" t="s">
        <v>18485</v>
      </c>
      <c r="R4019">
        <v>48</v>
      </c>
      <c r="S4019" t="s">
        <v>18460</v>
      </c>
      <c r="T4019" t="s">
        <v>18320</v>
      </c>
      <c r="U4019" t="s">
        <v>26</v>
      </c>
      <c r="V4019" t="str">
        <f>TRIM(DBA[[#This Row],[Endereço Responsável]])</f>
        <v>RUA LUZIA VIEIRA</v>
      </c>
      <c r="W4019" t="str">
        <f>TRIM(DBA[[#This Row],[Nº Responsável]])</f>
        <v>48</v>
      </c>
      <c r="X4019" t="str">
        <f>TRIM(DBA[[#This Row],[Bairro Responsável]])</f>
        <v>LEITES</v>
      </c>
      <c r="Y4019" t="str">
        <f>DBA[[#This Row],[End]] &amp;", N° " &amp; DBA[[#This Row],[Num]] &amp;", Bairro "&amp; DBA[[#This Row],[Bairro2]]</f>
        <v>RUA LUZIA VIEIRA, N° 48, Bairro LEITES</v>
      </c>
      <c r="Z4019" t="str">
        <f>DBA[[#This Row],[Cidade Responsável]] &amp; " - " &amp; DBA[[#This Row],[Estado Responsável]]</f>
        <v>CARBONITA - MG</v>
      </c>
    </row>
    <row r="4020" spans="1:26" x14ac:dyDescent="0.25">
      <c r="A4020">
        <v>4024</v>
      </c>
      <c r="B4020" t="s">
        <v>18487</v>
      </c>
      <c r="C4020" s="1">
        <v>44967</v>
      </c>
      <c r="D4020">
        <v>2401081</v>
      </c>
      <c r="E4020" t="s">
        <v>18488</v>
      </c>
      <c r="F4020" s="1">
        <v>37669</v>
      </c>
      <c r="G4020" t="s">
        <v>18489</v>
      </c>
      <c r="H4020">
        <v>46</v>
      </c>
      <c r="I4020" t="s">
        <v>18366</v>
      </c>
      <c r="J4020" t="s">
        <v>18320</v>
      </c>
      <c r="K4020" t="s">
        <v>26</v>
      </c>
      <c r="L4020" t="s">
        <v>18321</v>
      </c>
      <c r="M4020" t="s">
        <v>18487</v>
      </c>
      <c r="N4020">
        <v>2401081</v>
      </c>
      <c r="O4020" t="s">
        <v>18488</v>
      </c>
      <c r="P4020" s="1">
        <v>37669</v>
      </c>
      <c r="Q4020" t="s">
        <v>18489</v>
      </c>
      <c r="R4020">
        <v>46</v>
      </c>
      <c r="S4020" t="s">
        <v>18366</v>
      </c>
      <c r="T4020" t="s">
        <v>18320</v>
      </c>
      <c r="U4020" t="s">
        <v>26</v>
      </c>
      <c r="V4020" t="str">
        <f>TRIM(DBA[[#This Row],[Endereço Responsável]])</f>
        <v>RUA BOMFIM</v>
      </c>
      <c r="W4020" t="str">
        <f>TRIM(DBA[[#This Row],[Nº Responsável]])</f>
        <v>46</v>
      </c>
      <c r="X4020" t="str">
        <f>TRIM(DBA[[#This Row],[Bairro Responsável]])</f>
        <v>VARGINHA</v>
      </c>
      <c r="Y4020" t="str">
        <f>DBA[[#This Row],[End]] &amp;", N° " &amp; DBA[[#This Row],[Num]] &amp;", Bairro "&amp; DBA[[#This Row],[Bairro2]]</f>
        <v>RUA BOMFIM, N° 46, Bairro VARGINHA</v>
      </c>
      <c r="Z4020" t="str">
        <f>DBA[[#This Row],[Cidade Responsável]] &amp; " - " &amp; DBA[[#This Row],[Estado Responsável]]</f>
        <v>CARBONITA - MG</v>
      </c>
    </row>
    <row r="4021" spans="1:26" x14ac:dyDescent="0.25">
      <c r="A4021">
        <v>4025</v>
      </c>
      <c r="B4021" t="s">
        <v>18490</v>
      </c>
      <c r="C4021" s="1">
        <v>44967</v>
      </c>
      <c r="F4021" s="1">
        <v>39420</v>
      </c>
      <c r="G4021" t="s">
        <v>18491</v>
      </c>
      <c r="H4021">
        <v>35</v>
      </c>
      <c r="I4021" t="s">
        <v>18366</v>
      </c>
      <c r="J4021" t="s">
        <v>18320</v>
      </c>
      <c r="K4021" t="s">
        <v>26</v>
      </c>
      <c r="L4021" t="s">
        <v>18321</v>
      </c>
      <c r="M4021" t="s">
        <v>18492</v>
      </c>
      <c r="O4021">
        <v>7832514671</v>
      </c>
      <c r="P4021" s="1">
        <v>31349</v>
      </c>
      <c r="Q4021" t="s">
        <v>18491</v>
      </c>
      <c r="R4021">
        <v>35</v>
      </c>
      <c r="S4021" t="s">
        <v>18366</v>
      </c>
      <c r="T4021" t="s">
        <v>18320</v>
      </c>
      <c r="U4021" t="s">
        <v>26</v>
      </c>
      <c r="V4021" t="str">
        <f>TRIM(DBA[[#This Row],[Endereço Responsável]])</f>
        <v>RUA PINHEIROS</v>
      </c>
      <c r="W4021" t="str">
        <f>TRIM(DBA[[#This Row],[Nº Responsável]])</f>
        <v>35</v>
      </c>
      <c r="X4021" t="str">
        <f>TRIM(DBA[[#This Row],[Bairro Responsável]])</f>
        <v>VARGINHA</v>
      </c>
      <c r="Y4021" t="str">
        <f>DBA[[#This Row],[End]] &amp;", N° " &amp; DBA[[#This Row],[Num]] &amp;", Bairro "&amp; DBA[[#This Row],[Bairro2]]</f>
        <v>RUA PINHEIROS, N° 35, Bairro VARGINHA</v>
      </c>
      <c r="Z4021" t="str">
        <f>DBA[[#This Row],[Cidade Responsável]] &amp; " - " &amp; DBA[[#This Row],[Estado Responsável]]</f>
        <v>CARBONITA - MG</v>
      </c>
    </row>
    <row r="4022" spans="1:26" x14ac:dyDescent="0.25">
      <c r="A4022">
        <v>4026</v>
      </c>
      <c r="B4022" t="s">
        <v>18493</v>
      </c>
      <c r="C4022" s="1">
        <v>44967</v>
      </c>
      <c r="F4022" s="1">
        <v>39076</v>
      </c>
      <c r="G4022" t="s">
        <v>18494</v>
      </c>
      <c r="H4022">
        <v>16</v>
      </c>
      <c r="I4022" t="s">
        <v>18352</v>
      </c>
      <c r="J4022" t="s">
        <v>18320</v>
      </c>
      <c r="K4022" t="s">
        <v>26</v>
      </c>
      <c r="L4022" t="s">
        <v>18321</v>
      </c>
      <c r="M4022" t="s">
        <v>18495</v>
      </c>
      <c r="N4022">
        <v>13999492</v>
      </c>
      <c r="O4022">
        <v>32835790837</v>
      </c>
      <c r="P4022" s="1">
        <v>30362</v>
      </c>
      <c r="Q4022" t="s">
        <v>18494</v>
      </c>
      <c r="R4022">
        <v>16</v>
      </c>
      <c r="S4022" t="s">
        <v>18352</v>
      </c>
      <c r="T4022" t="s">
        <v>18320</v>
      </c>
      <c r="U4022" t="s">
        <v>26</v>
      </c>
      <c r="V4022" t="str">
        <f>TRIM(DBA[[#This Row],[Endereço Responsável]])</f>
        <v>RUA POPULAR</v>
      </c>
      <c r="W4022" t="str">
        <f>TRIM(DBA[[#This Row],[Nº Responsável]])</f>
        <v>16</v>
      </c>
      <c r="X4022" t="str">
        <f>TRIM(DBA[[#This Row],[Bairro Responsável]])</f>
        <v>MONTE BELO</v>
      </c>
      <c r="Y4022" t="str">
        <f>DBA[[#This Row],[End]] &amp;", N° " &amp; DBA[[#This Row],[Num]] &amp;", Bairro "&amp; DBA[[#This Row],[Bairro2]]</f>
        <v>RUA POPULAR, N° 16, Bairro MONTE BELO</v>
      </c>
      <c r="Z4022" t="str">
        <f>DBA[[#This Row],[Cidade Responsável]] &amp; " - " &amp; DBA[[#This Row],[Estado Responsável]]</f>
        <v>CARBONITA - MG</v>
      </c>
    </row>
    <row r="4023" spans="1:26" x14ac:dyDescent="0.25">
      <c r="A4023">
        <v>4027</v>
      </c>
      <c r="B4023" t="s">
        <v>18496</v>
      </c>
      <c r="C4023" s="1">
        <v>44967</v>
      </c>
      <c r="D4023">
        <v>24149382</v>
      </c>
      <c r="E4023" t="s">
        <v>18497</v>
      </c>
      <c r="F4023" s="1">
        <v>39544</v>
      </c>
      <c r="G4023" t="s">
        <v>18498</v>
      </c>
      <c r="H4023">
        <v>87</v>
      </c>
      <c r="I4023" t="s">
        <v>18352</v>
      </c>
      <c r="J4023" t="s">
        <v>18320</v>
      </c>
      <c r="K4023" t="s">
        <v>26</v>
      </c>
      <c r="L4023" t="s">
        <v>18321</v>
      </c>
      <c r="M4023" t="s">
        <v>18499</v>
      </c>
      <c r="N4023">
        <v>13334702</v>
      </c>
      <c r="O4023">
        <v>8733469636</v>
      </c>
      <c r="P4023" s="1">
        <v>29619</v>
      </c>
      <c r="Q4023" t="s">
        <v>18498</v>
      </c>
      <c r="R4023">
        <v>87</v>
      </c>
      <c r="S4023" t="s">
        <v>18352</v>
      </c>
      <c r="T4023" t="s">
        <v>18320</v>
      </c>
      <c r="U4023" t="s">
        <v>26</v>
      </c>
      <c r="V4023" t="str">
        <f>TRIM(DBA[[#This Row],[Endereço Responsável]])</f>
        <v>RUA DOS BERNARDO</v>
      </c>
      <c r="W4023" t="str">
        <f>TRIM(DBA[[#This Row],[Nº Responsável]])</f>
        <v>87</v>
      </c>
      <c r="X4023" t="str">
        <f>TRIM(DBA[[#This Row],[Bairro Responsável]])</f>
        <v>MONTE BELO</v>
      </c>
      <c r="Y4023" t="str">
        <f>DBA[[#This Row],[End]] &amp;", N° " &amp; DBA[[#This Row],[Num]] &amp;", Bairro "&amp; DBA[[#This Row],[Bairro2]]</f>
        <v>RUA DOS BERNARDO, N° 87, Bairro MONTE BELO</v>
      </c>
      <c r="Z4023" t="str">
        <f>DBA[[#This Row],[Cidade Responsável]] &amp; " - " &amp; DBA[[#This Row],[Estado Responsável]]</f>
        <v>CARBONITA - MG</v>
      </c>
    </row>
    <row r="4024" spans="1:26" x14ac:dyDescent="0.25">
      <c r="A4024">
        <v>4028</v>
      </c>
      <c r="B4024" t="s">
        <v>18500</v>
      </c>
      <c r="C4024" s="1">
        <v>44967</v>
      </c>
      <c r="D4024">
        <v>23533825</v>
      </c>
      <c r="E4024" t="s">
        <v>18501</v>
      </c>
      <c r="F4024" s="1">
        <v>39372</v>
      </c>
      <c r="G4024" t="s">
        <v>18502</v>
      </c>
      <c r="H4024">
        <v>262</v>
      </c>
      <c r="I4024" t="s">
        <v>73</v>
      </c>
      <c r="J4024" t="s">
        <v>18320</v>
      </c>
      <c r="K4024" t="s">
        <v>26</v>
      </c>
      <c r="L4024" t="s">
        <v>18321</v>
      </c>
      <c r="M4024" t="s">
        <v>18503</v>
      </c>
      <c r="N4024">
        <v>14635277</v>
      </c>
      <c r="O4024">
        <v>7299390655</v>
      </c>
      <c r="P4024" s="1">
        <v>31439</v>
      </c>
      <c r="Q4024" t="s">
        <v>18502</v>
      </c>
      <c r="R4024">
        <v>262</v>
      </c>
      <c r="S4024" t="s">
        <v>73</v>
      </c>
      <c r="T4024" t="s">
        <v>18320</v>
      </c>
      <c r="U4024" t="s">
        <v>26</v>
      </c>
      <c r="V4024" t="str">
        <f>TRIM(DBA[[#This Row],[Endereço Responsável]])</f>
        <v>RUA MESTRE ROQUE</v>
      </c>
      <c r="W4024" t="str">
        <f>TRIM(DBA[[#This Row],[Nº Responsável]])</f>
        <v>262</v>
      </c>
      <c r="X4024" t="str">
        <f>TRIM(DBA[[#This Row],[Bairro Responsável]])</f>
        <v>CENTRO</v>
      </c>
      <c r="Y4024" t="str">
        <f>DBA[[#This Row],[End]] &amp;", N° " &amp; DBA[[#This Row],[Num]] &amp;", Bairro "&amp; DBA[[#This Row],[Bairro2]]</f>
        <v>RUA MESTRE ROQUE, N° 262, Bairro CENTRO</v>
      </c>
      <c r="Z4024" t="str">
        <f>DBA[[#This Row],[Cidade Responsável]] &amp; " - " &amp; DBA[[#This Row],[Estado Responsável]]</f>
        <v>CARBONITA - MG</v>
      </c>
    </row>
    <row r="4025" spans="1:26" x14ac:dyDescent="0.25">
      <c r="A4025">
        <v>4029</v>
      </c>
      <c r="B4025" t="s">
        <v>18504</v>
      </c>
      <c r="C4025" s="1">
        <v>44967</v>
      </c>
      <c r="D4025">
        <v>23004511</v>
      </c>
      <c r="E4025" t="s">
        <v>18505</v>
      </c>
      <c r="F4025" s="1">
        <v>39354</v>
      </c>
      <c r="G4025" t="s">
        <v>18506</v>
      </c>
      <c r="H4025">
        <v>524</v>
      </c>
      <c r="I4025" t="s">
        <v>18460</v>
      </c>
      <c r="J4025" t="s">
        <v>18320</v>
      </c>
      <c r="K4025" t="s">
        <v>26</v>
      </c>
      <c r="L4025" t="s">
        <v>18321</v>
      </c>
      <c r="M4025" t="s">
        <v>18507</v>
      </c>
      <c r="N4025">
        <v>18601609</v>
      </c>
      <c r="O4025">
        <v>12302059697</v>
      </c>
      <c r="P4025" s="1">
        <v>33414</v>
      </c>
      <c r="Q4025" t="s">
        <v>18506</v>
      </c>
      <c r="R4025">
        <v>524</v>
      </c>
      <c r="S4025" t="s">
        <v>18460</v>
      </c>
      <c r="T4025" t="s">
        <v>18320</v>
      </c>
      <c r="U4025" t="s">
        <v>26</v>
      </c>
      <c r="V4025" t="str">
        <f>TRIM(DBA[[#This Row],[Endereço Responsável]])</f>
        <v>RUA SOLEDADE</v>
      </c>
      <c r="W4025" t="str">
        <f>TRIM(DBA[[#This Row],[Nº Responsável]])</f>
        <v>524</v>
      </c>
      <c r="X4025" t="str">
        <f>TRIM(DBA[[#This Row],[Bairro Responsável]])</f>
        <v>LEITES</v>
      </c>
      <c r="Y4025" t="str">
        <f>DBA[[#This Row],[End]] &amp;", N° " &amp; DBA[[#This Row],[Num]] &amp;", Bairro "&amp; DBA[[#This Row],[Bairro2]]</f>
        <v>RUA SOLEDADE, N° 524, Bairro LEITES</v>
      </c>
      <c r="Z4025" t="str">
        <f>DBA[[#This Row],[Cidade Responsável]] &amp; " - " &amp; DBA[[#This Row],[Estado Responsável]]</f>
        <v>CARBONITA - MG</v>
      </c>
    </row>
    <row r="4026" spans="1:26" x14ac:dyDescent="0.25">
      <c r="A4026">
        <v>4030</v>
      </c>
      <c r="B4026" t="s">
        <v>18508</v>
      </c>
      <c r="C4026" s="1">
        <v>44973</v>
      </c>
      <c r="D4026" t="s">
        <v>18509</v>
      </c>
      <c r="E4026" t="s">
        <v>18510</v>
      </c>
      <c r="F4026" s="1">
        <v>39728</v>
      </c>
      <c r="G4026" t="s">
        <v>18511</v>
      </c>
      <c r="H4026">
        <v>124</v>
      </c>
      <c r="I4026" t="s">
        <v>18512</v>
      </c>
      <c r="J4026" t="s">
        <v>3893</v>
      </c>
      <c r="K4026" t="s">
        <v>26</v>
      </c>
      <c r="L4026" t="s">
        <v>3894</v>
      </c>
      <c r="M4026" t="s">
        <v>18513</v>
      </c>
      <c r="N4026">
        <v>3893782</v>
      </c>
      <c r="O4026">
        <v>63793067653</v>
      </c>
      <c r="P4026" s="1">
        <v>23810</v>
      </c>
      <c r="Q4026" t="s">
        <v>18511</v>
      </c>
      <c r="R4026">
        <v>124</v>
      </c>
      <c r="S4026" t="s">
        <v>18512</v>
      </c>
      <c r="T4026" t="s">
        <v>3893</v>
      </c>
      <c r="U4026" t="s">
        <v>26</v>
      </c>
      <c r="V4026" t="str">
        <f>TRIM(DBA[[#This Row],[Endereço Responsável]])</f>
        <v>RUA DELFIN MOREIRA</v>
      </c>
      <c r="W4026" t="str">
        <f>TRIM(DBA[[#This Row],[Nº Responsável]])</f>
        <v>124</v>
      </c>
      <c r="X4026" t="str">
        <f>TRIM(DBA[[#This Row],[Bairro Responsável]])</f>
        <v>JARDIM MANIQUERO</v>
      </c>
      <c r="Y4026" t="str">
        <f>DBA[[#This Row],[End]] &amp;", N° " &amp; DBA[[#This Row],[Num]] &amp;", Bairro "&amp; DBA[[#This Row],[Bairro2]]</f>
        <v>RUA DELFIN MOREIRA, N° 124, Bairro JARDIM MANIQUERO</v>
      </c>
      <c r="Z4026" t="str">
        <f>DBA[[#This Row],[Cidade Responsável]] &amp; " - " &amp; DBA[[#This Row],[Estado Responsável]]</f>
        <v>ANDRADAS - MG</v>
      </c>
    </row>
    <row r="4027" spans="1:26" x14ac:dyDescent="0.25">
      <c r="A4027">
        <v>4031</v>
      </c>
      <c r="B4027" t="s">
        <v>18514</v>
      </c>
      <c r="C4027" s="1">
        <v>44974</v>
      </c>
      <c r="F4027" s="1">
        <v>40004</v>
      </c>
      <c r="G4027" t="s">
        <v>18515</v>
      </c>
      <c r="H4027" t="s">
        <v>194</v>
      </c>
      <c r="I4027" t="s">
        <v>8518</v>
      </c>
      <c r="J4027" t="s">
        <v>3893</v>
      </c>
      <c r="K4027" t="s">
        <v>26</v>
      </c>
      <c r="L4027" t="s">
        <v>3894</v>
      </c>
      <c r="M4027" t="s">
        <v>18516</v>
      </c>
      <c r="N4027" t="s">
        <v>18517</v>
      </c>
      <c r="O4027" t="s">
        <v>18518</v>
      </c>
      <c r="P4027" s="1">
        <v>32366</v>
      </c>
      <c r="Q4027" t="s">
        <v>18515</v>
      </c>
      <c r="R4027" t="s">
        <v>194</v>
      </c>
      <c r="S4027" t="s">
        <v>8518</v>
      </c>
      <c r="T4027" t="s">
        <v>3893</v>
      </c>
      <c r="U4027" t="s">
        <v>26</v>
      </c>
      <c r="V4027" t="str">
        <f>TRIM(DBA[[#This Row],[Endereço Responsável]])</f>
        <v>RUA: ANTERO MARCON</v>
      </c>
      <c r="W4027" t="str">
        <f>TRIM(DBA[[#This Row],[Nº Responsável]])</f>
        <v>S/N</v>
      </c>
      <c r="X4027" t="str">
        <f>TRIM(DBA[[#This Row],[Bairro Responsável]])</f>
        <v>JARDIM PRIMAVERA</v>
      </c>
      <c r="Y4027" t="str">
        <f>DBA[[#This Row],[End]] &amp;", N° " &amp; DBA[[#This Row],[Num]] &amp;", Bairro "&amp; DBA[[#This Row],[Bairro2]]</f>
        <v>RUA: ANTERO MARCON, N° S/N, Bairro JARDIM PRIMAVERA</v>
      </c>
      <c r="Z4027" t="str">
        <f>DBA[[#This Row],[Cidade Responsável]] &amp; " - " &amp; DBA[[#This Row],[Estado Responsável]]</f>
        <v>ANDRADAS - MG</v>
      </c>
    </row>
    <row r="4028" spans="1:26" x14ac:dyDescent="0.25">
      <c r="A4028">
        <v>4032</v>
      </c>
      <c r="B4028" t="s">
        <v>18519</v>
      </c>
      <c r="C4028" s="1">
        <v>44974</v>
      </c>
      <c r="F4028" s="1">
        <v>39385</v>
      </c>
      <c r="G4028" t="s">
        <v>18520</v>
      </c>
      <c r="H4028">
        <v>146</v>
      </c>
      <c r="I4028" t="s">
        <v>18521</v>
      </c>
      <c r="J4028" t="s">
        <v>3893</v>
      </c>
      <c r="K4028" t="s">
        <v>26</v>
      </c>
      <c r="L4028" t="s">
        <v>3894</v>
      </c>
      <c r="M4028" t="s">
        <v>18522</v>
      </c>
      <c r="N4028" t="s">
        <v>18523</v>
      </c>
      <c r="O4028" t="s">
        <v>18524</v>
      </c>
      <c r="P4028" s="1">
        <v>30855</v>
      </c>
      <c r="Q4028" t="s">
        <v>18520</v>
      </c>
      <c r="R4028">
        <v>146</v>
      </c>
      <c r="S4028" t="s">
        <v>18521</v>
      </c>
      <c r="T4028" t="s">
        <v>3893</v>
      </c>
      <c r="U4028" t="s">
        <v>26</v>
      </c>
      <c r="V4028" t="str">
        <f>TRIM(DBA[[#This Row],[Endereço Responsável]])</f>
        <v>RUA COSSETERITA</v>
      </c>
      <c r="W4028" t="str">
        <f>TRIM(DBA[[#This Row],[Nº Responsável]])</f>
        <v>146</v>
      </c>
      <c r="X4028" t="str">
        <f>TRIM(DBA[[#This Row],[Bairro Responsável]])</f>
        <v>JARDIM MUTERLI</v>
      </c>
      <c r="Y4028" t="str">
        <f>DBA[[#This Row],[End]] &amp;", N° " &amp; DBA[[#This Row],[Num]] &amp;", Bairro "&amp; DBA[[#This Row],[Bairro2]]</f>
        <v>RUA COSSETERITA, N° 146, Bairro JARDIM MUTERLI</v>
      </c>
      <c r="Z4028" t="str">
        <f>DBA[[#This Row],[Cidade Responsável]] &amp; " - " &amp; DBA[[#This Row],[Estado Responsável]]</f>
        <v>ANDRADAS - MG</v>
      </c>
    </row>
    <row r="4029" spans="1:26" x14ac:dyDescent="0.25">
      <c r="A4029">
        <v>4033</v>
      </c>
      <c r="B4029" t="s">
        <v>18525</v>
      </c>
      <c r="C4029" s="1">
        <v>44974</v>
      </c>
      <c r="F4029" s="1">
        <v>38814</v>
      </c>
      <c r="G4029" t="s">
        <v>18526</v>
      </c>
      <c r="H4029" t="s">
        <v>194</v>
      </c>
      <c r="I4029" t="s">
        <v>3003</v>
      </c>
      <c r="J4029" t="s">
        <v>3893</v>
      </c>
      <c r="K4029" t="s">
        <v>26</v>
      </c>
      <c r="L4029" t="s">
        <v>3894</v>
      </c>
      <c r="M4029" t="s">
        <v>18527</v>
      </c>
      <c r="N4029" t="s">
        <v>18528</v>
      </c>
      <c r="O4029" t="s">
        <v>18529</v>
      </c>
      <c r="P4029" s="1">
        <v>31542</v>
      </c>
      <c r="Q4029" t="s">
        <v>18526</v>
      </c>
      <c r="R4029" t="s">
        <v>194</v>
      </c>
      <c r="S4029" t="s">
        <v>3003</v>
      </c>
      <c r="T4029" t="s">
        <v>3893</v>
      </c>
      <c r="U4029" t="s">
        <v>26</v>
      </c>
      <c r="V4029" t="str">
        <f>TRIM(DBA[[#This Row],[Endereço Responsável]])</f>
        <v>RUA DOS FRANCOS</v>
      </c>
      <c r="W4029" t="str">
        <f>TRIM(DBA[[#This Row],[Nº Responsável]])</f>
        <v>S/N</v>
      </c>
      <c r="X4029" t="str">
        <f>TRIM(DBA[[#This Row],[Bairro Responsável]])</f>
        <v>PANORAMA</v>
      </c>
      <c r="Y4029" t="str">
        <f>DBA[[#This Row],[End]] &amp;", N° " &amp; DBA[[#This Row],[Num]] &amp;", Bairro "&amp; DBA[[#This Row],[Bairro2]]</f>
        <v>RUA DOS FRANCOS, N° S/N, Bairro PANORAMA</v>
      </c>
      <c r="Z4029" t="str">
        <f>DBA[[#This Row],[Cidade Responsável]] &amp; " - " &amp; DBA[[#This Row],[Estado Responsável]]</f>
        <v>ANDRADAS - MG</v>
      </c>
    </row>
    <row r="4030" spans="1:26" x14ac:dyDescent="0.25">
      <c r="A4030">
        <v>4034</v>
      </c>
      <c r="B4030" t="s">
        <v>18530</v>
      </c>
      <c r="C4030" s="1">
        <v>44974</v>
      </c>
      <c r="E4030" t="s">
        <v>18531</v>
      </c>
      <c r="F4030" s="1">
        <v>40225</v>
      </c>
      <c r="G4030" t="s">
        <v>18532</v>
      </c>
      <c r="H4030">
        <v>115</v>
      </c>
      <c r="I4030" t="s">
        <v>12386</v>
      </c>
      <c r="J4030" t="s">
        <v>3893</v>
      </c>
      <c r="K4030" t="s">
        <v>26</v>
      </c>
      <c r="L4030" t="s">
        <v>3894</v>
      </c>
      <c r="M4030" t="s">
        <v>18533</v>
      </c>
      <c r="N4030">
        <v>11945975</v>
      </c>
      <c r="O4030" t="s">
        <v>18534</v>
      </c>
      <c r="P4030" s="1">
        <v>29409</v>
      </c>
      <c r="Q4030" t="s">
        <v>18532</v>
      </c>
      <c r="R4030">
        <v>115</v>
      </c>
      <c r="S4030" t="s">
        <v>12386</v>
      </c>
      <c r="T4030" t="s">
        <v>3893</v>
      </c>
      <c r="U4030" t="s">
        <v>26</v>
      </c>
      <c r="V4030" t="str">
        <f>TRIM(DBA[[#This Row],[Endereço Responsável]])</f>
        <v>RUA FOLHA FIGO</v>
      </c>
      <c r="W4030" t="str">
        <f>TRIM(DBA[[#This Row],[Nº Responsável]])</f>
        <v>115</v>
      </c>
      <c r="X4030" t="str">
        <f>TRIM(DBA[[#This Row],[Bairro Responsável]])</f>
        <v>JARDIM VIDEIRAS</v>
      </c>
      <c r="Y4030" t="str">
        <f>DBA[[#This Row],[End]] &amp;", N° " &amp; DBA[[#This Row],[Num]] &amp;", Bairro "&amp; DBA[[#This Row],[Bairro2]]</f>
        <v>RUA FOLHA FIGO, N° 115, Bairro JARDIM VIDEIRAS</v>
      </c>
      <c r="Z4030" t="str">
        <f>DBA[[#This Row],[Cidade Responsável]] &amp; " - " &amp; DBA[[#This Row],[Estado Responsável]]</f>
        <v>ANDRADAS - MG</v>
      </c>
    </row>
    <row r="4031" spans="1:26" x14ac:dyDescent="0.25">
      <c r="A4031">
        <v>4035</v>
      </c>
      <c r="B4031" t="s">
        <v>18535</v>
      </c>
      <c r="C4031" s="1">
        <v>44974</v>
      </c>
      <c r="D4031" t="s">
        <v>18536</v>
      </c>
      <c r="E4031" t="s">
        <v>18537</v>
      </c>
      <c r="F4031" s="1">
        <v>39763</v>
      </c>
      <c r="G4031" t="s">
        <v>18538</v>
      </c>
      <c r="H4031">
        <v>492</v>
      </c>
      <c r="I4031" t="s">
        <v>5623</v>
      </c>
      <c r="J4031" t="s">
        <v>3893</v>
      </c>
      <c r="K4031" t="s">
        <v>26</v>
      </c>
      <c r="L4031" t="s">
        <v>3894</v>
      </c>
      <c r="M4031" t="s">
        <v>18539</v>
      </c>
      <c r="N4031" t="s">
        <v>18540</v>
      </c>
      <c r="O4031" t="s">
        <v>18541</v>
      </c>
      <c r="P4031" s="1">
        <v>24329</v>
      </c>
      <c r="Q4031" t="s">
        <v>18538</v>
      </c>
      <c r="R4031">
        <v>492</v>
      </c>
      <c r="S4031" t="s">
        <v>5623</v>
      </c>
      <c r="T4031" t="s">
        <v>3893</v>
      </c>
      <c r="U4031" t="s">
        <v>26</v>
      </c>
      <c r="V4031" t="str">
        <f>TRIM(DBA[[#This Row],[Endereço Responsável]])</f>
        <v>RUA LUIZ ESTIVANIM</v>
      </c>
      <c r="W4031" t="str">
        <f>TRIM(DBA[[#This Row],[Nº Responsável]])</f>
        <v>492</v>
      </c>
      <c r="X4031" t="str">
        <f>TRIM(DBA[[#This Row],[Bairro Responsável]])</f>
        <v>PORTAL DO SOL</v>
      </c>
      <c r="Y4031" t="str">
        <f>DBA[[#This Row],[End]] &amp;", N° " &amp; DBA[[#This Row],[Num]] &amp;", Bairro "&amp; DBA[[#This Row],[Bairro2]]</f>
        <v>RUA LUIZ ESTIVANIM, N° 492, Bairro PORTAL DO SOL</v>
      </c>
      <c r="Z4031" t="str">
        <f>DBA[[#This Row],[Cidade Responsável]] &amp; " - " &amp; DBA[[#This Row],[Estado Responsável]]</f>
        <v>ANDRADAS - MG</v>
      </c>
    </row>
    <row r="4032" spans="1:26" x14ac:dyDescent="0.25">
      <c r="A4032">
        <v>4036</v>
      </c>
      <c r="B4032" t="s">
        <v>18542</v>
      </c>
      <c r="C4032" s="1">
        <v>44974</v>
      </c>
      <c r="F4032" s="1">
        <v>38586</v>
      </c>
      <c r="G4032" t="s">
        <v>18543</v>
      </c>
      <c r="H4032">
        <v>117</v>
      </c>
      <c r="I4032" t="s">
        <v>18544</v>
      </c>
      <c r="J4032" t="s">
        <v>3893</v>
      </c>
      <c r="K4032" t="s">
        <v>26</v>
      </c>
      <c r="L4032" t="s">
        <v>3894</v>
      </c>
      <c r="M4032" t="s">
        <v>18545</v>
      </c>
      <c r="N4032" t="s">
        <v>18546</v>
      </c>
      <c r="O4032" t="s">
        <v>18547</v>
      </c>
      <c r="P4032" s="1">
        <v>23382</v>
      </c>
      <c r="Q4032" t="s">
        <v>18543</v>
      </c>
      <c r="R4032">
        <v>117</v>
      </c>
      <c r="S4032" t="s">
        <v>18544</v>
      </c>
      <c r="T4032" t="s">
        <v>3893</v>
      </c>
      <c r="U4032" t="s">
        <v>26</v>
      </c>
      <c r="V4032" t="str">
        <f>TRIM(DBA[[#This Row],[Endereço Responsável]])</f>
        <v>RUA PONTE PRETA</v>
      </c>
      <c r="W4032" t="str">
        <f>TRIM(DBA[[#This Row],[Nº Responsável]])</f>
        <v>117</v>
      </c>
      <c r="X4032" t="str">
        <f>TRIM(DBA[[#This Row],[Bairro Responsável]])</f>
        <v>VILA EUCLIDES</v>
      </c>
      <c r="Y4032" t="str">
        <f>DBA[[#This Row],[End]] &amp;", N° " &amp; DBA[[#This Row],[Num]] &amp;", Bairro "&amp; DBA[[#This Row],[Bairro2]]</f>
        <v>RUA PONTE PRETA, N° 117, Bairro VILA EUCLIDES</v>
      </c>
      <c r="Z4032" t="str">
        <f>DBA[[#This Row],[Cidade Responsável]] &amp; " - " &amp; DBA[[#This Row],[Estado Responsável]]</f>
        <v>ANDRADAS - MG</v>
      </c>
    </row>
    <row r="4033" spans="1:26" x14ac:dyDescent="0.25">
      <c r="A4033">
        <v>4037</v>
      </c>
      <c r="B4033" t="s">
        <v>18548</v>
      </c>
      <c r="C4033" s="1">
        <v>44974</v>
      </c>
      <c r="D4033" t="s">
        <v>18549</v>
      </c>
      <c r="E4033" t="s">
        <v>18550</v>
      </c>
      <c r="F4033" s="1">
        <v>38905</v>
      </c>
      <c r="G4033" t="s">
        <v>18551</v>
      </c>
      <c r="H4033">
        <v>1411</v>
      </c>
      <c r="I4033" t="s">
        <v>12253</v>
      </c>
      <c r="J4033" t="s">
        <v>3893</v>
      </c>
      <c r="K4033" t="s">
        <v>26</v>
      </c>
      <c r="L4033" t="s">
        <v>3894</v>
      </c>
      <c r="M4033" t="s">
        <v>18552</v>
      </c>
      <c r="N4033">
        <v>14017400</v>
      </c>
      <c r="O4033" t="s">
        <v>18553</v>
      </c>
      <c r="P4033" s="1">
        <v>30813</v>
      </c>
      <c r="Q4033" t="s">
        <v>18551</v>
      </c>
      <c r="R4033">
        <v>1411</v>
      </c>
      <c r="S4033" t="s">
        <v>12253</v>
      </c>
      <c r="T4033" t="s">
        <v>3893</v>
      </c>
      <c r="U4033" t="s">
        <v>26</v>
      </c>
      <c r="V4033" t="str">
        <f>TRIM(DBA[[#This Row],[Endereço Responsável]])</f>
        <v>RUA EVA LOBO</v>
      </c>
      <c r="W4033" t="str">
        <f>TRIM(DBA[[#This Row],[Nº Responsável]])</f>
        <v>1411</v>
      </c>
      <c r="X4033" t="str">
        <f>TRIM(DBA[[#This Row],[Bairro Responsável]])</f>
        <v>JARDIM MIRANTE</v>
      </c>
      <c r="Y4033" t="str">
        <f>DBA[[#This Row],[End]] &amp;", N° " &amp; DBA[[#This Row],[Num]] &amp;", Bairro "&amp; DBA[[#This Row],[Bairro2]]</f>
        <v>RUA EVA LOBO, N° 1411, Bairro JARDIM MIRANTE</v>
      </c>
      <c r="Z4033" t="str">
        <f>DBA[[#This Row],[Cidade Responsável]] &amp; " - " &amp; DBA[[#This Row],[Estado Responsável]]</f>
        <v>ANDRADAS - MG</v>
      </c>
    </row>
    <row r="4034" spans="1:26" x14ac:dyDescent="0.25">
      <c r="A4034">
        <v>4038</v>
      </c>
      <c r="B4034" t="s">
        <v>18554</v>
      </c>
      <c r="C4034" s="1">
        <v>44974</v>
      </c>
      <c r="D4034" t="s">
        <v>18555</v>
      </c>
      <c r="E4034" t="s">
        <v>18556</v>
      </c>
      <c r="F4034" s="1">
        <v>39139</v>
      </c>
      <c r="G4034" t="s">
        <v>3913</v>
      </c>
      <c r="H4034">
        <v>217</v>
      </c>
      <c r="I4034" t="s">
        <v>18557</v>
      </c>
      <c r="J4034" t="s">
        <v>3893</v>
      </c>
      <c r="K4034" t="s">
        <v>26</v>
      </c>
      <c r="L4034" t="s">
        <v>3894</v>
      </c>
      <c r="M4034" t="s">
        <v>18558</v>
      </c>
      <c r="N4034">
        <v>12859997</v>
      </c>
      <c r="O4034" t="s">
        <v>18559</v>
      </c>
      <c r="P4034" s="1">
        <v>21589</v>
      </c>
      <c r="Q4034" t="s">
        <v>3913</v>
      </c>
      <c r="R4034">
        <v>217</v>
      </c>
      <c r="S4034" t="s">
        <v>18557</v>
      </c>
      <c r="T4034" t="s">
        <v>3893</v>
      </c>
      <c r="U4034" t="s">
        <v>26</v>
      </c>
      <c r="V4034" t="str">
        <f>TRIM(DBA[[#This Row],[Endereço Responsável]])</f>
        <v>RUA ALCINO BRETAS DE OLIVEIRA</v>
      </c>
      <c r="W4034" t="str">
        <f>TRIM(DBA[[#This Row],[Nº Responsável]])</f>
        <v>217</v>
      </c>
      <c r="X4034" t="str">
        <f>TRIM(DBA[[#This Row],[Bairro Responsável]])</f>
        <v>JARDIM NOVA ANDRADA</v>
      </c>
      <c r="Y4034" t="str">
        <f>DBA[[#This Row],[End]] &amp;", N° " &amp; DBA[[#This Row],[Num]] &amp;", Bairro "&amp; DBA[[#This Row],[Bairro2]]</f>
        <v>RUA ALCINO BRETAS DE OLIVEIRA, N° 217, Bairro JARDIM NOVA ANDRADA</v>
      </c>
      <c r="Z4034" t="str">
        <f>DBA[[#This Row],[Cidade Responsável]] &amp; " - " &amp; DBA[[#This Row],[Estado Responsável]]</f>
        <v>ANDRADAS - MG</v>
      </c>
    </row>
    <row r="4035" spans="1:26" x14ac:dyDescent="0.25">
      <c r="A4035">
        <v>4039</v>
      </c>
      <c r="B4035" t="s">
        <v>18560</v>
      </c>
      <c r="C4035" s="1">
        <v>44974</v>
      </c>
      <c r="E4035" t="s">
        <v>18561</v>
      </c>
      <c r="F4035" s="1">
        <v>39149</v>
      </c>
      <c r="G4035" t="s">
        <v>18562</v>
      </c>
      <c r="H4035" t="s">
        <v>194</v>
      </c>
      <c r="I4035" t="s">
        <v>18563</v>
      </c>
      <c r="J4035" t="s">
        <v>3893</v>
      </c>
      <c r="K4035" t="s">
        <v>26</v>
      </c>
      <c r="L4035" t="s">
        <v>3894</v>
      </c>
      <c r="M4035" t="s">
        <v>18564</v>
      </c>
      <c r="N4035" t="s">
        <v>18565</v>
      </c>
      <c r="O4035" t="s">
        <v>18566</v>
      </c>
      <c r="P4035" s="1">
        <v>20865</v>
      </c>
      <c r="Q4035" t="s">
        <v>18562</v>
      </c>
      <c r="R4035" t="s">
        <v>194</v>
      </c>
      <c r="S4035" t="s">
        <v>18563</v>
      </c>
      <c r="T4035" t="s">
        <v>3893</v>
      </c>
      <c r="U4035" t="s">
        <v>26</v>
      </c>
      <c r="V4035" t="str">
        <f>TRIM(DBA[[#This Row],[Endereço Responsável]])</f>
        <v>RODOVIA ANDRADA POÇOS KM9</v>
      </c>
      <c r="W4035" t="str">
        <f>TRIM(DBA[[#This Row],[Nº Responsável]])</f>
        <v>S/N</v>
      </c>
      <c r="X4035" t="str">
        <f>TRIM(DBA[[#This Row],[Bairro Responsável]])</f>
        <v>BAIRRO GARILBADI</v>
      </c>
      <c r="Y4035" t="str">
        <f>DBA[[#This Row],[End]] &amp;", N° " &amp; DBA[[#This Row],[Num]] &amp;", Bairro "&amp; DBA[[#This Row],[Bairro2]]</f>
        <v>RODOVIA ANDRADA POÇOS KM9, N° S/N, Bairro BAIRRO GARILBADI</v>
      </c>
      <c r="Z4035" t="str">
        <f>DBA[[#This Row],[Cidade Responsável]] &amp; " - " &amp; DBA[[#This Row],[Estado Responsável]]</f>
        <v>ANDRADAS - MG</v>
      </c>
    </row>
    <row r="4036" spans="1:26" x14ac:dyDescent="0.25">
      <c r="A4036">
        <v>4040</v>
      </c>
      <c r="B4036" t="s">
        <v>18567</v>
      </c>
      <c r="C4036" s="1">
        <v>44974</v>
      </c>
      <c r="D4036" t="s">
        <v>18568</v>
      </c>
      <c r="E4036" t="s">
        <v>18569</v>
      </c>
      <c r="F4036" s="1">
        <v>39113</v>
      </c>
      <c r="G4036" t="s">
        <v>18570</v>
      </c>
      <c r="H4036" t="s">
        <v>194</v>
      </c>
      <c r="I4036" t="s">
        <v>18571</v>
      </c>
      <c r="J4036" t="s">
        <v>3893</v>
      </c>
      <c r="K4036" t="s">
        <v>26</v>
      </c>
      <c r="L4036" t="s">
        <v>3894</v>
      </c>
      <c r="M4036" t="s">
        <v>18572</v>
      </c>
      <c r="N4036" t="s">
        <v>18573</v>
      </c>
      <c r="O4036" t="s">
        <v>18574</v>
      </c>
      <c r="P4036" s="1">
        <v>28201</v>
      </c>
      <c r="Q4036" t="s">
        <v>18570</v>
      </c>
      <c r="R4036" t="s">
        <v>194</v>
      </c>
      <c r="S4036" t="s">
        <v>18571</v>
      </c>
      <c r="T4036" t="s">
        <v>3893</v>
      </c>
      <c r="U4036" t="s">
        <v>26</v>
      </c>
      <c r="V4036" t="str">
        <f>TRIM(DBA[[#This Row],[Endereço Responsável]])</f>
        <v>CHACARA DA ALEGRIA</v>
      </c>
      <c r="W4036" t="str">
        <f>TRIM(DBA[[#This Row],[Nº Responsável]])</f>
        <v>S/N</v>
      </c>
      <c r="X4036" t="str">
        <f>TRIM(DBA[[#This Row],[Bairro Responsável]])</f>
        <v>CAPÃO DO MEL</v>
      </c>
      <c r="Y4036" t="str">
        <f>DBA[[#This Row],[End]] &amp;", N° " &amp; DBA[[#This Row],[Num]] &amp;", Bairro "&amp; DBA[[#This Row],[Bairro2]]</f>
        <v>CHACARA DA ALEGRIA, N° S/N, Bairro CAPÃO DO MEL</v>
      </c>
      <c r="Z4036" t="str">
        <f>DBA[[#This Row],[Cidade Responsável]] &amp; " - " &amp; DBA[[#This Row],[Estado Responsável]]</f>
        <v>ANDRADAS - MG</v>
      </c>
    </row>
    <row r="4037" spans="1:26" x14ac:dyDescent="0.25">
      <c r="A4037">
        <v>4041</v>
      </c>
      <c r="B4037" t="s">
        <v>18575</v>
      </c>
      <c r="C4037" s="1">
        <v>44974</v>
      </c>
      <c r="D4037" t="s">
        <v>18576</v>
      </c>
      <c r="E4037" t="s">
        <v>18577</v>
      </c>
      <c r="F4037" s="1">
        <v>39679</v>
      </c>
      <c r="G4037" t="s">
        <v>18578</v>
      </c>
      <c r="I4037" t="s">
        <v>18579</v>
      </c>
      <c r="J4037" t="s">
        <v>3893</v>
      </c>
      <c r="K4037" t="s">
        <v>26</v>
      </c>
      <c r="L4037" t="s">
        <v>3894</v>
      </c>
      <c r="M4037" t="s">
        <v>18580</v>
      </c>
      <c r="N4037">
        <v>11342565</v>
      </c>
      <c r="O4037" t="s">
        <v>18581</v>
      </c>
      <c r="P4037" s="1">
        <v>29035</v>
      </c>
      <c r="Q4037" t="s">
        <v>18578</v>
      </c>
      <c r="S4037" t="s">
        <v>18579</v>
      </c>
      <c r="T4037" t="s">
        <v>3893</v>
      </c>
      <c r="U4037" t="s">
        <v>26</v>
      </c>
      <c r="V4037" t="str">
        <f>TRIM(DBA[[#This Row],[Endereço Responsável]])</f>
        <v>SITIO SÃO VICENTE</v>
      </c>
      <c r="W4037" t="str">
        <f>TRIM(DBA[[#This Row],[Nº Responsável]])</f>
        <v/>
      </c>
      <c r="X4037" t="str">
        <f>TRIM(DBA[[#This Row],[Bairro Responsável]])</f>
        <v>FELISBERTO</v>
      </c>
      <c r="Y4037" t="str">
        <f>DBA[[#This Row],[End]] &amp;", N° " &amp; DBA[[#This Row],[Num]] &amp;", Bairro "&amp; DBA[[#This Row],[Bairro2]]</f>
        <v>SITIO SÃO VICENTE, N° , Bairro FELISBERTO</v>
      </c>
      <c r="Z4037" t="str">
        <f>DBA[[#This Row],[Cidade Responsável]] &amp; " - " &amp; DBA[[#This Row],[Estado Responsável]]</f>
        <v>ANDRADAS - MG</v>
      </c>
    </row>
    <row r="4038" spans="1:26" x14ac:dyDescent="0.25">
      <c r="A4038">
        <v>4042</v>
      </c>
      <c r="B4038" t="s">
        <v>18582</v>
      </c>
      <c r="C4038" s="1">
        <v>44974</v>
      </c>
      <c r="E4038" t="s">
        <v>18583</v>
      </c>
      <c r="F4038" s="1">
        <v>40327</v>
      </c>
      <c r="G4038" t="s">
        <v>18584</v>
      </c>
      <c r="H4038">
        <v>101</v>
      </c>
      <c r="I4038" t="s">
        <v>10787</v>
      </c>
      <c r="J4038" t="s">
        <v>3893</v>
      </c>
      <c r="K4038" t="s">
        <v>26</v>
      </c>
      <c r="L4038" t="s">
        <v>3894</v>
      </c>
      <c r="M4038" t="s">
        <v>18585</v>
      </c>
      <c r="N4038" t="s">
        <v>18586</v>
      </c>
      <c r="O4038" t="s">
        <v>18587</v>
      </c>
      <c r="P4038" s="1">
        <v>30033</v>
      </c>
      <c r="Q4038" t="s">
        <v>18584</v>
      </c>
      <c r="R4038" t="s">
        <v>194</v>
      </c>
      <c r="S4038" t="s">
        <v>10787</v>
      </c>
      <c r="T4038" t="s">
        <v>3893</v>
      </c>
      <c r="U4038" t="s">
        <v>26</v>
      </c>
      <c r="V4038" t="str">
        <f>TRIM(DBA[[#This Row],[Endereço Responsável]])</f>
        <v>RUA WELLINGTON MÁRCIO DE MAGALHÃES</v>
      </c>
      <c r="W4038" t="str">
        <f>TRIM(DBA[[#This Row],[Nº Responsável]])</f>
        <v>S/N</v>
      </c>
      <c r="X4038" t="str">
        <f>TRIM(DBA[[#This Row],[Bairro Responsável]])</f>
        <v>RIO NEGRO</v>
      </c>
      <c r="Y4038" t="str">
        <f>DBA[[#This Row],[End]] &amp;", N° " &amp; DBA[[#This Row],[Num]] &amp;", Bairro "&amp; DBA[[#This Row],[Bairro2]]</f>
        <v>RUA WELLINGTON MÁRCIO DE MAGALHÃES, N° S/N, Bairro RIO NEGRO</v>
      </c>
      <c r="Z4038" t="str">
        <f>DBA[[#This Row],[Cidade Responsável]] &amp; " - " &amp; DBA[[#This Row],[Estado Responsável]]</f>
        <v>ANDRADAS - MG</v>
      </c>
    </row>
    <row r="4039" spans="1:26" x14ac:dyDescent="0.25">
      <c r="A4039">
        <v>4043</v>
      </c>
      <c r="B4039" t="s">
        <v>18588</v>
      </c>
      <c r="C4039" s="1">
        <v>44974</v>
      </c>
      <c r="F4039" s="1">
        <v>39487</v>
      </c>
      <c r="G4039" t="s">
        <v>18589</v>
      </c>
      <c r="I4039" t="s">
        <v>12304</v>
      </c>
      <c r="J4039" t="s">
        <v>3893</v>
      </c>
      <c r="K4039" t="s">
        <v>26</v>
      </c>
      <c r="L4039" t="s">
        <v>3894</v>
      </c>
      <c r="M4039" t="s">
        <v>18590</v>
      </c>
      <c r="N4039" t="s">
        <v>18591</v>
      </c>
      <c r="O4039" t="s">
        <v>18592</v>
      </c>
      <c r="P4039" s="1">
        <v>30786</v>
      </c>
      <c r="Q4039" t="s">
        <v>18589</v>
      </c>
      <c r="S4039" t="s">
        <v>12304</v>
      </c>
      <c r="T4039" t="s">
        <v>3893</v>
      </c>
      <c r="U4039" t="s">
        <v>26</v>
      </c>
      <c r="V4039" t="str">
        <f>TRIM(DBA[[#This Row],[Endereço Responsável]])</f>
        <v>VALE DAS FLORES</v>
      </c>
      <c r="W4039" t="str">
        <f>TRIM(DBA[[#This Row],[Nº Responsável]])</f>
        <v/>
      </c>
      <c r="X4039" t="str">
        <f>TRIM(DBA[[#This Row],[Bairro Responsável]])</f>
        <v>PINHEIRINHO</v>
      </c>
      <c r="Y4039" t="str">
        <f>DBA[[#This Row],[End]] &amp;", N° " &amp; DBA[[#This Row],[Num]] &amp;", Bairro "&amp; DBA[[#This Row],[Bairro2]]</f>
        <v>VALE DAS FLORES, N° , Bairro PINHEIRINHO</v>
      </c>
      <c r="Z4039" t="str">
        <f>DBA[[#This Row],[Cidade Responsável]] &amp; " - " &amp; DBA[[#This Row],[Estado Responsável]]</f>
        <v>ANDRADAS - MG</v>
      </c>
    </row>
    <row r="4040" spans="1:26" x14ac:dyDescent="0.25">
      <c r="A4040">
        <v>4044</v>
      </c>
      <c r="B4040" t="s">
        <v>18593</v>
      </c>
      <c r="C4040" s="1">
        <v>44974</v>
      </c>
      <c r="D4040">
        <v>21909815</v>
      </c>
      <c r="E4040" t="s">
        <v>18594</v>
      </c>
      <c r="F4040" s="1">
        <v>38456</v>
      </c>
      <c r="G4040" t="s">
        <v>18595</v>
      </c>
      <c r="H4040">
        <v>440</v>
      </c>
      <c r="I4040" t="s">
        <v>12435</v>
      </c>
      <c r="J4040" t="s">
        <v>3893</v>
      </c>
      <c r="K4040" t="s">
        <v>26</v>
      </c>
      <c r="L4040" t="s">
        <v>3894</v>
      </c>
      <c r="M4040" t="s">
        <v>18596</v>
      </c>
      <c r="N4040" t="s">
        <v>18597</v>
      </c>
      <c r="O4040" t="s">
        <v>18598</v>
      </c>
      <c r="P4040" s="1">
        <v>28140</v>
      </c>
      <c r="Q4040" t="s">
        <v>18595</v>
      </c>
      <c r="R4040">
        <v>440</v>
      </c>
      <c r="S4040" t="s">
        <v>12435</v>
      </c>
      <c r="T4040" t="s">
        <v>3893</v>
      </c>
      <c r="U4040" t="s">
        <v>26</v>
      </c>
      <c r="V4040" t="str">
        <f>TRIM(DBA[[#This Row],[Endereço Responsável]])</f>
        <v>RUA OLINTO TREVISAN</v>
      </c>
      <c r="W4040" t="str">
        <f>TRIM(DBA[[#This Row],[Nº Responsável]])</f>
        <v>440</v>
      </c>
      <c r="X4040" t="str">
        <f>TRIM(DBA[[#This Row],[Bairro Responsável]])</f>
        <v>VILA BUZATO</v>
      </c>
      <c r="Y4040" t="str">
        <f>DBA[[#This Row],[End]] &amp;", N° " &amp; DBA[[#This Row],[Num]] &amp;", Bairro "&amp; DBA[[#This Row],[Bairro2]]</f>
        <v>RUA OLINTO TREVISAN, N° 440, Bairro VILA BUZATO</v>
      </c>
      <c r="Z4040" t="str">
        <f>DBA[[#This Row],[Cidade Responsável]] &amp; " - " &amp; DBA[[#This Row],[Estado Responsável]]</f>
        <v>ANDRADAS - MG</v>
      </c>
    </row>
    <row r="4041" spans="1:26" x14ac:dyDescent="0.25">
      <c r="A4041">
        <v>4045</v>
      </c>
      <c r="B4041" t="s">
        <v>18599</v>
      </c>
      <c r="C4041" s="1">
        <v>44974</v>
      </c>
      <c r="D4041" t="s">
        <v>18600</v>
      </c>
      <c r="E4041" t="s">
        <v>18601</v>
      </c>
      <c r="F4041" s="1">
        <v>39084</v>
      </c>
      <c r="G4041" t="s">
        <v>18602</v>
      </c>
      <c r="H4041">
        <v>67</v>
      </c>
      <c r="I4041" t="s">
        <v>44</v>
      </c>
      <c r="J4041" t="s">
        <v>3893</v>
      </c>
      <c r="K4041" t="s">
        <v>26</v>
      </c>
      <c r="L4041" t="s">
        <v>3894</v>
      </c>
      <c r="M4041" t="s">
        <v>18603</v>
      </c>
      <c r="N4041" t="s">
        <v>18604</v>
      </c>
      <c r="O4041" t="s">
        <v>18605</v>
      </c>
      <c r="P4041" s="1">
        <v>20114</v>
      </c>
      <c r="Q4041" t="s">
        <v>18602</v>
      </c>
      <c r="R4041" t="s">
        <v>194</v>
      </c>
      <c r="S4041" t="s">
        <v>44</v>
      </c>
      <c r="T4041" t="s">
        <v>3893</v>
      </c>
      <c r="U4041" t="s">
        <v>26</v>
      </c>
      <c r="V4041" t="str">
        <f>TRIM(DBA[[#This Row],[Endereço Responsável]])</f>
        <v>SÃO JOSÉ DA CACHOEIRA</v>
      </c>
      <c r="W4041" t="str">
        <f>TRIM(DBA[[#This Row],[Nº Responsável]])</f>
        <v>S/N</v>
      </c>
      <c r="X4041" t="str">
        <f>TRIM(DBA[[#This Row],[Bairro Responsável]])</f>
        <v>ZONA RURAL</v>
      </c>
      <c r="Y4041" t="str">
        <f>DBA[[#This Row],[End]] &amp;", N° " &amp; DBA[[#This Row],[Num]] &amp;", Bairro "&amp; DBA[[#This Row],[Bairro2]]</f>
        <v>SÃO JOSÉ DA CACHOEIRA, N° S/N, Bairro ZONA RURAL</v>
      </c>
      <c r="Z4041" t="str">
        <f>DBA[[#This Row],[Cidade Responsável]] &amp; " - " &amp; DBA[[#This Row],[Estado Responsável]]</f>
        <v>ANDRADAS - MG</v>
      </c>
    </row>
    <row r="4042" spans="1:26" x14ac:dyDescent="0.25">
      <c r="A4042">
        <v>4046</v>
      </c>
      <c r="B4042" t="s">
        <v>18606</v>
      </c>
      <c r="C4042" s="1">
        <v>44974</v>
      </c>
      <c r="E4042" t="s">
        <v>18607</v>
      </c>
      <c r="F4042" s="1">
        <v>39185</v>
      </c>
      <c r="G4042" t="s">
        <v>18608</v>
      </c>
      <c r="H4042">
        <v>450</v>
      </c>
      <c r="I4042" t="s">
        <v>10787</v>
      </c>
      <c r="J4042" t="s">
        <v>3893</v>
      </c>
      <c r="K4042" t="s">
        <v>26</v>
      </c>
      <c r="L4042" t="s">
        <v>3894</v>
      </c>
      <c r="M4042" t="s">
        <v>18609</v>
      </c>
      <c r="N4042" t="s">
        <v>18610</v>
      </c>
      <c r="O4042" t="s">
        <v>19900</v>
      </c>
      <c r="P4042" s="1">
        <v>27341</v>
      </c>
      <c r="Q4042" t="s">
        <v>18608</v>
      </c>
      <c r="R4042">
        <v>450</v>
      </c>
      <c r="S4042" t="s">
        <v>10787</v>
      </c>
      <c r="T4042" t="s">
        <v>3893</v>
      </c>
      <c r="U4042" t="s">
        <v>26</v>
      </c>
      <c r="V4042" t="str">
        <f>TRIM(DBA[[#This Row],[Endereço Responsável]])</f>
        <v>AVENIDA ARACI MARTINS TREVISAM</v>
      </c>
      <c r="W4042" t="str">
        <f>TRIM(DBA[[#This Row],[Nº Responsável]])</f>
        <v>450</v>
      </c>
      <c r="X4042" t="str">
        <f>TRIM(DBA[[#This Row],[Bairro Responsável]])</f>
        <v>RIO NEGRO</v>
      </c>
      <c r="Y4042" t="str">
        <f>DBA[[#This Row],[End]] &amp;", N° " &amp; DBA[[#This Row],[Num]] &amp;", Bairro "&amp; DBA[[#This Row],[Bairro2]]</f>
        <v>AVENIDA ARACI MARTINS TREVISAM, N° 450, Bairro RIO NEGRO</v>
      </c>
      <c r="Z4042" t="str">
        <f>DBA[[#This Row],[Cidade Responsável]] &amp; " - " &amp; DBA[[#This Row],[Estado Responsável]]</f>
        <v>ANDRADAS - MG</v>
      </c>
    </row>
    <row r="4043" spans="1:26" x14ac:dyDescent="0.25">
      <c r="A4043">
        <v>4047</v>
      </c>
      <c r="B4043" t="s">
        <v>18611</v>
      </c>
      <c r="C4043" s="1">
        <v>44974</v>
      </c>
      <c r="D4043" t="s">
        <v>18612</v>
      </c>
      <c r="E4043" t="s">
        <v>18613</v>
      </c>
      <c r="F4043" s="1">
        <v>39552</v>
      </c>
      <c r="G4043" t="s">
        <v>18614</v>
      </c>
      <c r="H4043">
        <v>462</v>
      </c>
      <c r="I4043" t="s">
        <v>18615</v>
      </c>
      <c r="J4043" t="s">
        <v>3893</v>
      </c>
      <c r="K4043" t="s">
        <v>26</v>
      </c>
      <c r="L4043" t="s">
        <v>3894</v>
      </c>
      <c r="M4043" t="s">
        <v>18616</v>
      </c>
      <c r="N4043" t="s">
        <v>18617</v>
      </c>
      <c r="O4043" t="s">
        <v>18618</v>
      </c>
      <c r="P4043" s="1">
        <v>28970</v>
      </c>
      <c r="Q4043" t="s">
        <v>18614</v>
      </c>
      <c r="R4043">
        <v>462</v>
      </c>
      <c r="S4043" t="s">
        <v>18615</v>
      </c>
      <c r="T4043" t="s">
        <v>3893</v>
      </c>
      <c r="U4043" t="s">
        <v>26</v>
      </c>
      <c r="V4043" t="str">
        <f>TRIM(DBA[[#This Row],[Endereço Responsável]])</f>
        <v>RUA HENRIQUE PASTRE</v>
      </c>
      <c r="W4043" t="str">
        <f>TRIM(DBA[[#This Row],[Nº Responsável]])</f>
        <v>462</v>
      </c>
      <c r="X4043" t="str">
        <f>TRIM(DBA[[#This Row],[Bairro Responsável]])</f>
        <v>JARDIM MIRANTE</v>
      </c>
      <c r="Y4043" t="str">
        <f>DBA[[#This Row],[End]] &amp;", N° " &amp; DBA[[#This Row],[Num]] &amp;", Bairro "&amp; DBA[[#This Row],[Bairro2]]</f>
        <v>RUA HENRIQUE PASTRE, N° 462, Bairro JARDIM MIRANTE</v>
      </c>
      <c r="Z4043" t="str">
        <f>DBA[[#This Row],[Cidade Responsável]] &amp; " - " &amp; DBA[[#This Row],[Estado Responsável]]</f>
        <v>ANDRADAS - MG</v>
      </c>
    </row>
    <row r="4044" spans="1:26" x14ac:dyDescent="0.25">
      <c r="A4044">
        <v>4048</v>
      </c>
      <c r="B4044" t="s">
        <v>18619</v>
      </c>
      <c r="C4044" s="1">
        <v>44974</v>
      </c>
      <c r="D4044" t="s">
        <v>18620</v>
      </c>
      <c r="E4044" t="s">
        <v>18621</v>
      </c>
      <c r="F4044" s="1">
        <v>39136</v>
      </c>
      <c r="G4044" t="s">
        <v>18622</v>
      </c>
      <c r="H4044">
        <v>61</v>
      </c>
      <c r="I4044" t="s">
        <v>18352</v>
      </c>
      <c r="J4044" t="s">
        <v>18320</v>
      </c>
      <c r="K4044" t="s">
        <v>26</v>
      </c>
      <c r="L4044" t="s">
        <v>18321</v>
      </c>
      <c r="M4044" t="s">
        <v>18623</v>
      </c>
      <c r="N4044" t="s">
        <v>18624</v>
      </c>
      <c r="O4044">
        <v>10930407695</v>
      </c>
      <c r="P4044" s="1">
        <v>32949</v>
      </c>
      <c r="Q4044" t="s">
        <v>18622</v>
      </c>
      <c r="R4044">
        <v>61</v>
      </c>
      <c r="S4044" t="s">
        <v>18352</v>
      </c>
      <c r="T4044" t="s">
        <v>18320</v>
      </c>
      <c r="U4044" t="s">
        <v>26</v>
      </c>
      <c r="V4044" t="str">
        <f>TRIM(DBA[[#This Row],[Endereço Responsável]])</f>
        <v>RUA 61</v>
      </c>
      <c r="W4044" t="str">
        <f>TRIM(DBA[[#This Row],[Nº Responsável]])</f>
        <v>61</v>
      </c>
      <c r="X4044" t="str">
        <f>TRIM(DBA[[#This Row],[Bairro Responsável]])</f>
        <v>MONTE BELO</v>
      </c>
      <c r="Y4044" t="str">
        <f>DBA[[#This Row],[End]] &amp;", N° " &amp; DBA[[#This Row],[Num]] &amp;", Bairro "&amp; DBA[[#This Row],[Bairro2]]</f>
        <v>RUA 61, N° 61, Bairro MONTE BELO</v>
      </c>
      <c r="Z4044" t="str">
        <f>DBA[[#This Row],[Cidade Responsável]] &amp; " - " &amp; DBA[[#This Row],[Estado Responsável]]</f>
        <v>CARBONITA - MG</v>
      </c>
    </row>
    <row r="4045" spans="1:26" x14ac:dyDescent="0.25">
      <c r="A4045">
        <v>4049</v>
      </c>
      <c r="B4045" t="s">
        <v>18625</v>
      </c>
      <c r="C4045" s="1">
        <v>44974</v>
      </c>
      <c r="F4045" s="1">
        <v>38987</v>
      </c>
      <c r="G4045" t="s">
        <v>18626</v>
      </c>
      <c r="I4045" t="s">
        <v>2249</v>
      </c>
      <c r="J4045" t="s">
        <v>3893</v>
      </c>
      <c r="K4045" t="s">
        <v>26</v>
      </c>
      <c r="L4045" t="s">
        <v>3894</v>
      </c>
      <c r="M4045" t="s">
        <v>18627</v>
      </c>
      <c r="N4045" t="s">
        <v>18628</v>
      </c>
      <c r="O4045" t="s">
        <v>18629</v>
      </c>
      <c r="P4045" s="1">
        <v>26974</v>
      </c>
      <c r="Q4045" t="s">
        <v>18626</v>
      </c>
      <c r="S4045" t="s">
        <v>2249</v>
      </c>
      <c r="T4045" t="s">
        <v>3893</v>
      </c>
      <c r="U4045" t="s">
        <v>26</v>
      </c>
      <c r="V4045" t="str">
        <f>TRIM(DBA[[#This Row],[Endereço Responsável]])</f>
        <v>LEONARDO ALVES DOS SANTOS</v>
      </c>
      <c r="W4045" t="str">
        <f>TRIM(DBA[[#This Row],[Nº Responsável]])</f>
        <v/>
      </c>
      <c r="X4045" t="str">
        <f>TRIM(DBA[[#This Row],[Bairro Responsável]])</f>
        <v>JARDIM BELA VISTA</v>
      </c>
      <c r="Y4045" t="str">
        <f>DBA[[#This Row],[End]] &amp;", N° " &amp; DBA[[#This Row],[Num]] &amp;", Bairro "&amp; DBA[[#This Row],[Bairro2]]</f>
        <v>LEONARDO ALVES DOS SANTOS, N° , Bairro JARDIM BELA VISTA</v>
      </c>
      <c r="Z4045" t="str">
        <f>DBA[[#This Row],[Cidade Responsável]] &amp; " - " &amp; DBA[[#This Row],[Estado Responsável]]</f>
        <v>ANDRADAS - MG</v>
      </c>
    </row>
    <row r="4046" spans="1:26" x14ac:dyDescent="0.25">
      <c r="A4046">
        <v>4050</v>
      </c>
      <c r="B4046" t="s">
        <v>18630</v>
      </c>
      <c r="C4046" s="1">
        <v>44974</v>
      </c>
      <c r="D4046">
        <v>22511144</v>
      </c>
      <c r="E4046" t="s">
        <v>18631</v>
      </c>
      <c r="F4046" s="1">
        <v>39310</v>
      </c>
      <c r="G4046" t="s">
        <v>18632</v>
      </c>
      <c r="H4046">
        <v>326</v>
      </c>
      <c r="I4046" t="s">
        <v>1322</v>
      </c>
      <c r="J4046" t="s">
        <v>3893</v>
      </c>
      <c r="K4046" t="s">
        <v>26</v>
      </c>
      <c r="L4046" t="s">
        <v>3894</v>
      </c>
      <c r="M4046" t="s">
        <v>18633</v>
      </c>
      <c r="N4046" t="s">
        <v>18634</v>
      </c>
      <c r="O4046" t="s">
        <v>18635</v>
      </c>
      <c r="P4046" s="1">
        <v>29417</v>
      </c>
      <c r="Q4046" t="s">
        <v>18632</v>
      </c>
      <c r="R4046">
        <v>326</v>
      </c>
      <c r="S4046" t="s">
        <v>1322</v>
      </c>
      <c r="T4046" t="s">
        <v>3893</v>
      </c>
      <c r="U4046" t="s">
        <v>26</v>
      </c>
      <c r="V4046" t="str">
        <f>TRIM(DBA[[#This Row],[Endereço Responsável]])</f>
        <v>RUA LEONARDO CASAROTO</v>
      </c>
      <c r="W4046" t="str">
        <f>TRIM(DBA[[#This Row],[Nº Responsável]])</f>
        <v>326</v>
      </c>
      <c r="X4046" t="str">
        <f>TRIM(DBA[[#This Row],[Bairro Responsável]])</f>
        <v>JARDIM EUROPA</v>
      </c>
      <c r="Y4046" t="str">
        <f>DBA[[#This Row],[End]] &amp;", N° " &amp; DBA[[#This Row],[Num]] &amp;", Bairro "&amp; DBA[[#This Row],[Bairro2]]</f>
        <v>RUA LEONARDO CASAROTO, N° 326, Bairro JARDIM EUROPA</v>
      </c>
      <c r="Z4046" t="str">
        <f>DBA[[#This Row],[Cidade Responsável]] &amp; " - " &amp; DBA[[#This Row],[Estado Responsável]]</f>
        <v>ANDRADAS - MG</v>
      </c>
    </row>
    <row r="4047" spans="1:26" x14ac:dyDescent="0.25">
      <c r="A4047">
        <v>4051</v>
      </c>
      <c r="B4047" t="s">
        <v>18636</v>
      </c>
      <c r="C4047" s="1">
        <v>44974</v>
      </c>
      <c r="D4047" t="s">
        <v>18637</v>
      </c>
      <c r="E4047" t="s">
        <v>18638</v>
      </c>
      <c r="F4047" s="1">
        <v>40105</v>
      </c>
      <c r="G4047" t="s">
        <v>18639</v>
      </c>
      <c r="H4047" t="s">
        <v>194</v>
      </c>
      <c r="I4047" t="s">
        <v>3960</v>
      </c>
      <c r="J4047" t="s">
        <v>3893</v>
      </c>
      <c r="K4047" t="s">
        <v>26</v>
      </c>
      <c r="L4047" t="s">
        <v>3894</v>
      </c>
      <c r="M4047" t="s">
        <v>18640</v>
      </c>
      <c r="N4047">
        <v>17492660</v>
      </c>
      <c r="O4047" t="s">
        <v>18641</v>
      </c>
      <c r="P4047" s="1">
        <v>33651</v>
      </c>
      <c r="Q4047" t="s">
        <v>18639</v>
      </c>
      <c r="R4047" t="s">
        <v>194</v>
      </c>
      <c r="S4047" t="s">
        <v>3960</v>
      </c>
      <c r="T4047" t="s">
        <v>3893</v>
      </c>
      <c r="U4047" t="s">
        <v>26</v>
      </c>
      <c r="V4047" t="str">
        <f>TRIM(DBA[[#This Row],[Endereço Responsável]])</f>
        <v>CHACARÁ ALTO DO RETIRO</v>
      </c>
      <c r="W4047" t="str">
        <f>TRIM(DBA[[#This Row],[Nº Responsável]])</f>
        <v>S/N</v>
      </c>
      <c r="X4047" t="str">
        <f>TRIM(DBA[[#This Row],[Bairro Responsável]])</f>
        <v>RETIRINHO</v>
      </c>
      <c r="Y4047" t="str">
        <f>DBA[[#This Row],[End]] &amp;", N° " &amp; DBA[[#This Row],[Num]] &amp;", Bairro "&amp; DBA[[#This Row],[Bairro2]]</f>
        <v>CHACARÁ ALTO DO RETIRO, N° S/N, Bairro RETIRINHO</v>
      </c>
      <c r="Z4047" t="str">
        <f>DBA[[#This Row],[Cidade Responsável]] &amp; " - " &amp; DBA[[#This Row],[Estado Responsável]]</f>
        <v>ANDRADAS - MG</v>
      </c>
    </row>
    <row r="4048" spans="1:26" x14ac:dyDescent="0.25">
      <c r="A4048">
        <v>4052</v>
      </c>
      <c r="B4048" t="s">
        <v>18642</v>
      </c>
      <c r="C4048" s="1">
        <v>44974</v>
      </c>
      <c r="D4048" t="s">
        <v>18643</v>
      </c>
      <c r="E4048" t="s">
        <v>18644</v>
      </c>
      <c r="F4048" s="1">
        <v>40171</v>
      </c>
      <c r="G4048" t="s">
        <v>18645</v>
      </c>
      <c r="H4048">
        <v>13</v>
      </c>
      <c r="I4048" t="s">
        <v>4003</v>
      </c>
      <c r="J4048" t="s">
        <v>3893</v>
      </c>
      <c r="K4048" t="s">
        <v>26</v>
      </c>
      <c r="L4048" t="s">
        <v>3894</v>
      </c>
      <c r="M4048" t="s">
        <v>18646</v>
      </c>
      <c r="N4048" t="s">
        <v>18647</v>
      </c>
      <c r="O4048" t="s">
        <v>18648</v>
      </c>
      <c r="P4048" s="1">
        <v>26118</v>
      </c>
      <c r="Q4048" t="s">
        <v>18645</v>
      </c>
      <c r="R4048">
        <v>13</v>
      </c>
      <c r="S4048" t="s">
        <v>4003</v>
      </c>
      <c r="T4048" t="s">
        <v>3893</v>
      </c>
      <c r="U4048" t="s">
        <v>26</v>
      </c>
      <c r="V4048" t="str">
        <f>TRIM(DBA[[#This Row],[Endereço Responsável]])</f>
        <v>RUA DOS FELISBERTO</v>
      </c>
      <c r="W4048" t="str">
        <f>TRIM(DBA[[#This Row],[Nº Responsável]])</f>
        <v>13</v>
      </c>
      <c r="X4048" t="str">
        <f>TRIM(DBA[[#This Row],[Bairro Responsável]])</f>
        <v>JARDIM RIO NEGRO</v>
      </c>
      <c r="Y4048" t="str">
        <f>DBA[[#This Row],[End]] &amp;", N° " &amp; DBA[[#This Row],[Num]] &amp;", Bairro "&amp; DBA[[#This Row],[Bairro2]]</f>
        <v>RUA DOS FELISBERTO, N° 13, Bairro JARDIM RIO NEGRO</v>
      </c>
      <c r="Z4048" t="str">
        <f>DBA[[#This Row],[Cidade Responsável]] &amp; " - " &amp; DBA[[#This Row],[Estado Responsável]]</f>
        <v>ANDRADAS - MG</v>
      </c>
    </row>
    <row r="4049" spans="1:26" x14ac:dyDescent="0.25">
      <c r="A4049">
        <v>4053</v>
      </c>
      <c r="B4049" t="s">
        <v>18649</v>
      </c>
      <c r="C4049" s="1">
        <v>44974</v>
      </c>
      <c r="F4049" s="1">
        <v>40669</v>
      </c>
      <c r="G4049" t="s">
        <v>18650</v>
      </c>
      <c r="H4049">
        <v>137</v>
      </c>
      <c r="I4049" t="s">
        <v>329</v>
      </c>
      <c r="J4049" t="s">
        <v>2223</v>
      </c>
      <c r="K4049" t="s">
        <v>1999</v>
      </c>
      <c r="L4049" t="s">
        <v>2224</v>
      </c>
      <c r="M4049" t="s">
        <v>18651</v>
      </c>
      <c r="N4049" t="s">
        <v>18652</v>
      </c>
      <c r="O4049" t="s">
        <v>18653</v>
      </c>
      <c r="P4049" s="1">
        <v>31330</v>
      </c>
      <c r="Q4049" t="s">
        <v>18650</v>
      </c>
      <c r="R4049">
        <v>137</v>
      </c>
      <c r="S4049" t="s">
        <v>329</v>
      </c>
      <c r="T4049" t="s">
        <v>2223</v>
      </c>
      <c r="U4049" t="s">
        <v>1999</v>
      </c>
      <c r="V4049" t="str">
        <f>TRIM(DBA[[#This Row],[Endereço Responsável]])</f>
        <v>SÃO PEDRO</v>
      </c>
      <c r="W4049" t="str">
        <f>TRIM(DBA[[#This Row],[Nº Responsável]])</f>
        <v>137</v>
      </c>
      <c r="X4049" t="str">
        <f>TRIM(DBA[[#This Row],[Bairro Responsável]])</f>
        <v>SANTO ANTÔNIO</v>
      </c>
      <c r="Y4049" t="str">
        <f>DBA[[#This Row],[End]] &amp;", N° " &amp; DBA[[#This Row],[Num]] &amp;", Bairro "&amp; DBA[[#This Row],[Bairro2]]</f>
        <v>SÃO PEDRO, N° 137, Bairro SANTO ANTÔNIO</v>
      </c>
      <c r="Z4049" t="str">
        <f>DBA[[#This Row],[Cidade Responsável]] &amp; " - " &amp; DBA[[#This Row],[Estado Responsável]]</f>
        <v>CAJURU - SP</v>
      </c>
    </row>
    <row r="4050" spans="1:26" x14ac:dyDescent="0.25">
      <c r="A4050">
        <v>4054</v>
      </c>
      <c r="B4050" t="s">
        <v>18654</v>
      </c>
      <c r="C4050" s="1">
        <v>44974</v>
      </c>
      <c r="D4050" t="s">
        <v>18655</v>
      </c>
      <c r="E4050" t="s">
        <v>18656</v>
      </c>
      <c r="F4050" s="1">
        <v>40026</v>
      </c>
      <c r="G4050" t="s">
        <v>18657</v>
      </c>
      <c r="H4050">
        <v>405</v>
      </c>
      <c r="I4050" t="s">
        <v>18658</v>
      </c>
      <c r="J4050" t="s">
        <v>3893</v>
      </c>
      <c r="K4050" t="s">
        <v>26</v>
      </c>
      <c r="L4050" t="s">
        <v>3894</v>
      </c>
      <c r="M4050" t="s">
        <v>18659</v>
      </c>
      <c r="N4050" t="s">
        <v>18660</v>
      </c>
      <c r="O4050" t="s">
        <v>18661</v>
      </c>
      <c r="P4050" s="1">
        <v>33142</v>
      </c>
      <c r="Q4050" t="s">
        <v>18657</v>
      </c>
      <c r="R4050">
        <v>405</v>
      </c>
      <c r="S4050" t="s">
        <v>18658</v>
      </c>
      <c r="T4050" t="s">
        <v>3893</v>
      </c>
      <c r="U4050" t="s">
        <v>26</v>
      </c>
      <c r="V4050" t="str">
        <f>TRIM(DBA[[#This Row],[Endereço Responsável]])</f>
        <v>RUA IPÊ</v>
      </c>
      <c r="W4050" t="str">
        <f>TRIM(DBA[[#This Row],[Nº Responsável]])</f>
        <v>405</v>
      </c>
      <c r="X4050" t="str">
        <f>TRIM(DBA[[#This Row],[Bairro Responsável]])</f>
        <v>ALTO DA SERRA</v>
      </c>
      <c r="Y4050" t="str">
        <f>DBA[[#This Row],[End]] &amp;", N° " &amp; DBA[[#This Row],[Num]] &amp;", Bairro "&amp; DBA[[#This Row],[Bairro2]]</f>
        <v>RUA IPÊ, N° 405, Bairro ALTO DA SERRA</v>
      </c>
      <c r="Z4050" t="str">
        <f>DBA[[#This Row],[Cidade Responsável]] &amp; " - " &amp; DBA[[#This Row],[Estado Responsável]]</f>
        <v>ANDRADAS - MG</v>
      </c>
    </row>
    <row r="4051" spans="1:26" x14ac:dyDescent="0.25">
      <c r="A4051">
        <v>4055</v>
      </c>
      <c r="B4051" t="s">
        <v>18662</v>
      </c>
      <c r="C4051" s="1">
        <v>44974</v>
      </c>
      <c r="F4051" s="1">
        <v>40008</v>
      </c>
      <c r="G4051" t="s">
        <v>18663</v>
      </c>
      <c r="H4051">
        <v>877</v>
      </c>
      <c r="I4051" t="s">
        <v>2406</v>
      </c>
      <c r="J4051" t="s">
        <v>2223</v>
      </c>
      <c r="K4051" t="s">
        <v>1999</v>
      </c>
      <c r="L4051" t="s">
        <v>2224</v>
      </c>
      <c r="M4051" t="s">
        <v>18664</v>
      </c>
      <c r="N4051" t="s">
        <v>18665</v>
      </c>
      <c r="O4051" t="s">
        <v>18666</v>
      </c>
      <c r="P4051" s="1">
        <v>30670</v>
      </c>
      <c r="Q4051" t="s">
        <v>18663</v>
      </c>
      <c r="R4051">
        <v>877</v>
      </c>
      <c r="S4051" t="s">
        <v>2406</v>
      </c>
      <c r="T4051" t="s">
        <v>2223</v>
      </c>
      <c r="U4051" t="s">
        <v>1999</v>
      </c>
      <c r="V4051" t="str">
        <f>TRIM(DBA[[#This Row],[Endereço Responsável]])</f>
        <v>DOUTOR MATA</v>
      </c>
      <c r="W4051" t="str">
        <f>TRIM(DBA[[#This Row],[Nº Responsável]])</f>
        <v>877</v>
      </c>
      <c r="X4051" t="str">
        <f>TRIM(DBA[[#This Row],[Bairro Responsável]])</f>
        <v>JARDIM MARIA GORETE</v>
      </c>
      <c r="Y4051" t="str">
        <f>DBA[[#This Row],[End]] &amp;", N° " &amp; DBA[[#This Row],[Num]] &amp;", Bairro "&amp; DBA[[#This Row],[Bairro2]]</f>
        <v>DOUTOR MATA, N° 877, Bairro JARDIM MARIA GORETE</v>
      </c>
      <c r="Z4051" t="str">
        <f>DBA[[#This Row],[Cidade Responsável]] &amp; " - " &amp; DBA[[#This Row],[Estado Responsável]]</f>
        <v>CAJURU - SP</v>
      </c>
    </row>
    <row r="4052" spans="1:26" x14ac:dyDescent="0.25">
      <c r="A4052">
        <v>4056</v>
      </c>
      <c r="B4052" t="s">
        <v>18667</v>
      </c>
      <c r="C4052" s="1">
        <v>44974</v>
      </c>
      <c r="F4052" s="1">
        <v>40107</v>
      </c>
      <c r="G4052" t="s">
        <v>18668</v>
      </c>
      <c r="H4052">
        <v>2177</v>
      </c>
      <c r="I4052" t="s">
        <v>2433</v>
      </c>
      <c r="J4052" t="s">
        <v>2223</v>
      </c>
      <c r="K4052" t="s">
        <v>1999</v>
      </c>
      <c r="L4052" t="s">
        <v>2224</v>
      </c>
      <c r="M4052" t="s">
        <v>18669</v>
      </c>
      <c r="N4052" t="s">
        <v>18670</v>
      </c>
      <c r="O4052" t="s">
        <v>18671</v>
      </c>
      <c r="P4052" s="1">
        <v>33245</v>
      </c>
      <c r="Q4052" t="s">
        <v>18668</v>
      </c>
      <c r="R4052">
        <v>2177</v>
      </c>
      <c r="S4052" t="s">
        <v>2433</v>
      </c>
      <c r="T4052" t="s">
        <v>2223</v>
      </c>
      <c r="U4052" t="s">
        <v>1999</v>
      </c>
      <c r="V4052" t="str">
        <f>TRIM(DBA[[#This Row],[Endereço Responsável]])</f>
        <v>RUA DR. MATA</v>
      </c>
      <c r="W4052" t="str">
        <f>TRIM(DBA[[#This Row],[Nº Responsável]])</f>
        <v>2177</v>
      </c>
      <c r="X4052" t="str">
        <f>TRIM(DBA[[#This Row],[Bairro Responsável]])</f>
        <v>CRUZ ALTA</v>
      </c>
      <c r="Y4052" t="str">
        <f>DBA[[#This Row],[End]] &amp;", N° " &amp; DBA[[#This Row],[Num]] &amp;", Bairro "&amp; DBA[[#This Row],[Bairro2]]</f>
        <v>RUA DR. MATA, N° 2177, Bairro CRUZ ALTA</v>
      </c>
      <c r="Z4052" t="str">
        <f>DBA[[#This Row],[Cidade Responsável]] &amp; " - " &amp; DBA[[#This Row],[Estado Responsável]]</f>
        <v>CAJURU - SP</v>
      </c>
    </row>
    <row r="4053" spans="1:26" x14ac:dyDescent="0.25">
      <c r="A4053">
        <v>4057</v>
      </c>
      <c r="B4053" t="s">
        <v>18672</v>
      </c>
      <c r="C4053" s="1">
        <v>44974</v>
      </c>
      <c r="D4053" t="s">
        <v>18673</v>
      </c>
      <c r="E4053" t="s">
        <v>18674</v>
      </c>
      <c r="F4053" s="1">
        <v>39565</v>
      </c>
      <c r="G4053" t="s">
        <v>1174</v>
      </c>
      <c r="H4053">
        <v>663</v>
      </c>
      <c r="I4053" t="s">
        <v>512</v>
      </c>
      <c r="J4053" t="s">
        <v>2223</v>
      </c>
      <c r="K4053" t="s">
        <v>1999</v>
      </c>
      <c r="L4053" t="s">
        <v>2224</v>
      </c>
      <c r="M4053" t="s">
        <v>18675</v>
      </c>
      <c r="N4053">
        <v>44617808</v>
      </c>
      <c r="O4053" t="s">
        <v>18676</v>
      </c>
      <c r="P4053" s="1">
        <v>32502</v>
      </c>
      <c r="Q4053" t="s">
        <v>1174</v>
      </c>
      <c r="R4053">
        <v>663</v>
      </c>
      <c r="S4053" t="s">
        <v>512</v>
      </c>
      <c r="T4053" t="s">
        <v>2223</v>
      </c>
      <c r="U4053" t="s">
        <v>1999</v>
      </c>
      <c r="V4053" t="str">
        <f>TRIM(DBA[[#This Row],[Endereço Responsável]])</f>
        <v>RUA PARAGUAI</v>
      </c>
      <c r="W4053" t="str">
        <f>TRIM(DBA[[#This Row],[Nº Responsável]])</f>
        <v>663</v>
      </c>
      <c r="X4053" t="str">
        <f>TRIM(DBA[[#This Row],[Bairro Responsável]])</f>
        <v>COAB</v>
      </c>
      <c r="Y4053" t="str">
        <f>DBA[[#This Row],[End]] &amp;", N° " &amp; DBA[[#This Row],[Num]] &amp;", Bairro "&amp; DBA[[#This Row],[Bairro2]]</f>
        <v>RUA PARAGUAI, N° 663, Bairro COAB</v>
      </c>
      <c r="Z4053" t="str">
        <f>DBA[[#This Row],[Cidade Responsável]] &amp; " - " &amp; DBA[[#This Row],[Estado Responsável]]</f>
        <v>CAJURU - SP</v>
      </c>
    </row>
    <row r="4054" spans="1:26" x14ac:dyDescent="0.25">
      <c r="A4054">
        <v>4058</v>
      </c>
      <c r="B4054" t="s">
        <v>18677</v>
      </c>
      <c r="C4054" s="1">
        <v>44974</v>
      </c>
      <c r="F4054" s="1">
        <v>40366</v>
      </c>
      <c r="G4054" t="s">
        <v>18678</v>
      </c>
      <c r="H4054">
        <v>340</v>
      </c>
      <c r="I4054" t="s">
        <v>2296</v>
      </c>
      <c r="J4054" t="s">
        <v>2223</v>
      </c>
      <c r="K4054" t="s">
        <v>1999</v>
      </c>
      <c r="L4054" t="s">
        <v>2224</v>
      </c>
      <c r="M4054" t="s">
        <v>18679</v>
      </c>
      <c r="N4054">
        <v>32594977</v>
      </c>
      <c r="O4054" t="s">
        <v>18680</v>
      </c>
      <c r="P4054" s="1">
        <v>29655</v>
      </c>
      <c r="Q4054" t="s">
        <v>18678</v>
      </c>
      <c r="R4054">
        <v>340</v>
      </c>
      <c r="S4054" t="s">
        <v>2296</v>
      </c>
      <c r="T4054" t="s">
        <v>2223</v>
      </c>
      <c r="U4054" t="s">
        <v>1999</v>
      </c>
      <c r="V4054" t="str">
        <f>TRIM(DBA[[#This Row],[Endereço Responsável]])</f>
        <v>SANTA ROSA DO VITERDO</v>
      </c>
      <c r="W4054" t="str">
        <f>TRIM(DBA[[#This Row],[Nº Responsável]])</f>
        <v>340</v>
      </c>
      <c r="X4054" t="str">
        <f>TRIM(DBA[[#This Row],[Bairro Responsável]])</f>
        <v>JARDIM MARIA TEREZA</v>
      </c>
      <c r="Y4054" t="str">
        <f>DBA[[#This Row],[End]] &amp;", N° " &amp; DBA[[#This Row],[Num]] &amp;", Bairro "&amp; DBA[[#This Row],[Bairro2]]</f>
        <v>SANTA ROSA DO VITERDO, N° 340, Bairro JARDIM MARIA TEREZA</v>
      </c>
      <c r="Z4054" t="str">
        <f>DBA[[#This Row],[Cidade Responsável]] &amp; " - " &amp; DBA[[#This Row],[Estado Responsável]]</f>
        <v>CAJURU - SP</v>
      </c>
    </row>
    <row r="4055" spans="1:26" x14ac:dyDescent="0.25">
      <c r="A4055">
        <v>4059</v>
      </c>
      <c r="B4055" t="s">
        <v>18681</v>
      </c>
      <c r="C4055" s="1">
        <v>44974</v>
      </c>
      <c r="D4055" t="s">
        <v>18682</v>
      </c>
      <c r="E4055" t="s">
        <v>18683</v>
      </c>
      <c r="F4055" s="1">
        <v>40068</v>
      </c>
      <c r="G4055" t="s">
        <v>18684</v>
      </c>
      <c r="H4055">
        <v>175</v>
      </c>
      <c r="I4055" t="s">
        <v>512</v>
      </c>
      <c r="J4055" t="s">
        <v>2223</v>
      </c>
      <c r="K4055" t="s">
        <v>1999</v>
      </c>
      <c r="L4055" t="s">
        <v>2224</v>
      </c>
      <c r="M4055" t="s">
        <v>18685</v>
      </c>
      <c r="N4055">
        <v>279001460</v>
      </c>
      <c r="O4055" t="s">
        <v>18686</v>
      </c>
      <c r="P4055" s="1">
        <v>25380</v>
      </c>
      <c r="Q4055" t="s">
        <v>18684</v>
      </c>
      <c r="R4055">
        <v>175</v>
      </c>
      <c r="S4055" t="s">
        <v>512</v>
      </c>
      <c r="T4055" t="s">
        <v>2223</v>
      </c>
      <c r="U4055" t="s">
        <v>1999</v>
      </c>
      <c r="V4055" t="str">
        <f>TRIM(DBA[[#This Row],[Endereço Responsável]])</f>
        <v>TASSIM VIEIRA</v>
      </c>
      <c r="W4055" t="str">
        <f>TRIM(DBA[[#This Row],[Nº Responsável]])</f>
        <v>175</v>
      </c>
      <c r="X4055" t="str">
        <f>TRIM(DBA[[#This Row],[Bairro Responsável]])</f>
        <v>COAB</v>
      </c>
      <c r="Y4055" t="str">
        <f>DBA[[#This Row],[End]] &amp;", N° " &amp; DBA[[#This Row],[Num]] &amp;", Bairro "&amp; DBA[[#This Row],[Bairro2]]</f>
        <v>TASSIM VIEIRA, N° 175, Bairro COAB</v>
      </c>
      <c r="Z4055" t="str">
        <f>DBA[[#This Row],[Cidade Responsável]] &amp; " - " &amp; DBA[[#This Row],[Estado Responsável]]</f>
        <v>CAJURU - SP</v>
      </c>
    </row>
    <row r="4056" spans="1:26" x14ac:dyDescent="0.25">
      <c r="A4056">
        <v>4060</v>
      </c>
      <c r="B4056" t="s">
        <v>18687</v>
      </c>
      <c r="C4056" s="1">
        <v>44974</v>
      </c>
      <c r="D4056" t="s">
        <v>18688</v>
      </c>
      <c r="E4056" t="s">
        <v>18689</v>
      </c>
      <c r="F4056" s="1">
        <v>40390</v>
      </c>
      <c r="G4056" t="s">
        <v>18690</v>
      </c>
      <c r="H4056">
        <v>804</v>
      </c>
      <c r="I4056" t="s">
        <v>512</v>
      </c>
      <c r="J4056" t="s">
        <v>2223</v>
      </c>
      <c r="K4056" t="s">
        <v>1999</v>
      </c>
      <c r="L4056" t="s">
        <v>2224</v>
      </c>
      <c r="M4056" t="s">
        <v>18691</v>
      </c>
      <c r="N4056" t="s">
        <v>18692</v>
      </c>
      <c r="O4056" t="s">
        <v>18693</v>
      </c>
      <c r="P4056" s="1">
        <v>32448</v>
      </c>
      <c r="Q4056" t="s">
        <v>18690</v>
      </c>
      <c r="R4056">
        <v>804</v>
      </c>
      <c r="S4056" t="s">
        <v>512</v>
      </c>
      <c r="T4056" t="s">
        <v>2223</v>
      </c>
      <c r="U4056" t="s">
        <v>1999</v>
      </c>
      <c r="V4056" t="str">
        <f>TRIM(DBA[[#This Row],[Endereço Responsável]])</f>
        <v>ITALIA</v>
      </c>
      <c r="W4056" t="str">
        <f>TRIM(DBA[[#This Row],[Nº Responsável]])</f>
        <v>804</v>
      </c>
      <c r="X4056" t="str">
        <f>TRIM(DBA[[#This Row],[Bairro Responsável]])</f>
        <v>COAB</v>
      </c>
      <c r="Y4056" t="str">
        <f>DBA[[#This Row],[End]] &amp;", N° " &amp; DBA[[#This Row],[Num]] &amp;", Bairro "&amp; DBA[[#This Row],[Bairro2]]</f>
        <v>ITALIA, N° 804, Bairro COAB</v>
      </c>
      <c r="Z4056" t="str">
        <f>DBA[[#This Row],[Cidade Responsável]] &amp; " - " &amp; DBA[[#This Row],[Estado Responsável]]</f>
        <v>CAJURU - SP</v>
      </c>
    </row>
    <row r="4057" spans="1:26" x14ac:dyDescent="0.25">
      <c r="A4057">
        <v>4061</v>
      </c>
      <c r="B4057" t="s">
        <v>18694</v>
      </c>
      <c r="C4057" s="1">
        <v>44974</v>
      </c>
      <c r="D4057">
        <v>687978865</v>
      </c>
      <c r="E4057" t="s">
        <v>18695</v>
      </c>
      <c r="F4057" s="1">
        <v>39777</v>
      </c>
      <c r="G4057" t="s">
        <v>18696</v>
      </c>
      <c r="H4057">
        <v>804</v>
      </c>
      <c r="I4057" t="s">
        <v>512</v>
      </c>
      <c r="J4057" t="s">
        <v>2223</v>
      </c>
      <c r="K4057" t="s">
        <v>1999</v>
      </c>
      <c r="L4057" t="s">
        <v>2224</v>
      </c>
      <c r="M4057" t="s">
        <v>18691</v>
      </c>
      <c r="N4057" t="s">
        <v>18692</v>
      </c>
      <c r="O4057" t="s">
        <v>18693</v>
      </c>
      <c r="P4057" s="1">
        <v>32448</v>
      </c>
      <c r="Q4057" t="s">
        <v>18690</v>
      </c>
      <c r="R4057">
        <v>804</v>
      </c>
      <c r="S4057" t="s">
        <v>512</v>
      </c>
      <c r="T4057" t="s">
        <v>2223</v>
      </c>
      <c r="U4057" t="s">
        <v>1999</v>
      </c>
      <c r="V4057" t="str">
        <f>TRIM(DBA[[#This Row],[Endereço Responsável]])</f>
        <v>ITALIA</v>
      </c>
      <c r="W4057" t="str">
        <f>TRIM(DBA[[#This Row],[Nº Responsável]])</f>
        <v>804</v>
      </c>
      <c r="X4057" t="str">
        <f>TRIM(DBA[[#This Row],[Bairro Responsável]])</f>
        <v>COAB</v>
      </c>
      <c r="Y4057" t="str">
        <f>DBA[[#This Row],[End]] &amp;", N° " &amp; DBA[[#This Row],[Num]] &amp;", Bairro "&amp; DBA[[#This Row],[Bairro2]]</f>
        <v>ITALIA, N° 804, Bairro COAB</v>
      </c>
      <c r="Z4057" t="str">
        <f>DBA[[#This Row],[Cidade Responsável]] &amp; " - " &amp; DBA[[#This Row],[Estado Responsável]]</f>
        <v>CAJURU - SP</v>
      </c>
    </row>
    <row r="4058" spans="1:26" x14ac:dyDescent="0.25">
      <c r="A4058">
        <v>4062</v>
      </c>
      <c r="B4058" t="s">
        <v>18697</v>
      </c>
      <c r="C4058" s="1">
        <v>44974</v>
      </c>
      <c r="F4058" s="1">
        <v>39722</v>
      </c>
      <c r="G4058" t="s">
        <v>18698</v>
      </c>
      <c r="H4058">
        <v>200</v>
      </c>
      <c r="I4058" t="s">
        <v>2296</v>
      </c>
      <c r="J4058" t="s">
        <v>2223</v>
      </c>
      <c r="K4058" t="s">
        <v>1999</v>
      </c>
      <c r="L4058" t="s">
        <v>2224</v>
      </c>
      <c r="M4058" t="s">
        <v>18699</v>
      </c>
      <c r="N4058" t="s">
        <v>18700</v>
      </c>
      <c r="O4058" t="s">
        <v>18701</v>
      </c>
      <c r="P4058" s="1">
        <v>30486</v>
      </c>
      <c r="Q4058" t="s">
        <v>18698</v>
      </c>
      <c r="R4058">
        <v>200</v>
      </c>
      <c r="S4058" t="s">
        <v>2296</v>
      </c>
      <c r="T4058" t="s">
        <v>2223</v>
      </c>
      <c r="U4058" t="s">
        <v>1999</v>
      </c>
      <c r="V4058" t="str">
        <f>TRIM(DBA[[#This Row],[Endereço Responsável]])</f>
        <v>SANTA ROSA DE VITERNO</v>
      </c>
      <c r="W4058" t="str">
        <f>TRIM(DBA[[#This Row],[Nº Responsável]])</f>
        <v>200</v>
      </c>
      <c r="X4058" t="str">
        <f>TRIM(DBA[[#This Row],[Bairro Responsável]])</f>
        <v>JARDIM MARIA TEREZA</v>
      </c>
      <c r="Y4058" t="str">
        <f>DBA[[#This Row],[End]] &amp;", N° " &amp; DBA[[#This Row],[Num]] &amp;", Bairro "&amp; DBA[[#This Row],[Bairro2]]</f>
        <v>SANTA ROSA DE VITERNO, N° 200, Bairro JARDIM MARIA TEREZA</v>
      </c>
      <c r="Z4058" t="str">
        <f>DBA[[#This Row],[Cidade Responsável]] &amp; " - " &amp; DBA[[#This Row],[Estado Responsável]]</f>
        <v>CAJURU - SP</v>
      </c>
    </row>
    <row r="4059" spans="1:26" x14ac:dyDescent="0.25">
      <c r="A4059">
        <v>4063</v>
      </c>
      <c r="B4059" t="s">
        <v>18702</v>
      </c>
      <c r="C4059" s="1">
        <v>44974</v>
      </c>
      <c r="D4059" t="s">
        <v>18703</v>
      </c>
      <c r="E4059" t="s">
        <v>18704</v>
      </c>
      <c r="F4059" s="1">
        <v>39346</v>
      </c>
      <c r="G4059" t="s">
        <v>18705</v>
      </c>
      <c r="H4059">
        <v>70</v>
      </c>
      <c r="I4059" t="s">
        <v>13984</v>
      </c>
      <c r="J4059" t="s">
        <v>2223</v>
      </c>
      <c r="K4059" t="s">
        <v>1999</v>
      </c>
      <c r="L4059" t="s">
        <v>2224</v>
      </c>
      <c r="M4059" t="s">
        <v>18706</v>
      </c>
      <c r="N4059">
        <v>47.486952000000002</v>
      </c>
      <c r="O4059" t="s">
        <v>18707</v>
      </c>
      <c r="P4059" s="1">
        <v>33093</v>
      </c>
      <c r="Q4059" t="s">
        <v>18705</v>
      </c>
      <c r="R4059">
        <v>70</v>
      </c>
      <c r="S4059" t="s">
        <v>13984</v>
      </c>
      <c r="T4059" t="s">
        <v>2223</v>
      </c>
      <c r="U4059" t="s">
        <v>1999</v>
      </c>
      <c r="V4059" t="str">
        <f>TRIM(DBA[[#This Row],[Endereço Responsável]])</f>
        <v>ANTONIO PALANCIO</v>
      </c>
      <c r="W4059" t="str">
        <f>TRIM(DBA[[#This Row],[Nº Responsável]])</f>
        <v>70</v>
      </c>
      <c r="X4059" t="str">
        <f>TRIM(DBA[[#This Row],[Bairro Responsável]])</f>
        <v>JARDIM QUEBEC</v>
      </c>
      <c r="Y4059" t="str">
        <f>DBA[[#This Row],[End]] &amp;", N° " &amp; DBA[[#This Row],[Num]] &amp;", Bairro "&amp; DBA[[#This Row],[Bairro2]]</f>
        <v>ANTONIO PALANCIO, N° 70, Bairro JARDIM QUEBEC</v>
      </c>
      <c r="Z4059" t="str">
        <f>DBA[[#This Row],[Cidade Responsável]] &amp; " - " &amp; DBA[[#This Row],[Estado Responsável]]</f>
        <v>CAJURU - SP</v>
      </c>
    </row>
    <row r="4060" spans="1:26" x14ac:dyDescent="0.25">
      <c r="A4060">
        <v>4064</v>
      </c>
      <c r="B4060" t="s">
        <v>18708</v>
      </c>
      <c r="C4060" s="1">
        <v>44974</v>
      </c>
      <c r="F4060" s="1">
        <v>40538</v>
      </c>
      <c r="G4060" t="s">
        <v>18709</v>
      </c>
      <c r="H4060" t="s">
        <v>194</v>
      </c>
      <c r="I4060" t="s">
        <v>14004</v>
      </c>
      <c r="J4060" t="s">
        <v>2223</v>
      </c>
      <c r="K4060" t="s">
        <v>1999</v>
      </c>
      <c r="L4060" t="s">
        <v>2224</v>
      </c>
      <c r="M4060" t="s">
        <v>18710</v>
      </c>
      <c r="N4060" t="s">
        <v>18711</v>
      </c>
      <c r="O4060" t="s">
        <v>18712</v>
      </c>
      <c r="P4060" s="1">
        <v>26013</v>
      </c>
      <c r="Q4060" t="s">
        <v>18709</v>
      </c>
      <c r="R4060" t="s">
        <v>194</v>
      </c>
      <c r="S4060" t="s">
        <v>14004</v>
      </c>
      <c r="T4060" t="s">
        <v>2223</v>
      </c>
      <c r="U4060" t="s">
        <v>1999</v>
      </c>
      <c r="V4060" t="str">
        <f>TRIM(DBA[[#This Row],[Endereço Responsável]])</f>
        <v>RUA CECILIA GATONI</v>
      </c>
      <c r="W4060" t="str">
        <f>TRIM(DBA[[#This Row],[Nº Responsável]])</f>
        <v>S/N</v>
      </c>
      <c r="X4060" t="str">
        <f>TRIM(DBA[[#This Row],[Bairro Responsável]])</f>
        <v>BALDINI</v>
      </c>
      <c r="Y4060" t="str">
        <f>DBA[[#This Row],[End]] &amp;", N° " &amp; DBA[[#This Row],[Num]] &amp;", Bairro "&amp; DBA[[#This Row],[Bairro2]]</f>
        <v>RUA CECILIA GATONI, N° S/N, Bairro BALDINI</v>
      </c>
      <c r="Z4060" t="str">
        <f>DBA[[#This Row],[Cidade Responsável]] &amp; " - " &amp; DBA[[#This Row],[Estado Responsável]]</f>
        <v>CAJURU - SP</v>
      </c>
    </row>
    <row r="4061" spans="1:26" x14ac:dyDescent="0.25">
      <c r="A4061">
        <v>4065</v>
      </c>
      <c r="B4061" t="s">
        <v>18713</v>
      </c>
      <c r="C4061" s="1">
        <v>44974</v>
      </c>
      <c r="D4061" t="s">
        <v>18714</v>
      </c>
      <c r="E4061" t="s">
        <v>18715</v>
      </c>
      <c r="F4061" s="1">
        <v>39500</v>
      </c>
      <c r="G4061" t="s">
        <v>18716</v>
      </c>
      <c r="H4061">
        <v>242</v>
      </c>
      <c r="I4061" t="s">
        <v>2260</v>
      </c>
      <c r="J4061" t="s">
        <v>2223</v>
      </c>
      <c r="K4061" t="s">
        <v>1999</v>
      </c>
      <c r="L4061" t="s">
        <v>2224</v>
      </c>
      <c r="M4061" t="s">
        <v>18717</v>
      </c>
      <c r="N4061">
        <v>48563352</v>
      </c>
      <c r="O4061" t="s">
        <v>18718</v>
      </c>
      <c r="P4061" s="1">
        <v>29357</v>
      </c>
      <c r="Q4061" t="s">
        <v>18716</v>
      </c>
      <c r="R4061">
        <v>242</v>
      </c>
      <c r="S4061" t="s">
        <v>2260</v>
      </c>
      <c r="T4061" t="s">
        <v>2223</v>
      </c>
      <c r="U4061" t="s">
        <v>1999</v>
      </c>
      <c r="V4061" t="str">
        <f>TRIM(DBA[[#This Row],[Endereço Responsável]])</f>
        <v>RUA JOSÉ PIRES DE MORAIS</v>
      </c>
      <c r="W4061" t="str">
        <f>TRIM(DBA[[#This Row],[Nº Responsável]])</f>
        <v>242</v>
      </c>
      <c r="X4061" t="str">
        <f>TRIM(DBA[[#This Row],[Bairro Responsável]])</f>
        <v>CIDADE JARDIM</v>
      </c>
      <c r="Y4061" t="str">
        <f>DBA[[#This Row],[End]] &amp;", N° " &amp; DBA[[#This Row],[Num]] &amp;", Bairro "&amp; DBA[[#This Row],[Bairro2]]</f>
        <v>RUA JOSÉ PIRES DE MORAIS, N° 242, Bairro CIDADE JARDIM</v>
      </c>
      <c r="Z4061" t="str">
        <f>DBA[[#This Row],[Cidade Responsável]] &amp; " - " &amp; DBA[[#This Row],[Estado Responsável]]</f>
        <v>CAJURU - SP</v>
      </c>
    </row>
    <row r="4062" spans="1:26" x14ac:dyDescent="0.25">
      <c r="A4062">
        <v>4066</v>
      </c>
      <c r="B4062" t="s">
        <v>18719</v>
      </c>
      <c r="C4062" s="1">
        <v>44974</v>
      </c>
      <c r="F4062" s="1">
        <v>39435</v>
      </c>
      <c r="G4062" t="s">
        <v>2432</v>
      </c>
      <c r="H4062">
        <v>1175</v>
      </c>
      <c r="I4062" t="s">
        <v>11584</v>
      </c>
      <c r="J4062" t="s">
        <v>2223</v>
      </c>
      <c r="K4062" t="s">
        <v>1999</v>
      </c>
      <c r="L4062" t="s">
        <v>2224</v>
      </c>
      <c r="M4062" t="s">
        <v>18720</v>
      </c>
      <c r="N4062" t="s">
        <v>18721</v>
      </c>
      <c r="O4062" t="s">
        <v>18722</v>
      </c>
      <c r="P4062" s="1">
        <v>27042</v>
      </c>
      <c r="Q4062" t="s">
        <v>2432</v>
      </c>
      <c r="R4062">
        <v>1175</v>
      </c>
      <c r="S4062" t="s">
        <v>11584</v>
      </c>
      <c r="T4062" t="s">
        <v>2223</v>
      </c>
      <c r="U4062" t="s">
        <v>1999</v>
      </c>
      <c r="V4062" t="str">
        <f>TRIM(DBA[[#This Row],[Endereço Responsável]])</f>
        <v>RUA AMAZONAS</v>
      </c>
      <c r="W4062" t="str">
        <f>TRIM(DBA[[#This Row],[Nº Responsável]])</f>
        <v>1175</v>
      </c>
      <c r="X4062" t="str">
        <f>TRIM(DBA[[#This Row],[Bairro Responsável]])</f>
        <v>VILA MARIA DAS GRAÇAS</v>
      </c>
      <c r="Y4062" t="str">
        <f>DBA[[#This Row],[End]] &amp;", N° " &amp; DBA[[#This Row],[Num]] &amp;", Bairro "&amp; DBA[[#This Row],[Bairro2]]</f>
        <v>RUA AMAZONAS, N° 1175, Bairro VILA MARIA DAS GRAÇAS</v>
      </c>
      <c r="Z4062" t="str">
        <f>DBA[[#This Row],[Cidade Responsável]] &amp; " - " &amp; DBA[[#This Row],[Estado Responsável]]</f>
        <v>CAJURU - SP</v>
      </c>
    </row>
    <row r="4063" spans="1:26" x14ac:dyDescent="0.25">
      <c r="A4063">
        <v>4067</v>
      </c>
      <c r="B4063" t="s">
        <v>18723</v>
      </c>
      <c r="C4063" s="1">
        <v>44974</v>
      </c>
      <c r="D4063" t="s">
        <v>18724</v>
      </c>
      <c r="E4063" t="s">
        <v>18725</v>
      </c>
      <c r="F4063" s="1">
        <v>39619</v>
      </c>
      <c r="G4063" t="s">
        <v>18726</v>
      </c>
      <c r="H4063">
        <v>260</v>
      </c>
      <c r="I4063" t="s">
        <v>18727</v>
      </c>
      <c r="J4063" t="s">
        <v>2223</v>
      </c>
      <c r="K4063" t="s">
        <v>1999</v>
      </c>
      <c r="L4063" t="s">
        <v>2224</v>
      </c>
      <c r="M4063" t="s">
        <v>18728</v>
      </c>
      <c r="N4063" t="s">
        <v>18729</v>
      </c>
      <c r="O4063">
        <v>65322479872</v>
      </c>
      <c r="P4063" s="1">
        <v>31193</v>
      </c>
      <c r="Q4063" t="s">
        <v>18726</v>
      </c>
      <c r="R4063">
        <v>260</v>
      </c>
      <c r="S4063" t="s">
        <v>18727</v>
      </c>
      <c r="T4063" t="s">
        <v>2223</v>
      </c>
      <c r="U4063" t="s">
        <v>1999</v>
      </c>
      <c r="V4063" t="str">
        <f>TRIM(DBA[[#This Row],[Endereço Responsável]])</f>
        <v>RAIMUNDO RE SOBRINHO</v>
      </c>
      <c r="W4063" t="str">
        <f>TRIM(DBA[[#This Row],[Nº Responsável]])</f>
        <v>260</v>
      </c>
      <c r="X4063" t="str">
        <f>TRIM(DBA[[#This Row],[Bairro Responsável]])</f>
        <v>SANTA CLARA</v>
      </c>
      <c r="Y4063" t="str">
        <f>DBA[[#This Row],[End]] &amp;", N° " &amp; DBA[[#This Row],[Num]] &amp;", Bairro "&amp; DBA[[#This Row],[Bairro2]]</f>
        <v>RAIMUNDO RE SOBRINHO, N° 260, Bairro SANTA CLARA</v>
      </c>
      <c r="Z4063" t="str">
        <f>DBA[[#This Row],[Cidade Responsável]] &amp; " - " &amp; DBA[[#This Row],[Estado Responsável]]</f>
        <v>CAJURU - SP</v>
      </c>
    </row>
    <row r="4064" spans="1:26" x14ac:dyDescent="0.25">
      <c r="A4064">
        <v>4068</v>
      </c>
      <c r="B4064" t="s">
        <v>18730</v>
      </c>
      <c r="C4064" s="1">
        <v>44974</v>
      </c>
      <c r="F4064" s="1">
        <v>40288</v>
      </c>
      <c r="G4064" t="s">
        <v>18731</v>
      </c>
      <c r="H4064">
        <v>371</v>
      </c>
      <c r="I4064" t="s">
        <v>2296</v>
      </c>
      <c r="J4064" t="s">
        <v>2223</v>
      </c>
      <c r="K4064" t="s">
        <v>1999</v>
      </c>
      <c r="L4064" t="s">
        <v>2224</v>
      </c>
      <c r="M4064" t="s">
        <v>18732</v>
      </c>
      <c r="N4064" t="s">
        <v>18733</v>
      </c>
      <c r="O4064" t="s">
        <v>18734</v>
      </c>
      <c r="P4064" s="1">
        <v>26811</v>
      </c>
      <c r="Q4064" t="s">
        <v>18731</v>
      </c>
      <c r="R4064">
        <v>371</v>
      </c>
      <c r="S4064" t="s">
        <v>2296</v>
      </c>
      <c r="T4064" t="s">
        <v>2223</v>
      </c>
      <c r="U4064" t="s">
        <v>1999</v>
      </c>
      <c r="V4064" t="str">
        <f>TRIM(DBA[[#This Row],[Endereço Responsável]])</f>
        <v>RUA BRODOSKI</v>
      </c>
      <c r="W4064" t="str">
        <f>TRIM(DBA[[#This Row],[Nº Responsável]])</f>
        <v>371</v>
      </c>
      <c r="X4064" t="str">
        <f>TRIM(DBA[[#This Row],[Bairro Responsável]])</f>
        <v>JARDIM MARIA TEREZA</v>
      </c>
      <c r="Y4064" t="str">
        <f>DBA[[#This Row],[End]] &amp;", N° " &amp; DBA[[#This Row],[Num]] &amp;", Bairro "&amp; DBA[[#This Row],[Bairro2]]</f>
        <v>RUA BRODOSKI, N° 371, Bairro JARDIM MARIA TEREZA</v>
      </c>
      <c r="Z4064" t="str">
        <f>DBA[[#This Row],[Cidade Responsável]] &amp; " - " &amp; DBA[[#This Row],[Estado Responsável]]</f>
        <v>CAJURU - SP</v>
      </c>
    </row>
    <row r="4065" spans="1:26" x14ac:dyDescent="0.25">
      <c r="A4065">
        <v>4069</v>
      </c>
      <c r="B4065" t="s">
        <v>18735</v>
      </c>
      <c r="C4065" s="1">
        <v>44974</v>
      </c>
      <c r="D4065" t="s">
        <v>18736</v>
      </c>
      <c r="F4065" s="1">
        <v>39759</v>
      </c>
      <c r="G4065" t="s">
        <v>18737</v>
      </c>
      <c r="H4065">
        <v>1090</v>
      </c>
      <c r="I4065" t="s">
        <v>6597</v>
      </c>
      <c r="J4065" t="s">
        <v>2223</v>
      </c>
      <c r="K4065" t="s">
        <v>1999</v>
      </c>
      <c r="L4065" t="s">
        <v>2224</v>
      </c>
      <c r="M4065" t="s">
        <v>18738</v>
      </c>
      <c r="N4065" t="s">
        <v>18739</v>
      </c>
      <c r="O4065" t="s">
        <v>18740</v>
      </c>
      <c r="P4065" s="1">
        <v>39759</v>
      </c>
      <c r="Q4065" t="s">
        <v>18737</v>
      </c>
      <c r="R4065">
        <v>1090</v>
      </c>
      <c r="S4065" t="s">
        <v>6597</v>
      </c>
      <c r="T4065" t="s">
        <v>2223</v>
      </c>
      <c r="U4065" t="s">
        <v>1999</v>
      </c>
      <c r="V4065" t="str">
        <f>TRIM(DBA[[#This Row],[Endereço Responsável]])</f>
        <v>RUA RIO GRANDE DO SUL</v>
      </c>
      <c r="W4065" t="str">
        <f>TRIM(DBA[[#This Row],[Nº Responsável]])</f>
        <v>1090</v>
      </c>
      <c r="X4065" t="str">
        <f>TRIM(DBA[[#This Row],[Bairro Responsável]])</f>
        <v>JARDIM MARIA DAS GRAÇAS</v>
      </c>
      <c r="Y4065" t="str">
        <f>DBA[[#This Row],[End]] &amp;", N° " &amp; DBA[[#This Row],[Num]] &amp;", Bairro "&amp; DBA[[#This Row],[Bairro2]]</f>
        <v>RUA RIO GRANDE DO SUL, N° 1090, Bairro JARDIM MARIA DAS GRAÇAS</v>
      </c>
      <c r="Z4065" t="str">
        <f>DBA[[#This Row],[Cidade Responsável]] &amp; " - " &amp; DBA[[#This Row],[Estado Responsável]]</f>
        <v>CAJURU - SP</v>
      </c>
    </row>
    <row r="4066" spans="1:26" x14ac:dyDescent="0.25">
      <c r="A4066">
        <v>4070</v>
      </c>
      <c r="B4066" t="s">
        <v>18741</v>
      </c>
      <c r="C4066" s="1">
        <v>44974</v>
      </c>
      <c r="E4066" t="s">
        <v>18742</v>
      </c>
      <c r="F4066" s="1">
        <v>39634</v>
      </c>
      <c r="G4066" t="s">
        <v>18743</v>
      </c>
      <c r="H4066">
        <v>295</v>
      </c>
      <c r="I4066" t="s">
        <v>11526</v>
      </c>
      <c r="J4066" t="s">
        <v>2223</v>
      </c>
      <c r="K4066" t="s">
        <v>1999</v>
      </c>
      <c r="L4066" t="s">
        <v>2224</v>
      </c>
      <c r="M4066" t="s">
        <v>18744</v>
      </c>
      <c r="N4066" t="s">
        <v>18745</v>
      </c>
      <c r="O4066" t="s">
        <v>18746</v>
      </c>
      <c r="P4066" s="1">
        <v>32874</v>
      </c>
      <c r="Q4066" t="s">
        <v>18743</v>
      </c>
      <c r="R4066">
        <v>295</v>
      </c>
      <c r="S4066" t="s">
        <v>11526</v>
      </c>
      <c r="T4066" t="s">
        <v>2223</v>
      </c>
      <c r="U4066" t="s">
        <v>1999</v>
      </c>
      <c r="V4066" t="str">
        <f>TRIM(DBA[[#This Row],[Endereço Responsável]])</f>
        <v>RUA DAS CAMÉLIAS</v>
      </c>
      <c r="W4066" t="str">
        <f>TRIM(DBA[[#This Row],[Nº Responsável]])</f>
        <v>295</v>
      </c>
      <c r="X4066" t="str">
        <f>TRIM(DBA[[#This Row],[Bairro Responsável]])</f>
        <v>CECAP</v>
      </c>
      <c r="Y4066" t="str">
        <f>DBA[[#This Row],[End]] &amp;", N° " &amp; DBA[[#This Row],[Num]] &amp;", Bairro "&amp; DBA[[#This Row],[Bairro2]]</f>
        <v>RUA DAS CAMÉLIAS, N° 295, Bairro CECAP</v>
      </c>
      <c r="Z4066" t="str">
        <f>DBA[[#This Row],[Cidade Responsável]] &amp; " - " &amp; DBA[[#This Row],[Estado Responsável]]</f>
        <v>CAJURU - SP</v>
      </c>
    </row>
    <row r="4067" spans="1:26" x14ac:dyDescent="0.25">
      <c r="A4067">
        <v>4071</v>
      </c>
      <c r="B4067" t="s">
        <v>18747</v>
      </c>
      <c r="C4067" s="1">
        <v>44974</v>
      </c>
      <c r="F4067" s="1">
        <v>37928</v>
      </c>
      <c r="G4067" t="s">
        <v>18748</v>
      </c>
      <c r="H4067">
        <v>12</v>
      </c>
      <c r="I4067" t="s">
        <v>18749</v>
      </c>
      <c r="J4067" t="s">
        <v>18320</v>
      </c>
      <c r="K4067" t="s">
        <v>26</v>
      </c>
      <c r="L4067" t="s">
        <v>18321</v>
      </c>
      <c r="M4067" t="s">
        <v>18747</v>
      </c>
      <c r="P4067" s="1">
        <v>37928</v>
      </c>
      <c r="Q4067" t="s">
        <v>18748</v>
      </c>
      <c r="R4067">
        <v>12</v>
      </c>
      <c r="S4067" t="s">
        <v>18749</v>
      </c>
      <c r="T4067" t="s">
        <v>18320</v>
      </c>
      <c r="U4067" t="s">
        <v>26</v>
      </c>
      <c r="V4067" t="str">
        <f>TRIM(DBA[[#This Row],[Endereço Responsável]])</f>
        <v>RUA PROFESSOR ELIETE PINTO</v>
      </c>
      <c r="W4067" t="str">
        <f>TRIM(DBA[[#This Row],[Nº Responsável]])</f>
        <v>12</v>
      </c>
      <c r="X4067" t="str">
        <f>TRIM(DBA[[#This Row],[Bairro Responsável]])</f>
        <v>SIMÃO</v>
      </c>
      <c r="Y4067" t="str">
        <f>DBA[[#This Row],[End]] &amp;", N° " &amp; DBA[[#This Row],[Num]] &amp;", Bairro "&amp; DBA[[#This Row],[Bairro2]]</f>
        <v>RUA PROFESSOR ELIETE PINTO, N° 12, Bairro SIMÃO</v>
      </c>
      <c r="Z4067" t="str">
        <f>DBA[[#This Row],[Cidade Responsável]] &amp; " - " &amp; DBA[[#This Row],[Estado Responsável]]</f>
        <v>CARBONITA - MG</v>
      </c>
    </row>
    <row r="4068" spans="1:26" x14ac:dyDescent="0.25">
      <c r="A4068">
        <v>4072</v>
      </c>
      <c r="B4068" t="s">
        <v>18750</v>
      </c>
      <c r="C4068" s="1">
        <v>44974</v>
      </c>
      <c r="F4068" s="1">
        <v>39808</v>
      </c>
      <c r="G4068" t="s">
        <v>18751</v>
      </c>
      <c r="H4068">
        <v>549</v>
      </c>
      <c r="I4068" t="s">
        <v>18752</v>
      </c>
      <c r="J4068" t="s">
        <v>2223</v>
      </c>
      <c r="K4068" t="s">
        <v>1999</v>
      </c>
      <c r="L4068" t="s">
        <v>2224</v>
      </c>
      <c r="M4068" t="s">
        <v>18753</v>
      </c>
      <c r="N4068">
        <v>419137324</v>
      </c>
      <c r="O4068" t="s">
        <v>18754</v>
      </c>
      <c r="P4068" s="1">
        <v>31864</v>
      </c>
      <c r="Q4068" t="s">
        <v>18751</v>
      </c>
      <c r="R4068">
        <v>549</v>
      </c>
      <c r="S4068" t="s">
        <v>18752</v>
      </c>
      <c r="T4068" t="s">
        <v>2223</v>
      </c>
      <c r="U4068" t="s">
        <v>1999</v>
      </c>
      <c r="V4068" t="str">
        <f>TRIM(DBA[[#This Row],[Endereço Responsável]])</f>
        <v>RUA ELIAS MOISES</v>
      </c>
      <c r="W4068" t="str">
        <f>TRIM(DBA[[#This Row],[Nº Responsável]])</f>
        <v>549</v>
      </c>
      <c r="X4068" t="str">
        <f>TRIM(DBA[[#This Row],[Bairro Responsável]])</f>
        <v>JOSE BONIFACIO</v>
      </c>
      <c r="Y4068" t="str">
        <f>DBA[[#This Row],[End]] &amp;", N° " &amp; DBA[[#This Row],[Num]] &amp;", Bairro "&amp; DBA[[#This Row],[Bairro2]]</f>
        <v>RUA ELIAS MOISES, N° 549, Bairro JOSE BONIFACIO</v>
      </c>
      <c r="Z4068" t="str">
        <f>DBA[[#This Row],[Cidade Responsável]] &amp; " - " &amp; DBA[[#This Row],[Estado Responsável]]</f>
        <v>CAJURU - SP</v>
      </c>
    </row>
    <row r="4069" spans="1:26" x14ac:dyDescent="0.25">
      <c r="A4069">
        <v>4073</v>
      </c>
      <c r="B4069" t="s">
        <v>18755</v>
      </c>
      <c r="C4069" s="1">
        <v>44974</v>
      </c>
      <c r="F4069" s="1">
        <v>40274</v>
      </c>
      <c r="G4069" t="s">
        <v>18756</v>
      </c>
      <c r="H4069">
        <v>442</v>
      </c>
      <c r="I4069" t="s">
        <v>2260</v>
      </c>
      <c r="J4069" t="s">
        <v>2223</v>
      </c>
      <c r="K4069" t="s">
        <v>1999</v>
      </c>
      <c r="L4069" t="s">
        <v>2224</v>
      </c>
      <c r="M4069" t="s">
        <v>18757</v>
      </c>
      <c r="N4069">
        <v>426053652</v>
      </c>
      <c r="O4069" t="s">
        <v>18758</v>
      </c>
      <c r="P4069" s="1">
        <v>30028</v>
      </c>
      <c r="Q4069" t="s">
        <v>18756</v>
      </c>
      <c r="R4069">
        <v>442</v>
      </c>
      <c r="S4069" t="s">
        <v>2260</v>
      </c>
      <c r="T4069" t="s">
        <v>2223</v>
      </c>
      <c r="U4069" t="s">
        <v>1999</v>
      </c>
      <c r="V4069" t="str">
        <f>TRIM(DBA[[#This Row],[Endereço Responsável]])</f>
        <v>AVENIDA FONSECA</v>
      </c>
      <c r="W4069" t="str">
        <f>TRIM(DBA[[#This Row],[Nº Responsável]])</f>
        <v>442</v>
      </c>
      <c r="X4069" t="str">
        <f>TRIM(DBA[[#This Row],[Bairro Responsável]])</f>
        <v>CIDADE JARDIM</v>
      </c>
      <c r="Y4069" t="str">
        <f>DBA[[#This Row],[End]] &amp;", N° " &amp; DBA[[#This Row],[Num]] &amp;", Bairro "&amp; DBA[[#This Row],[Bairro2]]</f>
        <v>AVENIDA FONSECA, N° 442, Bairro CIDADE JARDIM</v>
      </c>
      <c r="Z4069" t="str">
        <f>DBA[[#This Row],[Cidade Responsável]] &amp; " - " &amp; DBA[[#This Row],[Estado Responsável]]</f>
        <v>CAJURU - SP</v>
      </c>
    </row>
    <row r="4070" spans="1:26" x14ac:dyDescent="0.25">
      <c r="A4070">
        <v>4074</v>
      </c>
      <c r="B4070" t="s">
        <v>18759</v>
      </c>
      <c r="C4070" s="1">
        <v>44974</v>
      </c>
      <c r="D4070" t="s">
        <v>18760</v>
      </c>
      <c r="E4070" t="s">
        <v>18761</v>
      </c>
      <c r="F4070" s="1">
        <v>39661</v>
      </c>
      <c r="G4070" t="s">
        <v>14784</v>
      </c>
      <c r="H4070">
        <v>1143</v>
      </c>
      <c r="I4070" t="s">
        <v>2433</v>
      </c>
      <c r="J4070" t="s">
        <v>2223</v>
      </c>
      <c r="K4070" t="s">
        <v>1999</v>
      </c>
      <c r="L4070" t="s">
        <v>2224</v>
      </c>
      <c r="M4070" t="s">
        <v>18762</v>
      </c>
      <c r="N4070" t="s">
        <v>18763</v>
      </c>
      <c r="O4070" t="s">
        <v>18764</v>
      </c>
      <c r="P4070" s="1">
        <v>32178</v>
      </c>
      <c r="Q4070" t="s">
        <v>14784</v>
      </c>
      <c r="R4070">
        <v>1143</v>
      </c>
      <c r="S4070" t="s">
        <v>2433</v>
      </c>
      <c r="T4070" t="s">
        <v>2223</v>
      </c>
      <c r="U4070" t="s">
        <v>1999</v>
      </c>
      <c r="V4070" t="str">
        <f>TRIM(DBA[[#This Row],[Endereço Responsável]])</f>
        <v>AMAZONAS</v>
      </c>
      <c r="W4070" t="str">
        <f>TRIM(DBA[[#This Row],[Nº Responsável]])</f>
        <v>1143</v>
      </c>
      <c r="X4070" t="str">
        <f>TRIM(DBA[[#This Row],[Bairro Responsável]])</f>
        <v>CRUZ ALTA</v>
      </c>
      <c r="Y4070" t="str">
        <f>DBA[[#This Row],[End]] &amp;", N° " &amp; DBA[[#This Row],[Num]] &amp;", Bairro "&amp; DBA[[#This Row],[Bairro2]]</f>
        <v>AMAZONAS, N° 1143, Bairro CRUZ ALTA</v>
      </c>
      <c r="Z4070" t="str">
        <f>DBA[[#This Row],[Cidade Responsável]] &amp; " - " &amp; DBA[[#This Row],[Estado Responsável]]</f>
        <v>CAJURU - SP</v>
      </c>
    </row>
    <row r="4071" spans="1:26" x14ac:dyDescent="0.25">
      <c r="A4071">
        <v>4075</v>
      </c>
      <c r="B4071" t="s">
        <v>18765</v>
      </c>
      <c r="C4071" s="1">
        <v>44974</v>
      </c>
      <c r="F4071" s="1">
        <v>39911</v>
      </c>
      <c r="G4071" t="s">
        <v>18766</v>
      </c>
      <c r="H4071">
        <v>408</v>
      </c>
      <c r="I4071" t="s">
        <v>2296</v>
      </c>
      <c r="J4071" t="s">
        <v>2223</v>
      </c>
      <c r="K4071" t="s">
        <v>1999</v>
      </c>
      <c r="L4071" t="s">
        <v>2224</v>
      </c>
      <c r="M4071" t="s">
        <v>18767</v>
      </c>
      <c r="N4071" t="s">
        <v>18768</v>
      </c>
      <c r="O4071" t="s">
        <v>18769</v>
      </c>
      <c r="P4071" s="1">
        <v>32188</v>
      </c>
      <c r="Q4071" t="s">
        <v>18766</v>
      </c>
      <c r="R4071">
        <v>408</v>
      </c>
      <c r="S4071" t="s">
        <v>2296</v>
      </c>
      <c r="T4071" t="s">
        <v>2223</v>
      </c>
      <c r="U4071" t="s">
        <v>1999</v>
      </c>
      <c r="V4071" t="str">
        <f>TRIM(DBA[[#This Row],[Endereço Responsável]])</f>
        <v>RUA ALTINOPOLIS</v>
      </c>
      <c r="W4071" t="str">
        <f>TRIM(DBA[[#This Row],[Nº Responsável]])</f>
        <v>408</v>
      </c>
      <c r="X4071" t="str">
        <f>TRIM(DBA[[#This Row],[Bairro Responsável]])</f>
        <v>JARDIM MARIA TEREZA</v>
      </c>
      <c r="Y4071" t="str">
        <f>DBA[[#This Row],[End]] &amp;", N° " &amp; DBA[[#This Row],[Num]] &amp;", Bairro "&amp; DBA[[#This Row],[Bairro2]]</f>
        <v>RUA ALTINOPOLIS, N° 408, Bairro JARDIM MARIA TEREZA</v>
      </c>
      <c r="Z4071" t="str">
        <f>DBA[[#This Row],[Cidade Responsável]] &amp; " - " &amp; DBA[[#This Row],[Estado Responsável]]</f>
        <v>CAJURU - SP</v>
      </c>
    </row>
    <row r="4072" spans="1:26" x14ac:dyDescent="0.25">
      <c r="A4072">
        <v>4076</v>
      </c>
      <c r="B4072" t="s">
        <v>18770</v>
      </c>
      <c r="C4072" s="1">
        <v>44974</v>
      </c>
      <c r="F4072" s="1">
        <v>39769</v>
      </c>
      <c r="G4072" t="s">
        <v>18771</v>
      </c>
      <c r="H4072">
        <v>201</v>
      </c>
      <c r="I4072" t="s">
        <v>18772</v>
      </c>
      <c r="J4072" t="s">
        <v>2223</v>
      </c>
      <c r="K4072" t="s">
        <v>1999</v>
      </c>
      <c r="L4072" t="s">
        <v>2224</v>
      </c>
      <c r="M4072" t="s">
        <v>18773</v>
      </c>
      <c r="N4072">
        <v>603971040</v>
      </c>
      <c r="O4072" t="s">
        <v>18774</v>
      </c>
      <c r="P4072" s="1">
        <v>36353</v>
      </c>
      <c r="Q4072" t="s">
        <v>18771</v>
      </c>
      <c r="R4072">
        <v>201</v>
      </c>
      <c r="S4072" t="s">
        <v>18772</v>
      </c>
      <c r="T4072" t="s">
        <v>2223</v>
      </c>
      <c r="U4072" t="s">
        <v>1999</v>
      </c>
      <c r="V4072" t="str">
        <f>TRIM(DBA[[#This Row],[Endereço Responsável]])</f>
        <v>RUA JOAO SOUZA DIAS</v>
      </c>
      <c r="W4072" t="str">
        <f>TRIM(DBA[[#This Row],[Nº Responsável]])</f>
        <v>201</v>
      </c>
      <c r="X4072" t="str">
        <f>TRIM(DBA[[#This Row],[Bairro Responsável]])</f>
        <v>JD MONTE LIBANO</v>
      </c>
      <c r="Y4072" t="str">
        <f>DBA[[#This Row],[End]] &amp;", N° " &amp; DBA[[#This Row],[Num]] &amp;", Bairro "&amp; DBA[[#This Row],[Bairro2]]</f>
        <v>RUA JOAO SOUZA DIAS, N° 201, Bairro JD MONTE LIBANO</v>
      </c>
      <c r="Z4072" t="str">
        <f>DBA[[#This Row],[Cidade Responsável]] &amp; " - " &amp; DBA[[#This Row],[Estado Responsável]]</f>
        <v>CAJURU - SP</v>
      </c>
    </row>
    <row r="4073" spans="1:26" x14ac:dyDescent="0.25">
      <c r="A4073">
        <v>4077</v>
      </c>
      <c r="B4073" t="s">
        <v>18775</v>
      </c>
      <c r="C4073" s="1">
        <v>44974</v>
      </c>
      <c r="F4073" s="1">
        <v>40508</v>
      </c>
      <c r="G4073" t="s">
        <v>18776</v>
      </c>
      <c r="H4073">
        <v>360</v>
      </c>
      <c r="I4073" t="s">
        <v>13997</v>
      </c>
      <c r="J4073" t="s">
        <v>2223</v>
      </c>
      <c r="K4073" t="s">
        <v>1999</v>
      </c>
      <c r="L4073" t="s">
        <v>2224</v>
      </c>
      <c r="M4073" t="s">
        <v>2414</v>
      </c>
      <c r="N4073" t="s">
        <v>18777</v>
      </c>
      <c r="O4073" t="s">
        <v>18778</v>
      </c>
      <c r="P4073" s="1">
        <v>31115</v>
      </c>
      <c r="Q4073" t="s">
        <v>18776</v>
      </c>
      <c r="R4073">
        <v>360</v>
      </c>
      <c r="S4073" t="s">
        <v>13997</v>
      </c>
      <c r="T4073" t="s">
        <v>2223</v>
      </c>
      <c r="U4073" t="s">
        <v>1999</v>
      </c>
      <c r="V4073" t="str">
        <f>TRIM(DBA[[#This Row],[Endereço Responsável]])</f>
        <v>RUA GOIAS</v>
      </c>
      <c r="W4073" t="str">
        <f>TRIM(DBA[[#This Row],[Nº Responsável]])</f>
        <v>360</v>
      </c>
      <c r="X4073" t="str">
        <f>TRIM(DBA[[#This Row],[Bairro Responsável]])</f>
        <v>JARDIM MARIA GORET</v>
      </c>
      <c r="Y4073" t="str">
        <f>DBA[[#This Row],[End]] &amp;", N° " &amp; DBA[[#This Row],[Num]] &amp;", Bairro "&amp; DBA[[#This Row],[Bairro2]]</f>
        <v>RUA GOIAS, N° 360, Bairro JARDIM MARIA GORET</v>
      </c>
      <c r="Z4073" t="str">
        <f>DBA[[#This Row],[Cidade Responsável]] &amp; " - " &amp; DBA[[#This Row],[Estado Responsável]]</f>
        <v>CAJURU - SP</v>
      </c>
    </row>
    <row r="4074" spans="1:26" x14ac:dyDescent="0.25">
      <c r="A4074">
        <v>4078</v>
      </c>
      <c r="B4074" t="s">
        <v>18779</v>
      </c>
      <c r="C4074" s="1">
        <v>44974</v>
      </c>
      <c r="F4074" s="1">
        <v>39911</v>
      </c>
      <c r="G4074" t="s">
        <v>18780</v>
      </c>
      <c r="H4074">
        <v>262</v>
      </c>
      <c r="I4074" t="s">
        <v>2260</v>
      </c>
      <c r="J4074" t="s">
        <v>2223</v>
      </c>
      <c r="K4074" t="s">
        <v>1999</v>
      </c>
      <c r="L4074" t="s">
        <v>2224</v>
      </c>
      <c r="M4074" t="s">
        <v>18781</v>
      </c>
      <c r="N4074">
        <v>457631235</v>
      </c>
      <c r="O4074" t="s">
        <v>18769</v>
      </c>
      <c r="P4074" s="1">
        <v>32188</v>
      </c>
      <c r="Q4074" t="s">
        <v>18780</v>
      </c>
      <c r="R4074">
        <v>262</v>
      </c>
      <c r="S4074" t="s">
        <v>2260</v>
      </c>
      <c r="T4074" t="s">
        <v>2223</v>
      </c>
      <c r="U4074" t="s">
        <v>1999</v>
      </c>
      <c r="V4074" t="str">
        <f>TRIM(DBA[[#This Row],[Endereço Responsável]])</f>
        <v>RUA DOUTOR MOISES ELIAS</v>
      </c>
      <c r="W4074" t="str">
        <f>TRIM(DBA[[#This Row],[Nº Responsável]])</f>
        <v>262</v>
      </c>
      <c r="X4074" t="str">
        <f>TRIM(DBA[[#This Row],[Bairro Responsável]])</f>
        <v>CIDADE JARDIM</v>
      </c>
      <c r="Y4074" t="str">
        <f>DBA[[#This Row],[End]] &amp;", N° " &amp; DBA[[#This Row],[Num]] &amp;", Bairro "&amp; DBA[[#This Row],[Bairro2]]</f>
        <v>RUA DOUTOR MOISES ELIAS, N° 262, Bairro CIDADE JARDIM</v>
      </c>
      <c r="Z4074" t="str">
        <f>DBA[[#This Row],[Cidade Responsável]] &amp; " - " &amp; DBA[[#This Row],[Estado Responsável]]</f>
        <v>CAJURU - SP</v>
      </c>
    </row>
    <row r="4075" spans="1:26" x14ac:dyDescent="0.25">
      <c r="A4075">
        <v>4079</v>
      </c>
      <c r="B4075" t="s">
        <v>18782</v>
      </c>
      <c r="C4075" s="1">
        <v>44974</v>
      </c>
      <c r="D4075" t="s">
        <v>18783</v>
      </c>
      <c r="F4075" s="1">
        <v>38730</v>
      </c>
      <c r="G4075" t="s">
        <v>18784</v>
      </c>
      <c r="H4075">
        <v>262</v>
      </c>
      <c r="I4075" t="s">
        <v>2260</v>
      </c>
      <c r="J4075" t="s">
        <v>2223</v>
      </c>
      <c r="K4075" t="s">
        <v>1999</v>
      </c>
      <c r="L4075" t="s">
        <v>2224</v>
      </c>
      <c r="M4075" t="s">
        <v>18781</v>
      </c>
      <c r="N4075">
        <v>457631235</v>
      </c>
      <c r="O4075" t="s">
        <v>18769</v>
      </c>
      <c r="P4075" s="1">
        <v>32188</v>
      </c>
      <c r="Q4075" t="s">
        <v>18780</v>
      </c>
      <c r="R4075">
        <v>262</v>
      </c>
      <c r="S4075" t="s">
        <v>2260</v>
      </c>
      <c r="T4075" t="s">
        <v>2223</v>
      </c>
      <c r="U4075" t="s">
        <v>1999</v>
      </c>
      <c r="V4075" t="str">
        <f>TRIM(DBA[[#This Row],[Endereço Responsável]])</f>
        <v>RUA DOUTOR MOISES ELIAS</v>
      </c>
      <c r="W4075" t="str">
        <f>TRIM(DBA[[#This Row],[Nº Responsável]])</f>
        <v>262</v>
      </c>
      <c r="X4075" t="str">
        <f>TRIM(DBA[[#This Row],[Bairro Responsável]])</f>
        <v>CIDADE JARDIM</v>
      </c>
      <c r="Y4075" t="str">
        <f>DBA[[#This Row],[End]] &amp;", N° " &amp; DBA[[#This Row],[Num]] &amp;", Bairro "&amp; DBA[[#This Row],[Bairro2]]</f>
        <v>RUA DOUTOR MOISES ELIAS, N° 262, Bairro CIDADE JARDIM</v>
      </c>
      <c r="Z4075" t="str">
        <f>DBA[[#This Row],[Cidade Responsável]] &amp; " - " &amp; DBA[[#This Row],[Estado Responsável]]</f>
        <v>CAJURU - SP</v>
      </c>
    </row>
    <row r="4076" spans="1:26" x14ac:dyDescent="0.25">
      <c r="A4076">
        <v>4080</v>
      </c>
      <c r="B4076" t="s">
        <v>18785</v>
      </c>
      <c r="C4076" s="1">
        <v>44975</v>
      </c>
      <c r="E4076" t="s">
        <v>18786</v>
      </c>
      <c r="F4076" s="1">
        <v>38242</v>
      </c>
      <c r="G4076" t="s">
        <v>18787</v>
      </c>
      <c r="I4076" t="s">
        <v>18352</v>
      </c>
      <c r="J4076" t="s">
        <v>18320</v>
      </c>
      <c r="K4076" t="s">
        <v>26</v>
      </c>
      <c r="L4076" t="s">
        <v>18321</v>
      </c>
      <c r="M4076" t="s">
        <v>18785</v>
      </c>
      <c r="O4076" t="s">
        <v>18786</v>
      </c>
      <c r="P4076" s="1">
        <v>38242</v>
      </c>
      <c r="Q4076" t="s">
        <v>18787</v>
      </c>
      <c r="S4076" t="s">
        <v>18352</v>
      </c>
      <c r="T4076" t="s">
        <v>18320</v>
      </c>
      <c r="U4076" t="s">
        <v>26</v>
      </c>
      <c r="V4076" t="str">
        <f>TRIM(DBA[[#This Row],[Endereço Responsável]])</f>
        <v>AV MONTE BELO</v>
      </c>
      <c r="W4076" t="str">
        <f>TRIM(DBA[[#This Row],[Nº Responsável]])</f>
        <v/>
      </c>
      <c r="X4076" t="str">
        <f>TRIM(DBA[[#This Row],[Bairro Responsável]])</f>
        <v>MONTE BELO</v>
      </c>
      <c r="Y4076" t="str">
        <f>DBA[[#This Row],[End]] &amp;", N° " &amp; DBA[[#This Row],[Num]] &amp;", Bairro "&amp; DBA[[#This Row],[Bairro2]]</f>
        <v>AV MONTE BELO, N° , Bairro MONTE BELO</v>
      </c>
      <c r="Z4076" t="str">
        <f>DBA[[#This Row],[Cidade Responsável]] &amp; " - " &amp; DBA[[#This Row],[Estado Responsável]]</f>
        <v>CARBONITA - MG</v>
      </c>
    </row>
    <row r="4077" spans="1:26" x14ac:dyDescent="0.25">
      <c r="A4077">
        <v>4081</v>
      </c>
      <c r="B4077" t="s">
        <v>18788</v>
      </c>
      <c r="C4077" s="1">
        <v>44975</v>
      </c>
      <c r="D4077" t="s">
        <v>18789</v>
      </c>
      <c r="E4077" t="s">
        <v>18790</v>
      </c>
      <c r="F4077" s="1">
        <v>38085</v>
      </c>
      <c r="G4077" t="s">
        <v>18791</v>
      </c>
      <c r="H4077">
        <v>21</v>
      </c>
      <c r="I4077" t="s">
        <v>73</v>
      </c>
      <c r="J4077" t="s">
        <v>17734</v>
      </c>
      <c r="K4077" t="s">
        <v>26</v>
      </c>
      <c r="L4077" t="s">
        <v>17735</v>
      </c>
      <c r="M4077" t="s">
        <v>18788</v>
      </c>
      <c r="N4077" t="s">
        <v>18789</v>
      </c>
      <c r="O4077" t="s">
        <v>18790</v>
      </c>
      <c r="P4077" s="1">
        <v>38085</v>
      </c>
      <c r="Q4077" t="s">
        <v>18791</v>
      </c>
      <c r="R4077">
        <v>21</v>
      </c>
      <c r="S4077" t="s">
        <v>73</v>
      </c>
      <c r="T4077" t="s">
        <v>17734</v>
      </c>
      <c r="U4077" t="s">
        <v>26</v>
      </c>
      <c r="V4077" t="str">
        <f>TRIM(DBA[[#This Row],[Endereço Responsável]])</f>
        <v>TRAVESSA WASHINGTON LIMA DE AZEVEDO</v>
      </c>
      <c r="W4077" t="str">
        <f>TRIM(DBA[[#This Row],[Nº Responsável]])</f>
        <v>21</v>
      </c>
      <c r="X4077" t="str">
        <f>TRIM(DBA[[#This Row],[Bairro Responsável]])</f>
        <v>CENTRO</v>
      </c>
      <c r="Y4077" t="str">
        <f>DBA[[#This Row],[End]] &amp;", N° " &amp; DBA[[#This Row],[Num]] &amp;", Bairro "&amp; DBA[[#This Row],[Bairro2]]</f>
        <v>TRAVESSA WASHINGTON LIMA DE AZEVEDO, N° 21, Bairro CENTRO</v>
      </c>
      <c r="Z4077" t="str">
        <f>DBA[[#This Row],[Cidade Responsável]] &amp; " - " &amp; DBA[[#This Row],[Estado Responsável]]</f>
        <v>DATAS - MG</v>
      </c>
    </row>
    <row r="4078" spans="1:26" x14ac:dyDescent="0.25">
      <c r="A4078">
        <v>4082</v>
      </c>
      <c r="B4078" t="s">
        <v>18792</v>
      </c>
      <c r="C4078" s="1">
        <v>44980</v>
      </c>
      <c r="D4078" t="s">
        <v>18793</v>
      </c>
      <c r="E4078" t="s">
        <v>18794</v>
      </c>
      <c r="F4078" s="1">
        <v>39852</v>
      </c>
      <c r="G4078" t="s">
        <v>18795</v>
      </c>
      <c r="H4078">
        <v>180</v>
      </c>
      <c r="I4078" t="s">
        <v>18796</v>
      </c>
      <c r="J4078" t="s">
        <v>7659</v>
      </c>
      <c r="K4078" t="s">
        <v>26</v>
      </c>
      <c r="L4078" t="s">
        <v>7675</v>
      </c>
      <c r="M4078" t="s">
        <v>18797</v>
      </c>
      <c r="N4078" t="s">
        <v>18798</v>
      </c>
      <c r="O4078">
        <v>5980582657</v>
      </c>
      <c r="P4078" s="1">
        <v>30956</v>
      </c>
      <c r="Q4078" t="s">
        <v>18795</v>
      </c>
      <c r="R4078">
        <v>180</v>
      </c>
      <c r="S4078" t="s">
        <v>18796</v>
      </c>
      <c r="T4078" t="s">
        <v>7659</v>
      </c>
      <c r="U4078" t="s">
        <v>26</v>
      </c>
      <c r="V4078" t="str">
        <f>TRIM(DBA[[#This Row],[Endereço Responsável]])</f>
        <v>RUA ARTUR PIO</v>
      </c>
      <c r="W4078" t="str">
        <f>TRIM(DBA[[#This Row],[Nº Responsável]])</f>
        <v>180</v>
      </c>
      <c r="X4078" t="str">
        <f>TRIM(DBA[[#This Row],[Bairro Responsável]])</f>
        <v>BERNARDO SOARES</v>
      </c>
      <c r="Y4078" t="str">
        <f>DBA[[#This Row],[End]] &amp;", N° " &amp; DBA[[#This Row],[Num]] &amp;", Bairro "&amp; DBA[[#This Row],[Bairro2]]</f>
        <v>RUA ARTUR PIO, N° 180, Bairro BERNARDO SOARES</v>
      </c>
      <c r="Z4078" t="str">
        <f>DBA[[#This Row],[Cidade Responsável]] &amp; " - " &amp; DBA[[#This Row],[Estado Responsável]]</f>
        <v>ABAETÉ - MG</v>
      </c>
    </row>
    <row r="4079" spans="1:26" x14ac:dyDescent="0.25">
      <c r="A4079">
        <v>4083</v>
      </c>
      <c r="B4079" t="s">
        <v>18799</v>
      </c>
      <c r="C4079" s="1">
        <v>44982</v>
      </c>
      <c r="E4079" t="s">
        <v>18800</v>
      </c>
      <c r="F4079" s="1">
        <v>40042</v>
      </c>
      <c r="G4079" t="s">
        <v>18801</v>
      </c>
      <c r="H4079">
        <v>743</v>
      </c>
      <c r="I4079" t="s">
        <v>512</v>
      </c>
      <c r="J4079" t="s">
        <v>2223</v>
      </c>
      <c r="K4079" t="s">
        <v>1999</v>
      </c>
      <c r="L4079" t="s">
        <v>2224</v>
      </c>
      <c r="M4079" t="s">
        <v>18802</v>
      </c>
      <c r="N4079" t="s">
        <v>18803</v>
      </c>
      <c r="O4079" t="s">
        <v>18804</v>
      </c>
      <c r="P4079" s="1">
        <v>40042</v>
      </c>
      <c r="Q4079" t="s">
        <v>18801</v>
      </c>
      <c r="R4079">
        <v>743</v>
      </c>
      <c r="S4079" t="s">
        <v>512</v>
      </c>
      <c r="T4079" t="s">
        <v>2223</v>
      </c>
      <c r="U4079" t="s">
        <v>1999</v>
      </c>
      <c r="V4079" t="str">
        <f>TRIM(DBA[[#This Row],[Endereço Responsável]])</f>
        <v>RUA JAPÃO</v>
      </c>
      <c r="W4079" t="str">
        <f>TRIM(DBA[[#This Row],[Nº Responsável]])</f>
        <v>743</v>
      </c>
      <c r="X4079" t="str">
        <f>TRIM(DBA[[#This Row],[Bairro Responsável]])</f>
        <v>COAB</v>
      </c>
      <c r="Y4079" t="str">
        <f>DBA[[#This Row],[End]] &amp;", N° " &amp; DBA[[#This Row],[Num]] &amp;", Bairro "&amp; DBA[[#This Row],[Bairro2]]</f>
        <v>RUA JAPÃO, N° 743, Bairro COAB</v>
      </c>
      <c r="Z4079" t="str">
        <f>DBA[[#This Row],[Cidade Responsável]] &amp; " - " &amp; DBA[[#This Row],[Estado Responsável]]</f>
        <v>CAJURU - SP</v>
      </c>
    </row>
    <row r="4080" spans="1:26" x14ac:dyDescent="0.25">
      <c r="A4080">
        <v>4084</v>
      </c>
      <c r="B4080" t="s">
        <v>18805</v>
      </c>
      <c r="C4080" s="1">
        <v>44985</v>
      </c>
      <c r="E4080" t="s">
        <v>18806</v>
      </c>
      <c r="F4080" s="1">
        <v>38628</v>
      </c>
      <c r="G4080" t="s">
        <v>14756</v>
      </c>
      <c r="H4080">
        <v>1116</v>
      </c>
      <c r="I4080" t="s">
        <v>9799</v>
      </c>
      <c r="J4080" t="s">
        <v>7659</v>
      </c>
      <c r="K4080" t="s">
        <v>26</v>
      </c>
      <c r="L4080" t="s">
        <v>7675</v>
      </c>
      <c r="M4080" t="s">
        <v>18807</v>
      </c>
      <c r="N4080" t="s">
        <v>18808</v>
      </c>
      <c r="O4080">
        <v>5864376655</v>
      </c>
      <c r="P4080" s="1">
        <v>30764</v>
      </c>
      <c r="Q4080" t="s">
        <v>14756</v>
      </c>
      <c r="R4080">
        <v>1116</v>
      </c>
      <c r="S4080" t="s">
        <v>9799</v>
      </c>
      <c r="T4080" t="s">
        <v>7659</v>
      </c>
      <c r="U4080" t="s">
        <v>26</v>
      </c>
      <c r="V4080" t="str">
        <f>TRIM(DBA[[#This Row],[Endereço Responsável]])</f>
        <v>AVENIDA MILTON CAMPOS</v>
      </c>
      <c r="W4080" t="str">
        <f>TRIM(DBA[[#This Row],[Nº Responsável]])</f>
        <v>1116</v>
      </c>
      <c r="X4080" t="str">
        <f>TRIM(DBA[[#This Row],[Bairro Responsável]])</f>
        <v>SÃO JOÃO</v>
      </c>
      <c r="Y4080" t="str">
        <f>DBA[[#This Row],[End]] &amp;", N° " &amp; DBA[[#This Row],[Num]] &amp;", Bairro "&amp; DBA[[#This Row],[Bairro2]]</f>
        <v>AVENIDA MILTON CAMPOS, N° 1116, Bairro SÃO JOÃO</v>
      </c>
      <c r="Z4080" t="str">
        <f>DBA[[#This Row],[Cidade Responsável]] &amp; " - " &amp; DBA[[#This Row],[Estado Responsável]]</f>
        <v>ABAETÉ - MG</v>
      </c>
    </row>
    <row r="4081" spans="1:26" x14ac:dyDescent="0.25">
      <c r="A4081">
        <v>4085</v>
      </c>
      <c r="B4081" t="s">
        <v>18809</v>
      </c>
      <c r="C4081" s="1">
        <v>44985</v>
      </c>
      <c r="D4081" t="s">
        <v>18810</v>
      </c>
      <c r="E4081" t="s">
        <v>18811</v>
      </c>
      <c r="F4081" s="1">
        <v>39135</v>
      </c>
      <c r="G4081" t="s">
        <v>18812</v>
      </c>
      <c r="H4081">
        <v>470</v>
      </c>
      <c r="I4081" t="s">
        <v>9799</v>
      </c>
      <c r="J4081" t="s">
        <v>7659</v>
      </c>
      <c r="K4081" t="s">
        <v>26</v>
      </c>
      <c r="L4081" t="s">
        <v>7675</v>
      </c>
      <c r="M4081" t="s">
        <v>18807</v>
      </c>
      <c r="N4081" t="s">
        <v>18808</v>
      </c>
      <c r="O4081">
        <v>5864376655</v>
      </c>
      <c r="P4081" s="1">
        <v>30764</v>
      </c>
      <c r="Q4081" t="s">
        <v>14756</v>
      </c>
      <c r="R4081">
        <v>1116</v>
      </c>
      <c r="S4081" t="s">
        <v>9799</v>
      </c>
      <c r="T4081" t="s">
        <v>7659</v>
      </c>
      <c r="U4081" t="s">
        <v>26</v>
      </c>
      <c r="V4081" t="str">
        <f>TRIM(DBA[[#This Row],[Endereço Responsável]])</f>
        <v>AVENIDA MILTON CAMPOS</v>
      </c>
      <c r="W4081" t="str">
        <f>TRIM(DBA[[#This Row],[Nº Responsável]])</f>
        <v>1116</v>
      </c>
      <c r="X4081" t="str">
        <f>TRIM(DBA[[#This Row],[Bairro Responsável]])</f>
        <v>SÃO JOÃO</v>
      </c>
      <c r="Y4081" t="str">
        <f>DBA[[#This Row],[End]] &amp;", N° " &amp; DBA[[#This Row],[Num]] &amp;", Bairro "&amp; DBA[[#This Row],[Bairro2]]</f>
        <v>AVENIDA MILTON CAMPOS, N° 1116, Bairro SÃO JOÃO</v>
      </c>
      <c r="Z4081" t="str">
        <f>DBA[[#This Row],[Cidade Responsável]] &amp; " - " &amp; DBA[[#This Row],[Estado Responsável]]</f>
        <v>ABAETÉ - MG</v>
      </c>
    </row>
    <row r="4082" spans="1:26" x14ac:dyDescent="0.25">
      <c r="A4082">
        <v>4086</v>
      </c>
      <c r="B4082" t="s">
        <v>18813</v>
      </c>
      <c r="C4082" s="1">
        <v>44989</v>
      </c>
      <c r="D4082" t="s">
        <v>18814</v>
      </c>
      <c r="F4082" s="1">
        <v>39289</v>
      </c>
      <c r="G4082" t="s">
        <v>2606</v>
      </c>
      <c r="H4082">
        <v>817</v>
      </c>
      <c r="I4082" t="s">
        <v>14472</v>
      </c>
      <c r="J4082" t="s">
        <v>5766</v>
      </c>
      <c r="K4082" t="s">
        <v>26</v>
      </c>
      <c r="L4082" t="s">
        <v>5767</v>
      </c>
      <c r="M4082" t="s">
        <v>18815</v>
      </c>
      <c r="N4082" t="s">
        <v>18816</v>
      </c>
      <c r="O4082" t="s">
        <v>18817</v>
      </c>
      <c r="P4082" s="1">
        <v>31586</v>
      </c>
      <c r="Q4082" t="s">
        <v>2606</v>
      </c>
      <c r="R4082">
        <v>817</v>
      </c>
      <c r="S4082" t="s">
        <v>14472</v>
      </c>
      <c r="T4082" t="s">
        <v>5766</v>
      </c>
      <c r="U4082" t="s">
        <v>26</v>
      </c>
      <c r="V4082" t="str">
        <f>TRIM(DBA[[#This Row],[Endereço Responsável]])</f>
        <v>RUA ARGENTINA</v>
      </c>
      <c r="W4082" t="str">
        <f>TRIM(DBA[[#This Row],[Nº Responsável]])</f>
        <v>817</v>
      </c>
      <c r="X4082" t="str">
        <f>TRIM(DBA[[#This Row],[Bairro Responsável]])</f>
        <v>OURO NEGRO</v>
      </c>
      <c r="Y4082" t="str">
        <f>DBA[[#This Row],[End]] &amp;", N° " &amp; DBA[[#This Row],[Num]] &amp;", Bairro "&amp; DBA[[#This Row],[Bairro2]]</f>
        <v>RUA ARGENTINA, N° 817, Bairro OURO NEGRO</v>
      </c>
      <c r="Z4082" t="str">
        <f>DBA[[#This Row],[Cidade Responsável]] &amp; " - " &amp; DBA[[#This Row],[Estado Responsável]]</f>
        <v>FORMIGA - MG</v>
      </c>
    </row>
    <row r="4083" spans="1:26" x14ac:dyDescent="0.25">
      <c r="A4083">
        <v>4087</v>
      </c>
      <c r="B4083" t="s">
        <v>18818</v>
      </c>
      <c r="C4083" s="1">
        <v>44989</v>
      </c>
      <c r="E4083" t="s">
        <v>18819</v>
      </c>
      <c r="F4083" s="1">
        <v>39147</v>
      </c>
      <c r="G4083" t="s">
        <v>18820</v>
      </c>
      <c r="H4083">
        <v>210</v>
      </c>
      <c r="I4083" t="s">
        <v>18821</v>
      </c>
      <c r="J4083" t="s">
        <v>5766</v>
      </c>
      <c r="K4083" t="s">
        <v>26</v>
      </c>
      <c r="L4083" t="s">
        <v>5767</v>
      </c>
      <c r="M4083" t="s">
        <v>18822</v>
      </c>
      <c r="N4083" t="s">
        <v>18823</v>
      </c>
      <c r="O4083" t="s">
        <v>18824</v>
      </c>
      <c r="P4083" s="1">
        <v>26367</v>
      </c>
      <c r="Q4083" t="s">
        <v>18820</v>
      </c>
      <c r="R4083">
        <v>210</v>
      </c>
      <c r="S4083" t="s">
        <v>18821</v>
      </c>
      <c r="T4083" t="s">
        <v>5766</v>
      </c>
      <c r="U4083" t="s">
        <v>26</v>
      </c>
      <c r="V4083" t="str">
        <f>TRIM(DBA[[#This Row],[Endereço Responsável]])</f>
        <v>RUA DAS ALTEROSAS</v>
      </c>
      <c r="W4083" t="str">
        <f>TRIM(DBA[[#This Row],[Nº Responsável]])</f>
        <v>210</v>
      </c>
      <c r="X4083" t="str">
        <f>TRIM(DBA[[#This Row],[Bairro Responsável]])</f>
        <v>SOUZA E SILVA</v>
      </c>
      <c r="Y4083" t="str">
        <f>DBA[[#This Row],[End]] &amp;", N° " &amp; DBA[[#This Row],[Num]] &amp;", Bairro "&amp; DBA[[#This Row],[Bairro2]]</f>
        <v>RUA DAS ALTEROSAS, N° 210, Bairro SOUZA E SILVA</v>
      </c>
      <c r="Z4083" t="str">
        <f>DBA[[#This Row],[Cidade Responsável]] &amp; " - " &amp; DBA[[#This Row],[Estado Responsável]]</f>
        <v>FORMIGA - MG</v>
      </c>
    </row>
    <row r="4084" spans="1:26" x14ac:dyDescent="0.25">
      <c r="A4084">
        <v>4088</v>
      </c>
      <c r="B4084" t="s">
        <v>18825</v>
      </c>
      <c r="C4084" s="1">
        <v>44989</v>
      </c>
      <c r="F4084" s="1">
        <v>40138</v>
      </c>
      <c r="G4084" t="s">
        <v>18826</v>
      </c>
      <c r="H4084">
        <v>423</v>
      </c>
      <c r="I4084" t="s">
        <v>18827</v>
      </c>
      <c r="J4084" t="s">
        <v>5766</v>
      </c>
      <c r="K4084" t="s">
        <v>26</v>
      </c>
      <c r="L4084" t="s">
        <v>5767</v>
      </c>
      <c r="M4084" t="s">
        <v>18828</v>
      </c>
      <c r="N4084" t="s">
        <v>18829</v>
      </c>
      <c r="O4084">
        <v>33512976883</v>
      </c>
      <c r="P4084" s="1">
        <v>30501</v>
      </c>
      <c r="Q4084" t="s">
        <v>18826</v>
      </c>
      <c r="R4084">
        <v>423</v>
      </c>
      <c r="S4084" t="s">
        <v>18827</v>
      </c>
      <c r="T4084" t="s">
        <v>5766</v>
      </c>
      <c r="U4084" t="s">
        <v>26</v>
      </c>
      <c r="V4084" t="str">
        <f>TRIM(DBA[[#This Row],[Endereço Responsável]])</f>
        <v>RUA ALFREDO AVELAR</v>
      </c>
      <c r="W4084" t="str">
        <f>TRIM(DBA[[#This Row],[Nº Responsável]])</f>
        <v>423</v>
      </c>
      <c r="X4084" t="str">
        <f>TRIM(DBA[[#This Row],[Bairro Responsável]])</f>
        <v>SOUZA SILVA</v>
      </c>
      <c r="Y4084" t="str">
        <f>DBA[[#This Row],[End]] &amp;", N° " &amp; DBA[[#This Row],[Num]] &amp;", Bairro "&amp; DBA[[#This Row],[Bairro2]]</f>
        <v>RUA ALFREDO AVELAR, N° 423, Bairro SOUZA SILVA</v>
      </c>
      <c r="Z4084" t="str">
        <f>DBA[[#This Row],[Cidade Responsável]] &amp; " - " &amp; DBA[[#This Row],[Estado Responsável]]</f>
        <v>FORMIGA - MG</v>
      </c>
    </row>
    <row r="4085" spans="1:26" x14ac:dyDescent="0.25">
      <c r="A4085">
        <v>4089</v>
      </c>
      <c r="B4085" t="s">
        <v>18830</v>
      </c>
      <c r="C4085" s="1">
        <v>44989</v>
      </c>
      <c r="E4085" t="s">
        <v>18831</v>
      </c>
      <c r="F4085" s="1">
        <v>40158</v>
      </c>
      <c r="G4085" t="s">
        <v>18832</v>
      </c>
      <c r="H4085">
        <v>63</v>
      </c>
      <c r="I4085" t="s">
        <v>7879</v>
      </c>
      <c r="J4085" t="s">
        <v>5766</v>
      </c>
      <c r="K4085" t="s">
        <v>26</v>
      </c>
      <c r="L4085" t="s">
        <v>5767</v>
      </c>
      <c r="M4085" t="s">
        <v>18833</v>
      </c>
      <c r="N4085" t="s">
        <v>18834</v>
      </c>
      <c r="O4085" t="s">
        <v>18835</v>
      </c>
      <c r="P4085" s="1">
        <v>31436</v>
      </c>
      <c r="Q4085" t="s">
        <v>18832</v>
      </c>
      <c r="R4085">
        <v>63</v>
      </c>
      <c r="S4085" t="s">
        <v>7879</v>
      </c>
      <c r="T4085" t="s">
        <v>5766</v>
      </c>
      <c r="U4085" t="s">
        <v>26</v>
      </c>
      <c r="V4085" t="str">
        <f>TRIM(DBA[[#This Row],[Endereço Responsável]])</f>
        <v>RUA ZITO VAZ</v>
      </c>
      <c r="W4085" t="str">
        <f>TRIM(DBA[[#This Row],[Nº Responsável]])</f>
        <v>63</v>
      </c>
      <c r="X4085" t="str">
        <f>TRIM(DBA[[#This Row],[Bairro Responsável]])</f>
        <v>CENTENÁRIO</v>
      </c>
      <c r="Y4085" t="str">
        <f>DBA[[#This Row],[End]] &amp;", N° " &amp; DBA[[#This Row],[Num]] &amp;", Bairro "&amp; DBA[[#This Row],[Bairro2]]</f>
        <v>RUA ZITO VAZ, N° 63, Bairro CENTENÁRIO</v>
      </c>
      <c r="Z4085" t="str">
        <f>DBA[[#This Row],[Cidade Responsável]] &amp; " - " &amp; DBA[[#This Row],[Estado Responsável]]</f>
        <v>FORMIGA - MG</v>
      </c>
    </row>
    <row r="4086" spans="1:26" x14ac:dyDescent="0.25">
      <c r="A4086">
        <v>4090</v>
      </c>
      <c r="B4086" t="s">
        <v>18836</v>
      </c>
      <c r="C4086" s="1">
        <v>44989</v>
      </c>
      <c r="E4086" t="s">
        <v>18837</v>
      </c>
      <c r="F4086" s="1">
        <v>39902</v>
      </c>
      <c r="G4086" t="s">
        <v>18838</v>
      </c>
      <c r="H4086">
        <v>11</v>
      </c>
      <c r="I4086" t="s">
        <v>9288</v>
      </c>
      <c r="J4086" t="s">
        <v>5766</v>
      </c>
      <c r="K4086" t="s">
        <v>26</v>
      </c>
      <c r="L4086" t="s">
        <v>5767</v>
      </c>
      <c r="M4086" t="s">
        <v>18839</v>
      </c>
      <c r="N4086" t="s">
        <v>18840</v>
      </c>
      <c r="O4086" t="s">
        <v>18841</v>
      </c>
      <c r="P4086" s="1">
        <v>27165</v>
      </c>
      <c r="Q4086" t="s">
        <v>18838</v>
      </c>
      <c r="R4086">
        <v>11</v>
      </c>
      <c r="S4086" t="s">
        <v>9288</v>
      </c>
      <c r="T4086" t="s">
        <v>5766</v>
      </c>
      <c r="U4086" t="s">
        <v>26</v>
      </c>
      <c r="V4086" t="str">
        <f>TRIM(DBA[[#This Row],[Endereço Responsável]])</f>
        <v>RUA DOM MANOEL</v>
      </c>
      <c r="W4086" t="str">
        <f>TRIM(DBA[[#This Row],[Nº Responsável]])</f>
        <v>11</v>
      </c>
      <c r="X4086" t="str">
        <f>TRIM(DBA[[#This Row],[Bairro Responsável]])</f>
        <v>SÃO LUIZ</v>
      </c>
      <c r="Y4086" t="str">
        <f>DBA[[#This Row],[End]] &amp;", N° " &amp; DBA[[#This Row],[Num]] &amp;", Bairro "&amp; DBA[[#This Row],[Bairro2]]</f>
        <v>RUA DOM MANOEL, N° 11, Bairro SÃO LUIZ</v>
      </c>
      <c r="Z4086" t="str">
        <f>DBA[[#This Row],[Cidade Responsável]] &amp; " - " &amp; DBA[[#This Row],[Estado Responsável]]</f>
        <v>FORMIGA - MG</v>
      </c>
    </row>
    <row r="4087" spans="1:26" x14ac:dyDescent="0.25">
      <c r="A4087">
        <v>4091</v>
      </c>
      <c r="B4087" t="s">
        <v>18842</v>
      </c>
      <c r="C4087" s="1">
        <v>44989</v>
      </c>
      <c r="D4087" t="s">
        <v>18843</v>
      </c>
      <c r="E4087" t="s">
        <v>18844</v>
      </c>
      <c r="F4087" s="1">
        <v>39516</v>
      </c>
      <c r="G4087" t="s">
        <v>18845</v>
      </c>
      <c r="H4087">
        <v>40</v>
      </c>
      <c r="I4087" t="s">
        <v>14383</v>
      </c>
      <c r="J4087" t="s">
        <v>5766</v>
      </c>
      <c r="K4087" t="s">
        <v>26</v>
      </c>
      <c r="L4087" t="s">
        <v>5767</v>
      </c>
      <c r="M4087" t="s">
        <v>18846</v>
      </c>
      <c r="N4087" t="s">
        <v>18847</v>
      </c>
      <c r="O4087" t="s">
        <v>18848</v>
      </c>
      <c r="P4087" s="1">
        <v>28925</v>
      </c>
      <c r="Q4087" t="s">
        <v>18845</v>
      </c>
      <c r="R4087">
        <v>40</v>
      </c>
      <c r="S4087" t="s">
        <v>14383</v>
      </c>
      <c r="T4087" t="s">
        <v>5766</v>
      </c>
      <c r="U4087" t="s">
        <v>26</v>
      </c>
      <c r="V4087" t="str">
        <f>TRIM(DBA[[#This Row],[Endereço Responsável]])</f>
        <v>RUA MACILINAS</v>
      </c>
      <c r="W4087" t="str">
        <f>TRIM(DBA[[#This Row],[Nº Responsável]])</f>
        <v>40</v>
      </c>
      <c r="X4087" t="str">
        <f>TRIM(DBA[[#This Row],[Bairro Responsável]])</f>
        <v>GERALDO VELOZO</v>
      </c>
      <c r="Y4087" t="str">
        <f>DBA[[#This Row],[End]] &amp;", N° " &amp; DBA[[#This Row],[Num]] &amp;", Bairro "&amp; DBA[[#This Row],[Bairro2]]</f>
        <v>RUA MACILINAS, N° 40, Bairro GERALDO VELOZO</v>
      </c>
      <c r="Z4087" t="str">
        <f>DBA[[#This Row],[Cidade Responsável]] &amp; " - " &amp; DBA[[#This Row],[Estado Responsável]]</f>
        <v>FORMIGA - MG</v>
      </c>
    </row>
    <row r="4088" spans="1:26" x14ac:dyDescent="0.25">
      <c r="A4088">
        <v>4092</v>
      </c>
      <c r="B4088" t="s">
        <v>18849</v>
      </c>
      <c r="C4088" s="1">
        <v>44989</v>
      </c>
      <c r="D4088" t="s">
        <v>18850</v>
      </c>
      <c r="F4088" s="1">
        <v>39066</v>
      </c>
      <c r="G4088" t="s">
        <v>18851</v>
      </c>
      <c r="H4088">
        <v>68</v>
      </c>
      <c r="I4088" t="s">
        <v>14417</v>
      </c>
      <c r="J4088" t="s">
        <v>5766</v>
      </c>
      <c r="K4088" t="s">
        <v>26</v>
      </c>
      <c r="L4088" t="s">
        <v>5030</v>
      </c>
      <c r="M4088" t="s">
        <v>18852</v>
      </c>
      <c r="N4088">
        <v>1619255618</v>
      </c>
      <c r="O4088" t="s">
        <v>18853</v>
      </c>
      <c r="P4088" s="1">
        <v>33775</v>
      </c>
      <c r="Q4088" t="s">
        <v>18851</v>
      </c>
      <c r="R4088">
        <v>68</v>
      </c>
      <c r="S4088" t="s">
        <v>14417</v>
      </c>
      <c r="T4088" t="s">
        <v>5766</v>
      </c>
      <c r="U4088" t="s">
        <v>26</v>
      </c>
      <c r="V4088" t="str">
        <f>TRIM(DBA[[#This Row],[Endereço Responsável]])</f>
        <v>AGNELO TOMAS DE MENDONZA</v>
      </c>
      <c r="W4088" t="str">
        <f>TRIM(DBA[[#This Row],[Nº Responsável]])</f>
        <v>68</v>
      </c>
      <c r="X4088" t="str">
        <f>TRIM(DBA[[#This Row],[Bairro Responsável]])</f>
        <v>ROSA MISTICA</v>
      </c>
      <c r="Y4088" t="str">
        <f>DBA[[#This Row],[End]] &amp;", N° " &amp; DBA[[#This Row],[Num]] &amp;", Bairro "&amp; DBA[[#This Row],[Bairro2]]</f>
        <v>AGNELO TOMAS DE MENDONZA, N° 68, Bairro ROSA MISTICA</v>
      </c>
      <c r="Z4088" t="str">
        <f>DBA[[#This Row],[Cidade Responsável]] &amp; " - " &amp; DBA[[#This Row],[Estado Responsável]]</f>
        <v>FORMIGA - MG</v>
      </c>
    </row>
    <row r="4089" spans="1:26" x14ac:dyDescent="0.25">
      <c r="A4089">
        <v>4093</v>
      </c>
      <c r="B4089" t="s">
        <v>18854</v>
      </c>
      <c r="C4089" s="1">
        <v>44989</v>
      </c>
      <c r="D4089">
        <v>24044890</v>
      </c>
      <c r="E4089" t="s">
        <v>18855</v>
      </c>
      <c r="F4089" s="1">
        <v>40043</v>
      </c>
      <c r="G4089" t="s">
        <v>18856</v>
      </c>
      <c r="H4089">
        <v>530</v>
      </c>
      <c r="I4089" t="s">
        <v>1516</v>
      </c>
      <c r="J4089" t="s">
        <v>5766</v>
      </c>
      <c r="K4089" t="s">
        <v>26</v>
      </c>
      <c r="L4089" t="s">
        <v>5767</v>
      </c>
      <c r="M4089" t="s">
        <v>18857</v>
      </c>
      <c r="N4089">
        <v>15233750</v>
      </c>
      <c r="O4089" t="s">
        <v>18858</v>
      </c>
      <c r="P4089" s="1">
        <v>31742</v>
      </c>
      <c r="Q4089" t="s">
        <v>18856</v>
      </c>
      <c r="R4089">
        <v>530</v>
      </c>
      <c r="S4089" t="s">
        <v>1516</v>
      </c>
      <c r="T4089" t="s">
        <v>5766</v>
      </c>
      <c r="U4089" t="s">
        <v>26</v>
      </c>
      <c r="V4089" t="str">
        <f>TRIM(DBA[[#This Row],[Endereço Responsável]])</f>
        <v>GERALDO ROBERTO OLIVEIRA</v>
      </c>
      <c r="W4089" t="str">
        <f>TRIM(DBA[[#This Row],[Nº Responsável]])</f>
        <v>530</v>
      </c>
      <c r="X4089" t="str">
        <f>TRIM(DBA[[#This Row],[Bairro Responsável]])</f>
        <v>OURO VERDE</v>
      </c>
      <c r="Y4089" t="str">
        <f>DBA[[#This Row],[End]] &amp;", N° " &amp; DBA[[#This Row],[Num]] &amp;", Bairro "&amp; DBA[[#This Row],[Bairro2]]</f>
        <v>GERALDO ROBERTO OLIVEIRA, N° 530, Bairro OURO VERDE</v>
      </c>
      <c r="Z4089" t="str">
        <f>DBA[[#This Row],[Cidade Responsável]] &amp; " - " &amp; DBA[[#This Row],[Estado Responsável]]</f>
        <v>FORMIGA - MG</v>
      </c>
    </row>
    <row r="4090" spans="1:26" x14ac:dyDescent="0.25">
      <c r="A4090">
        <v>4094</v>
      </c>
      <c r="B4090" t="s">
        <v>18859</v>
      </c>
      <c r="C4090" s="1">
        <v>44989</v>
      </c>
      <c r="D4090">
        <v>18292870</v>
      </c>
      <c r="E4090" t="s">
        <v>18860</v>
      </c>
      <c r="F4090" s="1">
        <v>38467</v>
      </c>
      <c r="G4090" t="s">
        <v>18861</v>
      </c>
      <c r="H4090">
        <v>71</v>
      </c>
      <c r="I4090" t="s">
        <v>18827</v>
      </c>
      <c r="J4090" t="s">
        <v>5766</v>
      </c>
      <c r="K4090" t="s">
        <v>26</v>
      </c>
      <c r="L4090" t="s">
        <v>5767</v>
      </c>
      <c r="M4090" t="s">
        <v>18862</v>
      </c>
      <c r="N4090">
        <v>13493996</v>
      </c>
      <c r="O4090" t="s">
        <v>18863</v>
      </c>
      <c r="P4090" s="1">
        <v>27818</v>
      </c>
      <c r="Q4090" t="s">
        <v>18861</v>
      </c>
      <c r="R4090">
        <v>71</v>
      </c>
      <c r="S4090" t="s">
        <v>18827</v>
      </c>
      <c r="T4090" t="s">
        <v>5766</v>
      </c>
      <c r="U4090" t="s">
        <v>26</v>
      </c>
      <c r="V4090" t="str">
        <f>TRIM(DBA[[#This Row],[Endereço Responsável]])</f>
        <v>RUA POUSO ALEGRE</v>
      </c>
      <c r="W4090" t="str">
        <f>TRIM(DBA[[#This Row],[Nº Responsável]])</f>
        <v>71</v>
      </c>
      <c r="X4090" t="str">
        <f>TRIM(DBA[[#This Row],[Bairro Responsável]])</f>
        <v>SOUZA SILVA</v>
      </c>
      <c r="Y4090" t="str">
        <f>DBA[[#This Row],[End]] &amp;", N° " &amp; DBA[[#This Row],[Num]] &amp;", Bairro "&amp; DBA[[#This Row],[Bairro2]]</f>
        <v>RUA POUSO ALEGRE, N° 71, Bairro SOUZA SILVA</v>
      </c>
      <c r="Z4090" t="str">
        <f>DBA[[#This Row],[Cidade Responsável]] &amp; " - " &amp; DBA[[#This Row],[Estado Responsável]]</f>
        <v>FORMIGA - MG</v>
      </c>
    </row>
    <row r="4091" spans="1:26" x14ac:dyDescent="0.25">
      <c r="A4091">
        <v>4095</v>
      </c>
      <c r="B4091" t="s">
        <v>18864</v>
      </c>
      <c r="C4091" s="1">
        <v>44989</v>
      </c>
      <c r="D4091" t="s">
        <v>18865</v>
      </c>
      <c r="E4091" t="s">
        <v>18866</v>
      </c>
      <c r="F4091" s="1">
        <v>40303</v>
      </c>
      <c r="G4091" t="s">
        <v>18867</v>
      </c>
      <c r="H4091">
        <v>100</v>
      </c>
      <c r="I4091" t="s">
        <v>18868</v>
      </c>
      <c r="J4091" t="s">
        <v>5766</v>
      </c>
      <c r="K4091" t="s">
        <v>26</v>
      </c>
      <c r="L4091" t="s">
        <v>5767</v>
      </c>
      <c r="M4091" t="s">
        <v>18869</v>
      </c>
      <c r="N4091" t="s">
        <v>18870</v>
      </c>
      <c r="O4091" t="s">
        <v>18871</v>
      </c>
      <c r="P4091" s="1">
        <v>29920</v>
      </c>
      <c r="Q4091" t="s">
        <v>18867</v>
      </c>
      <c r="R4091">
        <v>100</v>
      </c>
      <c r="S4091" t="s">
        <v>18868</v>
      </c>
      <c r="T4091" t="s">
        <v>5766</v>
      </c>
      <c r="U4091" t="s">
        <v>26</v>
      </c>
      <c r="V4091" t="str">
        <f>TRIM(DBA[[#This Row],[Endereço Responsável]])</f>
        <v>AVENIDA OSVALDO PEREIRA</v>
      </c>
      <c r="W4091" t="str">
        <f>TRIM(DBA[[#This Row],[Nº Responsável]])</f>
        <v>100</v>
      </c>
      <c r="X4091" t="str">
        <f>TRIM(DBA[[#This Row],[Bairro Responsável]])</f>
        <v>ARAIAS BRANCAS</v>
      </c>
      <c r="Y4091" t="str">
        <f>DBA[[#This Row],[End]] &amp;", N° " &amp; DBA[[#This Row],[Num]] &amp;", Bairro "&amp; DBA[[#This Row],[Bairro2]]</f>
        <v>AVENIDA OSVALDO PEREIRA, N° 100, Bairro ARAIAS BRANCAS</v>
      </c>
      <c r="Z4091" t="str">
        <f>DBA[[#This Row],[Cidade Responsável]] &amp; " - " &amp; DBA[[#This Row],[Estado Responsável]]</f>
        <v>FORMIGA - MG</v>
      </c>
    </row>
    <row r="4092" spans="1:26" x14ac:dyDescent="0.25">
      <c r="A4092">
        <v>4096</v>
      </c>
      <c r="B4092" t="s">
        <v>18872</v>
      </c>
      <c r="C4092" s="1">
        <v>44989</v>
      </c>
      <c r="E4092" t="s">
        <v>18873</v>
      </c>
      <c r="F4092" s="1">
        <v>40090</v>
      </c>
      <c r="G4092" t="s">
        <v>18874</v>
      </c>
      <c r="H4092">
        <v>112</v>
      </c>
      <c r="I4092" t="s">
        <v>18875</v>
      </c>
      <c r="J4092" t="s">
        <v>5766</v>
      </c>
      <c r="K4092" t="s">
        <v>26</v>
      </c>
      <c r="L4092" t="s">
        <v>5767</v>
      </c>
      <c r="M4092" t="s">
        <v>18876</v>
      </c>
      <c r="N4092" t="s">
        <v>18877</v>
      </c>
      <c r="O4092" t="s">
        <v>18878</v>
      </c>
      <c r="P4092" s="1">
        <v>33721</v>
      </c>
      <c r="Q4092" t="s">
        <v>18874</v>
      </c>
      <c r="R4092">
        <v>112</v>
      </c>
      <c r="S4092" t="s">
        <v>18875</v>
      </c>
      <c r="T4092" t="s">
        <v>5766</v>
      </c>
      <c r="U4092" t="s">
        <v>26</v>
      </c>
      <c r="V4092" t="str">
        <f>TRIM(DBA[[#This Row],[Endereço Responsável]])</f>
        <v>RUA VALQUIRIA</v>
      </c>
      <c r="W4092" t="str">
        <f>TRIM(DBA[[#This Row],[Nº Responsável]])</f>
        <v>112</v>
      </c>
      <c r="X4092" t="str">
        <f>TRIM(DBA[[#This Row],[Bairro Responsável]])</f>
        <v>AGUA VERMELHA</v>
      </c>
      <c r="Y4092" t="str">
        <f>DBA[[#This Row],[End]] &amp;", N° " &amp; DBA[[#This Row],[Num]] &amp;", Bairro "&amp; DBA[[#This Row],[Bairro2]]</f>
        <v>RUA VALQUIRIA, N° 112, Bairro AGUA VERMELHA</v>
      </c>
      <c r="Z4092" t="str">
        <f>DBA[[#This Row],[Cidade Responsável]] &amp; " - " &amp; DBA[[#This Row],[Estado Responsável]]</f>
        <v>FORMIGA - MG</v>
      </c>
    </row>
    <row r="4093" spans="1:26" x14ac:dyDescent="0.25">
      <c r="A4093">
        <v>4097</v>
      </c>
      <c r="B4093" t="s">
        <v>18879</v>
      </c>
      <c r="C4093" s="1">
        <v>44989</v>
      </c>
      <c r="D4093" t="s">
        <v>18880</v>
      </c>
      <c r="E4093" t="s">
        <v>18881</v>
      </c>
      <c r="F4093" s="1">
        <v>39430</v>
      </c>
      <c r="G4093" t="s">
        <v>18882</v>
      </c>
      <c r="H4093">
        <v>333</v>
      </c>
      <c r="I4093" t="s">
        <v>1516</v>
      </c>
      <c r="J4093" t="s">
        <v>5766</v>
      </c>
      <c r="K4093" t="s">
        <v>26</v>
      </c>
      <c r="L4093" t="s">
        <v>5767</v>
      </c>
      <c r="M4093" t="s">
        <v>18883</v>
      </c>
      <c r="N4093" t="s">
        <v>18884</v>
      </c>
      <c r="O4093" t="s">
        <v>18885</v>
      </c>
      <c r="P4093" s="1">
        <v>29178</v>
      </c>
      <c r="Q4093" t="s">
        <v>18882</v>
      </c>
      <c r="R4093">
        <v>333</v>
      </c>
      <c r="S4093" t="s">
        <v>1516</v>
      </c>
      <c r="T4093" t="s">
        <v>5766</v>
      </c>
      <c r="U4093" t="s">
        <v>26</v>
      </c>
      <c r="V4093" t="str">
        <f>TRIM(DBA[[#This Row],[Endereço Responsável]])</f>
        <v>RUA VEREADOR CELSO FERNANDES SOUTO</v>
      </c>
      <c r="W4093" t="str">
        <f>TRIM(DBA[[#This Row],[Nº Responsável]])</f>
        <v>333</v>
      </c>
      <c r="X4093" t="str">
        <f>TRIM(DBA[[#This Row],[Bairro Responsável]])</f>
        <v>OURO VERDE</v>
      </c>
      <c r="Y4093" t="str">
        <f>DBA[[#This Row],[End]] &amp;", N° " &amp; DBA[[#This Row],[Num]] &amp;", Bairro "&amp; DBA[[#This Row],[Bairro2]]</f>
        <v>RUA VEREADOR CELSO FERNANDES SOUTO, N° 333, Bairro OURO VERDE</v>
      </c>
      <c r="Z4093" t="str">
        <f>DBA[[#This Row],[Cidade Responsável]] &amp; " - " &amp; DBA[[#This Row],[Estado Responsável]]</f>
        <v>FORMIGA - MG</v>
      </c>
    </row>
    <row r="4094" spans="1:26" x14ac:dyDescent="0.25">
      <c r="A4094">
        <v>4098</v>
      </c>
      <c r="B4094" t="s">
        <v>18886</v>
      </c>
      <c r="C4094" s="1">
        <v>44989</v>
      </c>
      <c r="E4094" t="s">
        <v>18887</v>
      </c>
      <c r="F4094" s="1">
        <v>38824</v>
      </c>
      <c r="G4094" t="s">
        <v>18888</v>
      </c>
      <c r="H4094">
        <v>530</v>
      </c>
      <c r="I4094" t="s">
        <v>10651</v>
      </c>
      <c r="J4094" t="s">
        <v>5766</v>
      </c>
      <c r="K4094" t="s">
        <v>26</v>
      </c>
      <c r="L4094" t="s">
        <v>5767</v>
      </c>
      <c r="M4094" t="s">
        <v>18889</v>
      </c>
      <c r="N4094" t="s">
        <v>18890</v>
      </c>
      <c r="O4094" t="s">
        <v>18891</v>
      </c>
      <c r="P4094" s="1">
        <v>26656</v>
      </c>
      <c r="Q4094" t="s">
        <v>18888</v>
      </c>
      <c r="R4094">
        <v>530</v>
      </c>
      <c r="S4094" t="s">
        <v>10651</v>
      </c>
      <c r="T4094" t="s">
        <v>5766</v>
      </c>
      <c r="U4094" t="s">
        <v>26</v>
      </c>
      <c r="V4094" t="str">
        <f>TRIM(DBA[[#This Row],[Endereço Responsável]])</f>
        <v>JOSÉ FRANCISCO</v>
      </c>
      <c r="W4094" t="str">
        <f>TRIM(DBA[[#This Row],[Nº Responsável]])</f>
        <v>530</v>
      </c>
      <c r="X4094" t="str">
        <f>TRIM(DBA[[#This Row],[Bairro Responsável]])</f>
        <v>ROSÁRIO</v>
      </c>
      <c r="Y4094" t="str">
        <f>DBA[[#This Row],[End]] &amp;", N° " &amp; DBA[[#This Row],[Num]] &amp;", Bairro "&amp; DBA[[#This Row],[Bairro2]]</f>
        <v>JOSÉ FRANCISCO, N° 530, Bairro ROSÁRIO</v>
      </c>
      <c r="Z4094" t="str">
        <f>DBA[[#This Row],[Cidade Responsável]] &amp; " - " &amp; DBA[[#This Row],[Estado Responsável]]</f>
        <v>FORMIGA - MG</v>
      </c>
    </row>
    <row r="4095" spans="1:26" x14ac:dyDescent="0.25">
      <c r="A4095">
        <v>4099</v>
      </c>
      <c r="B4095" t="s">
        <v>18892</v>
      </c>
      <c r="C4095" s="1">
        <v>44989</v>
      </c>
      <c r="D4095" t="s">
        <v>18893</v>
      </c>
      <c r="E4095" t="s">
        <v>18894</v>
      </c>
      <c r="F4095" s="1">
        <v>39046</v>
      </c>
      <c r="G4095" t="s">
        <v>18895</v>
      </c>
      <c r="H4095">
        <v>110</v>
      </c>
      <c r="I4095" t="s">
        <v>624</v>
      </c>
      <c r="J4095" t="s">
        <v>5766</v>
      </c>
      <c r="K4095" t="s">
        <v>26</v>
      </c>
      <c r="L4095" t="s">
        <v>5767</v>
      </c>
      <c r="M4095" t="s">
        <v>18896</v>
      </c>
      <c r="N4095" t="s">
        <v>18897</v>
      </c>
      <c r="O4095" t="s">
        <v>18898</v>
      </c>
      <c r="P4095" s="1">
        <v>35592</v>
      </c>
      <c r="Q4095" t="s">
        <v>18895</v>
      </c>
      <c r="R4095">
        <v>110</v>
      </c>
      <c r="S4095" t="s">
        <v>624</v>
      </c>
      <c r="T4095" t="s">
        <v>5766</v>
      </c>
      <c r="U4095" t="s">
        <v>26</v>
      </c>
      <c r="V4095" t="str">
        <f>TRIM(DBA[[#This Row],[Endereço Responsável]])</f>
        <v>RUA AGOSTINHO DA SILVA LIMA</v>
      </c>
      <c r="W4095" t="str">
        <f>TRIM(DBA[[#This Row],[Nº Responsável]])</f>
        <v>110</v>
      </c>
      <c r="X4095" t="str">
        <f>TRIM(DBA[[#This Row],[Bairro Responsável]])</f>
        <v>ROSARIO</v>
      </c>
      <c r="Y4095" t="str">
        <f>DBA[[#This Row],[End]] &amp;", N° " &amp; DBA[[#This Row],[Num]] &amp;", Bairro "&amp; DBA[[#This Row],[Bairro2]]</f>
        <v>RUA AGOSTINHO DA SILVA LIMA, N° 110, Bairro ROSARIO</v>
      </c>
      <c r="Z4095" t="str">
        <f>DBA[[#This Row],[Cidade Responsável]] &amp; " - " &amp; DBA[[#This Row],[Estado Responsável]]</f>
        <v>FORMIGA - MG</v>
      </c>
    </row>
    <row r="4096" spans="1:26" x14ac:dyDescent="0.25">
      <c r="A4096">
        <v>4100</v>
      </c>
      <c r="B4096" t="s">
        <v>18899</v>
      </c>
      <c r="C4096" s="1">
        <v>44989</v>
      </c>
      <c r="D4096" t="s">
        <v>18900</v>
      </c>
      <c r="E4096" t="s">
        <v>18901</v>
      </c>
      <c r="F4096" s="1">
        <v>39408</v>
      </c>
      <c r="G4096" t="s">
        <v>18902</v>
      </c>
      <c r="H4096" t="s">
        <v>194</v>
      </c>
      <c r="I4096" t="s">
        <v>280</v>
      </c>
      <c r="J4096" t="s">
        <v>5766</v>
      </c>
      <c r="K4096" t="s">
        <v>26</v>
      </c>
      <c r="L4096" t="s">
        <v>5767</v>
      </c>
      <c r="M4096" t="s">
        <v>18903</v>
      </c>
      <c r="N4096" t="s">
        <v>18904</v>
      </c>
      <c r="O4096" t="s">
        <v>18905</v>
      </c>
      <c r="P4096" s="1">
        <v>27703</v>
      </c>
      <c r="Q4096" t="s">
        <v>18902</v>
      </c>
      <c r="R4096" t="s">
        <v>194</v>
      </c>
      <c r="S4096" t="s">
        <v>280</v>
      </c>
      <c r="T4096" t="s">
        <v>5766</v>
      </c>
      <c r="U4096" t="s">
        <v>26</v>
      </c>
      <c r="V4096" t="str">
        <f>TRIM(DBA[[#This Row],[Endereço Responsável]])</f>
        <v>MARIA JOSÉ BELO ALVARENGA</v>
      </c>
      <c r="W4096" t="str">
        <f>TRIM(DBA[[#This Row],[Nº Responsável]])</f>
        <v>S/N</v>
      </c>
      <c r="X4096" t="str">
        <f>TRIM(DBA[[#This Row],[Bairro Responsável]])</f>
        <v>BELA VISTA</v>
      </c>
      <c r="Y4096" t="str">
        <f>DBA[[#This Row],[End]] &amp;", N° " &amp; DBA[[#This Row],[Num]] &amp;", Bairro "&amp; DBA[[#This Row],[Bairro2]]</f>
        <v>MARIA JOSÉ BELO ALVARENGA, N° S/N, Bairro BELA VISTA</v>
      </c>
      <c r="Z4096" t="str">
        <f>DBA[[#This Row],[Cidade Responsável]] &amp; " - " &amp; DBA[[#This Row],[Estado Responsável]]</f>
        <v>FORMIGA - MG</v>
      </c>
    </row>
    <row r="4097" spans="1:26" x14ac:dyDescent="0.25">
      <c r="A4097">
        <v>4101</v>
      </c>
      <c r="B4097" t="s">
        <v>18906</v>
      </c>
      <c r="C4097" s="1">
        <v>44989</v>
      </c>
      <c r="F4097" s="1">
        <v>39794</v>
      </c>
      <c r="G4097" t="s">
        <v>18907</v>
      </c>
      <c r="H4097">
        <v>40</v>
      </c>
      <c r="I4097" t="s">
        <v>18908</v>
      </c>
      <c r="J4097" t="s">
        <v>5766</v>
      </c>
      <c r="K4097" t="s">
        <v>26</v>
      </c>
      <c r="L4097" t="s">
        <v>5767</v>
      </c>
      <c r="M4097" t="s">
        <v>18909</v>
      </c>
      <c r="N4097" t="s">
        <v>18910</v>
      </c>
      <c r="O4097" t="s">
        <v>18911</v>
      </c>
      <c r="P4097" s="1">
        <v>30032</v>
      </c>
      <c r="Q4097" t="s">
        <v>18907</v>
      </c>
      <c r="R4097">
        <v>40</v>
      </c>
      <c r="S4097" t="s">
        <v>18908</v>
      </c>
      <c r="T4097" t="s">
        <v>5766</v>
      </c>
      <c r="U4097" t="s">
        <v>26</v>
      </c>
      <c r="V4097" t="str">
        <f>TRIM(DBA[[#This Row],[Endereço Responsável]])</f>
        <v>DIOGINES ROCHA FILHO</v>
      </c>
      <c r="W4097" t="str">
        <f>TRIM(DBA[[#This Row],[Nº Responsável]])</f>
        <v>40</v>
      </c>
      <c r="X4097" t="str">
        <f>TRIM(DBA[[#This Row],[Bairro Responsável]])</f>
        <v>VARGEM GRANDE</v>
      </c>
      <c r="Y4097" t="str">
        <f>DBA[[#This Row],[End]] &amp;", N° " &amp; DBA[[#This Row],[Num]] &amp;", Bairro "&amp; DBA[[#This Row],[Bairro2]]</f>
        <v>DIOGINES ROCHA FILHO, N° 40, Bairro VARGEM GRANDE</v>
      </c>
      <c r="Z4097" t="str">
        <f>DBA[[#This Row],[Cidade Responsável]] &amp; " - " &amp; DBA[[#This Row],[Estado Responsável]]</f>
        <v>FORMIGA - MG</v>
      </c>
    </row>
    <row r="4098" spans="1:26" x14ac:dyDescent="0.25">
      <c r="A4098">
        <v>4102</v>
      </c>
      <c r="B4098" t="s">
        <v>18912</v>
      </c>
      <c r="C4098" s="1">
        <v>44989</v>
      </c>
      <c r="E4098" t="s">
        <v>18913</v>
      </c>
      <c r="F4098" s="1">
        <v>39924</v>
      </c>
      <c r="G4098" t="s">
        <v>18914</v>
      </c>
      <c r="H4098">
        <v>12</v>
      </c>
      <c r="I4098" t="s">
        <v>3676</v>
      </c>
      <c r="J4098" t="s">
        <v>5766</v>
      </c>
      <c r="K4098" t="s">
        <v>26</v>
      </c>
      <c r="L4098" t="s">
        <v>5767</v>
      </c>
      <c r="M4098" t="s">
        <v>18915</v>
      </c>
      <c r="N4098" t="s">
        <v>18916</v>
      </c>
      <c r="O4098" t="s">
        <v>18917</v>
      </c>
      <c r="P4098" s="1">
        <v>30188</v>
      </c>
      <c r="Q4098" t="s">
        <v>18914</v>
      </c>
      <c r="R4098">
        <v>12</v>
      </c>
      <c r="S4098" t="s">
        <v>3676</v>
      </c>
      <c r="T4098" t="s">
        <v>5766</v>
      </c>
      <c r="U4098" t="s">
        <v>26</v>
      </c>
      <c r="V4098" t="str">
        <f>TRIM(DBA[[#This Row],[Endereço Responsável]])</f>
        <v>JOSÉ PEREIRA MARCELO</v>
      </c>
      <c r="W4098" t="str">
        <f>TRIM(DBA[[#This Row],[Nº Responsável]])</f>
        <v>12</v>
      </c>
      <c r="X4098" t="str">
        <f>TRIM(DBA[[#This Row],[Bairro Responsável]])</f>
        <v>CIDADE NOVA</v>
      </c>
      <c r="Y4098" t="str">
        <f>DBA[[#This Row],[End]] &amp;", N° " &amp; DBA[[#This Row],[Num]] &amp;", Bairro "&amp; DBA[[#This Row],[Bairro2]]</f>
        <v>JOSÉ PEREIRA MARCELO, N° 12, Bairro CIDADE NOVA</v>
      </c>
      <c r="Z4098" t="str">
        <f>DBA[[#This Row],[Cidade Responsável]] &amp; " - " &amp; DBA[[#This Row],[Estado Responsável]]</f>
        <v>FORMIGA - MG</v>
      </c>
    </row>
    <row r="4099" spans="1:26" x14ac:dyDescent="0.25">
      <c r="A4099">
        <v>4103</v>
      </c>
      <c r="B4099" t="s">
        <v>18918</v>
      </c>
      <c r="C4099" s="1">
        <v>44991</v>
      </c>
      <c r="E4099" t="s">
        <v>18919</v>
      </c>
      <c r="F4099" s="1">
        <v>38871</v>
      </c>
      <c r="G4099" t="s">
        <v>18920</v>
      </c>
      <c r="H4099">
        <v>12</v>
      </c>
      <c r="I4099" t="s">
        <v>3676</v>
      </c>
      <c r="J4099" t="s">
        <v>5766</v>
      </c>
      <c r="K4099" t="s">
        <v>26</v>
      </c>
      <c r="L4099" t="s">
        <v>5767</v>
      </c>
      <c r="M4099" t="s">
        <v>18915</v>
      </c>
      <c r="N4099" t="s">
        <v>18916</v>
      </c>
      <c r="O4099" t="s">
        <v>18917</v>
      </c>
      <c r="P4099" s="1">
        <v>30188</v>
      </c>
      <c r="Q4099" t="s">
        <v>18921</v>
      </c>
      <c r="R4099">
        <v>12</v>
      </c>
      <c r="S4099" t="s">
        <v>3676</v>
      </c>
      <c r="T4099" t="s">
        <v>5766</v>
      </c>
      <c r="U4099" t="s">
        <v>26</v>
      </c>
      <c r="V4099" t="str">
        <f>TRIM(DBA[[#This Row],[Endereço Responsável]])</f>
        <v>JOSÉ PEREIRA MARCELO</v>
      </c>
      <c r="W4099" t="str">
        <f>TRIM(DBA[[#This Row],[Nº Responsável]])</f>
        <v>12</v>
      </c>
      <c r="X4099" t="str">
        <f>TRIM(DBA[[#This Row],[Bairro Responsável]])</f>
        <v>CIDADE NOVA</v>
      </c>
      <c r="Y4099" t="str">
        <f>DBA[[#This Row],[End]] &amp;", N° " &amp; DBA[[#This Row],[Num]] &amp;", Bairro "&amp; DBA[[#This Row],[Bairro2]]</f>
        <v>JOSÉ PEREIRA MARCELO, N° 12, Bairro CIDADE NOVA</v>
      </c>
      <c r="Z4099" t="str">
        <f>DBA[[#This Row],[Cidade Responsável]] &amp; " - " &amp; DBA[[#This Row],[Estado Responsável]]</f>
        <v>FORMIGA - MG</v>
      </c>
    </row>
    <row r="4100" spans="1:26" x14ac:dyDescent="0.25">
      <c r="A4100">
        <v>4104</v>
      </c>
      <c r="B4100" t="s">
        <v>18922</v>
      </c>
      <c r="C4100" s="1">
        <v>44991</v>
      </c>
      <c r="D4100" t="s">
        <v>18923</v>
      </c>
      <c r="E4100" t="s">
        <v>18924</v>
      </c>
      <c r="F4100" s="1">
        <v>39878</v>
      </c>
      <c r="G4100" t="s">
        <v>18925</v>
      </c>
      <c r="H4100">
        <v>200</v>
      </c>
      <c r="I4100" t="s">
        <v>18926</v>
      </c>
      <c r="J4100" t="s">
        <v>5766</v>
      </c>
      <c r="K4100" t="s">
        <v>26</v>
      </c>
      <c r="L4100" t="s">
        <v>5767</v>
      </c>
      <c r="M4100" t="s">
        <v>18927</v>
      </c>
      <c r="N4100" t="s">
        <v>18928</v>
      </c>
      <c r="O4100" t="s">
        <v>18929</v>
      </c>
      <c r="P4100" s="1">
        <v>30682</v>
      </c>
      <c r="Q4100" t="s">
        <v>18925</v>
      </c>
      <c r="R4100">
        <v>200</v>
      </c>
      <c r="S4100" t="s">
        <v>18926</v>
      </c>
      <c r="T4100" t="s">
        <v>5766</v>
      </c>
      <c r="U4100" t="s">
        <v>26</v>
      </c>
      <c r="V4100" t="str">
        <f>TRIM(DBA[[#This Row],[Endereço Responsável]])</f>
        <v>RUA JOÃO DE SOUSA</v>
      </c>
      <c r="W4100" t="str">
        <f>TRIM(DBA[[#This Row],[Nº Responsável]])</f>
        <v>200</v>
      </c>
      <c r="X4100" t="str">
        <f>TRIM(DBA[[#This Row],[Bairro Responsável]])</f>
        <v>ALTO DA PRAIA</v>
      </c>
      <c r="Y4100" t="str">
        <f>DBA[[#This Row],[End]] &amp;", N° " &amp; DBA[[#This Row],[Num]] &amp;", Bairro "&amp; DBA[[#This Row],[Bairro2]]</f>
        <v>RUA JOÃO DE SOUSA, N° 200, Bairro ALTO DA PRAIA</v>
      </c>
      <c r="Z4100" t="str">
        <f>DBA[[#This Row],[Cidade Responsável]] &amp; " - " &amp; DBA[[#This Row],[Estado Responsável]]</f>
        <v>FORMIGA - MG</v>
      </c>
    </row>
    <row r="4101" spans="1:26" x14ac:dyDescent="0.25">
      <c r="A4101">
        <v>4105</v>
      </c>
      <c r="B4101" t="s">
        <v>18930</v>
      </c>
      <c r="C4101" s="1">
        <v>44991</v>
      </c>
      <c r="D4101" t="s">
        <v>18931</v>
      </c>
      <c r="E4101" t="s">
        <v>18932</v>
      </c>
      <c r="F4101" s="1">
        <v>39532</v>
      </c>
      <c r="G4101" t="s">
        <v>18933</v>
      </c>
      <c r="H4101" t="s">
        <v>194</v>
      </c>
      <c r="I4101" t="s">
        <v>44</v>
      </c>
      <c r="J4101" t="s">
        <v>5766</v>
      </c>
      <c r="K4101" t="s">
        <v>26</v>
      </c>
      <c r="L4101" t="s">
        <v>5767</v>
      </c>
      <c r="M4101" t="s">
        <v>18934</v>
      </c>
      <c r="N4101" t="s">
        <v>18935</v>
      </c>
      <c r="O4101" t="s">
        <v>18936</v>
      </c>
      <c r="P4101" s="1">
        <v>26482</v>
      </c>
      <c r="Q4101" t="s">
        <v>18933</v>
      </c>
      <c r="R4101" t="s">
        <v>194</v>
      </c>
      <c r="S4101" t="s">
        <v>44</v>
      </c>
      <c r="T4101" t="s">
        <v>5766</v>
      </c>
      <c r="U4101" t="s">
        <v>26</v>
      </c>
      <c r="V4101" t="str">
        <f>TRIM(DBA[[#This Row],[Endereço Responsável]])</f>
        <v>PAPAGAIO</v>
      </c>
      <c r="W4101" t="str">
        <f>TRIM(DBA[[#This Row],[Nº Responsável]])</f>
        <v>S/N</v>
      </c>
      <c r="X4101" t="str">
        <f>TRIM(DBA[[#This Row],[Bairro Responsável]])</f>
        <v>ZONA RURAL</v>
      </c>
      <c r="Y4101" t="str">
        <f>DBA[[#This Row],[End]] &amp;", N° " &amp; DBA[[#This Row],[Num]] &amp;", Bairro "&amp; DBA[[#This Row],[Bairro2]]</f>
        <v>PAPAGAIO, N° S/N, Bairro ZONA RURAL</v>
      </c>
      <c r="Z4101" t="str">
        <f>DBA[[#This Row],[Cidade Responsável]] &amp; " - " &amp; DBA[[#This Row],[Estado Responsável]]</f>
        <v>FORMIGA - MG</v>
      </c>
    </row>
    <row r="4102" spans="1:26" x14ac:dyDescent="0.25">
      <c r="A4102">
        <v>4106</v>
      </c>
      <c r="B4102" t="s">
        <v>18937</v>
      </c>
      <c r="C4102" s="1">
        <v>44991</v>
      </c>
      <c r="E4102" t="s">
        <v>18938</v>
      </c>
      <c r="F4102" s="1">
        <v>39178</v>
      </c>
      <c r="G4102" t="s">
        <v>18939</v>
      </c>
      <c r="H4102">
        <v>170</v>
      </c>
      <c r="I4102" t="s">
        <v>14521</v>
      </c>
      <c r="J4102" t="s">
        <v>5766</v>
      </c>
      <c r="K4102" t="s">
        <v>26</v>
      </c>
      <c r="L4102" t="s">
        <v>5767</v>
      </c>
      <c r="M4102" t="s">
        <v>18940</v>
      </c>
      <c r="N4102" t="s">
        <v>18941</v>
      </c>
      <c r="O4102" t="s">
        <v>18942</v>
      </c>
      <c r="P4102" s="1">
        <v>20668</v>
      </c>
      <c r="Q4102" t="s">
        <v>18939</v>
      </c>
      <c r="R4102">
        <v>170</v>
      </c>
      <c r="S4102" t="s">
        <v>14521</v>
      </c>
      <c r="T4102" t="s">
        <v>5766</v>
      </c>
      <c r="U4102" t="s">
        <v>26</v>
      </c>
      <c r="V4102" t="str">
        <f>TRIM(DBA[[#This Row],[Endereço Responsável]])</f>
        <v>RUA ALAMANDA</v>
      </c>
      <c r="W4102" t="str">
        <f>TRIM(DBA[[#This Row],[Nº Responsável]])</f>
        <v>170</v>
      </c>
      <c r="X4102" t="str">
        <f>TRIM(DBA[[#This Row],[Bairro Responsável]])</f>
        <v>BALBINO RIBEIRO</v>
      </c>
      <c r="Y4102" t="str">
        <f>DBA[[#This Row],[End]] &amp;", N° " &amp; DBA[[#This Row],[Num]] &amp;", Bairro "&amp; DBA[[#This Row],[Bairro2]]</f>
        <v>RUA ALAMANDA, N° 170, Bairro BALBINO RIBEIRO</v>
      </c>
      <c r="Z4102" t="str">
        <f>DBA[[#This Row],[Cidade Responsável]] &amp; " - " &amp; DBA[[#This Row],[Estado Responsável]]</f>
        <v>FORMIGA - MG</v>
      </c>
    </row>
    <row r="4103" spans="1:26" x14ac:dyDescent="0.25">
      <c r="A4103">
        <v>4107</v>
      </c>
      <c r="B4103" t="s">
        <v>18943</v>
      </c>
      <c r="C4103" s="1">
        <v>44991</v>
      </c>
      <c r="D4103" t="s">
        <v>18944</v>
      </c>
      <c r="E4103" t="s">
        <v>18945</v>
      </c>
      <c r="F4103" s="1">
        <v>39338</v>
      </c>
      <c r="G4103" t="s">
        <v>18946</v>
      </c>
      <c r="H4103">
        <v>30</v>
      </c>
      <c r="I4103" t="s">
        <v>18821</v>
      </c>
      <c r="J4103" t="s">
        <v>5766</v>
      </c>
      <c r="K4103" t="s">
        <v>26</v>
      </c>
      <c r="L4103" t="s">
        <v>5767</v>
      </c>
      <c r="M4103" t="s">
        <v>18947</v>
      </c>
      <c r="N4103" t="s">
        <v>18948</v>
      </c>
      <c r="O4103">
        <v>33512976883</v>
      </c>
      <c r="P4103" s="1">
        <v>31489</v>
      </c>
      <c r="Q4103" t="s">
        <v>18946</v>
      </c>
      <c r="R4103">
        <v>30</v>
      </c>
      <c r="S4103" t="s">
        <v>18821</v>
      </c>
      <c r="T4103" t="s">
        <v>5766</v>
      </c>
      <c r="U4103" t="s">
        <v>26</v>
      </c>
      <c r="V4103" t="str">
        <f>TRIM(DBA[[#This Row],[Endereço Responsável]])</f>
        <v>RUA CAMPO GRANDE</v>
      </c>
      <c r="W4103" t="str">
        <f>TRIM(DBA[[#This Row],[Nº Responsável]])</f>
        <v>30</v>
      </c>
      <c r="X4103" t="str">
        <f>TRIM(DBA[[#This Row],[Bairro Responsável]])</f>
        <v>SOUZA E SILVA</v>
      </c>
      <c r="Y4103" t="str">
        <f>DBA[[#This Row],[End]] &amp;", N° " &amp; DBA[[#This Row],[Num]] &amp;", Bairro "&amp; DBA[[#This Row],[Bairro2]]</f>
        <v>RUA CAMPO GRANDE, N° 30, Bairro SOUZA E SILVA</v>
      </c>
      <c r="Z4103" t="str">
        <f>DBA[[#This Row],[Cidade Responsável]] &amp; " - " &amp; DBA[[#This Row],[Estado Responsável]]</f>
        <v>FORMIGA - MG</v>
      </c>
    </row>
    <row r="4104" spans="1:26" x14ac:dyDescent="0.25">
      <c r="A4104">
        <v>4108</v>
      </c>
      <c r="B4104" t="s">
        <v>18949</v>
      </c>
      <c r="C4104" s="1">
        <v>44991</v>
      </c>
      <c r="D4104" t="s">
        <v>18950</v>
      </c>
      <c r="E4104" t="s">
        <v>18951</v>
      </c>
      <c r="F4104" s="1">
        <v>39515</v>
      </c>
      <c r="G4104" t="s">
        <v>18952</v>
      </c>
      <c r="H4104">
        <v>25</v>
      </c>
      <c r="I4104" t="s">
        <v>14383</v>
      </c>
      <c r="J4104" t="s">
        <v>5766</v>
      </c>
      <c r="K4104" t="s">
        <v>26</v>
      </c>
      <c r="L4104" t="s">
        <v>5767</v>
      </c>
      <c r="M4104" t="s">
        <v>18953</v>
      </c>
      <c r="O4104" t="s">
        <v>18954</v>
      </c>
      <c r="P4104" s="1">
        <v>32969</v>
      </c>
      <c r="Q4104" t="s">
        <v>18952</v>
      </c>
      <c r="R4104">
        <v>25</v>
      </c>
      <c r="S4104" t="s">
        <v>14383</v>
      </c>
      <c r="T4104" t="s">
        <v>5766</v>
      </c>
      <c r="U4104" t="s">
        <v>26</v>
      </c>
      <c r="V4104" t="str">
        <f>TRIM(DBA[[#This Row],[Endereço Responsável]])</f>
        <v>RUA DO CAJUEIRAS</v>
      </c>
      <c r="W4104" t="str">
        <f>TRIM(DBA[[#This Row],[Nº Responsável]])</f>
        <v>25</v>
      </c>
      <c r="X4104" t="str">
        <f>TRIM(DBA[[#This Row],[Bairro Responsável]])</f>
        <v>GERALDO VELOZO</v>
      </c>
      <c r="Y4104" t="str">
        <f>DBA[[#This Row],[End]] &amp;", N° " &amp; DBA[[#This Row],[Num]] &amp;", Bairro "&amp; DBA[[#This Row],[Bairro2]]</f>
        <v>RUA DO CAJUEIRAS, N° 25, Bairro GERALDO VELOZO</v>
      </c>
      <c r="Z4104" t="str">
        <f>DBA[[#This Row],[Cidade Responsável]] &amp; " - " &amp; DBA[[#This Row],[Estado Responsável]]</f>
        <v>FORMIGA - MG</v>
      </c>
    </row>
    <row r="4105" spans="1:26" x14ac:dyDescent="0.25">
      <c r="A4105">
        <v>4109</v>
      </c>
      <c r="B4105" t="s">
        <v>18955</v>
      </c>
      <c r="C4105" s="1">
        <v>44991</v>
      </c>
      <c r="D4105" t="s">
        <v>18956</v>
      </c>
      <c r="F4105" s="1">
        <v>38642</v>
      </c>
      <c r="G4105" t="s">
        <v>18957</v>
      </c>
      <c r="H4105">
        <v>32</v>
      </c>
      <c r="I4105" t="s">
        <v>9317</v>
      </c>
      <c r="J4105" t="s">
        <v>5766</v>
      </c>
      <c r="K4105" t="s">
        <v>26</v>
      </c>
      <c r="L4105" t="s">
        <v>5767</v>
      </c>
      <c r="M4105" t="s">
        <v>18958</v>
      </c>
      <c r="N4105" t="s">
        <v>18959</v>
      </c>
      <c r="O4105" t="s">
        <v>18960</v>
      </c>
      <c r="P4105" s="1">
        <v>27938</v>
      </c>
      <c r="Q4105" t="s">
        <v>18957</v>
      </c>
      <c r="R4105">
        <v>32</v>
      </c>
      <c r="S4105" t="s">
        <v>9317</v>
      </c>
      <c r="T4105" t="s">
        <v>5766</v>
      </c>
      <c r="U4105" t="s">
        <v>26</v>
      </c>
      <c r="V4105" t="str">
        <f>TRIM(DBA[[#This Row],[Endereço Responsável]])</f>
        <v>MARIA APARECIDA COUTINHO</v>
      </c>
      <c r="W4105" t="str">
        <f>TRIM(DBA[[#This Row],[Nº Responsável]])</f>
        <v>32</v>
      </c>
      <c r="X4105" t="str">
        <f>TRIM(DBA[[#This Row],[Bairro Responsável]])</f>
        <v>INDUSTRIAL</v>
      </c>
      <c r="Y4105" t="str">
        <f>DBA[[#This Row],[End]] &amp;", N° " &amp; DBA[[#This Row],[Num]] &amp;", Bairro "&amp; DBA[[#This Row],[Bairro2]]</f>
        <v>MARIA APARECIDA COUTINHO, N° 32, Bairro INDUSTRIAL</v>
      </c>
      <c r="Z4105" t="str">
        <f>DBA[[#This Row],[Cidade Responsável]] &amp; " - " &amp; DBA[[#This Row],[Estado Responsável]]</f>
        <v>FORMIGA - MG</v>
      </c>
    </row>
    <row r="4106" spans="1:26" x14ac:dyDescent="0.25">
      <c r="A4106">
        <v>4110</v>
      </c>
      <c r="B4106" t="s">
        <v>18961</v>
      </c>
      <c r="C4106" s="1">
        <v>44991</v>
      </c>
      <c r="D4106" t="s">
        <v>18962</v>
      </c>
      <c r="E4106" t="s">
        <v>18963</v>
      </c>
      <c r="F4106" s="1">
        <v>39548</v>
      </c>
      <c r="G4106" t="s">
        <v>18964</v>
      </c>
      <c r="H4106">
        <v>27</v>
      </c>
      <c r="I4106" t="s">
        <v>18965</v>
      </c>
      <c r="J4106" t="s">
        <v>5766</v>
      </c>
      <c r="K4106" t="s">
        <v>26</v>
      </c>
      <c r="L4106" t="s">
        <v>5767</v>
      </c>
      <c r="M4106" t="s">
        <v>18966</v>
      </c>
      <c r="N4106">
        <v>12279396</v>
      </c>
      <c r="O4106" t="s">
        <v>18967</v>
      </c>
      <c r="P4106" s="1">
        <v>29733</v>
      </c>
      <c r="Q4106" t="s">
        <v>18964</v>
      </c>
      <c r="R4106">
        <v>27</v>
      </c>
      <c r="S4106" t="s">
        <v>18965</v>
      </c>
      <c r="T4106" t="s">
        <v>5766</v>
      </c>
      <c r="U4106" t="s">
        <v>26</v>
      </c>
      <c r="V4106" t="str">
        <f>TRIM(DBA[[#This Row],[Endereço Responsável]])</f>
        <v>RONEI TEODOMIRO RODRIGUES FERREIRA</v>
      </c>
      <c r="W4106" t="str">
        <f>TRIM(DBA[[#This Row],[Nº Responsável]])</f>
        <v>27</v>
      </c>
      <c r="X4106" t="str">
        <f>TRIM(DBA[[#This Row],[Bairro Responsável]])</f>
        <v>SANTANAII</v>
      </c>
      <c r="Y4106" t="str">
        <f>DBA[[#This Row],[End]] &amp;", N° " &amp; DBA[[#This Row],[Num]] &amp;", Bairro "&amp; DBA[[#This Row],[Bairro2]]</f>
        <v>RONEI TEODOMIRO RODRIGUES FERREIRA, N° 27, Bairro SANTANAII</v>
      </c>
      <c r="Z4106" t="str">
        <f>DBA[[#This Row],[Cidade Responsável]] &amp; " - " &amp; DBA[[#This Row],[Estado Responsável]]</f>
        <v>FORMIGA - MG</v>
      </c>
    </row>
    <row r="4107" spans="1:26" x14ac:dyDescent="0.25">
      <c r="A4107">
        <v>4111</v>
      </c>
      <c r="B4107" t="s">
        <v>18968</v>
      </c>
      <c r="C4107" s="1">
        <v>44991</v>
      </c>
      <c r="D4107" t="s">
        <v>18969</v>
      </c>
      <c r="E4107" t="s">
        <v>18970</v>
      </c>
      <c r="F4107" s="1">
        <v>39156</v>
      </c>
      <c r="G4107" t="s">
        <v>18971</v>
      </c>
      <c r="H4107" t="s">
        <v>194</v>
      </c>
      <c r="I4107" t="s">
        <v>44</v>
      </c>
      <c r="J4107" t="s">
        <v>5766</v>
      </c>
      <c r="K4107" t="s">
        <v>26</v>
      </c>
      <c r="L4107" t="s">
        <v>5767</v>
      </c>
      <c r="M4107" t="s">
        <v>18972</v>
      </c>
      <c r="N4107" t="s">
        <v>18973</v>
      </c>
      <c r="O4107" t="s">
        <v>18974</v>
      </c>
      <c r="P4107" s="1">
        <v>22886</v>
      </c>
      <c r="Q4107" t="s">
        <v>18971</v>
      </c>
      <c r="R4107" t="s">
        <v>194</v>
      </c>
      <c r="S4107" t="s">
        <v>44</v>
      </c>
      <c r="T4107" t="s">
        <v>5766</v>
      </c>
      <c r="U4107" t="s">
        <v>26</v>
      </c>
      <c r="V4107" t="str">
        <f>TRIM(DBA[[#This Row],[Endereço Responsável]])</f>
        <v>ZONA RURAL - REGIÃO DO BETÂNIA</v>
      </c>
      <c r="W4107" t="str">
        <f>TRIM(DBA[[#This Row],[Nº Responsável]])</f>
        <v>S/N</v>
      </c>
      <c r="X4107" t="str">
        <f>TRIM(DBA[[#This Row],[Bairro Responsável]])</f>
        <v>ZONA RURAL</v>
      </c>
      <c r="Y4107" t="str">
        <f>DBA[[#This Row],[End]] &amp;", N° " &amp; DBA[[#This Row],[Num]] &amp;", Bairro "&amp; DBA[[#This Row],[Bairro2]]</f>
        <v>ZONA RURAL - REGIÃO DO BETÂNIA, N° S/N, Bairro ZONA RURAL</v>
      </c>
      <c r="Z4107" t="str">
        <f>DBA[[#This Row],[Cidade Responsável]] &amp; " - " &amp; DBA[[#This Row],[Estado Responsável]]</f>
        <v>FORMIGA - MG</v>
      </c>
    </row>
    <row r="4108" spans="1:26" x14ac:dyDescent="0.25">
      <c r="A4108">
        <v>4112</v>
      </c>
      <c r="B4108" t="s">
        <v>18975</v>
      </c>
      <c r="C4108" s="1">
        <v>44991</v>
      </c>
      <c r="D4108" t="s">
        <v>18976</v>
      </c>
      <c r="E4108" t="s">
        <v>18977</v>
      </c>
      <c r="F4108" s="1">
        <v>39518</v>
      </c>
      <c r="G4108" t="s">
        <v>18978</v>
      </c>
      <c r="H4108">
        <v>490</v>
      </c>
      <c r="I4108" t="s">
        <v>5792</v>
      </c>
      <c r="J4108" t="s">
        <v>5766</v>
      </c>
      <c r="K4108" t="s">
        <v>26</v>
      </c>
      <c r="L4108" t="s">
        <v>5767</v>
      </c>
      <c r="M4108" t="s">
        <v>18979</v>
      </c>
      <c r="N4108" t="s">
        <v>18980</v>
      </c>
      <c r="O4108">
        <v>33512976883</v>
      </c>
      <c r="P4108" s="1">
        <v>29156</v>
      </c>
      <c r="Q4108" t="s">
        <v>18978</v>
      </c>
      <c r="R4108">
        <v>490</v>
      </c>
      <c r="S4108" t="s">
        <v>5792</v>
      </c>
      <c r="T4108" t="s">
        <v>5766</v>
      </c>
      <c r="U4108" t="s">
        <v>26</v>
      </c>
      <c r="V4108" t="str">
        <f>TRIM(DBA[[#This Row],[Endereço Responsável]])</f>
        <v>RIO TIETÊ</v>
      </c>
      <c r="W4108" t="str">
        <f>TRIM(DBA[[#This Row],[Nº Responsável]])</f>
        <v>490</v>
      </c>
      <c r="X4108" t="str">
        <f>TRIM(DBA[[#This Row],[Bairro Responsável]])</f>
        <v>MANGABEIRAS</v>
      </c>
      <c r="Y4108" t="str">
        <f>DBA[[#This Row],[End]] &amp;", N° " &amp; DBA[[#This Row],[Num]] &amp;", Bairro "&amp; DBA[[#This Row],[Bairro2]]</f>
        <v>RIO TIETÊ, N° 490, Bairro MANGABEIRAS</v>
      </c>
      <c r="Z4108" t="str">
        <f>DBA[[#This Row],[Cidade Responsável]] &amp; " - " &amp; DBA[[#This Row],[Estado Responsável]]</f>
        <v>FORMIGA - MG</v>
      </c>
    </row>
    <row r="4109" spans="1:26" x14ac:dyDescent="0.25">
      <c r="A4109">
        <v>4113</v>
      </c>
      <c r="B4109" t="s">
        <v>18981</v>
      </c>
      <c r="C4109" s="1">
        <v>44991</v>
      </c>
      <c r="D4109" t="s">
        <v>18982</v>
      </c>
      <c r="E4109" t="s">
        <v>18983</v>
      </c>
      <c r="F4109" s="1">
        <v>38868</v>
      </c>
      <c r="G4109" t="s">
        <v>18984</v>
      </c>
      <c r="H4109">
        <v>377</v>
      </c>
      <c r="I4109" t="s">
        <v>18821</v>
      </c>
      <c r="J4109" t="s">
        <v>5766</v>
      </c>
      <c r="K4109" t="s">
        <v>26</v>
      </c>
      <c r="L4109" t="s">
        <v>33</v>
      </c>
      <c r="M4109" t="s">
        <v>18985</v>
      </c>
      <c r="N4109" t="s">
        <v>18986</v>
      </c>
      <c r="O4109" t="s">
        <v>18987</v>
      </c>
      <c r="P4109" s="1">
        <v>36443</v>
      </c>
      <c r="Q4109" t="s">
        <v>18984</v>
      </c>
      <c r="R4109">
        <v>377</v>
      </c>
      <c r="S4109" t="s">
        <v>18821</v>
      </c>
      <c r="T4109" t="s">
        <v>5766</v>
      </c>
      <c r="U4109" t="s">
        <v>26</v>
      </c>
      <c r="V4109" t="str">
        <f>TRIM(DBA[[#This Row],[Endereço Responsável]])</f>
        <v>RUA ALFREDO AVELAR</v>
      </c>
      <c r="W4109" t="str">
        <f>TRIM(DBA[[#This Row],[Nº Responsável]])</f>
        <v>377</v>
      </c>
      <c r="X4109" t="str">
        <f>TRIM(DBA[[#This Row],[Bairro Responsável]])</f>
        <v>SOUZA E SILVA</v>
      </c>
      <c r="Y4109" t="str">
        <f>DBA[[#This Row],[End]] &amp;", N° " &amp; DBA[[#This Row],[Num]] &amp;", Bairro "&amp; DBA[[#This Row],[Bairro2]]</f>
        <v>RUA ALFREDO AVELAR, N° 377, Bairro SOUZA E SILVA</v>
      </c>
      <c r="Z4109" t="str">
        <f>DBA[[#This Row],[Cidade Responsável]] &amp; " - " &amp; DBA[[#This Row],[Estado Responsável]]</f>
        <v>FORMIGA - MG</v>
      </c>
    </row>
    <row r="4110" spans="1:26" x14ac:dyDescent="0.25">
      <c r="A4110">
        <v>4114</v>
      </c>
      <c r="B4110" t="s">
        <v>18988</v>
      </c>
      <c r="C4110" s="1">
        <v>44991</v>
      </c>
      <c r="E4110" t="s">
        <v>18989</v>
      </c>
      <c r="F4110" s="1">
        <v>40332</v>
      </c>
      <c r="G4110" t="s">
        <v>18990</v>
      </c>
      <c r="H4110">
        <v>95</v>
      </c>
      <c r="I4110" t="s">
        <v>8634</v>
      </c>
      <c r="J4110" t="s">
        <v>5766</v>
      </c>
      <c r="K4110" t="s">
        <v>26</v>
      </c>
      <c r="L4110" t="s">
        <v>5767</v>
      </c>
      <c r="M4110" t="s">
        <v>18991</v>
      </c>
      <c r="N4110" t="s">
        <v>18992</v>
      </c>
      <c r="O4110" t="s">
        <v>18993</v>
      </c>
      <c r="P4110" s="1">
        <v>31734</v>
      </c>
      <c r="Q4110" t="s">
        <v>18990</v>
      </c>
      <c r="R4110">
        <v>95</v>
      </c>
      <c r="S4110" t="s">
        <v>8634</v>
      </c>
      <c r="T4110" t="s">
        <v>5766</v>
      </c>
      <c r="U4110" t="s">
        <v>26</v>
      </c>
      <c r="V4110" t="str">
        <f>TRIM(DBA[[#This Row],[Endereço Responsável]])</f>
        <v>RUA FRANCISCO DANTA</v>
      </c>
      <c r="W4110" t="str">
        <f>TRIM(DBA[[#This Row],[Nº Responsável]])</f>
        <v>95</v>
      </c>
      <c r="X4110" t="str">
        <f>TRIM(DBA[[#This Row],[Bairro Responsável]])</f>
        <v>SÃO CRISTOVÃO</v>
      </c>
      <c r="Y4110" t="str">
        <f>DBA[[#This Row],[End]] &amp;", N° " &amp; DBA[[#This Row],[Num]] &amp;", Bairro "&amp; DBA[[#This Row],[Bairro2]]</f>
        <v>RUA FRANCISCO DANTA, N° 95, Bairro SÃO CRISTOVÃO</v>
      </c>
      <c r="Z4110" t="str">
        <f>DBA[[#This Row],[Cidade Responsável]] &amp; " - " &amp; DBA[[#This Row],[Estado Responsável]]</f>
        <v>FORMIGA - MG</v>
      </c>
    </row>
    <row r="4111" spans="1:26" x14ac:dyDescent="0.25">
      <c r="A4111">
        <v>4115</v>
      </c>
      <c r="B4111" t="s">
        <v>19901</v>
      </c>
      <c r="C4111" s="1">
        <v>44991</v>
      </c>
      <c r="D4111" t="s">
        <v>18994</v>
      </c>
      <c r="E4111" t="s">
        <v>18995</v>
      </c>
      <c r="F4111" s="1">
        <v>39350</v>
      </c>
      <c r="G4111" t="s">
        <v>18996</v>
      </c>
      <c r="H4111">
        <v>183</v>
      </c>
      <c r="I4111" t="s">
        <v>73</v>
      </c>
      <c r="J4111" t="s">
        <v>5766</v>
      </c>
      <c r="K4111" t="s">
        <v>26</v>
      </c>
      <c r="L4111" t="s">
        <v>5030</v>
      </c>
      <c r="M4111" t="s">
        <v>18997</v>
      </c>
      <c r="N4111" t="s">
        <v>18998</v>
      </c>
      <c r="O4111" t="s">
        <v>18999</v>
      </c>
      <c r="P4111" s="1">
        <v>27097</v>
      </c>
      <c r="Q4111" t="s">
        <v>18996</v>
      </c>
      <c r="R4111">
        <v>183</v>
      </c>
      <c r="S4111" t="s">
        <v>73</v>
      </c>
      <c r="T4111" t="s">
        <v>5766</v>
      </c>
      <c r="U4111" t="s">
        <v>26</v>
      </c>
      <c r="V4111" t="str">
        <f>TRIM(DBA[[#This Row],[Endereço Responsável]])</f>
        <v>6 DE JULHO</v>
      </c>
      <c r="W4111" t="str">
        <f>TRIM(DBA[[#This Row],[Nº Responsável]])</f>
        <v>183</v>
      </c>
      <c r="X4111" t="str">
        <f>TRIM(DBA[[#This Row],[Bairro Responsável]])</f>
        <v>CENTRO</v>
      </c>
      <c r="Y4111" t="str">
        <f>DBA[[#This Row],[End]] &amp;", N° " &amp; DBA[[#This Row],[Num]] &amp;", Bairro "&amp; DBA[[#This Row],[Bairro2]]</f>
        <v>6 DE JULHO, N° 183, Bairro CENTRO</v>
      </c>
      <c r="Z4111" t="str">
        <f>DBA[[#This Row],[Cidade Responsável]] &amp; " - " &amp; DBA[[#This Row],[Estado Responsável]]</f>
        <v>FORMIGA - MG</v>
      </c>
    </row>
    <row r="4112" spans="1:26" x14ac:dyDescent="0.25">
      <c r="A4112">
        <v>4116</v>
      </c>
      <c r="B4112" t="s">
        <v>19000</v>
      </c>
      <c r="C4112" s="1">
        <v>44991</v>
      </c>
      <c r="D4112" t="s">
        <v>19001</v>
      </c>
      <c r="E4112" t="s">
        <v>19002</v>
      </c>
      <c r="F4112" s="1">
        <v>39912</v>
      </c>
      <c r="G4112" t="s">
        <v>19003</v>
      </c>
      <c r="H4112">
        <v>231</v>
      </c>
      <c r="I4112" t="s">
        <v>19004</v>
      </c>
      <c r="J4112" t="s">
        <v>5766</v>
      </c>
      <c r="K4112" t="s">
        <v>26</v>
      </c>
      <c r="L4112" t="s">
        <v>5767</v>
      </c>
      <c r="M4112" t="s">
        <v>19005</v>
      </c>
      <c r="N4112" t="s">
        <v>19006</v>
      </c>
      <c r="O4112" t="s">
        <v>19007</v>
      </c>
      <c r="P4112" s="1">
        <v>32080</v>
      </c>
      <c r="Q4112" t="s">
        <v>19003</v>
      </c>
      <c r="R4112">
        <v>231</v>
      </c>
      <c r="S4112" t="s">
        <v>19004</v>
      </c>
      <c r="T4112" t="s">
        <v>5766</v>
      </c>
      <c r="U4112" t="s">
        <v>26</v>
      </c>
      <c r="V4112" t="str">
        <f>TRIM(DBA[[#This Row],[Endereço Responsável]])</f>
        <v>ZÉLIA RODRIGUES DE COSTA</v>
      </c>
      <c r="W4112" t="str">
        <f>TRIM(DBA[[#This Row],[Nº Responsável]])</f>
        <v>231</v>
      </c>
      <c r="X4112" t="str">
        <f>TRIM(DBA[[#This Row],[Bairro Responsável]])</f>
        <v>RAMIRO BATISTA</v>
      </c>
      <c r="Y4112" t="str">
        <f>DBA[[#This Row],[End]] &amp;", N° " &amp; DBA[[#This Row],[Num]] &amp;", Bairro "&amp; DBA[[#This Row],[Bairro2]]</f>
        <v>ZÉLIA RODRIGUES DE COSTA, N° 231, Bairro RAMIRO BATISTA</v>
      </c>
      <c r="Z4112" t="str">
        <f>DBA[[#This Row],[Cidade Responsável]] &amp; " - " &amp; DBA[[#This Row],[Estado Responsável]]</f>
        <v>FORMIGA - MG</v>
      </c>
    </row>
    <row r="4113" spans="1:26" x14ac:dyDescent="0.25">
      <c r="A4113">
        <v>4117</v>
      </c>
      <c r="B4113" t="s">
        <v>19008</v>
      </c>
      <c r="C4113" s="1">
        <v>44991</v>
      </c>
      <c r="F4113" s="1">
        <v>39737</v>
      </c>
      <c r="G4113" t="s">
        <v>19009</v>
      </c>
      <c r="H4113">
        <v>109</v>
      </c>
      <c r="I4113" t="s">
        <v>5781</v>
      </c>
      <c r="J4113" t="s">
        <v>5766</v>
      </c>
      <c r="K4113" t="s">
        <v>26</v>
      </c>
      <c r="L4113" t="s">
        <v>5767</v>
      </c>
      <c r="M4113" t="s">
        <v>19010</v>
      </c>
      <c r="N4113" t="s">
        <v>19011</v>
      </c>
      <c r="O4113" t="s">
        <v>19012</v>
      </c>
      <c r="P4113" s="1">
        <v>29484</v>
      </c>
      <c r="Q4113" t="s">
        <v>19009</v>
      </c>
      <c r="R4113">
        <v>109</v>
      </c>
      <c r="S4113" t="s">
        <v>5781</v>
      </c>
      <c r="T4113" t="s">
        <v>5766</v>
      </c>
      <c r="U4113" t="s">
        <v>26</v>
      </c>
      <c r="V4113" t="str">
        <f>TRIM(DBA[[#This Row],[Endereço Responsável]])</f>
        <v>RUA VALPARAISO</v>
      </c>
      <c r="W4113" t="str">
        <f>TRIM(DBA[[#This Row],[Nº Responsável]])</f>
        <v>109</v>
      </c>
      <c r="X4113" t="str">
        <f>TRIM(DBA[[#This Row],[Bairro Responsável]])</f>
        <v>NOSSA SENHORA DE LOURDES</v>
      </c>
      <c r="Y4113" t="str">
        <f>DBA[[#This Row],[End]] &amp;", N° " &amp; DBA[[#This Row],[Num]] &amp;", Bairro "&amp; DBA[[#This Row],[Bairro2]]</f>
        <v>RUA VALPARAISO, N° 109, Bairro NOSSA SENHORA DE LOURDES</v>
      </c>
      <c r="Z4113" t="str">
        <f>DBA[[#This Row],[Cidade Responsável]] &amp; " - " &amp; DBA[[#This Row],[Estado Responsável]]</f>
        <v>FORMIGA - MG</v>
      </c>
    </row>
    <row r="4114" spans="1:26" x14ac:dyDescent="0.25">
      <c r="A4114">
        <v>4118</v>
      </c>
      <c r="B4114" t="s">
        <v>19013</v>
      </c>
      <c r="C4114" s="1">
        <v>44991</v>
      </c>
      <c r="F4114" s="1">
        <v>40120</v>
      </c>
      <c r="G4114" t="s">
        <v>19014</v>
      </c>
      <c r="H4114">
        <v>435</v>
      </c>
      <c r="I4114" t="s">
        <v>341</v>
      </c>
      <c r="J4114" t="s">
        <v>5766</v>
      </c>
      <c r="K4114" t="s">
        <v>26</v>
      </c>
      <c r="L4114" t="s">
        <v>5767</v>
      </c>
      <c r="M4114" t="s">
        <v>19015</v>
      </c>
      <c r="N4114" t="s">
        <v>19016</v>
      </c>
      <c r="O4114" t="s">
        <v>19017</v>
      </c>
      <c r="P4114" s="1">
        <v>28814</v>
      </c>
      <c r="Q4114" t="s">
        <v>19014</v>
      </c>
      <c r="R4114">
        <v>435</v>
      </c>
      <c r="S4114" t="s">
        <v>341</v>
      </c>
      <c r="T4114" t="s">
        <v>5766</v>
      </c>
      <c r="U4114" t="s">
        <v>26</v>
      </c>
      <c r="V4114" t="str">
        <f>TRIM(DBA[[#This Row],[Endereço Responsável]])</f>
        <v>SOLDADO FILHO</v>
      </c>
      <c r="W4114" t="str">
        <f>TRIM(DBA[[#This Row],[Nº Responsável]])</f>
        <v>435</v>
      </c>
      <c r="X4114" t="str">
        <f>TRIM(DBA[[#This Row],[Bairro Responsável]])</f>
        <v>ALVORADA</v>
      </c>
      <c r="Y4114" t="str">
        <f>DBA[[#This Row],[End]] &amp;", N° " &amp; DBA[[#This Row],[Num]] &amp;", Bairro "&amp; DBA[[#This Row],[Bairro2]]</f>
        <v>SOLDADO FILHO, N° 435, Bairro ALVORADA</v>
      </c>
      <c r="Z4114" t="str">
        <f>DBA[[#This Row],[Cidade Responsável]] &amp; " - " &amp; DBA[[#This Row],[Estado Responsável]]</f>
        <v>FORMIGA - MG</v>
      </c>
    </row>
    <row r="4115" spans="1:26" x14ac:dyDescent="0.25">
      <c r="A4115">
        <v>4119</v>
      </c>
      <c r="B4115" t="s">
        <v>19018</v>
      </c>
      <c r="C4115" s="1">
        <v>44991</v>
      </c>
      <c r="D4115" t="s">
        <v>19019</v>
      </c>
      <c r="E4115" t="s">
        <v>19020</v>
      </c>
      <c r="F4115" s="1">
        <v>40000</v>
      </c>
      <c r="G4115" t="s">
        <v>19021</v>
      </c>
      <c r="H4115">
        <v>527</v>
      </c>
      <c r="I4115" t="s">
        <v>18875</v>
      </c>
      <c r="J4115" t="s">
        <v>5766</v>
      </c>
      <c r="K4115" t="s">
        <v>26</v>
      </c>
      <c r="L4115" t="s">
        <v>5767</v>
      </c>
      <c r="M4115" t="s">
        <v>19022</v>
      </c>
      <c r="N4115" t="s">
        <v>19023</v>
      </c>
      <c r="O4115" t="s">
        <v>19024</v>
      </c>
      <c r="P4115" s="1">
        <v>27467</v>
      </c>
      <c r="Q4115" t="s">
        <v>19021</v>
      </c>
      <c r="R4115">
        <v>527</v>
      </c>
      <c r="S4115" t="s">
        <v>18875</v>
      </c>
      <c r="T4115" t="s">
        <v>5766</v>
      </c>
      <c r="U4115" t="s">
        <v>26</v>
      </c>
      <c r="V4115" t="str">
        <f>TRIM(DBA[[#This Row],[Endereço Responsável]])</f>
        <v>RUA NOSSA SENHORA DA BADIA</v>
      </c>
      <c r="W4115" t="str">
        <f>TRIM(DBA[[#This Row],[Nº Responsável]])</f>
        <v>527</v>
      </c>
      <c r="X4115" t="str">
        <f>TRIM(DBA[[#This Row],[Bairro Responsável]])</f>
        <v>AGUA VERMELHA</v>
      </c>
      <c r="Y4115" t="str">
        <f>DBA[[#This Row],[End]] &amp;", N° " &amp; DBA[[#This Row],[Num]] &amp;", Bairro "&amp; DBA[[#This Row],[Bairro2]]</f>
        <v>RUA NOSSA SENHORA DA BADIA, N° 527, Bairro AGUA VERMELHA</v>
      </c>
      <c r="Z4115" t="str">
        <f>DBA[[#This Row],[Cidade Responsável]] &amp; " - " &amp; DBA[[#This Row],[Estado Responsável]]</f>
        <v>FORMIGA - MG</v>
      </c>
    </row>
    <row r="4116" spans="1:26" x14ac:dyDescent="0.25">
      <c r="A4116">
        <v>4120</v>
      </c>
      <c r="B4116" t="s">
        <v>19025</v>
      </c>
      <c r="C4116" s="1">
        <v>44991</v>
      </c>
      <c r="D4116" t="s">
        <v>19026</v>
      </c>
      <c r="E4116" t="s">
        <v>19027</v>
      </c>
      <c r="F4116" s="1">
        <v>39693</v>
      </c>
      <c r="G4116" t="s">
        <v>19028</v>
      </c>
      <c r="H4116">
        <v>231</v>
      </c>
      <c r="I4116" t="s">
        <v>280</v>
      </c>
      <c r="J4116" t="s">
        <v>5766</v>
      </c>
      <c r="K4116" t="s">
        <v>26</v>
      </c>
      <c r="L4116" t="s">
        <v>5767</v>
      </c>
      <c r="M4116" t="s">
        <v>19029</v>
      </c>
      <c r="N4116" t="s">
        <v>19030</v>
      </c>
      <c r="O4116" t="s">
        <v>19031</v>
      </c>
      <c r="P4116" s="1">
        <v>30429</v>
      </c>
      <c r="Q4116" t="s">
        <v>19028</v>
      </c>
      <c r="R4116">
        <v>231</v>
      </c>
      <c r="S4116" t="s">
        <v>280</v>
      </c>
      <c r="T4116" t="s">
        <v>5766</v>
      </c>
      <c r="U4116" t="s">
        <v>26</v>
      </c>
      <c r="V4116" t="str">
        <f>TRIM(DBA[[#This Row],[Endereço Responsável]])</f>
        <v>RUA JOSÉ PEDRO DA SILVA</v>
      </c>
      <c r="W4116" t="str">
        <f>TRIM(DBA[[#This Row],[Nº Responsável]])</f>
        <v>231</v>
      </c>
      <c r="X4116" t="str">
        <f>TRIM(DBA[[#This Row],[Bairro Responsável]])</f>
        <v>BELA VISTA</v>
      </c>
      <c r="Y4116" t="str">
        <f>DBA[[#This Row],[End]] &amp;", N° " &amp; DBA[[#This Row],[Num]] &amp;", Bairro "&amp; DBA[[#This Row],[Bairro2]]</f>
        <v>RUA JOSÉ PEDRO DA SILVA, N° 231, Bairro BELA VISTA</v>
      </c>
      <c r="Z4116" t="str">
        <f>DBA[[#This Row],[Cidade Responsável]] &amp; " - " &amp; DBA[[#This Row],[Estado Responsável]]</f>
        <v>FORMIGA - MG</v>
      </c>
    </row>
    <row r="4117" spans="1:26" x14ac:dyDescent="0.25">
      <c r="A4117">
        <v>4121</v>
      </c>
      <c r="B4117" t="s">
        <v>19032</v>
      </c>
      <c r="C4117" s="1">
        <v>44991</v>
      </c>
      <c r="E4117" t="s">
        <v>19033</v>
      </c>
      <c r="F4117" s="1">
        <v>39250</v>
      </c>
      <c r="G4117" t="s">
        <v>19034</v>
      </c>
      <c r="H4117">
        <v>127</v>
      </c>
      <c r="I4117" t="s">
        <v>19035</v>
      </c>
      <c r="J4117" t="s">
        <v>5766</v>
      </c>
      <c r="K4117" t="s">
        <v>26</v>
      </c>
      <c r="L4117" t="s">
        <v>5767</v>
      </c>
      <c r="M4117" t="s">
        <v>19036</v>
      </c>
      <c r="N4117" t="s">
        <v>19037</v>
      </c>
      <c r="O4117" t="s">
        <v>19038</v>
      </c>
      <c r="P4117" s="1">
        <v>25992</v>
      </c>
      <c r="Q4117" t="s">
        <v>19034</v>
      </c>
      <c r="R4117">
        <v>127</v>
      </c>
      <c r="S4117" t="s">
        <v>19035</v>
      </c>
      <c r="T4117" t="s">
        <v>5766</v>
      </c>
      <c r="U4117" t="s">
        <v>26</v>
      </c>
      <c r="V4117" t="str">
        <f>TRIM(DBA[[#This Row],[Endereço Responsável]])</f>
        <v>RUA LUCIMAR VITAL DOS SANTOS</v>
      </c>
      <c r="W4117" t="str">
        <f>TRIM(DBA[[#This Row],[Nº Responsável]])</f>
        <v>127</v>
      </c>
      <c r="X4117" t="str">
        <f>TRIM(DBA[[#This Row],[Bairro Responsável]])</f>
        <v>JARDIM ELZA DINORÁ</v>
      </c>
      <c r="Y4117" t="str">
        <f>DBA[[#This Row],[End]] &amp;", N° " &amp; DBA[[#This Row],[Num]] &amp;", Bairro "&amp; DBA[[#This Row],[Bairro2]]</f>
        <v>RUA LUCIMAR VITAL DOS SANTOS, N° 127, Bairro JARDIM ELZA DINORÁ</v>
      </c>
      <c r="Z4117" t="str">
        <f>DBA[[#This Row],[Cidade Responsável]] &amp; " - " &amp; DBA[[#This Row],[Estado Responsável]]</f>
        <v>FORMIGA - MG</v>
      </c>
    </row>
    <row r="4118" spans="1:26" x14ac:dyDescent="0.25">
      <c r="A4118">
        <v>4122</v>
      </c>
      <c r="B4118" t="s">
        <v>19039</v>
      </c>
      <c r="C4118" s="1">
        <v>44991</v>
      </c>
      <c r="D4118">
        <v>23126605</v>
      </c>
      <c r="E4118" t="s">
        <v>19040</v>
      </c>
      <c r="F4118" s="1">
        <v>40318</v>
      </c>
      <c r="G4118" t="s">
        <v>19041</v>
      </c>
      <c r="H4118">
        <v>225</v>
      </c>
      <c r="I4118" t="s">
        <v>19042</v>
      </c>
      <c r="J4118" t="s">
        <v>5766</v>
      </c>
      <c r="K4118" t="s">
        <v>26</v>
      </c>
      <c r="L4118" t="s">
        <v>5030</v>
      </c>
      <c r="M4118" t="s">
        <v>19043</v>
      </c>
      <c r="O4118" t="s">
        <v>19044</v>
      </c>
      <c r="P4118" s="1">
        <v>31743</v>
      </c>
      <c r="Q4118" t="s">
        <v>19041</v>
      </c>
      <c r="R4118">
        <v>225</v>
      </c>
      <c r="S4118" t="s">
        <v>19042</v>
      </c>
      <c r="T4118" t="s">
        <v>5766</v>
      </c>
      <c r="U4118" t="s">
        <v>26</v>
      </c>
      <c r="V4118" t="str">
        <f>TRIM(DBA[[#This Row],[Endereço Responsável]])</f>
        <v>RUA DR. ALBERICO SALAZAR</v>
      </c>
      <c r="W4118" t="str">
        <f>TRIM(DBA[[#This Row],[Nº Responsável]])</f>
        <v>225</v>
      </c>
      <c r="X4118" t="str">
        <f>TRIM(DBA[[#This Row],[Bairro Responsável]])</f>
        <v>DOM COUTO</v>
      </c>
      <c r="Y4118" t="str">
        <f>DBA[[#This Row],[End]] &amp;", N° " &amp; DBA[[#This Row],[Num]] &amp;", Bairro "&amp; DBA[[#This Row],[Bairro2]]</f>
        <v>RUA DR. ALBERICO SALAZAR, N° 225, Bairro DOM COUTO</v>
      </c>
      <c r="Z4118" t="str">
        <f>DBA[[#This Row],[Cidade Responsável]] &amp; " - " &amp; DBA[[#This Row],[Estado Responsável]]</f>
        <v>FORMIGA - MG</v>
      </c>
    </row>
    <row r="4119" spans="1:26" x14ac:dyDescent="0.25">
      <c r="A4119">
        <v>4123</v>
      </c>
      <c r="B4119" t="s">
        <v>19045</v>
      </c>
      <c r="C4119" s="1">
        <v>44991</v>
      </c>
      <c r="D4119" t="s">
        <v>19046</v>
      </c>
      <c r="F4119" s="1">
        <v>38622</v>
      </c>
      <c r="G4119" t="s">
        <v>19047</v>
      </c>
      <c r="H4119">
        <v>36</v>
      </c>
      <c r="I4119" t="s">
        <v>18821</v>
      </c>
      <c r="J4119" t="s">
        <v>5766</v>
      </c>
      <c r="K4119" t="s">
        <v>26</v>
      </c>
      <c r="L4119" t="s">
        <v>5767</v>
      </c>
      <c r="M4119" t="s">
        <v>19048</v>
      </c>
      <c r="N4119" t="s">
        <v>19049</v>
      </c>
      <c r="O4119" t="s">
        <v>19050</v>
      </c>
      <c r="P4119" s="1">
        <v>37759</v>
      </c>
      <c r="Q4119" t="s">
        <v>19047</v>
      </c>
      <c r="R4119">
        <v>36</v>
      </c>
      <c r="S4119" t="s">
        <v>18821</v>
      </c>
      <c r="T4119" t="s">
        <v>5766</v>
      </c>
      <c r="U4119" t="s">
        <v>26</v>
      </c>
      <c r="V4119" t="str">
        <f>TRIM(DBA[[#This Row],[Endereço Responsável]])</f>
        <v>RUA GUAPÁ</v>
      </c>
      <c r="W4119" t="str">
        <f>TRIM(DBA[[#This Row],[Nº Responsável]])</f>
        <v>36</v>
      </c>
      <c r="X4119" t="str">
        <f>TRIM(DBA[[#This Row],[Bairro Responsável]])</f>
        <v>SOUZA E SILVA</v>
      </c>
      <c r="Y4119" t="str">
        <f>DBA[[#This Row],[End]] &amp;", N° " &amp; DBA[[#This Row],[Num]] &amp;", Bairro "&amp; DBA[[#This Row],[Bairro2]]</f>
        <v>RUA GUAPÁ, N° 36, Bairro SOUZA E SILVA</v>
      </c>
      <c r="Z4119" t="str">
        <f>DBA[[#This Row],[Cidade Responsável]] &amp; " - " &amp; DBA[[#This Row],[Estado Responsável]]</f>
        <v>FORMIGA - MG</v>
      </c>
    </row>
    <row r="4120" spans="1:26" x14ac:dyDescent="0.25">
      <c r="A4120">
        <v>4124</v>
      </c>
      <c r="B4120" t="s">
        <v>19051</v>
      </c>
      <c r="C4120" s="1">
        <v>44991</v>
      </c>
      <c r="D4120" t="s">
        <v>19052</v>
      </c>
      <c r="E4120" t="s">
        <v>19053</v>
      </c>
      <c r="F4120" s="1">
        <v>38541</v>
      </c>
      <c r="G4120" t="s">
        <v>19054</v>
      </c>
      <c r="H4120">
        <v>1384</v>
      </c>
      <c r="I4120" t="s">
        <v>18821</v>
      </c>
      <c r="J4120" t="s">
        <v>5766</v>
      </c>
      <c r="K4120" t="s">
        <v>26</v>
      </c>
      <c r="L4120" t="s">
        <v>5767</v>
      </c>
      <c r="M4120" t="s">
        <v>19055</v>
      </c>
      <c r="N4120" t="s">
        <v>19056</v>
      </c>
      <c r="O4120" t="s">
        <v>18863</v>
      </c>
      <c r="P4120" s="1">
        <v>27818</v>
      </c>
      <c r="Q4120" t="s">
        <v>19054</v>
      </c>
      <c r="R4120">
        <v>1384</v>
      </c>
      <c r="S4120" t="s">
        <v>18821</v>
      </c>
      <c r="T4120" t="s">
        <v>5766</v>
      </c>
      <c r="U4120" t="s">
        <v>26</v>
      </c>
      <c r="V4120" t="str">
        <f>TRIM(DBA[[#This Row],[Endereço Responsável]])</f>
        <v>RUA RIO TOCANTINS</v>
      </c>
      <c r="W4120" t="str">
        <f>TRIM(DBA[[#This Row],[Nº Responsável]])</f>
        <v>1384</v>
      </c>
      <c r="X4120" t="str">
        <f>TRIM(DBA[[#This Row],[Bairro Responsável]])</f>
        <v>SOUZA E SILVA</v>
      </c>
      <c r="Y4120" t="str">
        <f>DBA[[#This Row],[End]] &amp;", N° " &amp; DBA[[#This Row],[Num]] &amp;", Bairro "&amp; DBA[[#This Row],[Bairro2]]</f>
        <v>RUA RIO TOCANTINS, N° 1384, Bairro SOUZA E SILVA</v>
      </c>
      <c r="Z4120" t="str">
        <f>DBA[[#This Row],[Cidade Responsável]] &amp; " - " &amp; DBA[[#This Row],[Estado Responsável]]</f>
        <v>FORMIGA - MG</v>
      </c>
    </row>
    <row r="4121" spans="1:26" x14ac:dyDescent="0.25">
      <c r="A4121">
        <v>4125</v>
      </c>
      <c r="B4121" t="s">
        <v>19057</v>
      </c>
      <c r="C4121" s="1">
        <v>44991</v>
      </c>
      <c r="E4121" t="s">
        <v>19058</v>
      </c>
      <c r="F4121" s="1">
        <v>39506</v>
      </c>
      <c r="G4121" t="s">
        <v>19059</v>
      </c>
      <c r="H4121">
        <v>313</v>
      </c>
      <c r="I4121" t="s">
        <v>18821</v>
      </c>
      <c r="J4121" t="s">
        <v>5766</v>
      </c>
      <c r="K4121" t="s">
        <v>26</v>
      </c>
      <c r="L4121" t="s">
        <v>5767</v>
      </c>
      <c r="M4121" t="s">
        <v>19060</v>
      </c>
      <c r="N4121" t="s">
        <v>19061</v>
      </c>
      <c r="O4121" t="s">
        <v>19062</v>
      </c>
      <c r="P4121" s="1">
        <v>28853</v>
      </c>
      <c r="Q4121" t="s">
        <v>19059</v>
      </c>
      <c r="R4121">
        <v>313</v>
      </c>
      <c r="S4121" t="s">
        <v>18821</v>
      </c>
      <c r="T4121" t="s">
        <v>5766</v>
      </c>
      <c r="U4121" t="s">
        <v>26</v>
      </c>
      <c r="V4121" t="str">
        <f>TRIM(DBA[[#This Row],[Endereço Responsável]])</f>
        <v>RUA ALEXANDRE JOSÉ DE OLIVEIRA</v>
      </c>
      <c r="W4121" t="str">
        <f>TRIM(DBA[[#This Row],[Nº Responsável]])</f>
        <v>313</v>
      </c>
      <c r="X4121" t="str">
        <f>TRIM(DBA[[#This Row],[Bairro Responsável]])</f>
        <v>SOUZA E SILVA</v>
      </c>
      <c r="Y4121" t="str">
        <f>DBA[[#This Row],[End]] &amp;", N° " &amp; DBA[[#This Row],[Num]] &amp;", Bairro "&amp; DBA[[#This Row],[Bairro2]]</f>
        <v>RUA ALEXANDRE JOSÉ DE OLIVEIRA, N° 313, Bairro SOUZA E SILVA</v>
      </c>
      <c r="Z4121" t="str">
        <f>DBA[[#This Row],[Cidade Responsável]] &amp; " - " &amp; DBA[[#This Row],[Estado Responsável]]</f>
        <v>FORMIGA - MG</v>
      </c>
    </row>
    <row r="4122" spans="1:26" x14ac:dyDescent="0.25">
      <c r="A4122">
        <v>4126</v>
      </c>
      <c r="B4122" t="s">
        <v>19063</v>
      </c>
      <c r="C4122" s="1">
        <v>44991</v>
      </c>
      <c r="D4122" t="s">
        <v>19064</v>
      </c>
      <c r="E4122" t="s">
        <v>19065</v>
      </c>
      <c r="F4122" s="1">
        <v>40161</v>
      </c>
      <c r="G4122" t="s">
        <v>18832</v>
      </c>
      <c r="H4122">
        <v>63</v>
      </c>
      <c r="I4122" t="s">
        <v>7879</v>
      </c>
      <c r="J4122" t="s">
        <v>5766</v>
      </c>
      <c r="K4122" t="s">
        <v>26</v>
      </c>
      <c r="L4122" t="s">
        <v>5767</v>
      </c>
      <c r="M4122" t="s">
        <v>19066</v>
      </c>
      <c r="N4122" t="s">
        <v>19067</v>
      </c>
      <c r="O4122" t="s">
        <v>18835</v>
      </c>
      <c r="P4122" s="1">
        <v>31436</v>
      </c>
      <c r="Q4122" t="s">
        <v>18832</v>
      </c>
      <c r="R4122">
        <v>63</v>
      </c>
      <c r="S4122" t="s">
        <v>7879</v>
      </c>
      <c r="T4122" t="s">
        <v>5766</v>
      </c>
      <c r="U4122" t="s">
        <v>26</v>
      </c>
      <c r="V4122" t="str">
        <f>TRIM(DBA[[#This Row],[Endereço Responsável]])</f>
        <v>RUA ZITO VAZ</v>
      </c>
      <c r="W4122" t="str">
        <f>TRIM(DBA[[#This Row],[Nº Responsável]])</f>
        <v>63</v>
      </c>
      <c r="X4122" t="str">
        <f>TRIM(DBA[[#This Row],[Bairro Responsável]])</f>
        <v>CENTENÁRIO</v>
      </c>
      <c r="Y4122" t="str">
        <f>DBA[[#This Row],[End]] &amp;", N° " &amp; DBA[[#This Row],[Num]] &amp;", Bairro "&amp; DBA[[#This Row],[Bairro2]]</f>
        <v>RUA ZITO VAZ, N° 63, Bairro CENTENÁRIO</v>
      </c>
      <c r="Z4122" t="str">
        <f>DBA[[#This Row],[Cidade Responsável]] &amp; " - " &amp; DBA[[#This Row],[Estado Responsável]]</f>
        <v>FORMIGA - MG</v>
      </c>
    </row>
    <row r="4123" spans="1:26" x14ac:dyDescent="0.25">
      <c r="A4123">
        <v>4127</v>
      </c>
      <c r="B4123" t="s">
        <v>19068</v>
      </c>
      <c r="C4123" s="1">
        <v>44991</v>
      </c>
      <c r="E4123" t="s">
        <v>19069</v>
      </c>
      <c r="F4123" s="1">
        <v>39801</v>
      </c>
      <c r="G4123" t="s">
        <v>19070</v>
      </c>
      <c r="H4123" t="s">
        <v>194</v>
      </c>
      <c r="I4123" t="s">
        <v>44</v>
      </c>
      <c r="J4123" t="s">
        <v>19071</v>
      </c>
      <c r="K4123" t="s">
        <v>26</v>
      </c>
      <c r="L4123" t="s">
        <v>19072</v>
      </c>
      <c r="M4123" t="s">
        <v>19073</v>
      </c>
      <c r="N4123" t="s">
        <v>19074</v>
      </c>
      <c r="O4123">
        <v>5249259685</v>
      </c>
      <c r="P4123" s="1">
        <v>30956</v>
      </c>
      <c r="Q4123" t="s">
        <v>19070</v>
      </c>
      <c r="R4123" t="s">
        <v>194</v>
      </c>
      <c r="S4123" t="s">
        <v>44</v>
      </c>
      <c r="T4123" t="s">
        <v>19071</v>
      </c>
      <c r="U4123" t="s">
        <v>26</v>
      </c>
      <c r="V4123" t="str">
        <f>TRIM(DBA[[#This Row],[Endereço Responsável]])</f>
        <v>FAZENDA SANTO CRITERIO</v>
      </c>
      <c r="W4123" t="str">
        <f>TRIM(DBA[[#This Row],[Nº Responsável]])</f>
        <v>S/N</v>
      </c>
      <c r="X4123" t="str">
        <f>TRIM(DBA[[#This Row],[Bairro Responsável]])</f>
        <v>ZONA RURAL</v>
      </c>
      <c r="Y4123" t="str">
        <f>DBA[[#This Row],[End]] &amp;", N° " &amp; DBA[[#This Row],[Num]] &amp;", Bairro "&amp; DBA[[#This Row],[Bairro2]]</f>
        <v>FAZENDA SANTO CRITERIO, N° S/N, Bairro ZONA RURAL</v>
      </c>
      <c r="Z4123" t="str">
        <f>DBA[[#This Row],[Cidade Responsável]] &amp; " - " &amp; DBA[[#This Row],[Estado Responsável]]</f>
        <v>COUTO DE MAGALHÃES  - MG</v>
      </c>
    </row>
    <row r="4124" spans="1:26" x14ac:dyDescent="0.25">
      <c r="A4124">
        <v>4128</v>
      </c>
      <c r="B4124" t="s">
        <v>19075</v>
      </c>
      <c r="C4124" s="1">
        <v>44991</v>
      </c>
      <c r="D4124" t="s">
        <v>19076</v>
      </c>
      <c r="E4124" t="s">
        <v>19077</v>
      </c>
      <c r="F4124" s="1">
        <v>39763</v>
      </c>
      <c r="G4124" t="s">
        <v>44</v>
      </c>
      <c r="H4124" t="s">
        <v>194</v>
      </c>
      <c r="I4124" t="s">
        <v>19078</v>
      </c>
      <c r="J4124" t="s">
        <v>19071</v>
      </c>
      <c r="K4124" t="s">
        <v>26</v>
      </c>
      <c r="L4124" t="s">
        <v>19072</v>
      </c>
      <c r="M4124" t="s">
        <v>19079</v>
      </c>
      <c r="N4124" t="s">
        <v>19080</v>
      </c>
      <c r="O4124">
        <v>9105720621</v>
      </c>
      <c r="P4124" s="1">
        <v>30956</v>
      </c>
      <c r="Q4124" t="s">
        <v>44</v>
      </c>
      <c r="R4124" t="s">
        <v>194</v>
      </c>
      <c r="S4124" t="s">
        <v>19078</v>
      </c>
      <c r="T4124" t="s">
        <v>19071</v>
      </c>
      <c r="U4124" t="s">
        <v>26</v>
      </c>
      <c r="V4124" t="str">
        <f>TRIM(DBA[[#This Row],[Endereço Responsável]])</f>
        <v>ZONA RURAL</v>
      </c>
      <c r="W4124" t="str">
        <f>TRIM(DBA[[#This Row],[Nº Responsável]])</f>
        <v>S/N</v>
      </c>
      <c r="X4124" t="str">
        <f>TRIM(DBA[[#This Row],[Bairro Responsável]])</f>
        <v>PALHEIROS</v>
      </c>
      <c r="Y4124" t="str">
        <f>DBA[[#This Row],[End]] &amp;", N° " &amp; DBA[[#This Row],[Num]] &amp;", Bairro "&amp; DBA[[#This Row],[Bairro2]]</f>
        <v>ZONA RURAL, N° S/N, Bairro PALHEIROS</v>
      </c>
      <c r="Z4124" t="str">
        <f>DBA[[#This Row],[Cidade Responsável]] &amp; " - " &amp; DBA[[#This Row],[Estado Responsável]]</f>
        <v>COUTO DE MAGALHÃES  - MG</v>
      </c>
    </row>
    <row r="4125" spans="1:26" x14ac:dyDescent="0.25">
      <c r="A4125">
        <v>4129</v>
      </c>
      <c r="B4125" t="s">
        <v>19085</v>
      </c>
      <c r="C4125" s="1">
        <v>44998</v>
      </c>
      <c r="D4125">
        <v>22034469</v>
      </c>
      <c r="E4125" t="s">
        <v>19086</v>
      </c>
      <c r="F4125" s="1">
        <v>39028</v>
      </c>
      <c r="G4125" t="s">
        <v>19087</v>
      </c>
      <c r="H4125">
        <v>805</v>
      </c>
      <c r="I4125" t="s">
        <v>904</v>
      </c>
      <c r="J4125" t="s">
        <v>8216</v>
      </c>
      <c r="K4125" t="s">
        <v>26</v>
      </c>
      <c r="L4125" t="s">
        <v>8217</v>
      </c>
      <c r="M4125" t="s">
        <v>19088</v>
      </c>
      <c r="N4125">
        <v>6122112</v>
      </c>
      <c r="O4125" t="s">
        <v>19089</v>
      </c>
      <c r="P4125" s="1">
        <v>25795</v>
      </c>
      <c r="Q4125" t="s">
        <v>19087</v>
      </c>
      <c r="R4125">
        <v>805</v>
      </c>
      <c r="S4125" t="s">
        <v>904</v>
      </c>
      <c r="T4125" t="s">
        <v>8216</v>
      </c>
      <c r="U4125" t="s">
        <v>26</v>
      </c>
      <c r="V4125" t="str">
        <f>TRIM(DBA[[#This Row],[Endereço Responsável]])</f>
        <v>JUCA DA HENRIQUETA</v>
      </c>
      <c r="W4125" t="str">
        <f>TRIM(DBA[[#This Row],[Nº Responsável]])</f>
        <v>805</v>
      </c>
      <c r="X4125" t="str">
        <f>TRIM(DBA[[#This Row],[Bairro Responsável]])</f>
        <v>SANTA CRUZ</v>
      </c>
      <c r="Y4125" t="str">
        <f>DBA[[#This Row],[End]] &amp;", N° " &amp; DBA[[#This Row],[Num]] &amp;", Bairro "&amp; DBA[[#This Row],[Bairro2]]</f>
        <v>JUCA DA HENRIQUETA, N° 805, Bairro SANTA CRUZ</v>
      </c>
      <c r="Z4125" t="str">
        <f>DBA[[#This Row],[Cidade Responsável]] &amp; " - " &amp; DBA[[#This Row],[Estado Responsável]]</f>
        <v>CARMO DO PARANAÍBA - MG</v>
      </c>
    </row>
    <row r="4126" spans="1:26" x14ac:dyDescent="0.25">
      <c r="A4126">
        <v>4130</v>
      </c>
      <c r="B4126" t="s">
        <v>19090</v>
      </c>
      <c r="C4126" s="1">
        <v>44998</v>
      </c>
      <c r="F4126" s="1">
        <v>39079</v>
      </c>
      <c r="G4126" t="s">
        <v>19091</v>
      </c>
      <c r="H4126">
        <v>337</v>
      </c>
      <c r="I4126" t="s">
        <v>19092</v>
      </c>
      <c r="J4126" t="s">
        <v>8216</v>
      </c>
      <c r="K4126" t="s">
        <v>26</v>
      </c>
      <c r="L4126" t="s">
        <v>8217</v>
      </c>
      <c r="M4126" t="s">
        <v>19093</v>
      </c>
      <c r="N4126" t="s">
        <v>19094</v>
      </c>
      <c r="O4126" t="s">
        <v>19095</v>
      </c>
      <c r="P4126" s="1">
        <v>29832</v>
      </c>
      <c r="Q4126" t="s">
        <v>19091</v>
      </c>
      <c r="R4126">
        <v>337</v>
      </c>
      <c r="S4126" t="s">
        <v>19092</v>
      </c>
      <c r="T4126" t="s">
        <v>8216</v>
      </c>
      <c r="U4126" t="s">
        <v>26</v>
      </c>
      <c r="V4126" t="str">
        <f>TRIM(DBA[[#This Row],[Endereço Responsável]])</f>
        <v>RUA ESMAEL FURTADO</v>
      </c>
      <c r="W4126" t="str">
        <f>TRIM(DBA[[#This Row],[Nº Responsável]])</f>
        <v>337</v>
      </c>
      <c r="X4126" t="str">
        <f>TRIM(DBA[[#This Row],[Bairro Responsável]])</f>
        <v>PARANAÍBA</v>
      </c>
      <c r="Y4126" t="str">
        <f>DBA[[#This Row],[End]] &amp;", N° " &amp; DBA[[#This Row],[Num]] &amp;", Bairro "&amp; DBA[[#This Row],[Bairro2]]</f>
        <v>RUA ESMAEL FURTADO, N° 337, Bairro PARANAÍBA</v>
      </c>
      <c r="Z4126" t="str">
        <f>DBA[[#This Row],[Cidade Responsável]] &amp; " - " &amp; DBA[[#This Row],[Estado Responsável]]</f>
        <v>CARMO DO PARANAÍBA - MG</v>
      </c>
    </row>
    <row r="4127" spans="1:26" x14ac:dyDescent="0.25">
      <c r="A4127">
        <v>4131</v>
      </c>
      <c r="B4127" t="s">
        <v>19096</v>
      </c>
      <c r="C4127" s="1">
        <v>44998</v>
      </c>
      <c r="F4127" s="1">
        <v>39478</v>
      </c>
      <c r="G4127" t="s">
        <v>19097</v>
      </c>
      <c r="H4127">
        <v>304</v>
      </c>
      <c r="I4127" t="s">
        <v>19098</v>
      </c>
      <c r="J4127" t="s">
        <v>8216</v>
      </c>
      <c r="K4127" t="s">
        <v>26</v>
      </c>
      <c r="L4127" t="s">
        <v>8217</v>
      </c>
      <c r="M4127" t="s">
        <v>19099</v>
      </c>
      <c r="N4127" t="s">
        <v>19100</v>
      </c>
      <c r="O4127" t="s">
        <v>19101</v>
      </c>
      <c r="P4127" s="1">
        <v>28348</v>
      </c>
      <c r="Q4127" t="s">
        <v>19097</v>
      </c>
      <c r="R4127">
        <v>304</v>
      </c>
      <c r="S4127" t="s">
        <v>19098</v>
      </c>
      <c r="T4127" t="s">
        <v>8216</v>
      </c>
      <c r="U4127" t="s">
        <v>26</v>
      </c>
      <c r="V4127" t="str">
        <f>TRIM(DBA[[#This Row],[Endereço Responsável]])</f>
        <v>RUA SALATIEL SOARES SIQUEIRA</v>
      </c>
      <c r="W4127" t="str">
        <f>TRIM(DBA[[#This Row],[Nº Responsável]])</f>
        <v>304</v>
      </c>
      <c r="X4127" t="str">
        <f>TRIM(DBA[[#This Row],[Bairro Responsável]])</f>
        <v>NITEROI</v>
      </c>
      <c r="Y4127" t="str">
        <f>DBA[[#This Row],[End]] &amp;", N° " &amp; DBA[[#This Row],[Num]] &amp;", Bairro "&amp; DBA[[#This Row],[Bairro2]]</f>
        <v>RUA SALATIEL SOARES SIQUEIRA, N° 304, Bairro NITEROI</v>
      </c>
      <c r="Z4127" t="str">
        <f>DBA[[#This Row],[Cidade Responsável]] &amp; " - " &amp; DBA[[#This Row],[Estado Responsável]]</f>
        <v>CARMO DO PARANAÍBA - MG</v>
      </c>
    </row>
    <row r="4128" spans="1:26" x14ac:dyDescent="0.25">
      <c r="A4128">
        <v>4132</v>
      </c>
      <c r="B4128" t="s">
        <v>19102</v>
      </c>
      <c r="C4128" s="1">
        <v>44998</v>
      </c>
      <c r="F4128" s="1">
        <v>39792</v>
      </c>
      <c r="G4128" t="s">
        <v>19103</v>
      </c>
      <c r="H4128" t="s">
        <v>194</v>
      </c>
      <c r="I4128" t="s">
        <v>19092</v>
      </c>
      <c r="J4128" t="s">
        <v>8216</v>
      </c>
      <c r="K4128" t="s">
        <v>26</v>
      </c>
      <c r="L4128" t="s">
        <v>19104</v>
      </c>
      <c r="M4128" t="s">
        <v>19105</v>
      </c>
      <c r="N4128" t="s">
        <v>19106</v>
      </c>
      <c r="O4128" t="s">
        <v>19107</v>
      </c>
      <c r="P4128" s="1">
        <v>34200</v>
      </c>
      <c r="Q4128" t="s">
        <v>19103</v>
      </c>
      <c r="R4128" t="s">
        <v>194</v>
      </c>
      <c r="S4128" t="s">
        <v>19092</v>
      </c>
      <c r="T4128" t="s">
        <v>8216</v>
      </c>
      <c r="U4128" t="s">
        <v>26</v>
      </c>
      <c r="V4128" t="str">
        <f>TRIM(DBA[[#This Row],[Endereço Responsável]])</f>
        <v>DOUTOR CARLOS CYPESTRE</v>
      </c>
      <c r="W4128" t="str">
        <f>TRIM(DBA[[#This Row],[Nº Responsável]])</f>
        <v>S/N</v>
      </c>
      <c r="X4128" t="str">
        <f>TRIM(DBA[[#This Row],[Bairro Responsável]])</f>
        <v>PARANAÍBA</v>
      </c>
      <c r="Y4128" t="str">
        <f>DBA[[#This Row],[End]] &amp;", N° " &amp; DBA[[#This Row],[Num]] &amp;", Bairro "&amp; DBA[[#This Row],[Bairro2]]</f>
        <v>DOUTOR CARLOS CYPESTRE, N° S/N, Bairro PARANAÍBA</v>
      </c>
      <c r="Z4128" t="str">
        <f>DBA[[#This Row],[Cidade Responsável]] &amp; " - " &amp; DBA[[#This Row],[Estado Responsável]]</f>
        <v>CARMO DO PARANAÍBA - MG</v>
      </c>
    </row>
    <row r="4129" spans="1:26" x14ac:dyDescent="0.25">
      <c r="A4129">
        <v>4133</v>
      </c>
      <c r="B4129" t="s">
        <v>19108</v>
      </c>
      <c r="C4129" s="1">
        <v>44998</v>
      </c>
      <c r="D4129" t="s">
        <v>19109</v>
      </c>
      <c r="F4129" s="1">
        <v>39277</v>
      </c>
      <c r="G4129" t="s">
        <v>19110</v>
      </c>
      <c r="H4129">
        <v>203</v>
      </c>
      <c r="I4129" t="s">
        <v>19111</v>
      </c>
      <c r="J4129" t="s">
        <v>8216</v>
      </c>
      <c r="K4129" t="s">
        <v>26</v>
      </c>
      <c r="L4129" t="s">
        <v>8217</v>
      </c>
      <c r="M4129" t="s">
        <v>19902</v>
      </c>
      <c r="N4129" t="s">
        <v>19112</v>
      </c>
      <c r="O4129" t="s">
        <v>19113</v>
      </c>
      <c r="P4129" s="1">
        <v>26883</v>
      </c>
      <c r="Q4129" t="s">
        <v>19110</v>
      </c>
      <c r="R4129">
        <v>203</v>
      </c>
      <c r="S4129" t="s">
        <v>19111</v>
      </c>
      <c r="T4129" t="s">
        <v>8216</v>
      </c>
      <c r="U4129" t="s">
        <v>26</v>
      </c>
      <c r="V4129" t="str">
        <f>TRIM(DBA[[#This Row],[Endereço Responsável]])</f>
        <v>RUA ANTONIO BERNARDES</v>
      </c>
      <c r="W4129" t="str">
        <f>TRIM(DBA[[#This Row],[Nº Responsável]])</f>
        <v>203</v>
      </c>
      <c r="X4129" t="str">
        <f>TRIM(DBA[[#This Row],[Bairro Responsável]])</f>
        <v>NITERÓI</v>
      </c>
      <c r="Y4129" t="str">
        <f>DBA[[#This Row],[End]] &amp;", N° " &amp; DBA[[#This Row],[Num]] &amp;", Bairro "&amp; DBA[[#This Row],[Bairro2]]</f>
        <v>RUA ANTONIO BERNARDES, N° 203, Bairro NITERÓI</v>
      </c>
      <c r="Z4129" t="str">
        <f>DBA[[#This Row],[Cidade Responsável]] &amp; " - " &amp; DBA[[#This Row],[Estado Responsável]]</f>
        <v>CARMO DO PARANAÍBA - MG</v>
      </c>
    </row>
    <row r="4130" spans="1:26" x14ac:dyDescent="0.25">
      <c r="A4130">
        <v>4134</v>
      </c>
      <c r="B4130" t="s">
        <v>19114</v>
      </c>
      <c r="C4130" s="1">
        <v>44998</v>
      </c>
      <c r="F4130" s="1">
        <v>39466</v>
      </c>
      <c r="G4130" t="s">
        <v>19115</v>
      </c>
      <c r="H4130">
        <v>510</v>
      </c>
      <c r="I4130" t="s">
        <v>19116</v>
      </c>
      <c r="J4130" t="s">
        <v>8216</v>
      </c>
      <c r="K4130" t="s">
        <v>26</v>
      </c>
      <c r="L4130" t="s">
        <v>8217</v>
      </c>
      <c r="M4130" t="s">
        <v>19117</v>
      </c>
      <c r="N4130">
        <v>2023127</v>
      </c>
      <c r="O4130" t="s">
        <v>19118</v>
      </c>
      <c r="P4130" s="1">
        <v>29231</v>
      </c>
      <c r="Q4130" t="s">
        <v>19115</v>
      </c>
      <c r="R4130">
        <v>510</v>
      </c>
      <c r="S4130" t="s">
        <v>19116</v>
      </c>
      <c r="T4130" t="s">
        <v>8216</v>
      </c>
      <c r="U4130" t="s">
        <v>26</v>
      </c>
      <c r="V4130" t="str">
        <f>TRIM(DBA[[#This Row],[Endereço Responsável]])</f>
        <v>IVAN CÂNDIDO DOMINGUES</v>
      </c>
      <c r="W4130" t="str">
        <f>TRIM(DBA[[#This Row],[Nº Responsável]])</f>
        <v>510</v>
      </c>
      <c r="X4130" t="str">
        <f>TRIM(DBA[[#This Row],[Bairro Responsável]])</f>
        <v>MORRO GRANDE</v>
      </c>
      <c r="Y4130" t="str">
        <f>DBA[[#This Row],[End]] &amp;", N° " &amp; DBA[[#This Row],[Num]] &amp;", Bairro "&amp; DBA[[#This Row],[Bairro2]]</f>
        <v>IVAN CÂNDIDO DOMINGUES, N° 510, Bairro MORRO GRANDE</v>
      </c>
      <c r="Z4130" t="str">
        <f>DBA[[#This Row],[Cidade Responsável]] &amp; " - " &amp; DBA[[#This Row],[Estado Responsável]]</f>
        <v>CARMO DO PARANAÍBA - MG</v>
      </c>
    </row>
    <row r="4131" spans="1:26" x14ac:dyDescent="0.25">
      <c r="A4131">
        <v>4135</v>
      </c>
      <c r="B4131" t="s">
        <v>19119</v>
      </c>
      <c r="C4131" s="1">
        <v>44998</v>
      </c>
      <c r="D4131" t="s">
        <v>19120</v>
      </c>
      <c r="E4131" t="s">
        <v>19121</v>
      </c>
      <c r="F4131" s="1">
        <v>38894</v>
      </c>
      <c r="G4131" t="s">
        <v>629</v>
      </c>
      <c r="H4131">
        <v>1440</v>
      </c>
      <c r="I4131" t="s">
        <v>8228</v>
      </c>
      <c r="J4131" t="s">
        <v>8216</v>
      </c>
      <c r="K4131" t="s">
        <v>26</v>
      </c>
      <c r="L4131" t="s">
        <v>8217</v>
      </c>
      <c r="M4131" t="s">
        <v>19122</v>
      </c>
      <c r="N4131" t="s">
        <v>19123</v>
      </c>
      <c r="O4131" t="s">
        <v>19124</v>
      </c>
      <c r="P4131" s="1">
        <v>25075</v>
      </c>
      <c r="Q4131" t="s">
        <v>629</v>
      </c>
      <c r="R4131">
        <v>1440</v>
      </c>
      <c r="S4131" t="s">
        <v>8228</v>
      </c>
      <c r="T4131" t="s">
        <v>8216</v>
      </c>
      <c r="U4131" t="s">
        <v>26</v>
      </c>
      <c r="V4131" t="str">
        <f>TRIM(DBA[[#This Row],[Endereço Responsável]])</f>
        <v>GOVERNADOR VALADARES</v>
      </c>
      <c r="W4131" t="str">
        <f>TRIM(DBA[[#This Row],[Nº Responsável]])</f>
        <v>1440</v>
      </c>
      <c r="X4131" t="str">
        <f>TRIM(DBA[[#This Row],[Bairro Responsável]])</f>
        <v>PARANAIBA</v>
      </c>
      <c r="Y4131" t="str">
        <f>DBA[[#This Row],[End]] &amp;", N° " &amp; DBA[[#This Row],[Num]] &amp;", Bairro "&amp; DBA[[#This Row],[Bairro2]]</f>
        <v>GOVERNADOR VALADARES, N° 1440, Bairro PARANAIBA</v>
      </c>
      <c r="Z4131" t="str">
        <f>DBA[[#This Row],[Cidade Responsável]] &amp; " - " &amp; DBA[[#This Row],[Estado Responsável]]</f>
        <v>CARMO DO PARANAÍBA - MG</v>
      </c>
    </row>
    <row r="4132" spans="1:26" x14ac:dyDescent="0.25">
      <c r="A4132">
        <v>4136</v>
      </c>
      <c r="B4132" t="s">
        <v>19903</v>
      </c>
      <c r="C4132" s="1">
        <v>44998</v>
      </c>
      <c r="D4132" t="s">
        <v>19125</v>
      </c>
      <c r="E4132" t="s">
        <v>19126</v>
      </c>
      <c r="F4132" s="1">
        <v>39520</v>
      </c>
      <c r="G4132" t="s">
        <v>19127</v>
      </c>
      <c r="H4132">
        <v>314</v>
      </c>
      <c r="I4132" t="s">
        <v>8228</v>
      </c>
      <c r="J4132" t="s">
        <v>8216</v>
      </c>
      <c r="K4132" t="s">
        <v>26</v>
      </c>
      <c r="L4132" t="s">
        <v>8217</v>
      </c>
      <c r="M4132" t="s">
        <v>19128</v>
      </c>
      <c r="N4132" t="s">
        <v>19129</v>
      </c>
      <c r="O4132" t="s">
        <v>19130</v>
      </c>
      <c r="P4132" s="1">
        <v>25903</v>
      </c>
      <c r="Q4132" t="s">
        <v>19127</v>
      </c>
      <c r="R4132">
        <v>314</v>
      </c>
      <c r="S4132" t="s">
        <v>8228</v>
      </c>
      <c r="T4132" t="s">
        <v>8216</v>
      </c>
      <c r="U4132" t="s">
        <v>26</v>
      </c>
      <c r="V4132" t="str">
        <f>TRIM(DBA[[#This Row],[Endereço Responsável]])</f>
        <v>RUA ISMAEL FURTADO</v>
      </c>
      <c r="W4132" t="str">
        <f>TRIM(DBA[[#This Row],[Nº Responsável]])</f>
        <v>314</v>
      </c>
      <c r="X4132" t="str">
        <f>TRIM(DBA[[#This Row],[Bairro Responsável]])</f>
        <v>PARANAIBA</v>
      </c>
      <c r="Y4132" t="str">
        <f>DBA[[#This Row],[End]] &amp;", N° " &amp; DBA[[#This Row],[Num]] &amp;", Bairro "&amp; DBA[[#This Row],[Bairro2]]</f>
        <v>RUA ISMAEL FURTADO, N° 314, Bairro PARANAIBA</v>
      </c>
      <c r="Z4132" t="str">
        <f>DBA[[#This Row],[Cidade Responsável]] &amp; " - " &amp; DBA[[#This Row],[Estado Responsável]]</f>
        <v>CARMO DO PARANAÍBA - MG</v>
      </c>
    </row>
    <row r="4133" spans="1:26" x14ac:dyDescent="0.25">
      <c r="A4133">
        <v>4137</v>
      </c>
      <c r="B4133" t="s">
        <v>19131</v>
      </c>
      <c r="C4133" s="1">
        <v>44998</v>
      </c>
      <c r="E4133" t="s">
        <v>19132</v>
      </c>
      <c r="F4133" s="1">
        <v>39421</v>
      </c>
      <c r="G4133" t="s">
        <v>19133</v>
      </c>
      <c r="H4133">
        <v>1023</v>
      </c>
      <c r="I4133" t="s">
        <v>4747</v>
      </c>
      <c r="J4133" t="s">
        <v>8216</v>
      </c>
      <c r="K4133" t="s">
        <v>26</v>
      </c>
      <c r="L4133" t="s">
        <v>8217</v>
      </c>
      <c r="M4133" t="s">
        <v>19134</v>
      </c>
      <c r="N4133" t="s">
        <v>19135</v>
      </c>
      <c r="O4133" t="s">
        <v>19136</v>
      </c>
      <c r="P4133" s="1">
        <v>32426</v>
      </c>
      <c r="Q4133" t="s">
        <v>19133</v>
      </c>
      <c r="R4133">
        <v>1023</v>
      </c>
      <c r="S4133" t="s">
        <v>4747</v>
      </c>
      <c r="T4133" t="s">
        <v>8216</v>
      </c>
      <c r="U4133" t="s">
        <v>26</v>
      </c>
      <c r="V4133" t="str">
        <f>TRIM(DBA[[#This Row],[Endereço Responsável]])</f>
        <v>RUA CELSO RESENDE</v>
      </c>
      <c r="W4133" t="str">
        <f>TRIM(DBA[[#This Row],[Nº Responsável]])</f>
        <v>1023</v>
      </c>
      <c r="X4133" t="str">
        <f>TRIM(DBA[[#This Row],[Bairro Responsável]])</f>
        <v>JARDIM ESPERANÇA</v>
      </c>
      <c r="Y4133" t="str">
        <f>DBA[[#This Row],[End]] &amp;", N° " &amp; DBA[[#This Row],[Num]] &amp;", Bairro "&amp; DBA[[#This Row],[Bairro2]]</f>
        <v>RUA CELSO RESENDE, N° 1023, Bairro JARDIM ESPERANÇA</v>
      </c>
      <c r="Z4133" t="str">
        <f>DBA[[#This Row],[Cidade Responsável]] &amp; " - " &amp; DBA[[#This Row],[Estado Responsável]]</f>
        <v>CARMO DO PARANAÍBA - MG</v>
      </c>
    </row>
    <row r="4134" spans="1:26" x14ac:dyDescent="0.25">
      <c r="A4134">
        <v>4138</v>
      </c>
      <c r="B4134" t="s">
        <v>19137</v>
      </c>
      <c r="C4134" s="1">
        <v>44998</v>
      </c>
      <c r="D4134" t="s">
        <v>19138</v>
      </c>
      <c r="E4134" t="s">
        <v>19139</v>
      </c>
      <c r="F4134" s="1">
        <v>38747</v>
      </c>
      <c r="G4134" t="s">
        <v>19140</v>
      </c>
      <c r="H4134">
        <v>995</v>
      </c>
      <c r="I4134" t="s">
        <v>904</v>
      </c>
      <c r="J4134" t="s">
        <v>8216</v>
      </c>
      <c r="K4134" t="s">
        <v>26</v>
      </c>
      <c r="L4134" t="s">
        <v>8217</v>
      </c>
      <c r="M4134" t="s">
        <v>19141</v>
      </c>
      <c r="N4134" t="s">
        <v>19142</v>
      </c>
      <c r="O4134" t="s">
        <v>19143</v>
      </c>
      <c r="P4134" s="1">
        <v>29457</v>
      </c>
      <c r="Q4134" t="s">
        <v>19140</v>
      </c>
      <c r="R4134">
        <v>995</v>
      </c>
      <c r="S4134" t="s">
        <v>904</v>
      </c>
      <c r="T4134" t="s">
        <v>8216</v>
      </c>
      <c r="U4134" t="s">
        <v>26</v>
      </c>
      <c r="V4134" t="str">
        <f>TRIM(DBA[[#This Row],[Endereço Responsável]])</f>
        <v>JUCA DA HENRIQUETA</v>
      </c>
      <c r="W4134" t="str">
        <f>TRIM(DBA[[#This Row],[Nº Responsável]])</f>
        <v>995</v>
      </c>
      <c r="X4134" t="str">
        <f>TRIM(DBA[[#This Row],[Bairro Responsável]])</f>
        <v>SANTA CRUZ</v>
      </c>
      <c r="Y4134" t="str">
        <f>DBA[[#This Row],[End]] &amp;", N° " &amp; DBA[[#This Row],[Num]] &amp;", Bairro "&amp; DBA[[#This Row],[Bairro2]]</f>
        <v>JUCA DA HENRIQUETA, N° 995, Bairro SANTA CRUZ</v>
      </c>
      <c r="Z4134" t="str">
        <f>DBA[[#This Row],[Cidade Responsável]] &amp; " - " &amp; DBA[[#This Row],[Estado Responsável]]</f>
        <v>CARMO DO PARANAÍBA - MG</v>
      </c>
    </row>
    <row r="4135" spans="1:26" x14ac:dyDescent="0.25">
      <c r="A4135">
        <v>4139</v>
      </c>
      <c r="B4135" t="s">
        <v>19144</v>
      </c>
      <c r="C4135" s="1">
        <v>44998</v>
      </c>
      <c r="F4135" s="1">
        <v>39450</v>
      </c>
      <c r="G4135" t="s">
        <v>19145</v>
      </c>
      <c r="H4135">
        <v>1047</v>
      </c>
      <c r="I4135" t="s">
        <v>8228</v>
      </c>
      <c r="J4135" t="s">
        <v>8216</v>
      </c>
      <c r="K4135" t="s">
        <v>26</v>
      </c>
      <c r="L4135" t="s">
        <v>8217</v>
      </c>
      <c r="M4135" t="s">
        <v>19146</v>
      </c>
      <c r="N4135" t="s">
        <v>19147</v>
      </c>
      <c r="O4135" t="s">
        <v>19148</v>
      </c>
      <c r="P4135" s="1">
        <v>31375</v>
      </c>
      <c r="Q4135" t="s">
        <v>19145</v>
      </c>
      <c r="R4135">
        <v>1047</v>
      </c>
      <c r="S4135" t="s">
        <v>8228</v>
      </c>
      <c r="T4135" t="s">
        <v>8216</v>
      </c>
      <c r="U4135" t="s">
        <v>26</v>
      </c>
      <c r="V4135" t="str">
        <f>TRIM(DBA[[#This Row],[Endereço Responsável]])</f>
        <v>CARLOS CIPRITES</v>
      </c>
      <c r="W4135" t="str">
        <f>TRIM(DBA[[#This Row],[Nº Responsável]])</f>
        <v>1047</v>
      </c>
      <c r="X4135" t="str">
        <f>TRIM(DBA[[#This Row],[Bairro Responsável]])</f>
        <v>PARANAIBA</v>
      </c>
      <c r="Y4135" t="str">
        <f>DBA[[#This Row],[End]] &amp;", N° " &amp; DBA[[#This Row],[Num]] &amp;", Bairro "&amp; DBA[[#This Row],[Bairro2]]</f>
        <v>CARLOS CIPRITES, N° 1047, Bairro PARANAIBA</v>
      </c>
      <c r="Z4135" t="str">
        <f>DBA[[#This Row],[Cidade Responsável]] &amp; " - " &amp; DBA[[#This Row],[Estado Responsável]]</f>
        <v>CARMO DO PARANAÍBA - MG</v>
      </c>
    </row>
    <row r="4136" spans="1:26" x14ac:dyDescent="0.25">
      <c r="A4136">
        <v>4140</v>
      </c>
      <c r="B4136" t="s">
        <v>19149</v>
      </c>
      <c r="C4136" s="1">
        <v>44998</v>
      </c>
      <c r="F4136" s="1">
        <v>39911</v>
      </c>
      <c r="G4136" t="s">
        <v>19150</v>
      </c>
      <c r="H4136">
        <v>473</v>
      </c>
      <c r="I4136" t="s">
        <v>1981</v>
      </c>
      <c r="J4136" t="s">
        <v>8216</v>
      </c>
      <c r="K4136" t="s">
        <v>26</v>
      </c>
      <c r="L4136" t="s">
        <v>8217</v>
      </c>
      <c r="M4136" t="s">
        <v>19151</v>
      </c>
      <c r="O4136" t="s">
        <v>19152</v>
      </c>
      <c r="P4136" s="1">
        <v>32559</v>
      </c>
      <c r="Q4136" t="s">
        <v>19150</v>
      </c>
      <c r="R4136">
        <v>473</v>
      </c>
      <c r="S4136" t="s">
        <v>1981</v>
      </c>
      <c r="T4136" t="s">
        <v>8216</v>
      </c>
      <c r="U4136" t="s">
        <v>26</v>
      </c>
      <c r="V4136" t="str">
        <f>TRIM(DBA[[#This Row],[Endereço Responsável]])</f>
        <v>AVENIDA TANCREDO NEVES</v>
      </c>
      <c r="W4136" t="str">
        <f>TRIM(DBA[[#This Row],[Nº Responsável]])</f>
        <v>473</v>
      </c>
      <c r="X4136" t="str">
        <f>TRIM(DBA[[#This Row],[Bairro Responsável]])</f>
        <v>LAGOINHA</v>
      </c>
      <c r="Y4136" t="str">
        <f>DBA[[#This Row],[End]] &amp;", N° " &amp; DBA[[#This Row],[Num]] &amp;", Bairro "&amp; DBA[[#This Row],[Bairro2]]</f>
        <v>AVENIDA TANCREDO NEVES, N° 473, Bairro LAGOINHA</v>
      </c>
      <c r="Z4136" t="str">
        <f>DBA[[#This Row],[Cidade Responsável]] &amp; " - " &amp; DBA[[#This Row],[Estado Responsável]]</f>
        <v>CARMO DO PARANAÍBA - MG</v>
      </c>
    </row>
    <row r="4137" spans="1:26" x14ac:dyDescent="0.25">
      <c r="A4137">
        <v>4141</v>
      </c>
      <c r="B4137" t="s">
        <v>19153</v>
      </c>
      <c r="C4137" s="1">
        <v>44998</v>
      </c>
      <c r="E4137" t="s">
        <v>19154</v>
      </c>
      <c r="F4137" s="1">
        <v>39254</v>
      </c>
      <c r="G4137" t="s">
        <v>19155</v>
      </c>
      <c r="H4137">
        <v>1060</v>
      </c>
      <c r="I4137" t="s">
        <v>19156</v>
      </c>
      <c r="J4137" t="s">
        <v>8216</v>
      </c>
      <c r="K4137" t="s">
        <v>26</v>
      </c>
      <c r="L4137" t="s">
        <v>8217</v>
      </c>
      <c r="M4137" t="s">
        <v>19157</v>
      </c>
      <c r="N4137">
        <v>2598862</v>
      </c>
      <c r="O4137" t="s">
        <v>19158</v>
      </c>
      <c r="P4137" s="1">
        <v>23237</v>
      </c>
      <c r="Q4137" t="s">
        <v>19155</v>
      </c>
      <c r="R4137">
        <v>1060</v>
      </c>
      <c r="S4137" t="s">
        <v>19156</v>
      </c>
      <c r="T4137" t="s">
        <v>8216</v>
      </c>
      <c r="U4137" t="s">
        <v>26</v>
      </c>
      <c r="V4137" t="str">
        <f>TRIM(DBA[[#This Row],[Endereço Responsável]])</f>
        <v>EDUARDO BRAZ DE MELO</v>
      </c>
      <c r="W4137" t="str">
        <f>TRIM(DBA[[#This Row],[Nº Responsável]])</f>
        <v>1060</v>
      </c>
      <c r="X4137" t="str">
        <f>TRIM(DBA[[#This Row],[Bairro Responsável]])</f>
        <v>NOVO PARAISO</v>
      </c>
      <c r="Y4137" t="str">
        <f>DBA[[#This Row],[End]] &amp;", N° " &amp; DBA[[#This Row],[Num]] &amp;", Bairro "&amp; DBA[[#This Row],[Bairro2]]</f>
        <v>EDUARDO BRAZ DE MELO, N° 1060, Bairro NOVO PARAISO</v>
      </c>
      <c r="Z4137" t="str">
        <f>DBA[[#This Row],[Cidade Responsável]] &amp; " - " &amp; DBA[[#This Row],[Estado Responsável]]</f>
        <v>CARMO DO PARANAÍBA - MG</v>
      </c>
    </row>
    <row r="4138" spans="1:26" x14ac:dyDescent="0.25">
      <c r="A4138">
        <v>4142</v>
      </c>
      <c r="B4138" t="s">
        <v>19159</v>
      </c>
      <c r="C4138" s="1">
        <v>44998</v>
      </c>
      <c r="D4138">
        <v>22037735</v>
      </c>
      <c r="E4138" t="s">
        <v>19160</v>
      </c>
      <c r="F4138" s="1">
        <v>38994</v>
      </c>
      <c r="G4138" t="s">
        <v>19161</v>
      </c>
      <c r="H4138" t="s">
        <v>194</v>
      </c>
      <c r="I4138" t="s">
        <v>44</v>
      </c>
      <c r="J4138" t="s">
        <v>8216</v>
      </c>
      <c r="K4138" t="s">
        <v>26</v>
      </c>
      <c r="L4138" t="s">
        <v>8217</v>
      </c>
      <c r="M4138" t="s">
        <v>19162</v>
      </c>
      <c r="N4138" t="s">
        <v>19163</v>
      </c>
      <c r="O4138" t="s">
        <v>19164</v>
      </c>
      <c r="P4138" s="1">
        <v>35096</v>
      </c>
      <c r="Q4138" t="s">
        <v>19161</v>
      </c>
      <c r="R4138" t="s">
        <v>194</v>
      </c>
      <c r="S4138" t="s">
        <v>44</v>
      </c>
      <c r="T4138" t="s">
        <v>8216</v>
      </c>
      <c r="U4138" t="s">
        <v>26</v>
      </c>
      <c r="V4138" t="str">
        <f>TRIM(DBA[[#This Row],[Endereço Responsável]])</f>
        <v>FAZENDA COLÉGIO</v>
      </c>
      <c r="W4138" t="str">
        <f>TRIM(DBA[[#This Row],[Nº Responsável]])</f>
        <v>S/N</v>
      </c>
      <c r="X4138" t="str">
        <f>TRIM(DBA[[#This Row],[Bairro Responsável]])</f>
        <v>ZONA RURAL</v>
      </c>
      <c r="Y4138" t="str">
        <f>DBA[[#This Row],[End]] &amp;", N° " &amp; DBA[[#This Row],[Num]] &amp;", Bairro "&amp; DBA[[#This Row],[Bairro2]]</f>
        <v>FAZENDA COLÉGIO, N° S/N, Bairro ZONA RURAL</v>
      </c>
      <c r="Z4138" t="str">
        <f>DBA[[#This Row],[Cidade Responsável]] &amp; " - " &amp; DBA[[#This Row],[Estado Responsável]]</f>
        <v>CARMO DO PARANAÍBA - MG</v>
      </c>
    </row>
    <row r="4139" spans="1:26" x14ac:dyDescent="0.25">
      <c r="A4139">
        <v>4143</v>
      </c>
      <c r="B4139" t="s">
        <v>19165</v>
      </c>
      <c r="C4139" s="1">
        <v>44998</v>
      </c>
      <c r="F4139" s="1">
        <v>39378</v>
      </c>
      <c r="G4139" t="s">
        <v>2391</v>
      </c>
      <c r="H4139" t="s">
        <v>194</v>
      </c>
      <c r="I4139" t="s">
        <v>44</v>
      </c>
      <c r="J4139" t="s">
        <v>8216</v>
      </c>
      <c r="K4139" t="s">
        <v>26</v>
      </c>
      <c r="L4139" t="s">
        <v>8217</v>
      </c>
      <c r="M4139" t="s">
        <v>19166</v>
      </c>
      <c r="N4139" t="s">
        <v>19167</v>
      </c>
      <c r="O4139" t="s">
        <v>19168</v>
      </c>
      <c r="P4139" s="1">
        <v>24471</v>
      </c>
      <c r="Q4139" t="s">
        <v>2391</v>
      </c>
      <c r="R4139" t="s">
        <v>194</v>
      </c>
      <c r="S4139" t="s">
        <v>44</v>
      </c>
      <c r="T4139" t="s">
        <v>8216</v>
      </c>
      <c r="U4139" t="s">
        <v>26</v>
      </c>
      <c r="V4139" t="str">
        <f>TRIM(DBA[[#This Row],[Endereço Responsável]])</f>
        <v>FAZENDA SAO BENTO</v>
      </c>
      <c r="W4139" t="str">
        <f>TRIM(DBA[[#This Row],[Nº Responsável]])</f>
        <v>S/N</v>
      </c>
      <c r="X4139" t="str">
        <f>TRIM(DBA[[#This Row],[Bairro Responsável]])</f>
        <v>ZONA RURAL</v>
      </c>
      <c r="Y4139" t="str">
        <f>DBA[[#This Row],[End]] &amp;", N° " &amp; DBA[[#This Row],[Num]] &amp;", Bairro "&amp; DBA[[#This Row],[Bairro2]]</f>
        <v>FAZENDA SAO BENTO, N° S/N, Bairro ZONA RURAL</v>
      </c>
      <c r="Z4139" t="str">
        <f>DBA[[#This Row],[Cidade Responsável]] &amp; " - " &amp; DBA[[#This Row],[Estado Responsável]]</f>
        <v>CARMO DO PARANAÍBA - MG</v>
      </c>
    </row>
    <row r="4140" spans="1:26" x14ac:dyDescent="0.25">
      <c r="A4140">
        <v>4144</v>
      </c>
      <c r="B4140" t="s">
        <v>19169</v>
      </c>
      <c r="C4140" s="1">
        <v>44998</v>
      </c>
      <c r="F4140" s="1">
        <v>39407</v>
      </c>
      <c r="G4140" t="s">
        <v>19170</v>
      </c>
      <c r="H4140">
        <v>40</v>
      </c>
      <c r="I4140" t="s">
        <v>19116</v>
      </c>
      <c r="J4140" t="s">
        <v>8216</v>
      </c>
      <c r="K4140" t="s">
        <v>26</v>
      </c>
      <c r="L4140" t="s">
        <v>8217</v>
      </c>
      <c r="M4140" t="s">
        <v>19171</v>
      </c>
      <c r="N4140" t="s">
        <v>19172</v>
      </c>
      <c r="O4140" t="s">
        <v>19173</v>
      </c>
      <c r="P4140" s="1">
        <v>27107</v>
      </c>
      <c r="Q4140" t="s">
        <v>19170</v>
      </c>
      <c r="R4140">
        <v>40</v>
      </c>
      <c r="S4140" t="s">
        <v>19116</v>
      </c>
      <c r="T4140" t="s">
        <v>8216</v>
      </c>
      <c r="U4140" t="s">
        <v>26</v>
      </c>
      <c r="V4140" t="str">
        <f>TRIM(DBA[[#This Row],[Endereço Responsável]])</f>
        <v>RUA SEBASTIÃO VARGAS</v>
      </c>
      <c r="W4140" t="str">
        <f>TRIM(DBA[[#This Row],[Nº Responsável]])</f>
        <v>40</v>
      </c>
      <c r="X4140" t="str">
        <f>TRIM(DBA[[#This Row],[Bairro Responsável]])</f>
        <v>MORRO GRANDE</v>
      </c>
      <c r="Y4140" t="str">
        <f>DBA[[#This Row],[End]] &amp;", N° " &amp; DBA[[#This Row],[Num]] &amp;", Bairro "&amp; DBA[[#This Row],[Bairro2]]</f>
        <v>RUA SEBASTIÃO VARGAS, N° 40, Bairro MORRO GRANDE</v>
      </c>
      <c r="Z4140" t="str">
        <f>DBA[[#This Row],[Cidade Responsável]] &amp; " - " &amp; DBA[[#This Row],[Estado Responsável]]</f>
        <v>CARMO DO PARANAÍBA - MG</v>
      </c>
    </row>
    <row r="4141" spans="1:26" x14ac:dyDescent="0.25">
      <c r="A4141">
        <v>4145</v>
      </c>
      <c r="B4141" t="s">
        <v>19174</v>
      </c>
      <c r="C4141" s="1">
        <v>44998</v>
      </c>
      <c r="E4141" t="s">
        <v>19175</v>
      </c>
      <c r="F4141" s="1">
        <v>40076</v>
      </c>
      <c r="G4141" t="s">
        <v>19176</v>
      </c>
      <c r="H4141" t="s">
        <v>194</v>
      </c>
      <c r="I4141" t="s">
        <v>44</v>
      </c>
      <c r="J4141" t="s">
        <v>8216</v>
      </c>
      <c r="K4141" t="s">
        <v>26</v>
      </c>
      <c r="L4141" t="s">
        <v>8217</v>
      </c>
      <c r="M4141" t="s">
        <v>19177</v>
      </c>
      <c r="N4141" t="s">
        <v>19178</v>
      </c>
      <c r="O4141" t="s">
        <v>19179</v>
      </c>
      <c r="P4141" s="1">
        <v>26236</v>
      </c>
      <c r="Q4141" t="s">
        <v>19176</v>
      </c>
      <c r="R4141" t="s">
        <v>194</v>
      </c>
      <c r="S4141" t="s">
        <v>44</v>
      </c>
      <c r="T4141" t="s">
        <v>8216</v>
      </c>
      <c r="U4141" t="s">
        <v>26</v>
      </c>
      <c r="V4141" t="str">
        <f>TRIM(DBA[[#This Row],[Endereço Responsável]])</f>
        <v>FAZENDA ALMA</v>
      </c>
      <c r="W4141" t="str">
        <f>TRIM(DBA[[#This Row],[Nº Responsável]])</f>
        <v>S/N</v>
      </c>
      <c r="X4141" t="str">
        <f>TRIM(DBA[[#This Row],[Bairro Responsável]])</f>
        <v>ZONA RURAL</v>
      </c>
      <c r="Y4141" t="str">
        <f>DBA[[#This Row],[End]] &amp;", N° " &amp; DBA[[#This Row],[Num]] &amp;", Bairro "&amp; DBA[[#This Row],[Bairro2]]</f>
        <v>FAZENDA ALMA, N° S/N, Bairro ZONA RURAL</v>
      </c>
      <c r="Z4141" t="str">
        <f>DBA[[#This Row],[Cidade Responsável]] &amp; " - " &amp; DBA[[#This Row],[Estado Responsável]]</f>
        <v>CARMO DO PARANAÍBA - MG</v>
      </c>
    </row>
    <row r="4142" spans="1:26" x14ac:dyDescent="0.25">
      <c r="A4142">
        <v>4146</v>
      </c>
      <c r="B4142" t="s">
        <v>19180</v>
      </c>
      <c r="C4142" s="1">
        <v>44998</v>
      </c>
      <c r="D4142" t="s">
        <v>19181</v>
      </c>
      <c r="E4142" t="s">
        <v>19182</v>
      </c>
      <c r="F4142" s="1">
        <v>39205</v>
      </c>
      <c r="G4142" t="s">
        <v>19183</v>
      </c>
      <c r="H4142">
        <v>1307</v>
      </c>
      <c r="I4142" t="s">
        <v>19184</v>
      </c>
      <c r="J4142" t="s">
        <v>8216</v>
      </c>
      <c r="K4142" t="s">
        <v>26</v>
      </c>
      <c r="L4142" t="s">
        <v>8217</v>
      </c>
      <c r="M4142" t="s">
        <v>19185</v>
      </c>
      <c r="N4142" t="s">
        <v>19186</v>
      </c>
      <c r="O4142" t="s">
        <v>19187</v>
      </c>
      <c r="P4142" s="1">
        <v>30722</v>
      </c>
      <c r="Q4142" t="s">
        <v>19183</v>
      </c>
      <c r="R4142">
        <v>1307</v>
      </c>
      <c r="S4142" t="s">
        <v>19184</v>
      </c>
      <c r="T4142" t="s">
        <v>8216</v>
      </c>
      <c r="U4142" t="s">
        <v>26</v>
      </c>
      <c r="V4142" t="str">
        <f>TRIM(DBA[[#This Row],[Endereço Responsável]])</f>
        <v>AUGUSTO PANQUINHO</v>
      </c>
      <c r="W4142" t="str">
        <f>TRIM(DBA[[#This Row],[Nº Responsável]])</f>
        <v>1307</v>
      </c>
      <c r="X4142" t="str">
        <f>TRIM(DBA[[#This Row],[Bairro Responsável]])</f>
        <v>ALVORA</v>
      </c>
      <c r="Y4142" t="str">
        <f>DBA[[#This Row],[End]] &amp;", N° " &amp; DBA[[#This Row],[Num]] &amp;", Bairro "&amp; DBA[[#This Row],[Bairro2]]</f>
        <v>AUGUSTO PANQUINHO, N° 1307, Bairro ALVORA</v>
      </c>
      <c r="Z4142" t="str">
        <f>DBA[[#This Row],[Cidade Responsável]] &amp; " - " &amp; DBA[[#This Row],[Estado Responsável]]</f>
        <v>CARMO DO PARANAÍBA - MG</v>
      </c>
    </row>
    <row r="4143" spans="1:26" x14ac:dyDescent="0.25">
      <c r="A4143">
        <v>4147</v>
      </c>
      <c r="B4143" t="s">
        <v>19188</v>
      </c>
      <c r="C4143" s="1">
        <v>44998</v>
      </c>
      <c r="D4143" t="s">
        <v>19189</v>
      </c>
      <c r="E4143" t="s">
        <v>19190</v>
      </c>
      <c r="F4143" s="1">
        <v>40252</v>
      </c>
      <c r="G4143" t="s">
        <v>19191</v>
      </c>
      <c r="H4143" t="s">
        <v>194</v>
      </c>
      <c r="I4143" t="s">
        <v>44</v>
      </c>
      <c r="J4143" t="s">
        <v>8216</v>
      </c>
      <c r="K4143" t="s">
        <v>26</v>
      </c>
      <c r="L4143" t="s">
        <v>8217</v>
      </c>
      <c r="M4143" t="s">
        <v>19192</v>
      </c>
      <c r="N4143" t="s">
        <v>19193</v>
      </c>
      <c r="O4143" t="s">
        <v>19194</v>
      </c>
      <c r="P4143" s="1">
        <v>29164</v>
      </c>
      <c r="Q4143" t="s">
        <v>19191</v>
      </c>
      <c r="R4143" t="s">
        <v>194</v>
      </c>
      <c r="S4143" t="s">
        <v>44</v>
      </c>
      <c r="T4143" t="s">
        <v>8216</v>
      </c>
      <c r="U4143" t="s">
        <v>26</v>
      </c>
      <c r="V4143" t="str">
        <f>TRIM(DBA[[#This Row],[Endereço Responsável]])</f>
        <v>FAZENDA CAMESTRE</v>
      </c>
      <c r="W4143" t="str">
        <f>TRIM(DBA[[#This Row],[Nº Responsável]])</f>
        <v>S/N</v>
      </c>
      <c r="X4143" t="str">
        <f>TRIM(DBA[[#This Row],[Bairro Responsável]])</f>
        <v>ZONA RURAL</v>
      </c>
      <c r="Y4143" t="str">
        <f>DBA[[#This Row],[End]] &amp;", N° " &amp; DBA[[#This Row],[Num]] &amp;", Bairro "&amp; DBA[[#This Row],[Bairro2]]</f>
        <v>FAZENDA CAMESTRE, N° S/N, Bairro ZONA RURAL</v>
      </c>
      <c r="Z4143" t="str">
        <f>DBA[[#This Row],[Cidade Responsável]] &amp; " - " &amp; DBA[[#This Row],[Estado Responsável]]</f>
        <v>CARMO DO PARANAÍBA - MG</v>
      </c>
    </row>
    <row r="4144" spans="1:26" x14ac:dyDescent="0.25">
      <c r="A4144">
        <v>4148</v>
      </c>
      <c r="B4144" t="s">
        <v>19195</v>
      </c>
      <c r="C4144" s="1">
        <v>44998</v>
      </c>
      <c r="F4144" s="1">
        <v>39228</v>
      </c>
      <c r="G4144" t="s">
        <v>19196</v>
      </c>
      <c r="H4144">
        <v>270</v>
      </c>
      <c r="I4144" t="s">
        <v>19116</v>
      </c>
      <c r="J4144" t="s">
        <v>8216</v>
      </c>
      <c r="K4144" t="s">
        <v>26</v>
      </c>
      <c r="L4144" t="s">
        <v>8217</v>
      </c>
      <c r="M4144" t="s">
        <v>19197</v>
      </c>
      <c r="N4144" t="s">
        <v>19198</v>
      </c>
      <c r="O4144" t="s">
        <v>19199</v>
      </c>
      <c r="P4144" s="1">
        <v>32186</v>
      </c>
      <c r="Q4144" t="s">
        <v>19196</v>
      </c>
      <c r="R4144">
        <v>270</v>
      </c>
      <c r="S4144" t="s">
        <v>19116</v>
      </c>
      <c r="T4144" t="s">
        <v>8216</v>
      </c>
      <c r="U4144" t="s">
        <v>26</v>
      </c>
      <c r="V4144" t="str">
        <f>TRIM(DBA[[#This Row],[Endereço Responsável]])</f>
        <v>ALAMEDA NORTE SUL</v>
      </c>
      <c r="W4144" t="str">
        <f>TRIM(DBA[[#This Row],[Nº Responsável]])</f>
        <v>270</v>
      </c>
      <c r="X4144" t="str">
        <f>TRIM(DBA[[#This Row],[Bairro Responsável]])</f>
        <v>MORRO GRANDE</v>
      </c>
      <c r="Y4144" t="str">
        <f>DBA[[#This Row],[End]] &amp;", N° " &amp; DBA[[#This Row],[Num]] &amp;", Bairro "&amp; DBA[[#This Row],[Bairro2]]</f>
        <v>ALAMEDA NORTE SUL, N° 270, Bairro MORRO GRANDE</v>
      </c>
      <c r="Z4144" t="str">
        <f>DBA[[#This Row],[Cidade Responsável]] &amp; " - " &amp; DBA[[#This Row],[Estado Responsável]]</f>
        <v>CARMO DO PARANAÍBA - MG</v>
      </c>
    </row>
    <row r="4145" spans="1:26" x14ac:dyDescent="0.25">
      <c r="A4145">
        <v>4149</v>
      </c>
      <c r="B4145" t="s">
        <v>19200</v>
      </c>
      <c r="C4145" s="1">
        <v>44998</v>
      </c>
      <c r="F4145" s="1">
        <v>39923</v>
      </c>
      <c r="G4145" t="s">
        <v>19201</v>
      </c>
      <c r="H4145">
        <v>550</v>
      </c>
      <c r="I4145" t="s">
        <v>19202</v>
      </c>
      <c r="J4145" t="s">
        <v>8216</v>
      </c>
      <c r="K4145" t="s">
        <v>26</v>
      </c>
      <c r="L4145" t="s">
        <v>19203</v>
      </c>
      <c r="M4145" t="s">
        <v>19204</v>
      </c>
      <c r="P4145" s="1"/>
      <c r="Q4145" t="s">
        <v>19201</v>
      </c>
      <c r="R4145">
        <v>550</v>
      </c>
      <c r="S4145" t="s">
        <v>19202</v>
      </c>
      <c r="T4145" t="s">
        <v>8216</v>
      </c>
      <c r="U4145" t="s">
        <v>26</v>
      </c>
      <c r="V4145" t="str">
        <f>TRIM(DBA[[#This Row],[Endereço Responsável]])</f>
        <v>RUA DINA DO ABILIO</v>
      </c>
      <c r="W4145" t="str">
        <f>TRIM(DBA[[#This Row],[Nº Responsável]])</f>
        <v>550</v>
      </c>
      <c r="X4145" t="str">
        <f>TRIM(DBA[[#This Row],[Bairro Responsável]])</f>
        <v>MINAS GERAIS</v>
      </c>
      <c r="Y4145" t="str">
        <f>DBA[[#This Row],[End]] &amp;", N° " &amp; DBA[[#This Row],[Num]] &amp;", Bairro "&amp; DBA[[#This Row],[Bairro2]]</f>
        <v>RUA DINA DO ABILIO, N° 550, Bairro MINAS GERAIS</v>
      </c>
      <c r="Z4145" t="str">
        <f>DBA[[#This Row],[Cidade Responsável]] &amp; " - " &amp; DBA[[#This Row],[Estado Responsável]]</f>
        <v>CARMO DO PARANAÍBA - MG</v>
      </c>
    </row>
    <row r="4146" spans="1:26" x14ac:dyDescent="0.25">
      <c r="A4146">
        <v>4150</v>
      </c>
      <c r="B4146" t="s">
        <v>19205</v>
      </c>
      <c r="C4146" s="1">
        <v>44998</v>
      </c>
      <c r="D4146" t="s">
        <v>19206</v>
      </c>
      <c r="E4146" t="s">
        <v>19207</v>
      </c>
      <c r="F4146" s="1">
        <v>39246</v>
      </c>
      <c r="G4146" t="s">
        <v>19208</v>
      </c>
      <c r="H4146" t="s">
        <v>194</v>
      </c>
      <c r="I4146" t="s">
        <v>44</v>
      </c>
      <c r="J4146" t="s">
        <v>8216</v>
      </c>
      <c r="K4146" t="s">
        <v>26</v>
      </c>
      <c r="L4146" t="s">
        <v>8217</v>
      </c>
      <c r="M4146" t="s">
        <v>19177</v>
      </c>
      <c r="N4146" t="s">
        <v>19178</v>
      </c>
      <c r="O4146" t="s">
        <v>19179</v>
      </c>
      <c r="P4146" s="1">
        <v>26236</v>
      </c>
      <c r="Q4146" t="s">
        <v>19208</v>
      </c>
      <c r="R4146" t="s">
        <v>194</v>
      </c>
      <c r="S4146" t="s">
        <v>44</v>
      </c>
      <c r="T4146" t="s">
        <v>8216</v>
      </c>
      <c r="U4146" t="s">
        <v>26</v>
      </c>
      <c r="V4146" t="str">
        <f>TRIM(DBA[[#This Row],[Endereço Responsável]])</f>
        <v>FAZENDA ALMAS</v>
      </c>
      <c r="W4146" t="str">
        <f>TRIM(DBA[[#This Row],[Nº Responsável]])</f>
        <v>S/N</v>
      </c>
      <c r="X4146" t="str">
        <f>TRIM(DBA[[#This Row],[Bairro Responsável]])</f>
        <v>ZONA RURAL</v>
      </c>
      <c r="Y4146" t="str">
        <f>DBA[[#This Row],[End]] &amp;", N° " &amp; DBA[[#This Row],[Num]] &amp;", Bairro "&amp; DBA[[#This Row],[Bairro2]]</f>
        <v>FAZENDA ALMAS, N° S/N, Bairro ZONA RURAL</v>
      </c>
      <c r="Z4146" t="str">
        <f>DBA[[#This Row],[Cidade Responsável]] &amp; " - " &amp; DBA[[#This Row],[Estado Responsável]]</f>
        <v>CARMO DO PARANAÍBA - MG</v>
      </c>
    </row>
    <row r="4147" spans="1:26" x14ac:dyDescent="0.25">
      <c r="A4147">
        <v>4151</v>
      </c>
      <c r="B4147" t="s">
        <v>19209</v>
      </c>
      <c r="C4147" s="1">
        <v>44998</v>
      </c>
      <c r="F4147" s="1">
        <v>39315</v>
      </c>
      <c r="G4147" t="s">
        <v>19210</v>
      </c>
      <c r="H4147" t="s">
        <v>194</v>
      </c>
      <c r="I4147" t="s">
        <v>44</v>
      </c>
      <c r="J4147" t="s">
        <v>8216</v>
      </c>
      <c r="K4147" t="s">
        <v>26</v>
      </c>
      <c r="L4147" t="s">
        <v>8217</v>
      </c>
      <c r="M4147" t="s">
        <v>19211</v>
      </c>
      <c r="N4147" t="s">
        <v>19212</v>
      </c>
      <c r="O4147" t="s">
        <v>19213</v>
      </c>
      <c r="P4147" s="1">
        <v>26843</v>
      </c>
      <c r="Q4147" t="s">
        <v>19210</v>
      </c>
      <c r="R4147" t="s">
        <v>194</v>
      </c>
      <c r="S4147" t="s">
        <v>44</v>
      </c>
      <c r="T4147" t="s">
        <v>8216</v>
      </c>
      <c r="U4147" t="s">
        <v>26</v>
      </c>
      <c r="V4147" t="str">
        <f>TRIM(DBA[[#This Row],[Endereço Responsável]])</f>
        <v>FAZENDA BOA ESPERANÇA</v>
      </c>
      <c r="W4147" t="str">
        <f>TRIM(DBA[[#This Row],[Nº Responsável]])</f>
        <v>S/N</v>
      </c>
      <c r="X4147" t="str">
        <f>TRIM(DBA[[#This Row],[Bairro Responsável]])</f>
        <v>ZONA RURAL</v>
      </c>
      <c r="Y4147" t="str">
        <f>DBA[[#This Row],[End]] &amp;", N° " &amp; DBA[[#This Row],[Num]] &amp;", Bairro "&amp; DBA[[#This Row],[Bairro2]]</f>
        <v>FAZENDA BOA ESPERANÇA, N° S/N, Bairro ZONA RURAL</v>
      </c>
      <c r="Z4147" t="str">
        <f>DBA[[#This Row],[Cidade Responsável]] &amp; " - " &amp; DBA[[#This Row],[Estado Responsável]]</f>
        <v>CARMO DO PARANAÍBA - MG</v>
      </c>
    </row>
    <row r="4148" spans="1:26" x14ac:dyDescent="0.25">
      <c r="A4148">
        <v>4152</v>
      </c>
      <c r="B4148" t="s">
        <v>19214</v>
      </c>
      <c r="C4148" s="1">
        <v>44998</v>
      </c>
      <c r="D4148" t="s">
        <v>19215</v>
      </c>
      <c r="E4148" t="s">
        <v>19216</v>
      </c>
      <c r="F4148" s="1">
        <v>39337</v>
      </c>
      <c r="G4148" t="s">
        <v>19217</v>
      </c>
      <c r="H4148">
        <v>255</v>
      </c>
      <c r="J4148" t="s">
        <v>8216</v>
      </c>
      <c r="K4148" t="s">
        <v>26</v>
      </c>
      <c r="L4148" t="s">
        <v>8217</v>
      </c>
      <c r="M4148" t="s">
        <v>19218</v>
      </c>
      <c r="N4148" t="s">
        <v>19219</v>
      </c>
      <c r="O4148" t="s">
        <v>19220</v>
      </c>
      <c r="P4148" s="1">
        <v>27229</v>
      </c>
      <c r="Q4148" t="s">
        <v>19217</v>
      </c>
      <c r="R4148">
        <v>255</v>
      </c>
      <c r="T4148" t="s">
        <v>8216</v>
      </c>
      <c r="U4148" t="s">
        <v>26</v>
      </c>
      <c r="V4148" t="str">
        <f>TRIM(DBA[[#This Row],[Endereço Responsável]])</f>
        <v>RUA ALVORADA</v>
      </c>
      <c r="W4148" t="str">
        <f>TRIM(DBA[[#This Row],[Nº Responsável]])</f>
        <v>255</v>
      </c>
      <c r="X4148" t="str">
        <f>TRIM(DBA[[#This Row],[Bairro Responsável]])</f>
        <v/>
      </c>
      <c r="Y4148" t="str">
        <f>DBA[[#This Row],[End]] &amp;", N° " &amp; DBA[[#This Row],[Num]] &amp;", Bairro "&amp; DBA[[#This Row],[Bairro2]]</f>
        <v xml:space="preserve">RUA ALVORADA, N° 255, Bairro </v>
      </c>
      <c r="Z4148" t="str">
        <f>DBA[[#This Row],[Cidade Responsável]] &amp; " - " &amp; DBA[[#This Row],[Estado Responsável]]</f>
        <v>CARMO DO PARANAÍBA - MG</v>
      </c>
    </row>
    <row r="4149" spans="1:26" x14ac:dyDescent="0.25">
      <c r="A4149">
        <v>4153</v>
      </c>
      <c r="B4149" t="s">
        <v>19221</v>
      </c>
      <c r="C4149" s="1">
        <v>44998</v>
      </c>
      <c r="D4149" t="s">
        <v>19222</v>
      </c>
      <c r="E4149" t="s">
        <v>19223</v>
      </c>
      <c r="F4149" s="1">
        <v>38920</v>
      </c>
      <c r="G4149" t="s">
        <v>19150</v>
      </c>
      <c r="H4149">
        <v>3335</v>
      </c>
      <c r="I4149" t="s">
        <v>19224</v>
      </c>
      <c r="J4149" t="s">
        <v>8216</v>
      </c>
      <c r="K4149" t="s">
        <v>26</v>
      </c>
      <c r="L4149" t="s">
        <v>8217</v>
      </c>
      <c r="M4149" t="s">
        <v>19225</v>
      </c>
      <c r="N4149" t="s">
        <v>19226</v>
      </c>
      <c r="O4149" t="s">
        <v>19227</v>
      </c>
      <c r="P4149" s="1">
        <v>27360</v>
      </c>
      <c r="Q4149" t="s">
        <v>19150</v>
      </c>
      <c r="R4149">
        <v>3335</v>
      </c>
      <c r="S4149" t="s">
        <v>19224</v>
      </c>
      <c r="T4149" t="s">
        <v>8216</v>
      </c>
      <c r="U4149" t="s">
        <v>26</v>
      </c>
      <c r="V4149" t="str">
        <f>TRIM(DBA[[#This Row],[Endereço Responsável]])</f>
        <v>AVENIDA TANCREDO NEVES</v>
      </c>
      <c r="W4149" t="str">
        <f>TRIM(DBA[[#This Row],[Nº Responsável]])</f>
        <v>3335</v>
      </c>
      <c r="X4149" t="str">
        <f>TRIM(DBA[[#This Row],[Bairro Responsável]])</f>
        <v>NITERÓI</v>
      </c>
      <c r="Y4149" t="str">
        <f>DBA[[#This Row],[End]] &amp;", N° " &amp; DBA[[#This Row],[Num]] &amp;", Bairro "&amp; DBA[[#This Row],[Bairro2]]</f>
        <v>AVENIDA TANCREDO NEVES, N° 3335, Bairro NITERÓI</v>
      </c>
      <c r="Z4149" t="str">
        <f>DBA[[#This Row],[Cidade Responsável]] &amp; " - " &amp; DBA[[#This Row],[Estado Responsável]]</f>
        <v>CARMO DO PARANAÍBA - MG</v>
      </c>
    </row>
    <row r="4150" spans="1:26" x14ac:dyDescent="0.25">
      <c r="A4150">
        <v>4154</v>
      </c>
      <c r="B4150" t="s">
        <v>19228</v>
      </c>
      <c r="C4150" s="1">
        <v>44998</v>
      </c>
      <c r="F4150" s="1">
        <v>39515</v>
      </c>
      <c r="G4150" t="s">
        <v>19229</v>
      </c>
      <c r="H4150">
        <v>273</v>
      </c>
      <c r="I4150" t="s">
        <v>73</v>
      </c>
      <c r="J4150" t="s">
        <v>8216</v>
      </c>
      <c r="K4150" t="s">
        <v>26</v>
      </c>
      <c r="L4150" t="s">
        <v>8217</v>
      </c>
      <c r="M4150" t="s">
        <v>19230</v>
      </c>
      <c r="N4150" t="s">
        <v>19231</v>
      </c>
      <c r="O4150" t="s">
        <v>19232</v>
      </c>
      <c r="P4150" s="1">
        <v>30653</v>
      </c>
      <c r="Q4150" t="s">
        <v>19229</v>
      </c>
      <c r="R4150">
        <v>273</v>
      </c>
      <c r="S4150" t="s">
        <v>73</v>
      </c>
      <c r="T4150" t="s">
        <v>8216</v>
      </c>
      <c r="U4150" t="s">
        <v>26</v>
      </c>
      <c r="V4150" t="str">
        <f>TRIM(DBA[[#This Row],[Endereço Responsável]])</f>
        <v>RUA SÃO VICENTE</v>
      </c>
      <c r="W4150" t="str">
        <f>TRIM(DBA[[#This Row],[Nº Responsável]])</f>
        <v>273</v>
      </c>
      <c r="X4150" t="str">
        <f>TRIM(DBA[[#This Row],[Bairro Responsável]])</f>
        <v>CENTRO</v>
      </c>
      <c r="Y4150" t="str">
        <f>DBA[[#This Row],[End]] &amp;", N° " &amp; DBA[[#This Row],[Num]] &amp;", Bairro "&amp; DBA[[#This Row],[Bairro2]]</f>
        <v>RUA SÃO VICENTE, N° 273, Bairro CENTRO</v>
      </c>
      <c r="Z4150" t="str">
        <f>DBA[[#This Row],[Cidade Responsável]] &amp; " - " &amp; DBA[[#This Row],[Estado Responsável]]</f>
        <v>CARMO DO PARANAÍBA - MG</v>
      </c>
    </row>
    <row r="4151" spans="1:26" x14ac:dyDescent="0.25">
      <c r="A4151">
        <v>4155</v>
      </c>
      <c r="B4151" t="s">
        <v>19904</v>
      </c>
      <c r="C4151" s="1">
        <v>44998</v>
      </c>
      <c r="F4151" s="1">
        <v>39257</v>
      </c>
      <c r="G4151" t="s">
        <v>19233</v>
      </c>
      <c r="H4151">
        <v>400</v>
      </c>
      <c r="I4151" t="s">
        <v>904</v>
      </c>
      <c r="J4151" t="s">
        <v>8216</v>
      </c>
      <c r="K4151" t="s">
        <v>26</v>
      </c>
      <c r="L4151" t="s">
        <v>8217</v>
      </c>
      <c r="M4151" t="s">
        <v>19905</v>
      </c>
      <c r="N4151" t="s">
        <v>19235</v>
      </c>
      <c r="O4151" t="s">
        <v>19236</v>
      </c>
      <c r="P4151" s="1">
        <v>29848</v>
      </c>
      <c r="Q4151" t="s">
        <v>19233</v>
      </c>
      <c r="R4151">
        <v>400</v>
      </c>
      <c r="S4151" t="s">
        <v>904</v>
      </c>
      <c r="T4151" t="s">
        <v>8216</v>
      </c>
      <c r="U4151" t="s">
        <v>26</v>
      </c>
      <c r="V4151" t="str">
        <f>TRIM(DBA[[#This Row],[Endereço Responsável]])</f>
        <v>RUA JUCA DA HENRIQUETA</v>
      </c>
      <c r="W4151" t="str">
        <f>TRIM(DBA[[#This Row],[Nº Responsável]])</f>
        <v>400</v>
      </c>
      <c r="X4151" t="str">
        <f>TRIM(DBA[[#This Row],[Bairro Responsável]])</f>
        <v>SANTA CRUZ</v>
      </c>
      <c r="Y4151" t="str">
        <f>DBA[[#This Row],[End]] &amp;", N° " &amp; DBA[[#This Row],[Num]] &amp;", Bairro "&amp; DBA[[#This Row],[Bairro2]]</f>
        <v>RUA JUCA DA HENRIQUETA, N° 400, Bairro SANTA CRUZ</v>
      </c>
      <c r="Z4151" t="str">
        <f>DBA[[#This Row],[Cidade Responsável]] &amp; " - " &amp; DBA[[#This Row],[Estado Responsável]]</f>
        <v>CARMO DO PARANAÍBA - MG</v>
      </c>
    </row>
    <row r="4152" spans="1:26" x14ac:dyDescent="0.25">
      <c r="A4152">
        <v>4156</v>
      </c>
      <c r="B4152" t="s">
        <v>19237</v>
      </c>
      <c r="C4152" s="1">
        <v>44998</v>
      </c>
      <c r="D4152" t="s">
        <v>19238</v>
      </c>
      <c r="E4152" t="s">
        <v>19239</v>
      </c>
      <c r="F4152" s="1">
        <v>39259</v>
      </c>
      <c r="G4152" t="s">
        <v>19240</v>
      </c>
      <c r="H4152">
        <v>6</v>
      </c>
      <c r="I4152" t="s">
        <v>8228</v>
      </c>
      <c r="J4152" t="s">
        <v>8216</v>
      </c>
      <c r="K4152" t="s">
        <v>26</v>
      </c>
      <c r="L4152" t="s">
        <v>8217</v>
      </c>
      <c r="M4152" t="s">
        <v>19241</v>
      </c>
      <c r="N4152" t="s">
        <v>19242</v>
      </c>
      <c r="O4152" t="s">
        <v>19243</v>
      </c>
      <c r="P4152" s="1">
        <v>34354</v>
      </c>
      <c r="Q4152" t="s">
        <v>19240</v>
      </c>
      <c r="R4152">
        <v>6</v>
      </c>
      <c r="S4152" t="s">
        <v>8228</v>
      </c>
      <c r="T4152" t="s">
        <v>8216</v>
      </c>
      <c r="U4152" t="s">
        <v>26</v>
      </c>
      <c r="V4152" t="str">
        <f>TRIM(DBA[[#This Row],[Endereço Responsável]])</f>
        <v>FRANCISCO DUARTE</v>
      </c>
      <c r="W4152" t="str">
        <f>TRIM(DBA[[#This Row],[Nº Responsável]])</f>
        <v>6</v>
      </c>
      <c r="X4152" t="str">
        <f>TRIM(DBA[[#This Row],[Bairro Responsável]])</f>
        <v>PARANAIBA</v>
      </c>
      <c r="Y4152" t="str">
        <f>DBA[[#This Row],[End]] &amp;", N° " &amp; DBA[[#This Row],[Num]] &amp;", Bairro "&amp; DBA[[#This Row],[Bairro2]]</f>
        <v>FRANCISCO DUARTE, N° 6, Bairro PARANAIBA</v>
      </c>
      <c r="Z4152" t="str">
        <f>DBA[[#This Row],[Cidade Responsável]] &amp; " - " &amp; DBA[[#This Row],[Estado Responsável]]</f>
        <v>CARMO DO PARANAÍBA - MG</v>
      </c>
    </row>
    <row r="4153" spans="1:26" x14ac:dyDescent="0.25">
      <c r="A4153">
        <v>4157</v>
      </c>
      <c r="B4153" t="s">
        <v>19244</v>
      </c>
      <c r="C4153" s="1">
        <v>44998</v>
      </c>
      <c r="D4153" t="s">
        <v>19245</v>
      </c>
      <c r="E4153" t="s">
        <v>19246</v>
      </c>
      <c r="F4153" s="1">
        <v>40085</v>
      </c>
      <c r="G4153" t="s">
        <v>19247</v>
      </c>
      <c r="H4153">
        <v>710</v>
      </c>
      <c r="I4153" t="s">
        <v>73</v>
      </c>
      <c r="J4153" t="s">
        <v>8216</v>
      </c>
      <c r="K4153" t="s">
        <v>26</v>
      </c>
      <c r="L4153" t="s">
        <v>8217</v>
      </c>
      <c r="M4153" t="s">
        <v>19248</v>
      </c>
      <c r="N4153" t="s">
        <v>19249</v>
      </c>
      <c r="O4153" t="s">
        <v>19250</v>
      </c>
      <c r="P4153" s="1">
        <v>29017</v>
      </c>
      <c r="Q4153" t="s">
        <v>19247</v>
      </c>
      <c r="R4153">
        <v>710</v>
      </c>
      <c r="S4153" t="s">
        <v>73</v>
      </c>
      <c r="T4153" t="s">
        <v>8216</v>
      </c>
      <c r="U4153" t="s">
        <v>26</v>
      </c>
      <c r="V4153" t="str">
        <f>TRIM(DBA[[#This Row],[Endereço Responsável]])</f>
        <v>CAPITÃO FRANCISCO MORAIS</v>
      </c>
      <c r="W4153" t="str">
        <f>TRIM(DBA[[#This Row],[Nº Responsável]])</f>
        <v>710</v>
      </c>
      <c r="X4153" t="str">
        <f>TRIM(DBA[[#This Row],[Bairro Responsável]])</f>
        <v>CENTRO</v>
      </c>
      <c r="Y4153" t="str">
        <f>DBA[[#This Row],[End]] &amp;", N° " &amp; DBA[[#This Row],[Num]] &amp;", Bairro "&amp; DBA[[#This Row],[Bairro2]]</f>
        <v>CAPITÃO FRANCISCO MORAIS, N° 710, Bairro CENTRO</v>
      </c>
      <c r="Z4153" t="str">
        <f>DBA[[#This Row],[Cidade Responsável]] &amp; " - " &amp; DBA[[#This Row],[Estado Responsável]]</f>
        <v>CARMO DO PARANAÍBA - MG</v>
      </c>
    </row>
    <row r="4154" spans="1:26" x14ac:dyDescent="0.25">
      <c r="A4154">
        <v>4158</v>
      </c>
      <c r="B4154" t="s">
        <v>19251</v>
      </c>
      <c r="C4154" s="1">
        <v>44998</v>
      </c>
      <c r="D4154" t="s">
        <v>19252</v>
      </c>
      <c r="F4154" s="1">
        <v>39246</v>
      </c>
      <c r="G4154" t="s">
        <v>19253</v>
      </c>
      <c r="H4154">
        <v>570</v>
      </c>
      <c r="I4154" t="s">
        <v>14712</v>
      </c>
      <c r="J4154" t="s">
        <v>8216</v>
      </c>
      <c r="K4154" t="s">
        <v>26</v>
      </c>
      <c r="L4154" t="s">
        <v>8217</v>
      </c>
      <c r="M4154" t="s">
        <v>19254</v>
      </c>
      <c r="N4154" t="s">
        <v>19255</v>
      </c>
      <c r="O4154" t="s">
        <v>19256</v>
      </c>
      <c r="P4154" s="1">
        <v>28696</v>
      </c>
      <c r="Q4154" t="s">
        <v>19253</v>
      </c>
      <c r="R4154">
        <v>570</v>
      </c>
      <c r="S4154" t="s">
        <v>14712</v>
      </c>
      <c r="T4154" t="s">
        <v>8216</v>
      </c>
      <c r="U4154" t="s">
        <v>26</v>
      </c>
      <c r="V4154" t="str">
        <f>TRIM(DBA[[#This Row],[Endereço Responsável]])</f>
        <v>DOS POÇOS</v>
      </c>
      <c r="W4154" t="str">
        <f>TRIM(DBA[[#This Row],[Nº Responsável]])</f>
        <v>570</v>
      </c>
      <c r="X4154" t="str">
        <f>TRIM(DBA[[#This Row],[Bairro Responsável]])</f>
        <v>AMAZONAS</v>
      </c>
      <c r="Y4154" t="str">
        <f>DBA[[#This Row],[End]] &amp;", N° " &amp; DBA[[#This Row],[Num]] &amp;", Bairro "&amp; DBA[[#This Row],[Bairro2]]</f>
        <v>DOS POÇOS, N° 570, Bairro AMAZONAS</v>
      </c>
      <c r="Z4154" t="str">
        <f>DBA[[#This Row],[Cidade Responsável]] &amp; " - " &amp; DBA[[#This Row],[Estado Responsável]]</f>
        <v>CARMO DO PARANAÍBA - MG</v>
      </c>
    </row>
    <row r="4155" spans="1:26" x14ac:dyDescent="0.25">
      <c r="A4155">
        <v>4159</v>
      </c>
      <c r="B4155" t="s">
        <v>19257</v>
      </c>
      <c r="C4155" s="1">
        <v>44998</v>
      </c>
      <c r="F4155" s="1">
        <v>39021</v>
      </c>
      <c r="G4155" t="s">
        <v>19258</v>
      </c>
      <c r="H4155" t="s">
        <v>194</v>
      </c>
      <c r="I4155" t="s">
        <v>44</v>
      </c>
      <c r="J4155" t="s">
        <v>8216</v>
      </c>
      <c r="K4155" t="s">
        <v>26</v>
      </c>
      <c r="L4155" t="s">
        <v>8217</v>
      </c>
      <c r="M4155" t="s">
        <v>19259</v>
      </c>
      <c r="N4155" t="s">
        <v>19260</v>
      </c>
      <c r="O4155" t="s">
        <v>19261</v>
      </c>
      <c r="P4155" s="1">
        <v>29238</v>
      </c>
      <c r="Q4155" t="s">
        <v>19258</v>
      </c>
      <c r="R4155" t="s">
        <v>194</v>
      </c>
      <c r="S4155" t="s">
        <v>44</v>
      </c>
      <c r="T4155" t="s">
        <v>8216</v>
      </c>
      <c r="U4155" t="s">
        <v>26</v>
      </c>
      <c r="V4155" t="str">
        <f>TRIM(DBA[[#This Row],[Endereço Responsável]])</f>
        <v>FAZENDA SOBRADO</v>
      </c>
      <c r="W4155" t="str">
        <f>TRIM(DBA[[#This Row],[Nº Responsável]])</f>
        <v>S/N</v>
      </c>
      <c r="X4155" t="str">
        <f>TRIM(DBA[[#This Row],[Bairro Responsável]])</f>
        <v>ZONA RURAL</v>
      </c>
      <c r="Y4155" t="str">
        <f>DBA[[#This Row],[End]] &amp;", N° " &amp; DBA[[#This Row],[Num]] &amp;", Bairro "&amp; DBA[[#This Row],[Bairro2]]</f>
        <v>FAZENDA SOBRADO, N° S/N, Bairro ZONA RURAL</v>
      </c>
      <c r="Z4155" t="str">
        <f>DBA[[#This Row],[Cidade Responsável]] &amp; " - " &amp; DBA[[#This Row],[Estado Responsável]]</f>
        <v>CARMO DO PARANAÍBA - MG</v>
      </c>
    </row>
    <row r="4156" spans="1:26" x14ac:dyDescent="0.25">
      <c r="A4156">
        <v>4160</v>
      </c>
      <c r="B4156" t="s">
        <v>19262</v>
      </c>
      <c r="C4156" s="1">
        <v>44998</v>
      </c>
      <c r="D4156">
        <v>22746857</v>
      </c>
      <c r="E4156" t="s">
        <v>19263</v>
      </c>
      <c r="F4156" s="1">
        <v>39868</v>
      </c>
      <c r="G4156" t="s">
        <v>19264</v>
      </c>
      <c r="H4156">
        <v>231</v>
      </c>
      <c r="I4156" t="s">
        <v>19265</v>
      </c>
      <c r="J4156" t="s">
        <v>8216</v>
      </c>
      <c r="K4156" t="s">
        <v>26</v>
      </c>
      <c r="L4156" t="s">
        <v>8217</v>
      </c>
      <c r="M4156" t="s">
        <v>19266</v>
      </c>
      <c r="N4156">
        <v>17084454</v>
      </c>
      <c r="O4156" t="s">
        <v>19267</v>
      </c>
      <c r="P4156" s="1">
        <v>30678</v>
      </c>
      <c r="Q4156" t="s">
        <v>19264</v>
      </c>
      <c r="R4156">
        <v>231</v>
      </c>
      <c r="S4156" t="s">
        <v>19265</v>
      </c>
      <c r="T4156" t="s">
        <v>8216</v>
      </c>
      <c r="U4156" t="s">
        <v>26</v>
      </c>
      <c r="V4156" t="str">
        <f>TRIM(DBA[[#This Row],[Endereço Responsável]])</f>
        <v>Av. Sargento Vandeque</v>
      </c>
      <c r="W4156" t="str">
        <f>TRIM(DBA[[#This Row],[Nº Responsável]])</f>
        <v>231</v>
      </c>
      <c r="X4156" t="str">
        <f>TRIM(DBA[[#This Row],[Bairro Responsável]])</f>
        <v>Parque do Taboão</v>
      </c>
      <c r="Y4156" t="str">
        <f>DBA[[#This Row],[End]] &amp;", N° " &amp; DBA[[#This Row],[Num]] &amp;", Bairro "&amp; DBA[[#This Row],[Bairro2]]</f>
        <v>Av. Sargento Vandeque, N° 231, Bairro Parque do Taboão</v>
      </c>
      <c r="Z4156" t="str">
        <f>DBA[[#This Row],[Cidade Responsável]] &amp; " - " &amp; DBA[[#This Row],[Estado Responsável]]</f>
        <v>CARMO DO PARANAÍBA - MG</v>
      </c>
    </row>
    <row r="4157" spans="1:26" x14ac:dyDescent="0.25">
      <c r="A4157">
        <v>4161</v>
      </c>
      <c r="B4157" t="s">
        <v>19268</v>
      </c>
      <c r="C4157" s="1">
        <v>44998</v>
      </c>
      <c r="F4157" s="1">
        <v>39970</v>
      </c>
      <c r="G4157" t="s">
        <v>19269</v>
      </c>
      <c r="H4157">
        <v>5090</v>
      </c>
      <c r="I4157" t="s">
        <v>19116</v>
      </c>
      <c r="J4157" t="s">
        <v>8216</v>
      </c>
      <c r="K4157" t="s">
        <v>26</v>
      </c>
      <c r="L4157" t="s">
        <v>8217</v>
      </c>
      <c r="M4157" t="s">
        <v>19270</v>
      </c>
      <c r="N4157" t="s">
        <v>19271</v>
      </c>
      <c r="O4157" t="s">
        <v>19272</v>
      </c>
      <c r="P4157" s="1">
        <v>26228</v>
      </c>
      <c r="Q4157" t="s">
        <v>19269</v>
      </c>
      <c r="R4157">
        <v>5090</v>
      </c>
      <c r="S4157" t="s">
        <v>19116</v>
      </c>
      <c r="T4157" t="s">
        <v>8216</v>
      </c>
      <c r="U4157" t="s">
        <v>26</v>
      </c>
      <c r="V4157" t="str">
        <f>TRIM(DBA[[#This Row],[Endereço Responsável]])</f>
        <v>AVENIDA TANDCREDO NEVES</v>
      </c>
      <c r="W4157" t="str">
        <f>TRIM(DBA[[#This Row],[Nº Responsável]])</f>
        <v>5090</v>
      </c>
      <c r="X4157" t="str">
        <f>TRIM(DBA[[#This Row],[Bairro Responsável]])</f>
        <v>MORRO GRANDE</v>
      </c>
      <c r="Y4157" t="str">
        <f>DBA[[#This Row],[End]] &amp;", N° " &amp; DBA[[#This Row],[Num]] &amp;", Bairro "&amp; DBA[[#This Row],[Bairro2]]</f>
        <v>AVENIDA TANDCREDO NEVES, N° 5090, Bairro MORRO GRANDE</v>
      </c>
      <c r="Z4157" t="str">
        <f>DBA[[#This Row],[Cidade Responsável]] &amp; " - " &amp; DBA[[#This Row],[Estado Responsável]]</f>
        <v>CARMO DO PARANAÍBA - MG</v>
      </c>
    </row>
    <row r="4158" spans="1:26" x14ac:dyDescent="0.25">
      <c r="A4158">
        <v>4162</v>
      </c>
      <c r="B4158" t="s">
        <v>19273</v>
      </c>
      <c r="C4158" s="1">
        <v>44998</v>
      </c>
      <c r="F4158" s="1">
        <v>39284</v>
      </c>
      <c r="G4158" t="s">
        <v>19274</v>
      </c>
      <c r="H4158">
        <v>1668</v>
      </c>
      <c r="I4158" t="s">
        <v>14712</v>
      </c>
      <c r="J4158" t="s">
        <v>8216</v>
      </c>
      <c r="K4158" t="s">
        <v>26</v>
      </c>
      <c r="L4158" t="s">
        <v>8217</v>
      </c>
      <c r="M4158" t="s">
        <v>19275</v>
      </c>
      <c r="N4158" t="s">
        <v>19276</v>
      </c>
      <c r="O4158" t="s">
        <v>19277</v>
      </c>
      <c r="P4158" s="1">
        <v>31766</v>
      </c>
      <c r="Q4158" t="s">
        <v>19274</v>
      </c>
      <c r="R4158">
        <v>1668</v>
      </c>
      <c r="S4158" t="s">
        <v>14712</v>
      </c>
      <c r="T4158" t="s">
        <v>8216</v>
      </c>
      <c r="U4158" t="s">
        <v>26</v>
      </c>
      <c r="V4158" t="str">
        <f>TRIM(DBA[[#This Row],[Endereço Responsável]])</f>
        <v>MANOEL DE OLIVEIRA GONDIN</v>
      </c>
      <c r="W4158" t="str">
        <f>TRIM(DBA[[#This Row],[Nº Responsável]])</f>
        <v>1668</v>
      </c>
      <c r="X4158" t="str">
        <f>TRIM(DBA[[#This Row],[Bairro Responsável]])</f>
        <v>AMAZONAS</v>
      </c>
      <c r="Y4158" t="str">
        <f>DBA[[#This Row],[End]] &amp;", N° " &amp; DBA[[#This Row],[Num]] &amp;", Bairro "&amp; DBA[[#This Row],[Bairro2]]</f>
        <v>MANOEL DE OLIVEIRA GONDIN, N° 1668, Bairro AMAZONAS</v>
      </c>
      <c r="Z4158" t="str">
        <f>DBA[[#This Row],[Cidade Responsável]] &amp; " - " &amp; DBA[[#This Row],[Estado Responsável]]</f>
        <v>CARMO DO PARANAÍBA - MG</v>
      </c>
    </row>
    <row r="4159" spans="1:26" x14ac:dyDescent="0.25">
      <c r="A4159">
        <v>4163</v>
      </c>
      <c r="B4159" t="s">
        <v>19278</v>
      </c>
      <c r="C4159" s="1">
        <v>44998</v>
      </c>
      <c r="D4159" t="s">
        <v>19279</v>
      </c>
      <c r="E4159" t="s">
        <v>19280</v>
      </c>
      <c r="F4159" s="1">
        <v>39232</v>
      </c>
      <c r="G4159" t="s">
        <v>19281</v>
      </c>
      <c r="H4159" t="s">
        <v>194</v>
      </c>
      <c r="I4159" t="s">
        <v>44</v>
      </c>
      <c r="J4159" t="s">
        <v>8216</v>
      </c>
      <c r="K4159" t="s">
        <v>26</v>
      </c>
      <c r="L4159" t="s">
        <v>8217</v>
      </c>
      <c r="M4159" t="s">
        <v>19282</v>
      </c>
      <c r="N4159" t="s">
        <v>19283</v>
      </c>
      <c r="O4159" t="s">
        <v>19284</v>
      </c>
      <c r="P4159" s="1">
        <v>28936</v>
      </c>
      <c r="Q4159" t="s">
        <v>19281</v>
      </c>
      <c r="R4159" t="s">
        <v>194</v>
      </c>
      <c r="S4159" t="s">
        <v>44</v>
      </c>
      <c r="T4159" t="s">
        <v>8216</v>
      </c>
      <c r="U4159" t="s">
        <v>26</v>
      </c>
      <c r="V4159" t="str">
        <f>TRIM(DBA[[#This Row],[Endereço Responsável]])</f>
        <v>FAZENDA SÃO BENTO</v>
      </c>
      <c r="W4159" t="str">
        <f>TRIM(DBA[[#This Row],[Nº Responsável]])</f>
        <v>S/N</v>
      </c>
      <c r="X4159" t="str">
        <f>TRIM(DBA[[#This Row],[Bairro Responsável]])</f>
        <v>ZONA RURAL</v>
      </c>
      <c r="Y4159" t="str">
        <f>DBA[[#This Row],[End]] &amp;", N° " &amp; DBA[[#This Row],[Num]] &amp;", Bairro "&amp; DBA[[#This Row],[Bairro2]]</f>
        <v>FAZENDA SÃO BENTO, N° S/N, Bairro ZONA RURAL</v>
      </c>
      <c r="Z4159" t="str">
        <f>DBA[[#This Row],[Cidade Responsável]] &amp; " - " &amp; DBA[[#This Row],[Estado Responsável]]</f>
        <v>CARMO DO PARANAÍBA - MG</v>
      </c>
    </row>
    <row r="4160" spans="1:26" x14ac:dyDescent="0.25">
      <c r="A4160">
        <v>4164</v>
      </c>
      <c r="B4160" t="s">
        <v>19285</v>
      </c>
      <c r="C4160" s="1">
        <v>44998</v>
      </c>
      <c r="F4160" s="1">
        <v>39557</v>
      </c>
      <c r="G4160" t="s">
        <v>19286</v>
      </c>
      <c r="H4160" t="s">
        <v>194</v>
      </c>
      <c r="I4160" t="s">
        <v>15984</v>
      </c>
      <c r="J4160" t="s">
        <v>8216</v>
      </c>
      <c r="K4160" t="s">
        <v>26</v>
      </c>
      <c r="L4160" t="s">
        <v>8217</v>
      </c>
      <c r="M4160" t="s">
        <v>19287</v>
      </c>
      <c r="N4160" t="s">
        <v>19288</v>
      </c>
      <c r="O4160" t="s">
        <v>19289</v>
      </c>
      <c r="P4160" s="1">
        <v>30952</v>
      </c>
      <c r="Q4160" t="s">
        <v>19286</v>
      </c>
      <c r="R4160" t="s">
        <v>194</v>
      </c>
      <c r="S4160" t="s">
        <v>15984</v>
      </c>
      <c r="T4160" t="s">
        <v>8216</v>
      </c>
      <c r="U4160" t="s">
        <v>26</v>
      </c>
      <c r="V4160" t="str">
        <f>TRIM(DBA[[#This Row],[Endereço Responsável]])</f>
        <v>FAZENDA BOA ESPERANÇA</v>
      </c>
      <c r="W4160" t="str">
        <f>TRIM(DBA[[#This Row],[Nº Responsável]])</f>
        <v>S/N</v>
      </c>
      <c r="X4160" t="str">
        <f>TRIM(DBA[[#This Row],[Bairro Responsável]])</f>
        <v>BOA ESPERANÇA</v>
      </c>
      <c r="Y4160" t="str">
        <f>DBA[[#This Row],[End]] &amp;", N° " &amp; DBA[[#This Row],[Num]] &amp;", Bairro "&amp; DBA[[#This Row],[Bairro2]]</f>
        <v>FAZENDA BOA ESPERANÇA, N° S/N, Bairro BOA ESPERANÇA</v>
      </c>
      <c r="Z4160" t="str">
        <f>DBA[[#This Row],[Cidade Responsável]] &amp; " - " &amp; DBA[[#This Row],[Estado Responsável]]</f>
        <v>CARMO DO PARANAÍBA - MG</v>
      </c>
    </row>
    <row r="4161" spans="1:26" x14ac:dyDescent="0.25">
      <c r="A4161">
        <v>4165</v>
      </c>
      <c r="B4161" t="s">
        <v>19290</v>
      </c>
      <c r="C4161" s="1">
        <v>44998</v>
      </c>
      <c r="D4161">
        <v>23962049</v>
      </c>
      <c r="E4161" t="s">
        <v>19291</v>
      </c>
      <c r="F4161" s="1">
        <v>39595</v>
      </c>
      <c r="G4161" t="s">
        <v>64</v>
      </c>
      <c r="H4161">
        <v>60</v>
      </c>
      <c r="I4161" t="s">
        <v>19116</v>
      </c>
      <c r="J4161" t="s">
        <v>8216</v>
      </c>
      <c r="K4161" t="s">
        <v>26</v>
      </c>
      <c r="L4161" t="s">
        <v>8217</v>
      </c>
      <c r="M4161" t="s">
        <v>19292</v>
      </c>
      <c r="N4161">
        <v>13470612</v>
      </c>
      <c r="O4161">
        <v>12919070681</v>
      </c>
      <c r="P4161" s="1">
        <v>32653</v>
      </c>
      <c r="Q4161" t="s">
        <v>64</v>
      </c>
      <c r="R4161">
        <v>60</v>
      </c>
      <c r="S4161" t="s">
        <v>19116</v>
      </c>
      <c r="T4161" t="s">
        <v>8216</v>
      </c>
      <c r="U4161" t="s">
        <v>26</v>
      </c>
      <c r="V4161" t="str">
        <f>TRIM(DBA[[#This Row],[Endereço Responsável]])</f>
        <v>RUA B</v>
      </c>
      <c r="W4161" t="str">
        <f>TRIM(DBA[[#This Row],[Nº Responsável]])</f>
        <v>60</v>
      </c>
      <c r="X4161" t="str">
        <f>TRIM(DBA[[#This Row],[Bairro Responsável]])</f>
        <v>MORRO GRANDE</v>
      </c>
      <c r="Y4161" t="str">
        <f>DBA[[#This Row],[End]] &amp;", N° " &amp; DBA[[#This Row],[Num]] &amp;", Bairro "&amp; DBA[[#This Row],[Bairro2]]</f>
        <v>RUA B, N° 60, Bairro MORRO GRANDE</v>
      </c>
      <c r="Z4161" t="str">
        <f>DBA[[#This Row],[Cidade Responsável]] &amp; " - " &amp; DBA[[#This Row],[Estado Responsável]]</f>
        <v>CARMO DO PARANAÍBA - MG</v>
      </c>
    </row>
    <row r="4162" spans="1:26" x14ac:dyDescent="0.25">
      <c r="A4162">
        <v>4166</v>
      </c>
      <c r="B4162" t="s">
        <v>19293</v>
      </c>
      <c r="C4162" s="1">
        <v>44998</v>
      </c>
      <c r="F4162" s="1">
        <v>39537</v>
      </c>
      <c r="G4162" t="s">
        <v>19294</v>
      </c>
      <c r="H4162">
        <v>1125</v>
      </c>
      <c r="I4162" t="s">
        <v>8281</v>
      </c>
      <c r="J4162" t="s">
        <v>8216</v>
      </c>
      <c r="K4162" t="s">
        <v>26</v>
      </c>
      <c r="L4162" t="s">
        <v>8217</v>
      </c>
      <c r="M4162" t="s">
        <v>19295</v>
      </c>
      <c r="N4162" t="s">
        <v>19296</v>
      </c>
      <c r="O4162" t="s">
        <v>19297</v>
      </c>
      <c r="P4162" s="1">
        <v>29556</v>
      </c>
      <c r="Q4162" t="s">
        <v>19294</v>
      </c>
      <c r="R4162">
        <v>1125</v>
      </c>
      <c r="S4162" t="s">
        <v>8281</v>
      </c>
      <c r="T4162" t="s">
        <v>8216</v>
      </c>
      <c r="U4162" t="s">
        <v>26</v>
      </c>
      <c r="V4162" t="str">
        <f>TRIM(DBA[[#This Row],[Endereço Responsável]])</f>
        <v>AVENIDA TRANCREDO NEVES</v>
      </c>
      <c r="W4162" t="str">
        <f>TRIM(DBA[[#This Row],[Nº Responsável]])</f>
        <v>1125</v>
      </c>
      <c r="X4162" t="str">
        <f>TRIM(DBA[[#This Row],[Bairro Responsável]])</f>
        <v>JK</v>
      </c>
      <c r="Y4162" t="str">
        <f>DBA[[#This Row],[End]] &amp;", N° " &amp; DBA[[#This Row],[Num]] &amp;", Bairro "&amp; DBA[[#This Row],[Bairro2]]</f>
        <v>AVENIDA TRANCREDO NEVES, N° 1125, Bairro JK</v>
      </c>
      <c r="Z4162" t="str">
        <f>DBA[[#This Row],[Cidade Responsável]] &amp; " - " &amp; DBA[[#This Row],[Estado Responsável]]</f>
        <v>CARMO DO PARANAÍBA - MG</v>
      </c>
    </row>
    <row r="4163" spans="1:26" x14ac:dyDescent="0.25">
      <c r="A4163">
        <v>4167</v>
      </c>
      <c r="B4163" t="s">
        <v>19298</v>
      </c>
      <c r="C4163" s="1">
        <v>44998</v>
      </c>
      <c r="F4163" s="1">
        <v>39233</v>
      </c>
      <c r="G4163" t="s">
        <v>19299</v>
      </c>
      <c r="H4163">
        <v>171</v>
      </c>
      <c r="I4163" t="s">
        <v>19300</v>
      </c>
      <c r="J4163" t="s">
        <v>8216</v>
      </c>
      <c r="K4163" t="s">
        <v>26</v>
      </c>
      <c r="L4163" t="s">
        <v>8217</v>
      </c>
      <c r="M4163" t="s">
        <v>19301</v>
      </c>
      <c r="N4163" t="s">
        <v>19302</v>
      </c>
      <c r="O4163">
        <v>4608795619</v>
      </c>
      <c r="P4163" s="1">
        <v>29586</v>
      </c>
      <c r="Q4163" t="s">
        <v>19299</v>
      </c>
      <c r="R4163">
        <v>171</v>
      </c>
      <c r="S4163" t="s">
        <v>19300</v>
      </c>
      <c r="T4163" t="s">
        <v>8216</v>
      </c>
      <c r="U4163" t="s">
        <v>26</v>
      </c>
      <c r="V4163" t="str">
        <f>TRIM(DBA[[#This Row],[Endereço Responsável]])</f>
        <v>RUA MANOEL GODIN</v>
      </c>
      <c r="W4163" t="str">
        <f>TRIM(DBA[[#This Row],[Nº Responsável]])</f>
        <v>171</v>
      </c>
      <c r="X4163" t="str">
        <f>TRIM(DBA[[#This Row],[Bairro Responsável]])</f>
        <v>ALTO NITERÓI</v>
      </c>
      <c r="Y4163" t="str">
        <f>DBA[[#This Row],[End]] &amp;", N° " &amp; DBA[[#This Row],[Num]] &amp;", Bairro "&amp; DBA[[#This Row],[Bairro2]]</f>
        <v>RUA MANOEL GODIN, N° 171, Bairro ALTO NITERÓI</v>
      </c>
      <c r="Z4163" t="str">
        <f>DBA[[#This Row],[Cidade Responsável]] &amp; " - " &amp; DBA[[#This Row],[Estado Responsável]]</f>
        <v>CARMO DO PARANAÍBA - MG</v>
      </c>
    </row>
    <row r="4164" spans="1:26" x14ac:dyDescent="0.25">
      <c r="A4164">
        <v>4168</v>
      </c>
      <c r="B4164" t="s">
        <v>19303</v>
      </c>
      <c r="C4164" s="1">
        <v>44998</v>
      </c>
      <c r="F4164" s="1">
        <v>39464</v>
      </c>
      <c r="G4164" t="s">
        <v>19304</v>
      </c>
      <c r="H4164">
        <v>1820</v>
      </c>
      <c r="I4164" t="s">
        <v>904</v>
      </c>
      <c r="J4164" t="s">
        <v>8216</v>
      </c>
      <c r="K4164" t="s">
        <v>26</v>
      </c>
      <c r="L4164" t="s">
        <v>19305</v>
      </c>
      <c r="M4164" t="s">
        <v>19306</v>
      </c>
      <c r="N4164" t="s">
        <v>19307</v>
      </c>
      <c r="O4164" t="s">
        <v>19308</v>
      </c>
      <c r="P4164" s="1">
        <v>33068</v>
      </c>
      <c r="Q4164" t="s">
        <v>19304</v>
      </c>
      <c r="R4164">
        <v>1820</v>
      </c>
      <c r="S4164" t="s">
        <v>904</v>
      </c>
      <c r="T4164" t="s">
        <v>8216</v>
      </c>
      <c r="U4164" t="s">
        <v>26</v>
      </c>
      <c r="V4164" t="str">
        <f>TRIM(DBA[[#This Row],[Endereço Responsável]])</f>
        <v>AVENIDA SANTA CRUZ</v>
      </c>
      <c r="W4164" t="str">
        <f>TRIM(DBA[[#This Row],[Nº Responsável]])</f>
        <v>1820</v>
      </c>
      <c r="X4164" t="str">
        <f>TRIM(DBA[[#This Row],[Bairro Responsável]])</f>
        <v>SANTA CRUZ</v>
      </c>
      <c r="Y4164" t="str">
        <f>DBA[[#This Row],[End]] &amp;", N° " &amp; DBA[[#This Row],[Num]] &amp;", Bairro "&amp; DBA[[#This Row],[Bairro2]]</f>
        <v>AVENIDA SANTA CRUZ, N° 1820, Bairro SANTA CRUZ</v>
      </c>
      <c r="Z4164" t="str">
        <f>DBA[[#This Row],[Cidade Responsável]] &amp; " - " &amp; DBA[[#This Row],[Estado Responsável]]</f>
        <v>CARMO DO PARANAÍBA - MG</v>
      </c>
    </row>
    <row r="4165" spans="1:26" x14ac:dyDescent="0.25">
      <c r="A4165">
        <v>4169</v>
      </c>
      <c r="B4165" t="s">
        <v>19309</v>
      </c>
      <c r="C4165" s="1">
        <v>44998</v>
      </c>
      <c r="F4165" s="1">
        <v>38488</v>
      </c>
      <c r="G4165" t="s">
        <v>19310</v>
      </c>
      <c r="H4165" t="s">
        <v>194</v>
      </c>
      <c r="I4165" t="s">
        <v>44</v>
      </c>
      <c r="J4165" t="s">
        <v>8216</v>
      </c>
      <c r="K4165" t="s">
        <v>26</v>
      </c>
      <c r="L4165" t="s">
        <v>8217</v>
      </c>
      <c r="M4165" t="s">
        <v>19311</v>
      </c>
      <c r="N4165" t="s">
        <v>19906</v>
      </c>
      <c r="O4165" t="s">
        <v>19907</v>
      </c>
      <c r="P4165" s="1">
        <v>27731</v>
      </c>
      <c r="Q4165" t="s">
        <v>19310</v>
      </c>
      <c r="R4165" t="s">
        <v>194</v>
      </c>
      <c r="S4165" t="s">
        <v>44</v>
      </c>
      <c r="T4165" t="s">
        <v>8216</v>
      </c>
      <c r="U4165" t="s">
        <v>26</v>
      </c>
      <c r="V4165" t="str">
        <f>TRIM(DBA[[#This Row],[Endereço Responsável]])</f>
        <v>FAZENDA PARAISO</v>
      </c>
      <c r="W4165" t="str">
        <f>TRIM(DBA[[#This Row],[Nº Responsável]])</f>
        <v>S/N</v>
      </c>
      <c r="X4165" t="str">
        <f>TRIM(DBA[[#This Row],[Bairro Responsável]])</f>
        <v>ZONA RURAL</v>
      </c>
      <c r="Y4165" t="str">
        <f>DBA[[#This Row],[End]] &amp;", N° " &amp; DBA[[#This Row],[Num]] &amp;", Bairro "&amp; DBA[[#This Row],[Bairro2]]</f>
        <v>FAZENDA PARAISO, N° S/N, Bairro ZONA RURAL</v>
      </c>
      <c r="Z4165" t="str">
        <f>DBA[[#This Row],[Cidade Responsável]] &amp; " - " &amp; DBA[[#This Row],[Estado Responsável]]</f>
        <v>CARMO DO PARANAÍBA - MG</v>
      </c>
    </row>
    <row r="4166" spans="1:26" x14ac:dyDescent="0.25">
      <c r="A4166">
        <v>4170</v>
      </c>
      <c r="B4166" t="s">
        <v>19312</v>
      </c>
      <c r="C4166" s="1">
        <v>44998</v>
      </c>
      <c r="F4166" s="1">
        <v>39887</v>
      </c>
      <c r="G4166" t="s">
        <v>19313</v>
      </c>
      <c r="H4166">
        <v>105</v>
      </c>
      <c r="I4166" t="s">
        <v>19300</v>
      </c>
      <c r="J4166" t="s">
        <v>8216</v>
      </c>
      <c r="K4166" t="s">
        <v>26</v>
      </c>
      <c r="L4166" t="s">
        <v>8217</v>
      </c>
      <c r="M4166" t="s">
        <v>19314</v>
      </c>
      <c r="N4166" t="s">
        <v>19315</v>
      </c>
      <c r="O4166" t="s">
        <v>19316</v>
      </c>
      <c r="P4166" s="1">
        <v>28522</v>
      </c>
      <c r="Q4166" t="s">
        <v>19313</v>
      </c>
      <c r="R4166">
        <v>105</v>
      </c>
      <c r="S4166" t="s">
        <v>19300</v>
      </c>
      <c r="T4166" t="s">
        <v>8216</v>
      </c>
      <c r="U4166" t="s">
        <v>26</v>
      </c>
      <c r="V4166" t="str">
        <f>TRIM(DBA[[#This Row],[Endereço Responsável]])</f>
        <v>RUA CONCEIÇÃO RESENDE</v>
      </c>
      <c r="W4166" t="str">
        <f>TRIM(DBA[[#This Row],[Nº Responsável]])</f>
        <v>105</v>
      </c>
      <c r="X4166" t="str">
        <f>TRIM(DBA[[#This Row],[Bairro Responsável]])</f>
        <v>ALTO NITERÓI</v>
      </c>
      <c r="Y4166" t="str">
        <f>DBA[[#This Row],[End]] &amp;", N° " &amp; DBA[[#This Row],[Num]] &amp;", Bairro "&amp; DBA[[#This Row],[Bairro2]]</f>
        <v>RUA CONCEIÇÃO RESENDE, N° 105, Bairro ALTO NITERÓI</v>
      </c>
      <c r="Z4166" t="str">
        <f>DBA[[#This Row],[Cidade Responsável]] &amp; " - " &amp; DBA[[#This Row],[Estado Responsável]]</f>
        <v>CARMO DO PARANAÍBA - MG</v>
      </c>
    </row>
    <row r="4167" spans="1:26" x14ac:dyDescent="0.25">
      <c r="A4167">
        <v>4171</v>
      </c>
      <c r="B4167" t="s">
        <v>19082</v>
      </c>
      <c r="C4167" s="1">
        <v>44998</v>
      </c>
      <c r="F4167" s="1">
        <v>39465</v>
      </c>
      <c r="G4167" t="s">
        <v>19317</v>
      </c>
      <c r="H4167">
        <v>1071</v>
      </c>
      <c r="I4167" t="s">
        <v>19318</v>
      </c>
      <c r="J4167" t="s">
        <v>8216</v>
      </c>
      <c r="K4167" t="s">
        <v>26</v>
      </c>
      <c r="L4167" t="s">
        <v>8217</v>
      </c>
      <c r="M4167" t="s">
        <v>19319</v>
      </c>
      <c r="N4167" t="s">
        <v>19320</v>
      </c>
      <c r="O4167">
        <v>4074066629</v>
      </c>
      <c r="P4167" s="1">
        <v>28620</v>
      </c>
      <c r="Q4167" t="s">
        <v>19317</v>
      </c>
      <c r="R4167">
        <v>1071</v>
      </c>
      <c r="S4167" t="s">
        <v>19318</v>
      </c>
      <c r="T4167" t="s">
        <v>8216</v>
      </c>
      <c r="U4167" t="s">
        <v>26</v>
      </c>
      <c r="V4167" t="str">
        <f>TRIM(DBA[[#This Row],[Endereço Responsável]])</f>
        <v>RUA ALECRIM DO CAMPO</v>
      </c>
      <c r="W4167" t="str">
        <f>TRIM(DBA[[#This Row],[Nº Responsável]])</f>
        <v>1071</v>
      </c>
      <c r="X4167" t="str">
        <f>TRIM(DBA[[#This Row],[Bairro Responsável]])</f>
        <v>MARIA FLORESTA</v>
      </c>
      <c r="Y4167" t="str">
        <f>DBA[[#This Row],[End]] &amp;", N° " &amp; DBA[[#This Row],[Num]] &amp;", Bairro "&amp; DBA[[#This Row],[Bairro2]]</f>
        <v>RUA ALECRIM DO CAMPO, N° 1071, Bairro MARIA FLORESTA</v>
      </c>
      <c r="Z4167" t="str">
        <f>DBA[[#This Row],[Cidade Responsável]] &amp; " - " &amp; DBA[[#This Row],[Estado Responsável]]</f>
        <v>CARMO DO PARANAÍBA - MG</v>
      </c>
    </row>
    <row r="4168" spans="1:26" x14ac:dyDescent="0.25">
      <c r="A4168">
        <v>4172</v>
      </c>
      <c r="B4168" t="s">
        <v>19083</v>
      </c>
      <c r="C4168" s="1">
        <v>44998</v>
      </c>
      <c r="F4168" s="1">
        <v>39438</v>
      </c>
      <c r="G4168" t="s">
        <v>19321</v>
      </c>
      <c r="H4168" t="s">
        <v>194</v>
      </c>
      <c r="I4168" t="s">
        <v>44</v>
      </c>
      <c r="J4168" t="s">
        <v>8216</v>
      </c>
      <c r="K4168" t="s">
        <v>26</v>
      </c>
      <c r="L4168" t="s">
        <v>8217</v>
      </c>
      <c r="M4168" t="s">
        <v>19322</v>
      </c>
      <c r="N4168" t="s">
        <v>19323</v>
      </c>
      <c r="O4168" t="s">
        <v>19324</v>
      </c>
      <c r="P4168" s="1">
        <v>24452</v>
      </c>
      <c r="Q4168" t="s">
        <v>19321</v>
      </c>
      <c r="R4168" t="s">
        <v>194</v>
      </c>
      <c r="S4168" t="s">
        <v>44</v>
      </c>
      <c r="T4168" t="s">
        <v>8216</v>
      </c>
      <c r="U4168" t="s">
        <v>26</v>
      </c>
      <c r="V4168" t="str">
        <f>TRIM(DBA[[#This Row],[Endereço Responsável]])</f>
        <v>FAZENDA ÁGUA LIMPA</v>
      </c>
      <c r="W4168" t="str">
        <f>TRIM(DBA[[#This Row],[Nº Responsável]])</f>
        <v>S/N</v>
      </c>
      <c r="X4168" t="str">
        <f>TRIM(DBA[[#This Row],[Bairro Responsável]])</f>
        <v>ZONA RURAL</v>
      </c>
      <c r="Y4168" t="str">
        <f>DBA[[#This Row],[End]] &amp;", N° " &amp; DBA[[#This Row],[Num]] &amp;", Bairro "&amp; DBA[[#This Row],[Bairro2]]</f>
        <v>FAZENDA ÁGUA LIMPA, N° S/N, Bairro ZONA RURAL</v>
      </c>
      <c r="Z4168" t="str">
        <f>DBA[[#This Row],[Cidade Responsável]] &amp; " - " &amp; DBA[[#This Row],[Estado Responsável]]</f>
        <v>CARMO DO PARANAÍBA - MG</v>
      </c>
    </row>
    <row r="4169" spans="1:26" x14ac:dyDescent="0.25">
      <c r="A4169">
        <v>4173</v>
      </c>
      <c r="B4169" t="s">
        <v>19325</v>
      </c>
      <c r="C4169" s="1">
        <v>44998</v>
      </c>
      <c r="D4169" t="s">
        <v>19326</v>
      </c>
      <c r="F4169" s="1">
        <v>39115</v>
      </c>
      <c r="G4169" t="s">
        <v>19161</v>
      </c>
      <c r="H4169" t="s">
        <v>194</v>
      </c>
      <c r="I4169" t="s">
        <v>19327</v>
      </c>
      <c r="J4169" t="s">
        <v>8216</v>
      </c>
      <c r="K4169" t="s">
        <v>26</v>
      </c>
      <c r="L4169" t="s">
        <v>8217</v>
      </c>
      <c r="M4169" t="s">
        <v>19328</v>
      </c>
      <c r="N4169">
        <v>12106660</v>
      </c>
      <c r="O4169" t="s">
        <v>19329</v>
      </c>
      <c r="P4169" s="1">
        <v>26233</v>
      </c>
      <c r="Q4169" t="s">
        <v>19161</v>
      </c>
      <c r="R4169" t="s">
        <v>194</v>
      </c>
      <c r="S4169" t="s">
        <v>19327</v>
      </c>
      <c r="T4169" t="s">
        <v>8216</v>
      </c>
      <c r="U4169" t="s">
        <v>26</v>
      </c>
      <c r="V4169" t="str">
        <f>TRIM(DBA[[#This Row],[Endereço Responsável]])</f>
        <v>FAZENDA COLÉGIO</v>
      </c>
      <c r="W4169" t="str">
        <f>TRIM(DBA[[#This Row],[Nº Responsável]])</f>
        <v>S/N</v>
      </c>
      <c r="X4169" t="str">
        <f>TRIM(DBA[[#This Row],[Bairro Responsável]])</f>
        <v>ZEMA RURAL</v>
      </c>
      <c r="Y4169" t="str">
        <f>DBA[[#This Row],[End]] &amp;", N° " &amp; DBA[[#This Row],[Num]] &amp;", Bairro "&amp; DBA[[#This Row],[Bairro2]]</f>
        <v>FAZENDA COLÉGIO, N° S/N, Bairro ZEMA RURAL</v>
      </c>
      <c r="Z4169" t="str">
        <f>DBA[[#This Row],[Cidade Responsável]] &amp; " - " &amp; DBA[[#This Row],[Estado Responsável]]</f>
        <v>CARMO DO PARANAÍBA - MG</v>
      </c>
    </row>
    <row r="4170" spans="1:26" x14ac:dyDescent="0.25">
      <c r="A4170">
        <v>4174</v>
      </c>
      <c r="B4170" t="s">
        <v>19330</v>
      </c>
      <c r="C4170" s="1">
        <v>44998</v>
      </c>
      <c r="F4170" s="1">
        <v>39557</v>
      </c>
      <c r="G4170" t="s">
        <v>2425</v>
      </c>
      <c r="H4170">
        <v>456</v>
      </c>
      <c r="I4170" t="s">
        <v>1981</v>
      </c>
      <c r="J4170" t="s">
        <v>8216</v>
      </c>
      <c r="K4170" t="s">
        <v>26</v>
      </c>
      <c r="L4170" t="s">
        <v>8217</v>
      </c>
      <c r="M4170" t="s">
        <v>19331</v>
      </c>
      <c r="N4170">
        <v>14514115</v>
      </c>
      <c r="O4170">
        <v>6268774663</v>
      </c>
      <c r="P4170" s="1">
        <v>30123</v>
      </c>
      <c r="Q4170" t="s">
        <v>2425</v>
      </c>
      <c r="R4170">
        <v>456</v>
      </c>
      <c r="S4170" t="s">
        <v>1981</v>
      </c>
      <c r="T4170" t="s">
        <v>8216</v>
      </c>
      <c r="U4170" t="s">
        <v>26</v>
      </c>
      <c r="V4170" t="str">
        <f>TRIM(DBA[[#This Row],[Endereço Responsável]])</f>
        <v>RUA 7 DE SETEMBRO</v>
      </c>
      <c r="W4170" t="str">
        <f>TRIM(DBA[[#This Row],[Nº Responsável]])</f>
        <v>456</v>
      </c>
      <c r="X4170" t="str">
        <f>TRIM(DBA[[#This Row],[Bairro Responsável]])</f>
        <v>LAGOINHA</v>
      </c>
      <c r="Y4170" t="str">
        <f>DBA[[#This Row],[End]] &amp;", N° " &amp; DBA[[#This Row],[Num]] &amp;", Bairro "&amp; DBA[[#This Row],[Bairro2]]</f>
        <v>RUA 7 DE SETEMBRO, N° 456, Bairro LAGOINHA</v>
      </c>
      <c r="Z4170" t="str">
        <f>DBA[[#This Row],[Cidade Responsável]] &amp; " - " &amp; DBA[[#This Row],[Estado Responsável]]</f>
        <v>CARMO DO PARANAÍBA - MG</v>
      </c>
    </row>
    <row r="4171" spans="1:26" x14ac:dyDescent="0.25">
      <c r="A4171">
        <v>4175</v>
      </c>
      <c r="B4171" t="s">
        <v>19084</v>
      </c>
      <c r="C4171" s="1">
        <v>44998</v>
      </c>
      <c r="E4171" t="s">
        <v>19332</v>
      </c>
      <c r="F4171" s="1">
        <v>39186</v>
      </c>
      <c r="G4171" t="s">
        <v>6558</v>
      </c>
      <c r="H4171">
        <v>60</v>
      </c>
      <c r="I4171" t="s">
        <v>10651</v>
      </c>
      <c r="J4171" t="s">
        <v>8216</v>
      </c>
      <c r="K4171" t="s">
        <v>26</v>
      </c>
      <c r="L4171" t="s">
        <v>8217</v>
      </c>
      <c r="M4171" t="s">
        <v>19333</v>
      </c>
      <c r="N4171" t="s">
        <v>19334</v>
      </c>
      <c r="O4171">
        <v>6140779669</v>
      </c>
      <c r="P4171" s="1">
        <v>29504</v>
      </c>
      <c r="Q4171" t="s">
        <v>6558</v>
      </c>
      <c r="R4171">
        <v>60</v>
      </c>
      <c r="S4171" t="s">
        <v>10651</v>
      </c>
      <c r="T4171" t="s">
        <v>8216</v>
      </c>
      <c r="U4171" t="s">
        <v>26</v>
      </c>
      <c r="V4171" t="str">
        <f>TRIM(DBA[[#This Row],[Endereço Responsável]])</f>
        <v>RUA AFONSO PENA</v>
      </c>
      <c r="W4171" t="str">
        <f>TRIM(DBA[[#This Row],[Nº Responsável]])</f>
        <v>60</v>
      </c>
      <c r="X4171" t="str">
        <f>TRIM(DBA[[#This Row],[Bairro Responsável]])</f>
        <v>ROSÁRIO</v>
      </c>
      <c r="Y4171" t="str">
        <f>DBA[[#This Row],[End]] &amp;", N° " &amp; DBA[[#This Row],[Num]] &amp;", Bairro "&amp; DBA[[#This Row],[Bairro2]]</f>
        <v>RUA AFONSO PENA, N° 60, Bairro ROSÁRIO</v>
      </c>
      <c r="Z4171" t="str">
        <f>DBA[[#This Row],[Cidade Responsável]] &amp; " - " &amp; DBA[[#This Row],[Estado Responsável]]</f>
        <v>CARMO DO PARANAÍBA - MG</v>
      </c>
    </row>
    <row r="4172" spans="1:26" x14ac:dyDescent="0.25">
      <c r="A4172">
        <v>4176</v>
      </c>
      <c r="B4172" t="s">
        <v>19335</v>
      </c>
      <c r="C4172" s="1">
        <v>44998</v>
      </c>
      <c r="E4172" t="s">
        <v>19336</v>
      </c>
      <c r="F4172" s="1">
        <v>39665</v>
      </c>
      <c r="G4172" t="s">
        <v>19337</v>
      </c>
      <c r="H4172">
        <v>1900</v>
      </c>
      <c r="I4172" t="s">
        <v>73</v>
      </c>
      <c r="J4172" t="s">
        <v>8216</v>
      </c>
      <c r="K4172" t="s">
        <v>26</v>
      </c>
      <c r="L4172" t="s">
        <v>8217</v>
      </c>
      <c r="M4172" t="s">
        <v>19338</v>
      </c>
      <c r="N4172" t="s">
        <v>19339</v>
      </c>
      <c r="O4172" t="s">
        <v>19340</v>
      </c>
      <c r="P4172" s="1">
        <v>29221</v>
      </c>
      <c r="Q4172" t="s">
        <v>19337</v>
      </c>
      <c r="R4172">
        <v>1900</v>
      </c>
      <c r="S4172" t="s">
        <v>73</v>
      </c>
      <c r="T4172" t="s">
        <v>8216</v>
      </c>
      <c r="U4172" t="s">
        <v>26</v>
      </c>
      <c r="V4172" t="str">
        <f>TRIM(DBA[[#This Row],[Endereço Responsável]])</f>
        <v>AVENIDA SANTA CRUZ</v>
      </c>
      <c r="W4172" t="str">
        <f>TRIM(DBA[[#This Row],[Nº Responsável]])</f>
        <v>1900</v>
      </c>
      <c r="X4172" t="str">
        <f>TRIM(DBA[[#This Row],[Bairro Responsável]])</f>
        <v>CENTRO</v>
      </c>
      <c r="Y4172" t="str">
        <f>DBA[[#This Row],[End]] &amp;", N° " &amp; DBA[[#This Row],[Num]] &amp;", Bairro "&amp; DBA[[#This Row],[Bairro2]]</f>
        <v>AVENIDA SANTA CRUZ, N° 1900, Bairro CENTRO</v>
      </c>
      <c r="Z4172" t="str">
        <f>DBA[[#This Row],[Cidade Responsável]] &amp; " - " &amp; DBA[[#This Row],[Estado Responsável]]</f>
        <v>CARMO DO PARANAÍBA - MG</v>
      </c>
    </row>
    <row r="4173" spans="1:26" x14ac:dyDescent="0.25">
      <c r="A4173">
        <v>4177</v>
      </c>
      <c r="B4173" t="s">
        <v>19341</v>
      </c>
      <c r="C4173" s="1">
        <v>44999</v>
      </c>
      <c r="D4173" t="s">
        <v>19342</v>
      </c>
      <c r="E4173" t="s">
        <v>19343</v>
      </c>
      <c r="F4173" s="1">
        <v>39615</v>
      </c>
      <c r="G4173" t="s">
        <v>6558</v>
      </c>
      <c r="H4173">
        <v>60</v>
      </c>
      <c r="I4173" t="s">
        <v>10651</v>
      </c>
      <c r="J4173" t="s">
        <v>8216</v>
      </c>
      <c r="K4173" t="s">
        <v>26</v>
      </c>
      <c r="L4173" t="s">
        <v>8217</v>
      </c>
      <c r="M4173" t="s">
        <v>19333</v>
      </c>
      <c r="N4173" t="s">
        <v>19334</v>
      </c>
      <c r="O4173">
        <v>6140779669</v>
      </c>
      <c r="P4173" s="1">
        <v>29504</v>
      </c>
      <c r="Q4173" t="s">
        <v>6558</v>
      </c>
      <c r="R4173">
        <v>60</v>
      </c>
      <c r="S4173" t="s">
        <v>10651</v>
      </c>
      <c r="T4173" t="s">
        <v>8216</v>
      </c>
      <c r="U4173" t="s">
        <v>26</v>
      </c>
      <c r="V4173" t="str">
        <f>TRIM(DBA[[#This Row],[Endereço Responsável]])</f>
        <v>RUA AFONSO PENA</v>
      </c>
      <c r="W4173" t="str">
        <f>TRIM(DBA[[#This Row],[Nº Responsável]])</f>
        <v>60</v>
      </c>
      <c r="X4173" t="str">
        <f>TRIM(DBA[[#This Row],[Bairro Responsável]])</f>
        <v>ROSÁRIO</v>
      </c>
      <c r="Y4173" t="str">
        <f>DBA[[#This Row],[End]] &amp;", N° " &amp; DBA[[#This Row],[Num]] &amp;", Bairro "&amp; DBA[[#This Row],[Bairro2]]</f>
        <v>RUA AFONSO PENA, N° 60, Bairro ROSÁRIO</v>
      </c>
      <c r="Z4173" t="str">
        <f>DBA[[#This Row],[Cidade Responsável]] &amp; " - " &amp; DBA[[#This Row],[Estado Responsável]]</f>
        <v>CARMO DO PARANAÍBA - MG</v>
      </c>
    </row>
    <row r="4174" spans="1:26" x14ac:dyDescent="0.25">
      <c r="A4174">
        <v>4178</v>
      </c>
      <c r="B4174" t="s">
        <v>19344</v>
      </c>
      <c r="C4174" s="1">
        <v>45001</v>
      </c>
      <c r="D4174" t="s">
        <v>19345</v>
      </c>
      <c r="E4174" t="s">
        <v>19346</v>
      </c>
      <c r="F4174" s="1">
        <v>39160</v>
      </c>
      <c r="G4174" t="s">
        <v>4537</v>
      </c>
      <c r="H4174" t="s">
        <v>914</v>
      </c>
      <c r="I4174" t="s">
        <v>8281</v>
      </c>
      <c r="J4174" t="s">
        <v>8216</v>
      </c>
      <c r="K4174" t="s">
        <v>26</v>
      </c>
      <c r="L4174" t="s">
        <v>8217</v>
      </c>
      <c r="M4174" t="s">
        <v>19347</v>
      </c>
      <c r="N4174" t="s">
        <v>19348</v>
      </c>
      <c r="O4174" t="s">
        <v>19349</v>
      </c>
      <c r="P4174" s="1">
        <v>25862</v>
      </c>
      <c r="Q4174" t="s">
        <v>4537</v>
      </c>
      <c r="R4174" t="s">
        <v>914</v>
      </c>
      <c r="S4174" t="s">
        <v>8281</v>
      </c>
      <c r="T4174" t="s">
        <v>8216</v>
      </c>
      <c r="U4174" t="s">
        <v>26</v>
      </c>
      <c r="V4174" t="str">
        <f>TRIM(DBA[[#This Row],[Endereço Responsável]])</f>
        <v>SÃO VICENTE</v>
      </c>
      <c r="W4174" t="str">
        <f>TRIM(DBA[[#This Row],[Nº Responsável]])</f>
        <v>S/N</v>
      </c>
      <c r="X4174" t="str">
        <f>TRIM(DBA[[#This Row],[Bairro Responsável]])</f>
        <v>JK</v>
      </c>
      <c r="Y4174" t="str">
        <f>DBA[[#This Row],[End]] &amp;", N° " &amp; DBA[[#This Row],[Num]] &amp;", Bairro "&amp; DBA[[#This Row],[Bairro2]]</f>
        <v>SÃO VICENTE, N° S/N, Bairro JK</v>
      </c>
      <c r="Z4174" t="str">
        <f>DBA[[#This Row],[Cidade Responsável]] &amp; " - " &amp; DBA[[#This Row],[Estado Responsável]]</f>
        <v>CARMO DO PARANAÍBA - MG</v>
      </c>
    </row>
    <row r="4175" spans="1:26" x14ac:dyDescent="0.25">
      <c r="A4175">
        <v>4179</v>
      </c>
      <c r="B4175" t="s">
        <v>19908</v>
      </c>
      <c r="C4175" s="1">
        <v>45001</v>
      </c>
      <c r="D4175">
        <v>23951473</v>
      </c>
      <c r="E4175" t="s">
        <v>19909</v>
      </c>
      <c r="F4175" s="1">
        <v>39222</v>
      </c>
      <c r="G4175" t="s">
        <v>19910</v>
      </c>
      <c r="H4175" t="s">
        <v>194</v>
      </c>
      <c r="I4175" t="s">
        <v>19911</v>
      </c>
      <c r="J4175" t="s">
        <v>8216</v>
      </c>
      <c r="K4175" t="s">
        <v>26</v>
      </c>
      <c r="L4175" t="s">
        <v>8217</v>
      </c>
      <c r="M4175" t="s">
        <v>19912</v>
      </c>
      <c r="N4175" t="s">
        <v>19913</v>
      </c>
      <c r="O4175" t="s">
        <v>19914</v>
      </c>
      <c r="P4175" s="1">
        <v>27435</v>
      </c>
      <c r="Q4175" t="s">
        <v>19910</v>
      </c>
      <c r="R4175" t="s">
        <v>194</v>
      </c>
      <c r="S4175" t="s">
        <v>19911</v>
      </c>
      <c r="T4175" t="s">
        <v>8216</v>
      </c>
      <c r="U4175" t="s">
        <v>26</v>
      </c>
      <c r="V4175" t="str">
        <f>TRIM(DBA[[#This Row],[Endereço Responsável]])</f>
        <v>RUA CAPITÃO ANTÔNIO FRANCISCO DE MORAES</v>
      </c>
      <c r="W4175" t="str">
        <f>TRIM(DBA[[#This Row],[Nº Responsável]])</f>
        <v>S/N</v>
      </c>
      <c r="X4175" t="str">
        <f>TRIM(DBA[[#This Row],[Bairro Responsável]])</f>
        <v>jk</v>
      </c>
      <c r="Y4175" t="str">
        <f>DBA[[#This Row],[End]] &amp;", N° " &amp; DBA[[#This Row],[Num]] &amp;", Bairro "&amp; DBA[[#This Row],[Bairro2]]</f>
        <v>RUA CAPITÃO ANTÔNIO FRANCISCO DE MORAES, N° S/N, Bairro jk</v>
      </c>
      <c r="Z4175" t="str">
        <f>DBA[[#This Row],[Cidade Responsável]] &amp; " - " &amp; DBA[[#This Row],[Estado Responsável]]</f>
        <v>CARMO DO PARANAÍBA - MG</v>
      </c>
    </row>
    <row r="4176" spans="1:26" x14ac:dyDescent="0.25">
      <c r="A4176">
        <v>4180</v>
      </c>
      <c r="B4176" t="s">
        <v>19350</v>
      </c>
      <c r="C4176" s="1">
        <v>45002</v>
      </c>
      <c r="E4176" t="s">
        <v>19351</v>
      </c>
      <c r="F4176" s="1">
        <v>39129</v>
      </c>
      <c r="G4176" t="s">
        <v>19352</v>
      </c>
      <c r="H4176" t="s">
        <v>194</v>
      </c>
      <c r="I4176" t="s">
        <v>44</v>
      </c>
      <c r="J4176" t="s">
        <v>8216</v>
      </c>
      <c r="K4176" t="s">
        <v>26</v>
      </c>
      <c r="L4176" t="s">
        <v>8217</v>
      </c>
      <c r="M4176" t="s">
        <v>19353</v>
      </c>
      <c r="O4176" t="s">
        <v>19354</v>
      </c>
      <c r="P4176" s="1">
        <v>30728</v>
      </c>
      <c r="Q4176" t="s">
        <v>19352</v>
      </c>
      <c r="R4176" t="s">
        <v>194</v>
      </c>
      <c r="S4176" t="s">
        <v>44</v>
      </c>
      <c r="T4176" t="s">
        <v>8216</v>
      </c>
      <c r="U4176" t="s">
        <v>26</v>
      </c>
      <c r="V4176" t="str">
        <f>TRIM(DBA[[#This Row],[Endereço Responsável]])</f>
        <v>FAZENDA BRAVINHOS</v>
      </c>
      <c r="W4176" t="str">
        <f>TRIM(DBA[[#This Row],[Nº Responsável]])</f>
        <v>S/N</v>
      </c>
      <c r="X4176" t="str">
        <f>TRIM(DBA[[#This Row],[Bairro Responsável]])</f>
        <v>ZONA RURAL</v>
      </c>
      <c r="Y4176" t="str">
        <f>DBA[[#This Row],[End]] &amp;", N° " &amp; DBA[[#This Row],[Num]] &amp;", Bairro "&amp; DBA[[#This Row],[Bairro2]]</f>
        <v>FAZENDA BRAVINHOS, N° S/N, Bairro ZONA RURAL</v>
      </c>
      <c r="Z4176" t="str">
        <f>DBA[[#This Row],[Cidade Responsável]] &amp; " - " &amp; DBA[[#This Row],[Estado Responsável]]</f>
        <v>CARMO DO PARANAÍBA - MG</v>
      </c>
    </row>
    <row r="4177" spans="1:26" x14ac:dyDescent="0.25">
      <c r="A4177">
        <v>4181</v>
      </c>
      <c r="B4177" t="s">
        <v>19915</v>
      </c>
      <c r="C4177" s="1">
        <v>45005</v>
      </c>
      <c r="D4177">
        <v>23124657</v>
      </c>
      <c r="E4177" t="s">
        <v>19916</v>
      </c>
      <c r="F4177" s="1">
        <v>38862</v>
      </c>
      <c r="G4177" t="s">
        <v>19917</v>
      </c>
      <c r="H4177">
        <v>277</v>
      </c>
      <c r="I4177" t="s">
        <v>8592</v>
      </c>
      <c r="J4177" t="s">
        <v>19918</v>
      </c>
      <c r="K4177" t="s">
        <v>26</v>
      </c>
      <c r="L4177" t="s">
        <v>19919</v>
      </c>
      <c r="M4177" t="s">
        <v>19920</v>
      </c>
      <c r="N4177">
        <v>2232391</v>
      </c>
      <c r="O4177" t="s">
        <v>19921</v>
      </c>
      <c r="P4177" s="1">
        <v>30864</v>
      </c>
      <c r="Q4177" t="s">
        <v>19917</v>
      </c>
      <c r="R4177">
        <v>277</v>
      </c>
      <c r="S4177" t="s">
        <v>8592</v>
      </c>
      <c r="T4177" t="s">
        <v>19918</v>
      </c>
      <c r="U4177" t="s">
        <v>26</v>
      </c>
      <c r="V4177" t="str">
        <f>TRIM(DBA[[#This Row],[Endereço Responsável]])</f>
        <v>RUA:JOSE LUIZ FERREIRA</v>
      </c>
      <c r="W4177" t="str">
        <f>TRIM(DBA[[#This Row],[Nº Responsável]])</f>
        <v>277</v>
      </c>
      <c r="X4177" t="str">
        <f>TRIM(DBA[[#This Row],[Bairro Responsável]])</f>
        <v>NOVO HORIZONTE</v>
      </c>
      <c r="Y4177" t="str">
        <f>DBA[[#This Row],[End]] &amp;", N° " &amp; DBA[[#This Row],[Num]] &amp;", Bairro "&amp; DBA[[#This Row],[Bairro2]]</f>
        <v>RUA:JOSE LUIZ FERREIRA, N° 277, Bairro NOVO HORIZONTE</v>
      </c>
      <c r="Z4177" t="str">
        <f>DBA[[#This Row],[Cidade Responsável]] &amp; " - " &amp; DBA[[#This Row],[Estado Responsável]]</f>
        <v>PATOS DE MINAS - MG</v>
      </c>
    </row>
    <row r="4178" spans="1:26" x14ac:dyDescent="0.25">
      <c r="A4178">
        <v>4182</v>
      </c>
      <c r="B4178" t="s">
        <v>19922</v>
      </c>
      <c r="C4178" s="1">
        <v>45005</v>
      </c>
      <c r="F4178" s="1">
        <v>39259</v>
      </c>
      <c r="G4178" t="s">
        <v>19923</v>
      </c>
      <c r="H4178">
        <v>170</v>
      </c>
      <c r="I4178" t="s">
        <v>19924</v>
      </c>
      <c r="J4178" t="s">
        <v>19918</v>
      </c>
      <c r="K4178" t="s">
        <v>26</v>
      </c>
      <c r="L4178" t="s">
        <v>19919</v>
      </c>
      <c r="M4178" t="s">
        <v>19925</v>
      </c>
      <c r="N4178" t="s">
        <v>19926</v>
      </c>
      <c r="O4178" t="s">
        <v>19927</v>
      </c>
      <c r="P4178" s="1">
        <v>30988</v>
      </c>
      <c r="Q4178" t="s">
        <v>19923</v>
      </c>
      <c r="R4178">
        <v>170</v>
      </c>
      <c r="S4178" t="s">
        <v>19924</v>
      </c>
      <c r="T4178" t="s">
        <v>19918</v>
      </c>
      <c r="U4178" t="s">
        <v>26</v>
      </c>
      <c r="V4178" t="str">
        <f>TRIM(DBA[[#This Row],[Endereço Responsável]])</f>
        <v>RUA:ANGELIN</v>
      </c>
      <c r="W4178" t="str">
        <f>TRIM(DBA[[#This Row],[Nº Responsável]])</f>
        <v>170</v>
      </c>
      <c r="X4178" t="str">
        <f>TRIM(DBA[[#This Row],[Bairro Responsável]])</f>
        <v>ALTO DA BOA VISTA</v>
      </c>
      <c r="Y4178" t="str">
        <f>DBA[[#This Row],[End]] &amp;", N° " &amp; DBA[[#This Row],[Num]] &amp;", Bairro "&amp; DBA[[#This Row],[Bairro2]]</f>
        <v>RUA:ANGELIN, N° 170, Bairro ALTO DA BOA VISTA</v>
      </c>
      <c r="Z4178" t="str">
        <f>DBA[[#This Row],[Cidade Responsável]] &amp; " - " &amp; DBA[[#This Row],[Estado Responsável]]</f>
        <v>PATOS DE MINAS - MG</v>
      </c>
    </row>
    <row r="4179" spans="1:26" x14ac:dyDescent="0.25">
      <c r="A4179">
        <v>4183</v>
      </c>
      <c r="B4179" t="s">
        <v>19928</v>
      </c>
      <c r="C4179" s="1">
        <v>45005</v>
      </c>
      <c r="F4179" s="1">
        <v>40020</v>
      </c>
      <c r="G4179" t="s">
        <v>19929</v>
      </c>
      <c r="H4179">
        <v>643</v>
      </c>
      <c r="I4179" t="s">
        <v>19930</v>
      </c>
      <c r="J4179" t="s">
        <v>19918</v>
      </c>
      <c r="K4179" t="s">
        <v>26</v>
      </c>
      <c r="L4179" t="s">
        <v>19919</v>
      </c>
      <c r="M4179" t="s">
        <v>19931</v>
      </c>
      <c r="N4179" t="s">
        <v>19932</v>
      </c>
      <c r="O4179" t="s">
        <v>19933</v>
      </c>
      <c r="P4179" s="1">
        <v>24943</v>
      </c>
      <c r="Q4179" t="s">
        <v>19929</v>
      </c>
      <c r="R4179">
        <v>643</v>
      </c>
      <c r="S4179" t="s">
        <v>19930</v>
      </c>
      <c r="T4179" t="s">
        <v>19918</v>
      </c>
      <c r="U4179" t="s">
        <v>26</v>
      </c>
      <c r="V4179" t="str">
        <f>TRIM(DBA[[#This Row],[Endereço Responsável]])</f>
        <v>RUA: OLGA AMORIM</v>
      </c>
      <c r="W4179" t="str">
        <f>TRIM(DBA[[#This Row],[Nº Responsável]])</f>
        <v>643</v>
      </c>
      <c r="X4179" t="str">
        <f>TRIM(DBA[[#This Row],[Bairro Responsável]])</f>
        <v>AFONSO QUEIROZ</v>
      </c>
      <c r="Y4179" t="str">
        <f>DBA[[#This Row],[End]] &amp;", N° " &amp; DBA[[#This Row],[Num]] &amp;", Bairro "&amp; DBA[[#This Row],[Bairro2]]</f>
        <v>RUA: OLGA AMORIM, N° 643, Bairro AFONSO QUEIROZ</v>
      </c>
      <c r="Z4179" t="str">
        <f>DBA[[#This Row],[Cidade Responsável]] &amp; " - " &amp; DBA[[#This Row],[Estado Responsável]]</f>
        <v>PATOS DE MINAS - MG</v>
      </c>
    </row>
    <row r="4180" spans="1:26" x14ac:dyDescent="0.25">
      <c r="A4180">
        <v>4184</v>
      </c>
      <c r="B4180" t="s">
        <v>19934</v>
      </c>
      <c r="C4180" s="1">
        <v>45005</v>
      </c>
      <c r="D4180">
        <v>21733781</v>
      </c>
      <c r="E4180" t="s">
        <v>19935</v>
      </c>
      <c r="F4180" s="1">
        <v>39285</v>
      </c>
      <c r="G4180" t="s">
        <v>19936</v>
      </c>
      <c r="H4180">
        <v>660</v>
      </c>
      <c r="I4180" t="s">
        <v>13471</v>
      </c>
      <c r="J4180" t="s">
        <v>19918</v>
      </c>
      <c r="K4180" t="s">
        <v>26</v>
      </c>
      <c r="L4180" t="s">
        <v>19919</v>
      </c>
      <c r="M4180" t="s">
        <v>19937</v>
      </c>
      <c r="N4180">
        <v>13565506</v>
      </c>
      <c r="O4180" t="s">
        <v>19938</v>
      </c>
      <c r="P4180" s="1">
        <v>31031</v>
      </c>
      <c r="Q4180" t="s">
        <v>19936</v>
      </c>
      <c r="R4180">
        <v>660</v>
      </c>
      <c r="S4180" t="s">
        <v>13471</v>
      </c>
      <c r="T4180" t="s">
        <v>19918</v>
      </c>
      <c r="U4180" t="s">
        <v>26</v>
      </c>
      <c r="V4180" t="str">
        <f>TRIM(DBA[[#This Row],[Endereço Responsável]])</f>
        <v>RUA GETULIO BORGES</v>
      </c>
      <c r="W4180" t="str">
        <f>TRIM(DBA[[#This Row],[Nº Responsável]])</f>
        <v>660</v>
      </c>
      <c r="X4180" t="str">
        <f>TRIM(DBA[[#This Row],[Bairro Responsável]])</f>
        <v>VILA GARCIA</v>
      </c>
      <c r="Y4180" t="str">
        <f>DBA[[#This Row],[End]] &amp;", N° " &amp; DBA[[#This Row],[Num]] &amp;", Bairro "&amp; DBA[[#This Row],[Bairro2]]</f>
        <v>RUA GETULIO BORGES, N° 660, Bairro VILA GARCIA</v>
      </c>
      <c r="Z4180" t="str">
        <f>DBA[[#This Row],[Cidade Responsável]] &amp; " - " &amp; DBA[[#This Row],[Estado Responsável]]</f>
        <v>PATOS DE MINAS - MG</v>
      </c>
    </row>
    <row r="4181" spans="1:26" x14ac:dyDescent="0.25">
      <c r="A4181">
        <v>4185</v>
      </c>
      <c r="B4181" t="s">
        <v>19939</v>
      </c>
      <c r="C4181" s="1">
        <v>45005</v>
      </c>
      <c r="F4181" s="1">
        <v>39843</v>
      </c>
      <c r="G4181" t="s">
        <v>19940</v>
      </c>
      <c r="H4181">
        <v>4377</v>
      </c>
      <c r="I4181" t="s">
        <v>12811</v>
      </c>
      <c r="J4181" t="s">
        <v>19918</v>
      </c>
      <c r="K4181" t="s">
        <v>26</v>
      </c>
      <c r="L4181" t="s">
        <v>19919</v>
      </c>
      <c r="M4181" t="s">
        <v>19941</v>
      </c>
      <c r="N4181" t="s">
        <v>19942</v>
      </c>
      <c r="O4181" t="s">
        <v>19943</v>
      </c>
      <c r="P4181" s="1">
        <v>32718</v>
      </c>
      <c r="Q4181" t="s">
        <v>19940</v>
      </c>
      <c r="R4181">
        <v>4377</v>
      </c>
      <c r="S4181" t="s">
        <v>12811</v>
      </c>
      <c r="T4181" t="s">
        <v>19918</v>
      </c>
      <c r="U4181" t="s">
        <v>26</v>
      </c>
      <c r="V4181" t="str">
        <f>TRIM(DBA[[#This Row],[Endereço Responsável]])</f>
        <v>RUA: AV.MARABÁ</v>
      </c>
      <c r="W4181" t="str">
        <f>TRIM(DBA[[#This Row],[Nº Responsável]])</f>
        <v>4377</v>
      </c>
      <c r="X4181" t="str">
        <f>TRIM(DBA[[#This Row],[Bairro Responsável]])</f>
        <v>BELA VISTA</v>
      </c>
      <c r="Y4181" t="str">
        <f>DBA[[#This Row],[End]] &amp;", N° " &amp; DBA[[#This Row],[Num]] &amp;", Bairro "&amp; DBA[[#This Row],[Bairro2]]</f>
        <v>RUA: AV.MARABÁ, N° 4377, Bairro BELA VISTA</v>
      </c>
      <c r="Z4181" t="str">
        <f>DBA[[#This Row],[Cidade Responsável]] &amp; " - " &amp; DBA[[#This Row],[Estado Responsável]]</f>
        <v>PATOS DE MINAS - MG</v>
      </c>
    </row>
    <row r="4182" spans="1:26" x14ac:dyDescent="0.25">
      <c r="A4182">
        <v>4186</v>
      </c>
      <c r="B4182" t="s">
        <v>19944</v>
      </c>
      <c r="C4182" s="1">
        <v>45005</v>
      </c>
      <c r="F4182" s="1">
        <v>38494</v>
      </c>
      <c r="G4182" t="s">
        <v>19945</v>
      </c>
      <c r="H4182" t="s">
        <v>194</v>
      </c>
      <c r="I4182" t="s">
        <v>19946</v>
      </c>
      <c r="J4182" t="s">
        <v>19918</v>
      </c>
      <c r="K4182" t="s">
        <v>26</v>
      </c>
      <c r="L4182" t="s">
        <v>19919</v>
      </c>
      <c r="M4182" t="s">
        <v>19947</v>
      </c>
      <c r="N4182" t="s">
        <v>19948</v>
      </c>
      <c r="O4182" t="s">
        <v>19949</v>
      </c>
      <c r="P4182" s="1">
        <v>30092</v>
      </c>
      <c r="Q4182" t="s">
        <v>19945</v>
      </c>
      <c r="R4182" t="s">
        <v>194</v>
      </c>
      <c r="S4182" t="s">
        <v>19946</v>
      </c>
      <c r="T4182" t="s">
        <v>19918</v>
      </c>
      <c r="U4182" t="s">
        <v>26</v>
      </c>
      <c r="V4182" t="str">
        <f>TRIM(DBA[[#This Row],[Endereço Responsável]])</f>
        <v>AV. TOMAZ DE AQUINO</v>
      </c>
      <c r="W4182" t="str">
        <f>TRIM(DBA[[#This Row],[Nº Responsável]])</f>
        <v>S/N</v>
      </c>
      <c r="X4182" t="str">
        <f>TRIM(DBA[[#This Row],[Bairro Responsável]])</f>
        <v>ALTO DOS CAIÇARAS</v>
      </c>
      <c r="Y4182" t="str">
        <f>DBA[[#This Row],[End]] &amp;", N° " &amp; DBA[[#This Row],[Num]] &amp;", Bairro "&amp; DBA[[#This Row],[Bairro2]]</f>
        <v>AV. TOMAZ DE AQUINO, N° S/N, Bairro ALTO DOS CAIÇARAS</v>
      </c>
      <c r="Z4182" t="str">
        <f>DBA[[#This Row],[Cidade Responsável]] &amp; " - " &amp; DBA[[#This Row],[Estado Responsável]]</f>
        <v>PATOS DE MINAS - MG</v>
      </c>
    </row>
    <row r="4183" spans="1:26" x14ac:dyDescent="0.25">
      <c r="A4183">
        <v>4187</v>
      </c>
      <c r="B4183" t="s">
        <v>19950</v>
      </c>
      <c r="C4183" s="1">
        <v>45005</v>
      </c>
      <c r="F4183" s="1">
        <v>39036</v>
      </c>
      <c r="G4183" t="s">
        <v>19951</v>
      </c>
      <c r="H4183">
        <v>112</v>
      </c>
      <c r="I4183" t="s">
        <v>19952</v>
      </c>
      <c r="J4183" t="s">
        <v>19918</v>
      </c>
      <c r="K4183" t="s">
        <v>26</v>
      </c>
      <c r="L4183" t="s">
        <v>19919</v>
      </c>
      <c r="M4183" t="s">
        <v>19953</v>
      </c>
      <c r="N4183" t="s">
        <v>19954</v>
      </c>
      <c r="O4183" t="s">
        <v>19955</v>
      </c>
      <c r="P4183" s="1">
        <v>30435</v>
      </c>
      <c r="Q4183" t="s">
        <v>19951</v>
      </c>
      <c r="R4183">
        <v>112</v>
      </c>
      <c r="S4183" t="s">
        <v>19952</v>
      </c>
      <c r="T4183" t="s">
        <v>19918</v>
      </c>
      <c r="U4183" t="s">
        <v>26</v>
      </c>
      <c r="V4183" t="str">
        <f>TRIM(DBA[[#This Row],[Endereço Responsável]])</f>
        <v>RUA:ORLANDO DE BARROS SILVA LICO</v>
      </c>
      <c r="W4183" t="str">
        <f>TRIM(DBA[[#This Row],[Nº Responsável]])</f>
        <v>112</v>
      </c>
      <c r="X4183" t="str">
        <f>TRIM(DBA[[#This Row],[Bairro Responsável]])</f>
        <v>JARDIM AQUARIUS</v>
      </c>
      <c r="Y4183" t="str">
        <f>DBA[[#This Row],[End]] &amp;", N° " &amp; DBA[[#This Row],[Num]] &amp;", Bairro "&amp; DBA[[#This Row],[Bairro2]]</f>
        <v>RUA:ORLANDO DE BARROS SILVA LICO, N° 112, Bairro JARDIM AQUARIUS</v>
      </c>
      <c r="Z4183" t="str">
        <f>DBA[[#This Row],[Cidade Responsável]] &amp; " - " &amp; DBA[[#This Row],[Estado Responsável]]</f>
        <v>PATOS DE MINAS - MG</v>
      </c>
    </row>
    <row r="4184" spans="1:26" x14ac:dyDescent="0.25">
      <c r="A4184">
        <v>4188</v>
      </c>
      <c r="B4184" t="s">
        <v>19956</v>
      </c>
      <c r="C4184" s="1">
        <v>45005</v>
      </c>
      <c r="F4184" s="1">
        <v>40269</v>
      </c>
      <c r="G4184" t="s">
        <v>19957</v>
      </c>
      <c r="H4184">
        <v>150</v>
      </c>
      <c r="I4184" t="s">
        <v>19958</v>
      </c>
      <c r="J4184" t="s">
        <v>19918</v>
      </c>
      <c r="K4184" t="s">
        <v>26</v>
      </c>
      <c r="L4184" t="s">
        <v>19919</v>
      </c>
      <c r="M4184" t="s">
        <v>19959</v>
      </c>
      <c r="N4184" t="s">
        <v>19960</v>
      </c>
      <c r="O4184" t="s">
        <v>19961</v>
      </c>
      <c r="P4184" s="1">
        <v>26971</v>
      </c>
      <c r="Q4184" t="s">
        <v>19957</v>
      </c>
      <c r="R4184">
        <v>150</v>
      </c>
      <c r="S4184" t="s">
        <v>19958</v>
      </c>
      <c r="T4184" t="s">
        <v>19918</v>
      </c>
      <c r="U4184" t="s">
        <v>26</v>
      </c>
      <c r="V4184" t="str">
        <f>TRIM(DBA[[#This Row],[Endereço Responsável]])</f>
        <v>RUA:DONA MARIA REZENDE</v>
      </c>
      <c r="W4184" t="str">
        <f>TRIM(DBA[[#This Row],[Nº Responsável]])</f>
        <v>150</v>
      </c>
      <c r="X4184" t="str">
        <f>TRIM(DBA[[#This Row],[Bairro Responsável]])</f>
        <v>VILA GARCIA</v>
      </c>
      <c r="Y4184" t="str">
        <f>DBA[[#This Row],[End]] &amp;", N° " &amp; DBA[[#This Row],[Num]] &amp;", Bairro "&amp; DBA[[#This Row],[Bairro2]]</f>
        <v>RUA:DONA MARIA REZENDE, N° 150, Bairro VILA GARCIA</v>
      </c>
      <c r="Z4184" t="str">
        <f>DBA[[#This Row],[Cidade Responsável]] &amp; " - " &amp; DBA[[#This Row],[Estado Responsável]]</f>
        <v>PATOS DE MINAS - MG</v>
      </c>
    </row>
    <row r="4185" spans="1:26" x14ac:dyDescent="0.25">
      <c r="A4185">
        <v>4189</v>
      </c>
      <c r="B4185" t="s">
        <v>19962</v>
      </c>
      <c r="C4185" s="1">
        <v>45005</v>
      </c>
      <c r="F4185" s="1">
        <v>39931</v>
      </c>
      <c r="G4185" t="s">
        <v>19963</v>
      </c>
      <c r="H4185">
        <v>80</v>
      </c>
      <c r="I4185" t="s">
        <v>13471</v>
      </c>
      <c r="J4185" t="s">
        <v>19918</v>
      </c>
      <c r="K4185" t="s">
        <v>26</v>
      </c>
      <c r="L4185" t="s">
        <v>19919</v>
      </c>
      <c r="M4185" t="s">
        <v>19964</v>
      </c>
      <c r="N4185" t="s">
        <v>19965</v>
      </c>
      <c r="O4185" t="s">
        <v>19966</v>
      </c>
      <c r="P4185" s="1">
        <v>32987</v>
      </c>
      <c r="Q4185" t="s">
        <v>19963</v>
      </c>
      <c r="R4185">
        <v>80</v>
      </c>
      <c r="S4185" t="s">
        <v>13471</v>
      </c>
      <c r="T4185" t="s">
        <v>19918</v>
      </c>
      <c r="U4185" t="s">
        <v>26</v>
      </c>
      <c r="V4185" t="str">
        <f>TRIM(DBA[[#This Row],[Endereço Responsável]])</f>
        <v>RUA DOS GIGANTES</v>
      </c>
      <c r="W4185" t="str">
        <f>TRIM(DBA[[#This Row],[Nº Responsável]])</f>
        <v>80</v>
      </c>
      <c r="X4185" t="str">
        <f>TRIM(DBA[[#This Row],[Bairro Responsável]])</f>
        <v>VILA GARCIA</v>
      </c>
      <c r="Y4185" t="str">
        <f>DBA[[#This Row],[End]] &amp;", N° " &amp; DBA[[#This Row],[Num]] &amp;", Bairro "&amp; DBA[[#This Row],[Bairro2]]</f>
        <v>RUA DOS GIGANTES, N° 80, Bairro VILA GARCIA</v>
      </c>
      <c r="Z4185" t="str">
        <f>DBA[[#This Row],[Cidade Responsável]] &amp; " - " &amp; DBA[[#This Row],[Estado Responsável]]</f>
        <v>PATOS DE MINAS - MG</v>
      </c>
    </row>
    <row r="4186" spans="1:26" x14ac:dyDescent="0.25">
      <c r="A4186">
        <v>4190</v>
      </c>
      <c r="B4186" t="s">
        <v>19967</v>
      </c>
      <c r="C4186" s="1">
        <v>45005</v>
      </c>
      <c r="D4186" t="s">
        <v>19968</v>
      </c>
      <c r="E4186" t="s">
        <v>19969</v>
      </c>
      <c r="F4186" s="1">
        <v>40001</v>
      </c>
      <c r="G4186" t="s">
        <v>19970</v>
      </c>
      <c r="H4186">
        <v>545</v>
      </c>
      <c r="I4186" t="s">
        <v>19971</v>
      </c>
      <c r="J4186" t="s">
        <v>19918</v>
      </c>
      <c r="K4186" t="s">
        <v>26</v>
      </c>
      <c r="L4186" t="s">
        <v>19919</v>
      </c>
      <c r="M4186" t="s">
        <v>19972</v>
      </c>
      <c r="N4186" t="s">
        <v>19973</v>
      </c>
      <c r="O4186" t="s">
        <v>19974</v>
      </c>
      <c r="P4186" s="1">
        <v>30603</v>
      </c>
      <c r="Q4186" t="s">
        <v>19970</v>
      </c>
      <c r="R4186">
        <v>545</v>
      </c>
      <c r="S4186" t="s">
        <v>19971</v>
      </c>
      <c r="T4186" t="s">
        <v>19918</v>
      </c>
      <c r="U4186" t="s">
        <v>26</v>
      </c>
      <c r="V4186" t="str">
        <f>TRIM(DBA[[#This Row],[Endereço Responsável]])</f>
        <v>RUA: EMILIO DE SOUZA</v>
      </c>
      <c r="W4186" t="str">
        <f>TRIM(DBA[[#This Row],[Nº Responsável]])</f>
        <v>545</v>
      </c>
      <c r="X4186" t="str">
        <f>TRIM(DBA[[#This Row],[Bairro Responsável]])</f>
        <v>NOSSA SRA DAS GRAÇAS</v>
      </c>
      <c r="Y4186" t="str">
        <f>DBA[[#This Row],[End]] &amp;", N° " &amp; DBA[[#This Row],[Num]] &amp;", Bairro "&amp; DBA[[#This Row],[Bairro2]]</f>
        <v>RUA: EMILIO DE SOUZA, N° 545, Bairro NOSSA SRA DAS GRAÇAS</v>
      </c>
      <c r="Z4186" t="str">
        <f>DBA[[#This Row],[Cidade Responsável]] &amp; " - " &amp; DBA[[#This Row],[Estado Responsável]]</f>
        <v>PATOS DE MINAS - MG</v>
      </c>
    </row>
    <row r="4187" spans="1:26" x14ac:dyDescent="0.25">
      <c r="A4187">
        <v>4191</v>
      </c>
      <c r="B4187" t="s">
        <v>19975</v>
      </c>
      <c r="C4187" s="1">
        <v>45005</v>
      </c>
      <c r="F4187" s="1">
        <v>38594</v>
      </c>
      <c r="G4187" t="s">
        <v>19976</v>
      </c>
      <c r="H4187" t="s">
        <v>194</v>
      </c>
      <c r="I4187" t="s">
        <v>12811</v>
      </c>
      <c r="J4187" t="s">
        <v>19918</v>
      </c>
      <c r="K4187" t="s">
        <v>26</v>
      </c>
      <c r="L4187" t="s">
        <v>19919</v>
      </c>
      <c r="M4187" t="s">
        <v>19977</v>
      </c>
      <c r="N4187" t="s">
        <v>19978</v>
      </c>
      <c r="O4187" t="s">
        <v>19979</v>
      </c>
      <c r="P4187" s="1">
        <v>27097</v>
      </c>
      <c r="Q4187" t="s">
        <v>19976</v>
      </c>
      <c r="R4187" t="s">
        <v>194</v>
      </c>
      <c r="S4187" t="s">
        <v>12811</v>
      </c>
      <c r="T4187" t="s">
        <v>19918</v>
      </c>
      <c r="U4187" t="s">
        <v>26</v>
      </c>
      <c r="V4187" t="str">
        <f>TRIM(DBA[[#This Row],[Endereço Responsável]])</f>
        <v>RUA:OLIMPIO JOSE LUIZ</v>
      </c>
      <c r="W4187" t="str">
        <f>TRIM(DBA[[#This Row],[Nº Responsável]])</f>
        <v>S/N</v>
      </c>
      <c r="X4187" t="str">
        <f>TRIM(DBA[[#This Row],[Bairro Responsável]])</f>
        <v>BELA VISTA</v>
      </c>
      <c r="Y4187" t="str">
        <f>DBA[[#This Row],[End]] &amp;", N° " &amp; DBA[[#This Row],[Num]] &amp;", Bairro "&amp; DBA[[#This Row],[Bairro2]]</f>
        <v>RUA:OLIMPIO JOSE LUIZ, N° S/N, Bairro BELA VISTA</v>
      </c>
      <c r="Z4187" t="str">
        <f>DBA[[#This Row],[Cidade Responsável]] &amp; " - " &amp; DBA[[#This Row],[Estado Responsável]]</f>
        <v>PATOS DE MINAS - MG</v>
      </c>
    </row>
    <row r="4188" spans="1:26" x14ac:dyDescent="0.25">
      <c r="A4188">
        <v>4192</v>
      </c>
      <c r="B4188" t="s">
        <v>19980</v>
      </c>
      <c r="C4188" s="1">
        <v>45005</v>
      </c>
      <c r="D4188">
        <v>22084243</v>
      </c>
      <c r="E4188" t="s">
        <v>19981</v>
      </c>
      <c r="F4188" s="1">
        <v>39765</v>
      </c>
      <c r="G4188" t="s">
        <v>19982</v>
      </c>
      <c r="H4188">
        <v>45</v>
      </c>
      <c r="I4188" t="s">
        <v>19983</v>
      </c>
      <c r="J4188" t="s">
        <v>19918</v>
      </c>
      <c r="K4188" t="s">
        <v>26</v>
      </c>
      <c r="L4188" t="s">
        <v>19919</v>
      </c>
      <c r="M4188" t="s">
        <v>19984</v>
      </c>
      <c r="N4188">
        <v>15991463</v>
      </c>
      <c r="O4188" t="s">
        <v>19985</v>
      </c>
      <c r="P4188" s="1">
        <v>32446</v>
      </c>
      <c r="Q4188" t="s">
        <v>19982</v>
      </c>
      <c r="R4188">
        <v>45</v>
      </c>
      <c r="S4188" t="s">
        <v>19983</v>
      </c>
      <c r="T4188" t="s">
        <v>19918</v>
      </c>
      <c r="U4188" t="s">
        <v>26</v>
      </c>
      <c r="V4188" t="str">
        <f>TRIM(DBA[[#This Row],[Endereço Responsável]])</f>
        <v>DARNAL CAETANO FERREIRA</v>
      </c>
      <c r="W4188" t="str">
        <f>TRIM(DBA[[#This Row],[Nº Responsável]])</f>
        <v>45</v>
      </c>
      <c r="X4188" t="str">
        <f>TRIM(DBA[[#This Row],[Bairro Responsável]])</f>
        <v>SEBASTIÃO AMORIN</v>
      </c>
      <c r="Y4188" t="str">
        <f>DBA[[#This Row],[End]] &amp;", N° " &amp; DBA[[#This Row],[Num]] &amp;", Bairro "&amp; DBA[[#This Row],[Bairro2]]</f>
        <v>DARNAL CAETANO FERREIRA, N° 45, Bairro SEBASTIÃO AMORIN</v>
      </c>
      <c r="Z4188" t="str">
        <f>DBA[[#This Row],[Cidade Responsável]] &amp; " - " &amp; DBA[[#This Row],[Estado Responsável]]</f>
        <v>PATOS DE MINAS - MG</v>
      </c>
    </row>
    <row r="4189" spans="1:26" x14ac:dyDescent="0.25">
      <c r="A4189">
        <v>4193</v>
      </c>
      <c r="B4189" t="s">
        <v>19986</v>
      </c>
      <c r="C4189" s="1">
        <v>45005</v>
      </c>
      <c r="F4189" s="1">
        <v>39957</v>
      </c>
      <c r="G4189" t="s">
        <v>19987</v>
      </c>
      <c r="H4189">
        <v>497</v>
      </c>
      <c r="I4189" t="s">
        <v>19988</v>
      </c>
      <c r="J4189" t="s">
        <v>19918</v>
      </c>
      <c r="K4189" t="s">
        <v>26</v>
      </c>
      <c r="L4189" t="s">
        <v>19919</v>
      </c>
      <c r="M4189" t="s">
        <v>19989</v>
      </c>
      <c r="N4189" t="s">
        <v>19990</v>
      </c>
      <c r="O4189" t="s">
        <v>19991</v>
      </c>
      <c r="P4189" s="1">
        <v>28023</v>
      </c>
      <c r="Q4189" t="s">
        <v>19987</v>
      </c>
      <c r="R4189">
        <v>497</v>
      </c>
      <c r="S4189" t="s">
        <v>19988</v>
      </c>
      <c r="T4189" t="s">
        <v>19918</v>
      </c>
      <c r="U4189" t="s">
        <v>26</v>
      </c>
      <c r="V4189" t="str">
        <f>TRIM(DBA[[#This Row],[Endereço Responsável]])</f>
        <v>RUA: PONTO CHIC</v>
      </c>
      <c r="W4189" t="str">
        <f>TRIM(DBA[[#This Row],[Nº Responsável]])</f>
        <v>497</v>
      </c>
      <c r="X4189" t="str">
        <f>TRIM(DBA[[#This Row],[Bairro Responsável]])</f>
        <v>NOVA FLORESTA</v>
      </c>
      <c r="Y4189" t="str">
        <f>DBA[[#This Row],[End]] &amp;", N° " &amp; DBA[[#This Row],[Num]] &amp;", Bairro "&amp; DBA[[#This Row],[Bairro2]]</f>
        <v>RUA: PONTO CHIC, N° 497, Bairro NOVA FLORESTA</v>
      </c>
      <c r="Z4189" t="str">
        <f>DBA[[#This Row],[Cidade Responsável]] &amp; " - " &amp; DBA[[#This Row],[Estado Responsável]]</f>
        <v>PATOS DE MINAS - MG</v>
      </c>
    </row>
    <row r="4190" spans="1:26" x14ac:dyDescent="0.25">
      <c r="A4190">
        <v>4194</v>
      </c>
      <c r="B4190" t="s">
        <v>19992</v>
      </c>
      <c r="C4190" s="1">
        <v>45005</v>
      </c>
      <c r="F4190" s="1">
        <v>39906</v>
      </c>
      <c r="G4190" t="s">
        <v>15746</v>
      </c>
      <c r="I4190" t="s">
        <v>19993</v>
      </c>
      <c r="J4190" t="s">
        <v>19918</v>
      </c>
      <c r="K4190" t="s">
        <v>26</v>
      </c>
      <c r="L4190" t="s">
        <v>19994</v>
      </c>
      <c r="M4190" t="s">
        <v>19995</v>
      </c>
      <c r="N4190">
        <v>11810425</v>
      </c>
      <c r="O4190" t="s">
        <v>19996</v>
      </c>
      <c r="P4190" s="1">
        <v>29229</v>
      </c>
      <c r="Q4190" t="s">
        <v>15746</v>
      </c>
      <c r="S4190" t="s">
        <v>19993</v>
      </c>
      <c r="T4190" t="s">
        <v>19918</v>
      </c>
      <c r="U4190" t="s">
        <v>26</v>
      </c>
      <c r="V4190" t="str">
        <f>TRIM(DBA[[#This Row],[Endereço Responsável]])</f>
        <v>RUA DOS PINHEIROS</v>
      </c>
      <c r="W4190" t="str">
        <f>TRIM(DBA[[#This Row],[Nº Responsável]])</f>
        <v/>
      </c>
      <c r="X4190" t="str">
        <f>TRIM(DBA[[#This Row],[Bairro Responsável]])</f>
        <v>JARDIM AQUARIUS</v>
      </c>
      <c r="Y4190" t="str">
        <f>DBA[[#This Row],[End]] &amp;", N° " &amp; DBA[[#This Row],[Num]] &amp;", Bairro "&amp; DBA[[#This Row],[Bairro2]]</f>
        <v>RUA DOS PINHEIROS, N° , Bairro JARDIM AQUARIUS</v>
      </c>
      <c r="Z4190" t="str">
        <f>DBA[[#This Row],[Cidade Responsável]] &amp; " - " &amp; DBA[[#This Row],[Estado Responsável]]</f>
        <v>PATOS DE MINAS - MG</v>
      </c>
    </row>
    <row r="4191" spans="1:26" x14ac:dyDescent="0.25">
      <c r="A4191">
        <v>4195</v>
      </c>
      <c r="B4191" t="s">
        <v>19997</v>
      </c>
      <c r="C4191" s="1">
        <v>45005</v>
      </c>
      <c r="F4191" s="1">
        <v>39626</v>
      </c>
      <c r="G4191" t="s">
        <v>19998</v>
      </c>
      <c r="H4191">
        <v>285</v>
      </c>
      <c r="I4191" t="s">
        <v>19999</v>
      </c>
      <c r="J4191" t="s">
        <v>19918</v>
      </c>
      <c r="K4191" t="s">
        <v>26</v>
      </c>
      <c r="L4191" t="s">
        <v>19919</v>
      </c>
      <c r="M4191" t="s">
        <v>20000</v>
      </c>
      <c r="N4191" t="s">
        <v>20001</v>
      </c>
      <c r="O4191" t="s">
        <v>20002</v>
      </c>
      <c r="P4191" s="1">
        <v>27473</v>
      </c>
      <c r="Q4191" t="s">
        <v>19998</v>
      </c>
      <c r="R4191">
        <v>285</v>
      </c>
      <c r="S4191" t="s">
        <v>19999</v>
      </c>
      <c r="T4191" t="s">
        <v>19918</v>
      </c>
      <c r="U4191" t="s">
        <v>26</v>
      </c>
      <c r="V4191" t="str">
        <f>TRIM(DBA[[#This Row],[Endereço Responsável]])</f>
        <v>RUA:AMERIKA CANDIDA DE BRITO</v>
      </c>
      <c r="W4191" t="str">
        <f>TRIM(DBA[[#This Row],[Nº Responsável]])</f>
        <v>285</v>
      </c>
      <c r="X4191" t="str">
        <f>TRIM(DBA[[#This Row],[Bairro Responsável]])</f>
        <v>NOVA FLORESTA</v>
      </c>
      <c r="Y4191" t="str">
        <f>DBA[[#This Row],[End]] &amp;", N° " &amp; DBA[[#This Row],[Num]] &amp;", Bairro "&amp; DBA[[#This Row],[Bairro2]]</f>
        <v>RUA:AMERIKA CANDIDA DE BRITO, N° 285, Bairro NOVA FLORESTA</v>
      </c>
      <c r="Z4191" t="str">
        <f>DBA[[#This Row],[Cidade Responsável]] &amp; " - " &amp; DBA[[#This Row],[Estado Responsável]]</f>
        <v>PATOS DE MINAS - MG</v>
      </c>
    </row>
    <row r="4192" spans="1:26" x14ac:dyDescent="0.25">
      <c r="A4192">
        <v>4196</v>
      </c>
      <c r="B4192" t="s">
        <v>20003</v>
      </c>
      <c r="C4192" s="1">
        <v>45005</v>
      </c>
      <c r="F4192" s="1">
        <v>39548</v>
      </c>
      <c r="G4192" t="s">
        <v>20004</v>
      </c>
      <c r="H4192" t="s">
        <v>194</v>
      </c>
      <c r="I4192" t="s">
        <v>20005</v>
      </c>
      <c r="J4192" t="s">
        <v>19918</v>
      </c>
      <c r="K4192" t="s">
        <v>26</v>
      </c>
      <c r="L4192" t="s">
        <v>19919</v>
      </c>
      <c r="M4192" t="s">
        <v>20006</v>
      </c>
      <c r="N4192" t="s">
        <v>20007</v>
      </c>
      <c r="O4192" t="s">
        <v>20008</v>
      </c>
      <c r="P4192" s="1">
        <v>30699</v>
      </c>
      <c r="Q4192" t="s">
        <v>20004</v>
      </c>
      <c r="R4192" t="s">
        <v>194</v>
      </c>
      <c r="S4192" t="s">
        <v>20005</v>
      </c>
      <c r="T4192" t="s">
        <v>19918</v>
      </c>
      <c r="U4192" t="s">
        <v>26</v>
      </c>
      <c r="V4192" t="str">
        <f>TRIM(DBA[[#This Row],[Endereço Responsável]])</f>
        <v>RUA: JALDIR CARXELO QUEIROZ</v>
      </c>
      <c r="W4192" t="str">
        <f>TRIM(DBA[[#This Row],[Nº Responsável]])</f>
        <v>S/N</v>
      </c>
      <c r="X4192" t="str">
        <f>TRIM(DBA[[#This Row],[Bairro Responsável]])</f>
        <v>JARDIM CALIFORNIA</v>
      </c>
      <c r="Y4192" t="str">
        <f>DBA[[#This Row],[End]] &amp;", N° " &amp; DBA[[#This Row],[Num]] &amp;", Bairro "&amp; DBA[[#This Row],[Bairro2]]</f>
        <v>RUA: JALDIR CARXELO QUEIROZ, N° S/N, Bairro JARDIM CALIFORNIA</v>
      </c>
      <c r="Z4192" t="str">
        <f>DBA[[#This Row],[Cidade Responsável]] &amp; " - " &amp; DBA[[#This Row],[Estado Responsável]]</f>
        <v>PATOS DE MINAS - MG</v>
      </c>
    </row>
    <row r="4193" spans="1:26" x14ac:dyDescent="0.25">
      <c r="A4193">
        <v>4197</v>
      </c>
      <c r="B4193" t="s">
        <v>20009</v>
      </c>
      <c r="C4193" s="1">
        <v>45005</v>
      </c>
      <c r="D4193">
        <v>23329588</v>
      </c>
      <c r="E4193" t="s">
        <v>20010</v>
      </c>
      <c r="F4193" s="1">
        <v>39467</v>
      </c>
      <c r="G4193" t="s">
        <v>20011</v>
      </c>
      <c r="H4193">
        <v>22</v>
      </c>
      <c r="I4193" t="s">
        <v>20012</v>
      </c>
      <c r="J4193" t="s">
        <v>19918</v>
      </c>
      <c r="K4193" t="s">
        <v>26</v>
      </c>
      <c r="L4193" t="s">
        <v>19919</v>
      </c>
      <c r="M4193" t="s">
        <v>20013</v>
      </c>
      <c r="N4193" t="s">
        <v>16962</v>
      </c>
      <c r="O4193" t="s">
        <v>20014</v>
      </c>
      <c r="P4193" s="1">
        <v>26565</v>
      </c>
      <c r="Q4193" t="s">
        <v>20011</v>
      </c>
      <c r="R4193">
        <v>22</v>
      </c>
      <c r="S4193" t="s">
        <v>20012</v>
      </c>
      <c r="T4193" t="s">
        <v>19918</v>
      </c>
      <c r="U4193" t="s">
        <v>26</v>
      </c>
      <c r="V4193" t="str">
        <f>TRIM(DBA[[#This Row],[Endereço Responsável]])</f>
        <v>RUA: SERGIO PEREIRA</v>
      </c>
      <c r="W4193" t="str">
        <f>TRIM(DBA[[#This Row],[Nº Responsável]])</f>
        <v>22</v>
      </c>
      <c r="X4193" t="str">
        <f>TRIM(DBA[[#This Row],[Bairro Responsável]])</f>
        <v>SÃO FRANCISCO</v>
      </c>
      <c r="Y4193" t="str">
        <f>DBA[[#This Row],[End]] &amp;", N° " &amp; DBA[[#This Row],[Num]] &amp;", Bairro "&amp; DBA[[#This Row],[Bairro2]]</f>
        <v>RUA: SERGIO PEREIRA, N° 22, Bairro SÃO FRANCISCO</v>
      </c>
      <c r="Z4193" t="str">
        <f>DBA[[#This Row],[Cidade Responsável]] &amp; " - " &amp; DBA[[#This Row],[Estado Responsável]]</f>
        <v>PATOS DE MINAS - MG</v>
      </c>
    </row>
    <row r="4194" spans="1:26" x14ac:dyDescent="0.25">
      <c r="A4194">
        <v>4198</v>
      </c>
      <c r="B4194" t="s">
        <v>20015</v>
      </c>
      <c r="C4194" s="1">
        <v>45005</v>
      </c>
      <c r="F4194" s="1">
        <v>39579</v>
      </c>
      <c r="G4194" t="s">
        <v>20016</v>
      </c>
      <c r="H4194">
        <v>370</v>
      </c>
      <c r="I4194" t="s">
        <v>20017</v>
      </c>
      <c r="J4194" t="s">
        <v>19918</v>
      </c>
      <c r="K4194" t="s">
        <v>26</v>
      </c>
      <c r="L4194" t="s">
        <v>19919</v>
      </c>
      <c r="M4194" t="s">
        <v>20018</v>
      </c>
      <c r="N4194" t="s">
        <v>20019</v>
      </c>
      <c r="O4194" t="s">
        <v>20020</v>
      </c>
      <c r="P4194" s="1">
        <v>30489</v>
      </c>
      <c r="Q4194" t="s">
        <v>20016</v>
      </c>
      <c r="R4194">
        <v>370</v>
      </c>
      <c r="S4194" t="s">
        <v>20017</v>
      </c>
      <c r="T4194" t="s">
        <v>19918</v>
      </c>
      <c r="U4194" t="s">
        <v>26</v>
      </c>
      <c r="V4194" t="str">
        <f>TRIM(DBA[[#This Row],[Endereço Responsável]])</f>
        <v>AV.OTAVINA ALVEZ DE SOUSA</v>
      </c>
      <c r="W4194" t="str">
        <f>TRIM(DBA[[#This Row],[Nº Responsável]])</f>
        <v>370</v>
      </c>
      <c r="X4194" t="str">
        <f>TRIM(DBA[[#This Row],[Bairro Responsável]])</f>
        <v>ALTO LIMOEIRO</v>
      </c>
      <c r="Y4194" t="str">
        <f>DBA[[#This Row],[End]] &amp;", N° " &amp; DBA[[#This Row],[Num]] &amp;", Bairro "&amp; DBA[[#This Row],[Bairro2]]</f>
        <v>AV.OTAVINA ALVEZ DE SOUSA, N° 370, Bairro ALTO LIMOEIRO</v>
      </c>
      <c r="Z4194" t="str">
        <f>DBA[[#This Row],[Cidade Responsável]] &amp; " - " &amp; DBA[[#This Row],[Estado Responsável]]</f>
        <v>PATOS DE MINAS - MG</v>
      </c>
    </row>
    <row r="4195" spans="1:26" x14ac:dyDescent="0.25">
      <c r="A4195">
        <v>4199</v>
      </c>
      <c r="B4195" t="s">
        <v>20021</v>
      </c>
      <c r="C4195" s="1">
        <v>45005</v>
      </c>
      <c r="F4195" s="1">
        <v>38800</v>
      </c>
      <c r="G4195" t="s">
        <v>20022</v>
      </c>
      <c r="H4195">
        <v>650</v>
      </c>
      <c r="I4195" t="s">
        <v>20023</v>
      </c>
      <c r="J4195" t="s">
        <v>19918</v>
      </c>
      <c r="K4195" t="s">
        <v>26</v>
      </c>
      <c r="L4195" t="s">
        <v>19919</v>
      </c>
      <c r="M4195" t="s">
        <v>20024</v>
      </c>
      <c r="N4195" t="s">
        <v>20025</v>
      </c>
      <c r="O4195" t="s">
        <v>20026</v>
      </c>
      <c r="P4195" s="1">
        <v>32017</v>
      </c>
      <c r="Q4195" t="s">
        <v>20022</v>
      </c>
      <c r="R4195">
        <v>650</v>
      </c>
      <c r="S4195" t="s">
        <v>20023</v>
      </c>
      <c r="T4195" t="s">
        <v>19918</v>
      </c>
      <c r="U4195" t="s">
        <v>26</v>
      </c>
      <c r="V4195" t="str">
        <f>TRIM(DBA[[#This Row],[Endereço Responsável]])</f>
        <v>RUA: MARAL ANTONIO VARGAS</v>
      </c>
      <c r="W4195" t="str">
        <f>TRIM(DBA[[#This Row],[Nº Responsável]])</f>
        <v>650</v>
      </c>
      <c r="X4195" t="str">
        <f>TRIM(DBA[[#This Row],[Bairro Responsável]])</f>
        <v>JARDIM ESPERAÇA</v>
      </c>
      <c r="Y4195" t="str">
        <f>DBA[[#This Row],[End]] &amp;", N° " &amp; DBA[[#This Row],[Num]] &amp;", Bairro "&amp; DBA[[#This Row],[Bairro2]]</f>
        <v>RUA: MARAL ANTONIO VARGAS, N° 650, Bairro JARDIM ESPERAÇA</v>
      </c>
      <c r="Z4195" t="str">
        <f>DBA[[#This Row],[Cidade Responsável]] &amp; " - " &amp; DBA[[#This Row],[Estado Responsável]]</f>
        <v>PATOS DE MINAS - MG</v>
      </c>
    </row>
    <row r="4196" spans="1:26" x14ac:dyDescent="0.25">
      <c r="A4196">
        <v>4200</v>
      </c>
      <c r="B4196" t="s">
        <v>20027</v>
      </c>
      <c r="C4196" s="1">
        <v>45005</v>
      </c>
      <c r="F4196" s="1">
        <v>38797</v>
      </c>
      <c r="G4196" t="s">
        <v>20028</v>
      </c>
      <c r="H4196">
        <v>251</v>
      </c>
      <c r="I4196" t="s">
        <v>20029</v>
      </c>
      <c r="J4196" t="s">
        <v>19918</v>
      </c>
      <c r="K4196" t="s">
        <v>26</v>
      </c>
      <c r="L4196" t="s">
        <v>19919</v>
      </c>
      <c r="M4196" t="s">
        <v>20030</v>
      </c>
      <c r="N4196" t="s">
        <v>20031</v>
      </c>
      <c r="O4196" t="s">
        <v>20032</v>
      </c>
      <c r="P4196" s="1">
        <v>31516</v>
      </c>
      <c r="Q4196" t="s">
        <v>20028</v>
      </c>
      <c r="R4196">
        <v>251</v>
      </c>
      <c r="S4196" t="s">
        <v>20029</v>
      </c>
      <c r="T4196" t="s">
        <v>19918</v>
      </c>
      <c r="U4196" t="s">
        <v>26</v>
      </c>
      <c r="V4196" t="str">
        <f>TRIM(DBA[[#This Row],[Endereço Responsável]])</f>
        <v>RUA DO LEIAL</v>
      </c>
      <c r="W4196" t="str">
        <f>TRIM(DBA[[#This Row],[Nº Responsável]])</f>
        <v>251</v>
      </c>
      <c r="X4196" t="str">
        <f>TRIM(DBA[[#This Row],[Bairro Responsável]])</f>
        <v>VILA GURCUI</v>
      </c>
      <c r="Y4196" t="str">
        <f>DBA[[#This Row],[End]] &amp;", N° " &amp; DBA[[#This Row],[Num]] &amp;", Bairro "&amp; DBA[[#This Row],[Bairro2]]</f>
        <v>RUA DO LEIAL, N° 251, Bairro VILA GURCUI</v>
      </c>
      <c r="Z4196" t="str">
        <f>DBA[[#This Row],[Cidade Responsável]] &amp; " - " &amp; DBA[[#This Row],[Estado Responsável]]</f>
        <v>PATOS DE MINAS - MG</v>
      </c>
    </row>
    <row r="4197" spans="1:26" x14ac:dyDescent="0.25">
      <c r="A4197">
        <v>4201</v>
      </c>
      <c r="B4197" t="s">
        <v>19355</v>
      </c>
      <c r="C4197" s="1">
        <v>45009</v>
      </c>
      <c r="E4197" t="s">
        <v>19356</v>
      </c>
      <c r="F4197" s="1">
        <v>38733</v>
      </c>
      <c r="G4197" t="s">
        <v>19357</v>
      </c>
      <c r="H4197">
        <v>140</v>
      </c>
      <c r="I4197" t="s">
        <v>19358</v>
      </c>
      <c r="J4197" t="s">
        <v>19359</v>
      </c>
      <c r="K4197" t="s">
        <v>26</v>
      </c>
      <c r="L4197" t="s">
        <v>17418</v>
      </c>
      <c r="M4197" t="s">
        <v>19360</v>
      </c>
      <c r="N4197">
        <v>19286818</v>
      </c>
      <c r="O4197" t="s">
        <v>19361</v>
      </c>
      <c r="P4197" s="1">
        <v>28401</v>
      </c>
      <c r="Q4197" t="s">
        <v>19357</v>
      </c>
      <c r="R4197">
        <v>140</v>
      </c>
      <c r="S4197" t="s">
        <v>19358</v>
      </c>
      <c r="T4197" t="s">
        <v>19359</v>
      </c>
      <c r="U4197" t="s">
        <v>26</v>
      </c>
      <c r="V4197" t="str">
        <f>TRIM(DBA[[#This Row],[Endereço Responsável]])</f>
        <v>RUA MIGUEL PAULINO</v>
      </c>
      <c r="W4197" t="str">
        <f>TRIM(DBA[[#This Row],[Nº Responsável]])</f>
        <v>140</v>
      </c>
      <c r="X4197" t="str">
        <f>TRIM(DBA[[#This Row],[Bairro Responsável]])</f>
        <v>DONA BENTA</v>
      </c>
      <c r="Y4197" t="str">
        <f>DBA[[#This Row],[End]] &amp;", N° " &amp; DBA[[#This Row],[Num]] &amp;", Bairro "&amp; DBA[[#This Row],[Bairro2]]</f>
        <v>RUA MIGUEL PAULINO, N° 140, Bairro DONA BENTA</v>
      </c>
      <c r="Z4197" t="str">
        <f>DBA[[#This Row],[Cidade Responsável]] &amp; " - " &amp; DBA[[#This Row],[Estado Responsável]]</f>
        <v>PRESIDENTE OLEGÁRIO - MG</v>
      </c>
    </row>
    <row r="4198" spans="1:26" x14ac:dyDescent="0.25">
      <c r="A4198">
        <v>4202</v>
      </c>
      <c r="B4198" t="s">
        <v>19362</v>
      </c>
      <c r="C4198" s="1">
        <v>45009</v>
      </c>
      <c r="D4198" t="s">
        <v>19363</v>
      </c>
      <c r="E4198" t="s">
        <v>19364</v>
      </c>
      <c r="F4198" s="1">
        <v>39173</v>
      </c>
      <c r="G4198" t="s">
        <v>19365</v>
      </c>
      <c r="H4198" t="s">
        <v>194</v>
      </c>
      <c r="I4198" t="s">
        <v>44</v>
      </c>
      <c r="J4198" t="s">
        <v>19359</v>
      </c>
      <c r="K4198" t="s">
        <v>26</v>
      </c>
      <c r="L4198" t="s">
        <v>17418</v>
      </c>
      <c r="M4198" t="s">
        <v>19366</v>
      </c>
      <c r="N4198">
        <v>11329573</v>
      </c>
      <c r="O4198" t="s">
        <v>19367</v>
      </c>
      <c r="P4198" s="1">
        <v>28961</v>
      </c>
      <c r="Q4198" t="s">
        <v>19365</v>
      </c>
      <c r="R4198" t="s">
        <v>194</v>
      </c>
      <c r="S4198" t="s">
        <v>44</v>
      </c>
      <c r="T4198" t="s">
        <v>19359</v>
      </c>
      <c r="U4198" t="s">
        <v>26</v>
      </c>
      <c r="V4198" t="str">
        <f>TRIM(DBA[[#This Row],[Endereço Responsável]])</f>
        <v>FAZENDA DOS ALPES</v>
      </c>
      <c r="W4198" t="str">
        <f>TRIM(DBA[[#This Row],[Nº Responsável]])</f>
        <v>S/N</v>
      </c>
      <c r="X4198" t="str">
        <f>TRIM(DBA[[#This Row],[Bairro Responsável]])</f>
        <v>ZONA RURAL</v>
      </c>
      <c r="Y4198" t="str">
        <f>DBA[[#This Row],[End]] &amp;", N° " &amp; DBA[[#This Row],[Num]] &amp;", Bairro "&amp; DBA[[#This Row],[Bairro2]]</f>
        <v>FAZENDA DOS ALPES, N° S/N, Bairro ZONA RURAL</v>
      </c>
      <c r="Z4198" t="str">
        <f>DBA[[#This Row],[Cidade Responsável]] &amp; " - " &amp; DBA[[#This Row],[Estado Responsável]]</f>
        <v>PRESIDENTE OLEGÁRIO - MG</v>
      </c>
    </row>
    <row r="4199" spans="1:26" x14ac:dyDescent="0.25">
      <c r="A4199">
        <v>4203</v>
      </c>
      <c r="B4199" t="s">
        <v>19368</v>
      </c>
      <c r="C4199" s="1">
        <v>45009</v>
      </c>
      <c r="F4199" s="1">
        <v>40266</v>
      </c>
      <c r="G4199" t="s">
        <v>19369</v>
      </c>
      <c r="H4199">
        <v>391</v>
      </c>
      <c r="I4199" t="s">
        <v>19370</v>
      </c>
      <c r="J4199" t="s">
        <v>19359</v>
      </c>
      <c r="K4199" t="s">
        <v>26</v>
      </c>
      <c r="L4199" t="s">
        <v>17418</v>
      </c>
      <c r="M4199" t="s">
        <v>19371</v>
      </c>
      <c r="N4199" t="s">
        <v>19372</v>
      </c>
      <c r="O4199" t="s">
        <v>19373</v>
      </c>
      <c r="P4199" s="1">
        <v>27626</v>
      </c>
      <c r="Q4199" t="s">
        <v>19369</v>
      </c>
      <c r="R4199">
        <v>391</v>
      </c>
      <c r="S4199" t="s">
        <v>19370</v>
      </c>
      <c r="T4199" t="s">
        <v>19359</v>
      </c>
      <c r="U4199" t="s">
        <v>26</v>
      </c>
      <c r="V4199" t="str">
        <f>TRIM(DBA[[#This Row],[Endereço Responsável]])</f>
        <v>SINHA CLEMENTINA</v>
      </c>
      <c r="W4199" t="str">
        <f>TRIM(DBA[[#This Row],[Nº Responsável]])</f>
        <v>391</v>
      </c>
      <c r="X4199" t="str">
        <f>TRIM(DBA[[#This Row],[Bairro Responsável]])</f>
        <v>SALTADOR</v>
      </c>
      <c r="Y4199" t="str">
        <f>DBA[[#This Row],[End]] &amp;", N° " &amp; DBA[[#This Row],[Num]] &amp;", Bairro "&amp; DBA[[#This Row],[Bairro2]]</f>
        <v>SINHA CLEMENTINA, N° 391, Bairro SALTADOR</v>
      </c>
      <c r="Z4199" t="str">
        <f>DBA[[#This Row],[Cidade Responsável]] &amp; " - " &amp; DBA[[#This Row],[Estado Responsável]]</f>
        <v>PRESIDENTE OLEGÁRIO - MG</v>
      </c>
    </row>
    <row r="4200" spans="1:26" x14ac:dyDescent="0.25">
      <c r="A4200">
        <v>4204</v>
      </c>
      <c r="B4200" t="s">
        <v>19374</v>
      </c>
      <c r="C4200" s="1">
        <v>45009</v>
      </c>
      <c r="D4200" t="s">
        <v>19375</v>
      </c>
      <c r="E4200" t="s">
        <v>19376</v>
      </c>
      <c r="F4200" s="1">
        <v>39772</v>
      </c>
      <c r="G4200" t="s">
        <v>19377</v>
      </c>
      <c r="H4200">
        <v>747</v>
      </c>
      <c r="I4200" t="s">
        <v>19358</v>
      </c>
      <c r="J4200" t="s">
        <v>19359</v>
      </c>
      <c r="K4200" t="s">
        <v>26</v>
      </c>
      <c r="L4200" t="s">
        <v>17418</v>
      </c>
      <c r="M4200" t="s">
        <v>19378</v>
      </c>
      <c r="N4200">
        <v>10390334</v>
      </c>
      <c r="O4200" t="s">
        <v>19379</v>
      </c>
      <c r="P4200" s="1">
        <v>28638</v>
      </c>
      <c r="Q4200" t="s">
        <v>19377</v>
      </c>
      <c r="R4200">
        <v>747</v>
      </c>
      <c r="S4200" t="s">
        <v>19358</v>
      </c>
      <c r="T4200" t="s">
        <v>19359</v>
      </c>
      <c r="U4200" t="s">
        <v>26</v>
      </c>
      <c r="V4200" t="str">
        <f>TRIM(DBA[[#This Row],[Endereço Responsável]])</f>
        <v>RUA JOSE FELIX</v>
      </c>
      <c r="W4200" t="str">
        <f>TRIM(DBA[[#This Row],[Nº Responsável]])</f>
        <v>747</v>
      </c>
      <c r="X4200" t="str">
        <f>TRIM(DBA[[#This Row],[Bairro Responsável]])</f>
        <v>DONA BENTA</v>
      </c>
      <c r="Y4200" t="str">
        <f>DBA[[#This Row],[End]] &amp;", N° " &amp; DBA[[#This Row],[Num]] &amp;", Bairro "&amp; DBA[[#This Row],[Bairro2]]</f>
        <v>RUA JOSE FELIX, N° 747, Bairro DONA BENTA</v>
      </c>
      <c r="Z4200" t="str">
        <f>DBA[[#This Row],[Cidade Responsável]] &amp; " - " &amp; DBA[[#This Row],[Estado Responsável]]</f>
        <v>PRESIDENTE OLEGÁRIO - MG</v>
      </c>
    </row>
    <row r="4201" spans="1:26" x14ac:dyDescent="0.25">
      <c r="A4201">
        <v>4205</v>
      </c>
      <c r="B4201" t="s">
        <v>19380</v>
      </c>
      <c r="C4201" s="1">
        <v>45010</v>
      </c>
      <c r="E4201" t="s">
        <v>19381</v>
      </c>
      <c r="F4201" s="1">
        <v>39795</v>
      </c>
      <c r="G4201" t="s">
        <v>19382</v>
      </c>
      <c r="H4201">
        <v>750</v>
      </c>
      <c r="I4201" t="s">
        <v>19370</v>
      </c>
      <c r="J4201" t="s">
        <v>19359</v>
      </c>
      <c r="K4201" t="s">
        <v>26</v>
      </c>
      <c r="L4201" t="s">
        <v>17418</v>
      </c>
      <c r="M4201" t="s">
        <v>19383</v>
      </c>
      <c r="O4201">
        <v>7959504628</v>
      </c>
      <c r="P4201" s="1">
        <v>30103</v>
      </c>
      <c r="Q4201" t="s">
        <v>19382</v>
      </c>
      <c r="R4201">
        <v>750</v>
      </c>
      <c r="S4201" t="s">
        <v>19370</v>
      </c>
      <c r="T4201" t="s">
        <v>19359</v>
      </c>
      <c r="U4201" t="s">
        <v>26</v>
      </c>
      <c r="V4201" t="str">
        <f>TRIM(DBA[[#This Row],[Endereço Responsável]])</f>
        <v>NOSSA SENHORA DA ABADIA</v>
      </c>
      <c r="W4201" t="str">
        <f>TRIM(DBA[[#This Row],[Nº Responsável]])</f>
        <v>750</v>
      </c>
      <c r="X4201" t="str">
        <f>TRIM(DBA[[#This Row],[Bairro Responsável]])</f>
        <v>SALTADOR</v>
      </c>
      <c r="Y4201" t="str">
        <f>DBA[[#This Row],[End]] &amp;", N° " &amp; DBA[[#This Row],[Num]] &amp;", Bairro "&amp; DBA[[#This Row],[Bairro2]]</f>
        <v>NOSSA SENHORA DA ABADIA, N° 750, Bairro SALTADOR</v>
      </c>
      <c r="Z4201" t="str">
        <f>DBA[[#This Row],[Cidade Responsável]] &amp; " - " &amp; DBA[[#This Row],[Estado Responsável]]</f>
        <v>PRESIDENTE OLEGÁRIO - MG</v>
      </c>
    </row>
    <row r="4202" spans="1:26" x14ac:dyDescent="0.25">
      <c r="A4202">
        <v>4206</v>
      </c>
      <c r="B4202" t="s">
        <v>19384</v>
      </c>
      <c r="C4202" s="1">
        <v>45010</v>
      </c>
      <c r="D4202">
        <v>23751243</v>
      </c>
      <c r="E4202" t="s">
        <v>19385</v>
      </c>
      <c r="F4202" s="1">
        <v>39854</v>
      </c>
      <c r="G4202" t="s">
        <v>19386</v>
      </c>
      <c r="H4202">
        <v>383</v>
      </c>
      <c r="I4202" t="s">
        <v>19387</v>
      </c>
      <c r="J4202" t="s">
        <v>19359</v>
      </c>
      <c r="K4202" t="s">
        <v>26</v>
      </c>
      <c r="L4202" t="s">
        <v>17418</v>
      </c>
      <c r="M4202" t="s">
        <v>19388</v>
      </c>
      <c r="N4202">
        <v>17890616</v>
      </c>
      <c r="O4202" t="s">
        <v>19389</v>
      </c>
      <c r="P4202" s="1">
        <v>33493</v>
      </c>
      <c r="Q4202" t="s">
        <v>19386</v>
      </c>
      <c r="R4202">
        <v>383</v>
      </c>
      <c r="S4202" t="s">
        <v>19387</v>
      </c>
      <c r="T4202" t="s">
        <v>19359</v>
      </c>
      <c r="U4202" t="s">
        <v>26</v>
      </c>
      <c r="V4202" t="str">
        <f>TRIM(DBA[[#This Row],[Endereço Responsável]])</f>
        <v>RUA: ISAIAS PINHEIRO</v>
      </c>
      <c r="W4202" t="str">
        <f>TRIM(DBA[[#This Row],[Nº Responsável]])</f>
        <v>383</v>
      </c>
      <c r="X4202" t="str">
        <f>TRIM(DBA[[#This Row],[Bairro Responsável]])</f>
        <v>BONO PRETO</v>
      </c>
      <c r="Y4202" t="str">
        <f>DBA[[#This Row],[End]] &amp;", N° " &amp; DBA[[#This Row],[Num]] &amp;", Bairro "&amp; DBA[[#This Row],[Bairro2]]</f>
        <v>RUA: ISAIAS PINHEIRO, N° 383, Bairro BONO PRETO</v>
      </c>
      <c r="Z4202" t="str">
        <f>DBA[[#This Row],[Cidade Responsável]] &amp; " - " &amp; DBA[[#This Row],[Estado Responsável]]</f>
        <v>PRESIDENTE OLEGÁRIO - MG</v>
      </c>
    </row>
    <row r="4203" spans="1:26" x14ac:dyDescent="0.25">
      <c r="A4203">
        <v>4207</v>
      </c>
      <c r="B4203" t="s">
        <v>19390</v>
      </c>
      <c r="C4203" s="1">
        <v>45010</v>
      </c>
      <c r="F4203" s="1">
        <v>40064</v>
      </c>
      <c r="G4203" t="s">
        <v>19391</v>
      </c>
      <c r="H4203">
        <v>1228</v>
      </c>
      <c r="I4203" t="s">
        <v>6296</v>
      </c>
      <c r="J4203" t="s">
        <v>19359</v>
      </c>
      <c r="K4203" t="s">
        <v>26</v>
      </c>
      <c r="L4203" t="s">
        <v>17418</v>
      </c>
      <c r="M4203" t="s">
        <v>19392</v>
      </c>
      <c r="N4203">
        <v>5436565</v>
      </c>
      <c r="O4203">
        <v>3769276663</v>
      </c>
      <c r="P4203" s="1">
        <v>25348</v>
      </c>
      <c r="Q4203" t="s">
        <v>19391</v>
      </c>
      <c r="R4203">
        <v>1228</v>
      </c>
      <c r="S4203" t="s">
        <v>6296</v>
      </c>
      <c r="T4203" t="s">
        <v>19359</v>
      </c>
      <c r="U4203" t="s">
        <v>26</v>
      </c>
      <c r="V4203" t="str">
        <f>TRIM(DBA[[#This Row],[Endereço Responsável]])</f>
        <v>EDGAR EVANGELISTA</v>
      </c>
      <c r="W4203" t="str">
        <f>TRIM(DBA[[#This Row],[Nº Responsável]])</f>
        <v>1228</v>
      </c>
      <c r="X4203" t="str">
        <f>TRIM(DBA[[#This Row],[Bairro Responsável]])</f>
        <v>ANDORINHAS</v>
      </c>
      <c r="Y4203" t="str">
        <f>DBA[[#This Row],[End]] &amp;", N° " &amp; DBA[[#This Row],[Num]] &amp;", Bairro "&amp; DBA[[#This Row],[Bairro2]]</f>
        <v>EDGAR EVANGELISTA, N° 1228, Bairro ANDORINHAS</v>
      </c>
      <c r="Z4203" t="str">
        <f>DBA[[#This Row],[Cidade Responsável]] &amp; " - " &amp; DBA[[#This Row],[Estado Responsável]]</f>
        <v>PRESIDENTE OLEGÁRIO - MG</v>
      </c>
    </row>
    <row r="4204" spans="1:26" x14ac:dyDescent="0.25">
      <c r="A4204">
        <v>4208</v>
      </c>
      <c r="B4204" t="s">
        <v>19393</v>
      </c>
      <c r="C4204" s="1">
        <v>45010</v>
      </c>
      <c r="D4204">
        <v>23751258</v>
      </c>
      <c r="E4204" t="s">
        <v>19394</v>
      </c>
      <c r="F4204" s="1">
        <v>39263</v>
      </c>
      <c r="G4204" t="s">
        <v>19386</v>
      </c>
      <c r="H4204">
        <v>385</v>
      </c>
      <c r="I4204" t="s">
        <v>19395</v>
      </c>
      <c r="J4204" t="s">
        <v>19359</v>
      </c>
      <c r="K4204" t="s">
        <v>26</v>
      </c>
      <c r="L4204" t="s">
        <v>17418</v>
      </c>
      <c r="M4204" t="s">
        <v>19388</v>
      </c>
      <c r="N4204" t="s">
        <v>19396</v>
      </c>
      <c r="O4204" t="s">
        <v>19389</v>
      </c>
      <c r="P4204" s="1">
        <v>33493</v>
      </c>
      <c r="Q4204" t="s">
        <v>19386</v>
      </c>
      <c r="R4204">
        <v>385</v>
      </c>
      <c r="S4204" t="s">
        <v>19395</v>
      </c>
      <c r="T4204" t="s">
        <v>19359</v>
      </c>
      <c r="U4204" t="s">
        <v>26</v>
      </c>
      <c r="V4204" t="str">
        <f>TRIM(DBA[[#This Row],[Endereço Responsável]])</f>
        <v>RUA: ISAIAS PINHEIRO</v>
      </c>
      <c r="W4204" t="str">
        <f>TRIM(DBA[[#This Row],[Nº Responsável]])</f>
        <v>385</v>
      </c>
      <c r="X4204" t="str">
        <f>TRIM(DBA[[#This Row],[Bairro Responsável]])</f>
        <v>BARRO PRETO</v>
      </c>
      <c r="Y4204" t="str">
        <f>DBA[[#This Row],[End]] &amp;", N° " &amp; DBA[[#This Row],[Num]] &amp;", Bairro "&amp; DBA[[#This Row],[Bairro2]]</f>
        <v>RUA: ISAIAS PINHEIRO, N° 385, Bairro BARRO PRETO</v>
      </c>
      <c r="Z4204" t="str">
        <f>DBA[[#This Row],[Cidade Responsável]] &amp; " - " &amp; DBA[[#This Row],[Estado Responsável]]</f>
        <v>PRESIDENTE OLEGÁRIO - MG</v>
      </c>
    </row>
    <row r="4205" spans="1:26" x14ac:dyDescent="0.25">
      <c r="A4205">
        <v>4209</v>
      </c>
      <c r="B4205" t="s">
        <v>19397</v>
      </c>
      <c r="C4205" s="1">
        <v>45010</v>
      </c>
      <c r="F4205" s="1">
        <v>40058</v>
      </c>
      <c r="G4205" t="s">
        <v>19398</v>
      </c>
      <c r="H4205" t="s">
        <v>194</v>
      </c>
      <c r="I4205" t="s">
        <v>44</v>
      </c>
      <c r="J4205" t="s">
        <v>19359</v>
      </c>
      <c r="K4205" t="s">
        <v>26</v>
      </c>
      <c r="L4205" t="s">
        <v>17418</v>
      </c>
      <c r="M4205" t="s">
        <v>19399</v>
      </c>
      <c r="N4205" t="s">
        <v>19400</v>
      </c>
      <c r="O4205">
        <v>4403035671</v>
      </c>
      <c r="P4205" s="1">
        <v>28594</v>
      </c>
      <c r="Q4205" t="s">
        <v>19398</v>
      </c>
      <c r="R4205" t="s">
        <v>194</v>
      </c>
      <c r="S4205" t="s">
        <v>44</v>
      </c>
      <c r="T4205" t="s">
        <v>19359</v>
      </c>
      <c r="U4205" t="s">
        <v>26</v>
      </c>
      <c r="V4205" t="str">
        <f>TRIM(DBA[[#This Row],[Endereço Responsável]])</f>
        <v>SITIO CANTA GALO</v>
      </c>
      <c r="W4205" t="str">
        <f>TRIM(DBA[[#This Row],[Nº Responsável]])</f>
        <v>S/N</v>
      </c>
      <c r="X4205" t="str">
        <f>TRIM(DBA[[#This Row],[Bairro Responsável]])</f>
        <v>ZONA RURAL</v>
      </c>
      <c r="Y4205" t="str">
        <f>DBA[[#This Row],[End]] &amp;", N° " &amp; DBA[[#This Row],[Num]] &amp;", Bairro "&amp; DBA[[#This Row],[Bairro2]]</f>
        <v>SITIO CANTA GALO, N° S/N, Bairro ZONA RURAL</v>
      </c>
      <c r="Z4205" t="str">
        <f>DBA[[#This Row],[Cidade Responsável]] &amp; " - " &amp; DBA[[#This Row],[Estado Responsável]]</f>
        <v>PRESIDENTE OLEGÁRIO - MG</v>
      </c>
    </row>
    <row r="4206" spans="1:26" x14ac:dyDescent="0.25">
      <c r="A4206">
        <v>4210</v>
      </c>
      <c r="B4206" t="s">
        <v>20033</v>
      </c>
      <c r="C4206" s="1">
        <v>45010</v>
      </c>
      <c r="F4206" s="1">
        <v>39969</v>
      </c>
      <c r="G4206" t="s">
        <v>20034</v>
      </c>
      <c r="H4206">
        <v>621</v>
      </c>
      <c r="I4206" t="s">
        <v>20035</v>
      </c>
      <c r="J4206" t="s">
        <v>19359</v>
      </c>
      <c r="K4206" t="s">
        <v>26</v>
      </c>
      <c r="L4206" t="s">
        <v>17418</v>
      </c>
      <c r="M4206" t="s">
        <v>20036</v>
      </c>
      <c r="N4206" t="s">
        <v>20037</v>
      </c>
      <c r="O4206" t="s">
        <v>20038</v>
      </c>
      <c r="P4206" s="1">
        <v>24616</v>
      </c>
      <c r="Q4206" t="s">
        <v>20034</v>
      </c>
      <c r="R4206">
        <v>621</v>
      </c>
      <c r="S4206" t="s">
        <v>20035</v>
      </c>
      <c r="T4206" t="s">
        <v>19359</v>
      </c>
      <c r="U4206" t="s">
        <v>26</v>
      </c>
      <c r="V4206" t="str">
        <f>TRIM(DBA[[#This Row],[Endereço Responsável]])</f>
        <v>RUA: PRAÇA NILTON GALVÃO</v>
      </c>
      <c r="W4206" t="str">
        <f>TRIM(DBA[[#This Row],[Nº Responsável]])</f>
        <v>621</v>
      </c>
      <c r="X4206" t="str">
        <f>TRIM(DBA[[#This Row],[Bairro Responsável]])</f>
        <v>ANDORINHAS</v>
      </c>
      <c r="Y4206" t="str">
        <f>DBA[[#This Row],[End]] &amp;", N° " &amp; DBA[[#This Row],[Num]] &amp;", Bairro "&amp; DBA[[#This Row],[Bairro2]]</f>
        <v>RUA: PRAÇA NILTON GALVÃO, N° 621, Bairro ANDORINHAS</v>
      </c>
      <c r="Z4206" t="str">
        <f>DBA[[#This Row],[Cidade Responsável]] &amp; " - " &amp; DBA[[#This Row],[Estado Responsável]]</f>
        <v>PRESIDENTE OLEGÁRIO - MG</v>
      </c>
    </row>
    <row r="4207" spans="1:26" x14ac:dyDescent="0.25">
      <c r="A4207">
        <v>4211</v>
      </c>
      <c r="B4207" t="s">
        <v>19401</v>
      </c>
      <c r="C4207" s="1">
        <v>45010</v>
      </c>
      <c r="D4207">
        <v>23887618</v>
      </c>
      <c r="F4207" s="1">
        <v>39066</v>
      </c>
      <c r="G4207" t="s">
        <v>19402</v>
      </c>
      <c r="H4207">
        <v>645</v>
      </c>
      <c r="I4207" t="s">
        <v>3228</v>
      </c>
      <c r="J4207" t="s">
        <v>19359</v>
      </c>
      <c r="K4207" t="s">
        <v>26</v>
      </c>
      <c r="L4207" t="s">
        <v>17418</v>
      </c>
      <c r="M4207" t="s">
        <v>19403</v>
      </c>
      <c r="N4207">
        <v>9229787</v>
      </c>
      <c r="O4207">
        <v>76132463615</v>
      </c>
      <c r="P4207" s="1">
        <v>19372</v>
      </c>
      <c r="Q4207" t="s">
        <v>19402</v>
      </c>
      <c r="R4207">
        <v>645</v>
      </c>
      <c r="S4207" t="s">
        <v>3228</v>
      </c>
      <c r="T4207" t="s">
        <v>19359</v>
      </c>
      <c r="U4207" t="s">
        <v>26</v>
      </c>
      <c r="V4207" t="str">
        <f>TRIM(DBA[[#This Row],[Endereço Responsável]])</f>
        <v>RUA SEVERINO MENDES</v>
      </c>
      <c r="W4207" t="str">
        <f>TRIM(DBA[[#This Row],[Nº Responsável]])</f>
        <v>645</v>
      </c>
      <c r="X4207" t="str">
        <f>TRIM(DBA[[#This Row],[Bairro Responsável]])</f>
        <v>PLANALTO</v>
      </c>
      <c r="Y4207" t="str">
        <f>DBA[[#This Row],[End]] &amp;", N° " &amp; DBA[[#This Row],[Num]] &amp;", Bairro "&amp; DBA[[#This Row],[Bairro2]]</f>
        <v>RUA SEVERINO MENDES, N° 645, Bairro PLANALTO</v>
      </c>
      <c r="Z4207" t="str">
        <f>DBA[[#This Row],[Cidade Responsável]] &amp; " - " &amp; DBA[[#This Row],[Estado Responsável]]</f>
        <v>PRESIDENTE OLEGÁRIO - MG</v>
      </c>
    </row>
    <row r="4208" spans="1:26" x14ac:dyDescent="0.25">
      <c r="A4208">
        <v>4212</v>
      </c>
      <c r="B4208" t="s">
        <v>19404</v>
      </c>
      <c r="C4208" s="1">
        <v>45010</v>
      </c>
      <c r="E4208" t="s">
        <v>19405</v>
      </c>
      <c r="F4208" s="1">
        <v>39823</v>
      </c>
      <c r="G4208" t="s">
        <v>19406</v>
      </c>
      <c r="H4208">
        <v>260</v>
      </c>
      <c r="I4208" t="s">
        <v>19395</v>
      </c>
      <c r="J4208" t="s">
        <v>19359</v>
      </c>
      <c r="K4208" t="s">
        <v>26</v>
      </c>
      <c r="L4208" t="s">
        <v>17418</v>
      </c>
      <c r="M4208" t="s">
        <v>19407</v>
      </c>
      <c r="N4208" t="s">
        <v>19408</v>
      </c>
      <c r="O4208" t="s">
        <v>19409</v>
      </c>
      <c r="P4208" s="1">
        <v>31658</v>
      </c>
      <c r="Q4208" t="s">
        <v>19406</v>
      </c>
      <c r="R4208">
        <v>260</v>
      </c>
      <c r="S4208" t="s">
        <v>19395</v>
      </c>
      <c r="T4208" t="s">
        <v>19359</v>
      </c>
      <c r="U4208" t="s">
        <v>26</v>
      </c>
      <c r="V4208" t="str">
        <f>TRIM(DBA[[#This Row],[Endereço Responsável]])</f>
        <v>RUA: ZE ROGRIGUES</v>
      </c>
      <c r="W4208" t="str">
        <f>TRIM(DBA[[#This Row],[Nº Responsável]])</f>
        <v>260</v>
      </c>
      <c r="X4208" t="str">
        <f>TRIM(DBA[[#This Row],[Bairro Responsável]])</f>
        <v>BARRO PRETO</v>
      </c>
      <c r="Y4208" t="str">
        <f>DBA[[#This Row],[End]] &amp;", N° " &amp; DBA[[#This Row],[Num]] &amp;", Bairro "&amp; DBA[[#This Row],[Bairro2]]</f>
        <v>RUA: ZE ROGRIGUES, N° 260, Bairro BARRO PRETO</v>
      </c>
      <c r="Z4208" t="str">
        <f>DBA[[#This Row],[Cidade Responsável]] &amp; " - " &amp; DBA[[#This Row],[Estado Responsável]]</f>
        <v>PRESIDENTE OLEGÁRIO - MG</v>
      </c>
    </row>
    <row r="4209" spans="1:26" x14ac:dyDescent="0.25">
      <c r="A4209">
        <v>4213</v>
      </c>
      <c r="B4209" t="s">
        <v>19410</v>
      </c>
      <c r="C4209" s="1">
        <v>45010</v>
      </c>
      <c r="F4209" s="1">
        <v>40012</v>
      </c>
      <c r="G4209" t="s">
        <v>19411</v>
      </c>
      <c r="H4209">
        <v>1490</v>
      </c>
      <c r="I4209" t="s">
        <v>12095</v>
      </c>
      <c r="J4209" t="s">
        <v>19359</v>
      </c>
      <c r="K4209" t="s">
        <v>26</v>
      </c>
      <c r="L4209" t="s">
        <v>17418</v>
      </c>
      <c r="M4209" t="s">
        <v>19412</v>
      </c>
      <c r="N4209" t="s">
        <v>19413</v>
      </c>
      <c r="O4209">
        <v>45809459803</v>
      </c>
      <c r="P4209" s="1">
        <v>36811</v>
      </c>
      <c r="Q4209" t="s">
        <v>19411</v>
      </c>
      <c r="R4209">
        <v>1490</v>
      </c>
      <c r="S4209" t="s">
        <v>12095</v>
      </c>
      <c r="T4209" t="s">
        <v>19359</v>
      </c>
      <c r="U4209" t="s">
        <v>26</v>
      </c>
      <c r="V4209" t="str">
        <f>TRIM(DBA[[#This Row],[Endereço Responsável]])</f>
        <v>RUA MARIA COSTA</v>
      </c>
      <c r="W4209" t="str">
        <f>TRIM(DBA[[#This Row],[Nº Responsável]])</f>
        <v>1490</v>
      </c>
      <c r="X4209" t="str">
        <f>TRIM(DBA[[#This Row],[Bairro Responsável]])</f>
        <v>ANDORINHA</v>
      </c>
      <c r="Y4209" t="str">
        <f>DBA[[#This Row],[End]] &amp;", N° " &amp; DBA[[#This Row],[Num]] &amp;", Bairro "&amp; DBA[[#This Row],[Bairro2]]</f>
        <v>RUA MARIA COSTA, N° 1490, Bairro ANDORINHA</v>
      </c>
      <c r="Z4209" t="str">
        <f>DBA[[#This Row],[Cidade Responsável]] &amp; " - " &amp; DBA[[#This Row],[Estado Responsável]]</f>
        <v>PRESIDENTE OLEGÁRIO - MG</v>
      </c>
    </row>
    <row r="4210" spans="1:26" x14ac:dyDescent="0.25">
      <c r="A4210">
        <v>4214</v>
      </c>
      <c r="B4210" t="s">
        <v>19414</v>
      </c>
      <c r="C4210" s="1">
        <v>45010</v>
      </c>
      <c r="F4210" s="1">
        <v>39890</v>
      </c>
      <c r="G4210" t="s">
        <v>19415</v>
      </c>
      <c r="H4210">
        <v>97</v>
      </c>
      <c r="I4210" t="s">
        <v>19416</v>
      </c>
      <c r="J4210" t="s">
        <v>19359</v>
      </c>
      <c r="K4210" t="s">
        <v>26</v>
      </c>
      <c r="L4210" t="s">
        <v>17418</v>
      </c>
      <c r="M4210" t="s">
        <v>19417</v>
      </c>
      <c r="N4210" t="s">
        <v>19418</v>
      </c>
      <c r="O4210" t="s">
        <v>19419</v>
      </c>
      <c r="P4210" s="1">
        <v>29702</v>
      </c>
      <c r="Q4210" t="s">
        <v>19415</v>
      </c>
      <c r="R4210">
        <v>97</v>
      </c>
      <c r="S4210" t="s">
        <v>19416</v>
      </c>
      <c r="T4210" t="s">
        <v>19359</v>
      </c>
      <c r="U4210" t="s">
        <v>26</v>
      </c>
      <c r="V4210" t="str">
        <f>TRIM(DBA[[#This Row],[Endereço Responsável]])</f>
        <v>RUA: JOSE MATHEUS DE MORIM</v>
      </c>
      <c r="W4210" t="str">
        <f>TRIM(DBA[[#This Row],[Nº Responsável]])</f>
        <v>97</v>
      </c>
      <c r="X4210" t="str">
        <f>TRIM(DBA[[#This Row],[Bairro Responsável]])</f>
        <v>MATHEUS CAIXETA</v>
      </c>
      <c r="Y4210" t="str">
        <f>DBA[[#This Row],[End]] &amp;", N° " &amp; DBA[[#This Row],[Num]] &amp;", Bairro "&amp; DBA[[#This Row],[Bairro2]]</f>
        <v>RUA: JOSE MATHEUS DE MORIM, N° 97, Bairro MATHEUS CAIXETA</v>
      </c>
      <c r="Z4210" t="str">
        <f>DBA[[#This Row],[Cidade Responsável]] &amp; " - " &amp; DBA[[#This Row],[Estado Responsável]]</f>
        <v>PRESIDENTE OLEGÁRIO - MG</v>
      </c>
    </row>
    <row r="4211" spans="1:26" x14ac:dyDescent="0.25">
      <c r="A4211">
        <v>4215</v>
      </c>
      <c r="B4211" t="s">
        <v>19420</v>
      </c>
      <c r="C4211" s="1">
        <v>45010</v>
      </c>
      <c r="E4211" t="s">
        <v>19421</v>
      </c>
      <c r="F4211" s="1">
        <v>39421</v>
      </c>
      <c r="G4211" t="s">
        <v>19422</v>
      </c>
      <c r="H4211">
        <v>201</v>
      </c>
      <c r="I4211" t="s">
        <v>6296</v>
      </c>
      <c r="J4211" t="s">
        <v>19359</v>
      </c>
      <c r="K4211" t="s">
        <v>26</v>
      </c>
      <c r="L4211" t="s">
        <v>17418</v>
      </c>
      <c r="M4211" t="s">
        <v>19423</v>
      </c>
      <c r="N4211">
        <v>20862846</v>
      </c>
      <c r="O4211">
        <v>2318219648</v>
      </c>
      <c r="P4211" s="1">
        <v>36060</v>
      </c>
      <c r="Q4211" t="s">
        <v>19422</v>
      </c>
      <c r="R4211">
        <v>201</v>
      </c>
      <c r="S4211" t="s">
        <v>6296</v>
      </c>
      <c r="T4211" t="s">
        <v>19359</v>
      </c>
      <c r="U4211" t="s">
        <v>26</v>
      </c>
      <c r="V4211" t="str">
        <f>TRIM(DBA[[#This Row],[Endereço Responsável]])</f>
        <v>SEBASTIÃO MARQUES DE FREITAS</v>
      </c>
      <c r="W4211" t="str">
        <f>TRIM(DBA[[#This Row],[Nº Responsável]])</f>
        <v>201</v>
      </c>
      <c r="X4211" t="str">
        <f>TRIM(DBA[[#This Row],[Bairro Responsável]])</f>
        <v>ANDORINHAS</v>
      </c>
      <c r="Y4211" t="str">
        <f>DBA[[#This Row],[End]] &amp;", N° " &amp; DBA[[#This Row],[Num]] &amp;", Bairro "&amp; DBA[[#This Row],[Bairro2]]</f>
        <v>SEBASTIÃO MARQUES DE FREITAS, N° 201, Bairro ANDORINHAS</v>
      </c>
      <c r="Z4211" t="str">
        <f>DBA[[#This Row],[Cidade Responsável]] &amp; " - " &amp; DBA[[#This Row],[Estado Responsável]]</f>
        <v>PRESIDENTE OLEGÁRIO - MG</v>
      </c>
    </row>
    <row r="4212" spans="1:26" x14ac:dyDescent="0.25">
      <c r="A4212">
        <v>4216</v>
      </c>
      <c r="B4212" t="s">
        <v>19424</v>
      </c>
      <c r="C4212" s="1">
        <v>45010</v>
      </c>
      <c r="E4212" t="s">
        <v>19425</v>
      </c>
      <c r="F4212" s="1">
        <v>38980</v>
      </c>
      <c r="G4212" t="s">
        <v>19426</v>
      </c>
      <c r="H4212">
        <v>1641</v>
      </c>
      <c r="I4212" t="s">
        <v>19427</v>
      </c>
      <c r="J4212" t="s">
        <v>19359</v>
      </c>
      <c r="K4212" t="s">
        <v>26</v>
      </c>
      <c r="L4212" t="s">
        <v>17418</v>
      </c>
      <c r="M4212" t="s">
        <v>19428</v>
      </c>
      <c r="N4212" t="s">
        <v>19429</v>
      </c>
      <c r="O4212" t="s">
        <v>19430</v>
      </c>
      <c r="P4212" s="1">
        <v>21837</v>
      </c>
      <c r="Q4212" t="s">
        <v>19426</v>
      </c>
      <c r="R4212">
        <v>1641</v>
      </c>
      <c r="S4212" t="s">
        <v>19427</v>
      </c>
      <c r="T4212" t="s">
        <v>19359</v>
      </c>
      <c r="U4212" t="s">
        <v>26</v>
      </c>
      <c r="V4212" t="str">
        <f>TRIM(DBA[[#This Row],[Endereço Responsável]])</f>
        <v>RUA: VEREADOR ANTONIO FERREIRA</v>
      </c>
      <c r="W4212" t="str">
        <f>TRIM(DBA[[#This Row],[Nº Responsável]])</f>
        <v>1641</v>
      </c>
      <c r="X4212" t="str">
        <f>TRIM(DBA[[#This Row],[Bairro Responsável]])</f>
        <v>AEROPORTO</v>
      </c>
      <c r="Y4212" t="str">
        <f>DBA[[#This Row],[End]] &amp;", N° " &amp; DBA[[#This Row],[Num]] &amp;", Bairro "&amp; DBA[[#This Row],[Bairro2]]</f>
        <v>RUA: VEREADOR ANTONIO FERREIRA, N° 1641, Bairro AEROPORTO</v>
      </c>
      <c r="Z4212" t="str">
        <f>DBA[[#This Row],[Cidade Responsável]] &amp; " - " &amp; DBA[[#This Row],[Estado Responsável]]</f>
        <v>PRESIDENTE OLEGÁRIO - MG</v>
      </c>
    </row>
    <row r="4213" spans="1:26" x14ac:dyDescent="0.25">
      <c r="A4213">
        <v>4217</v>
      </c>
      <c r="B4213" t="s">
        <v>19431</v>
      </c>
      <c r="C4213" s="1">
        <v>45010</v>
      </c>
      <c r="D4213">
        <v>21251273</v>
      </c>
      <c r="F4213" s="1">
        <v>39899</v>
      </c>
      <c r="G4213" t="s">
        <v>19432</v>
      </c>
      <c r="H4213">
        <v>343</v>
      </c>
      <c r="I4213" t="s">
        <v>19358</v>
      </c>
      <c r="J4213" t="s">
        <v>19359</v>
      </c>
      <c r="K4213" t="s">
        <v>26</v>
      </c>
      <c r="L4213" t="s">
        <v>17418</v>
      </c>
      <c r="M4213" t="s">
        <v>19360</v>
      </c>
      <c r="N4213">
        <v>19286818</v>
      </c>
      <c r="O4213">
        <v>69445354168</v>
      </c>
      <c r="P4213" s="1">
        <v>28401</v>
      </c>
      <c r="Q4213" t="s">
        <v>19432</v>
      </c>
      <c r="R4213">
        <v>343</v>
      </c>
      <c r="S4213" t="s">
        <v>19358</v>
      </c>
      <c r="T4213" t="s">
        <v>19359</v>
      </c>
      <c r="U4213" t="s">
        <v>26</v>
      </c>
      <c r="V4213" t="str">
        <f>TRIM(DBA[[#This Row],[Endereço Responsável]])</f>
        <v>MARIA BENIGNA DA SILVA</v>
      </c>
      <c r="W4213" t="str">
        <f>TRIM(DBA[[#This Row],[Nº Responsável]])</f>
        <v>343</v>
      </c>
      <c r="X4213" t="str">
        <f>TRIM(DBA[[#This Row],[Bairro Responsável]])</f>
        <v>DONA BENTA</v>
      </c>
      <c r="Y4213" t="str">
        <f>DBA[[#This Row],[End]] &amp;", N° " &amp; DBA[[#This Row],[Num]] &amp;", Bairro "&amp; DBA[[#This Row],[Bairro2]]</f>
        <v>MARIA BENIGNA DA SILVA, N° 343, Bairro DONA BENTA</v>
      </c>
      <c r="Z4213" t="str">
        <f>DBA[[#This Row],[Cidade Responsável]] &amp; " - " &amp; DBA[[#This Row],[Estado Responsável]]</f>
        <v>PRESIDENTE OLEGÁRIO - MG</v>
      </c>
    </row>
    <row r="4214" spans="1:26" x14ac:dyDescent="0.25">
      <c r="A4214">
        <v>4218</v>
      </c>
      <c r="B4214" t="s">
        <v>20039</v>
      </c>
      <c r="C4214" s="1">
        <v>45015</v>
      </c>
      <c r="D4214" t="s">
        <v>20040</v>
      </c>
      <c r="E4214" t="s">
        <v>20041</v>
      </c>
      <c r="F4214" s="1">
        <v>40420</v>
      </c>
      <c r="G4214" t="s">
        <v>20042</v>
      </c>
      <c r="H4214">
        <v>110</v>
      </c>
      <c r="I4214" t="s">
        <v>20043</v>
      </c>
      <c r="J4214" t="s">
        <v>20044</v>
      </c>
      <c r="K4214" t="s">
        <v>26</v>
      </c>
      <c r="L4214" t="s">
        <v>20045</v>
      </c>
      <c r="M4214" t="s">
        <v>20046</v>
      </c>
      <c r="N4214" t="s">
        <v>20047</v>
      </c>
      <c r="O4214" t="s">
        <v>20048</v>
      </c>
      <c r="P4214" s="1">
        <v>30724</v>
      </c>
      <c r="Q4214" t="s">
        <v>20042</v>
      </c>
      <c r="R4214">
        <v>110</v>
      </c>
      <c r="S4214" t="s">
        <v>20043</v>
      </c>
      <c r="T4214" t="s">
        <v>20044</v>
      </c>
      <c r="U4214" t="s">
        <v>26</v>
      </c>
      <c r="V4214" t="str">
        <f>TRIM(DBA[[#This Row],[Endereço Responsável]])</f>
        <v>RUA: LUIS ISIDIO</v>
      </c>
      <c r="W4214" t="str">
        <f>TRIM(DBA[[#This Row],[Nº Responsável]])</f>
        <v>110</v>
      </c>
      <c r="X4214" t="str">
        <f>TRIM(DBA[[#This Row],[Bairro Responsável]])</f>
        <v>JARDIM VITORIA</v>
      </c>
      <c r="Y4214" t="str">
        <f>DBA[[#This Row],[End]] &amp;", N° " &amp; DBA[[#This Row],[Num]] &amp;", Bairro "&amp; DBA[[#This Row],[Bairro2]]</f>
        <v>RUA: LUIS ISIDIO, N° 110, Bairro JARDIM VITORIA</v>
      </c>
      <c r="Z4214" t="str">
        <f>DBA[[#This Row],[Cidade Responsável]] &amp; " - " &amp; DBA[[#This Row],[Estado Responsável]]</f>
        <v>LAGAMAR - MG</v>
      </c>
    </row>
    <row r="4215" spans="1:26" x14ac:dyDescent="0.25">
      <c r="A4215">
        <v>4219</v>
      </c>
      <c r="B4215" t="s">
        <v>20049</v>
      </c>
      <c r="C4215" s="1">
        <v>45015</v>
      </c>
      <c r="D4215" t="s">
        <v>20050</v>
      </c>
      <c r="E4215" t="s">
        <v>20051</v>
      </c>
      <c r="F4215" s="1">
        <v>40024</v>
      </c>
      <c r="G4215" t="s">
        <v>20052</v>
      </c>
      <c r="H4215">
        <v>51</v>
      </c>
      <c r="I4215" t="s">
        <v>20053</v>
      </c>
      <c r="J4215" t="s">
        <v>20044</v>
      </c>
      <c r="K4215" t="s">
        <v>26</v>
      </c>
      <c r="L4215" t="s">
        <v>20054</v>
      </c>
      <c r="M4215" t="s">
        <v>6840</v>
      </c>
      <c r="N4215" t="s">
        <v>20055</v>
      </c>
      <c r="O4215" t="s">
        <v>20056</v>
      </c>
      <c r="P4215" s="1">
        <v>29418</v>
      </c>
      <c r="Q4215" t="s">
        <v>20052</v>
      </c>
      <c r="R4215">
        <v>51</v>
      </c>
      <c r="S4215" t="s">
        <v>20053</v>
      </c>
      <c r="T4215" t="s">
        <v>20044</v>
      </c>
      <c r="U4215" t="s">
        <v>26</v>
      </c>
      <c r="V4215" t="str">
        <f>TRIM(DBA[[#This Row],[Endereço Responsável]])</f>
        <v>AVENIDA LUZIA ALVES PACHECO</v>
      </c>
      <c r="W4215" t="str">
        <f>TRIM(DBA[[#This Row],[Nº Responsável]])</f>
        <v>51</v>
      </c>
      <c r="X4215" t="str">
        <f>TRIM(DBA[[#This Row],[Bairro Responsável]])</f>
        <v>BRASIL</v>
      </c>
      <c r="Y4215" t="str">
        <f>DBA[[#This Row],[End]] &amp;", N° " &amp; DBA[[#This Row],[Num]] &amp;", Bairro "&amp; DBA[[#This Row],[Bairro2]]</f>
        <v>AVENIDA LUZIA ALVES PACHECO, N° 51, Bairro BRASIL</v>
      </c>
      <c r="Z4215" t="str">
        <f>DBA[[#This Row],[Cidade Responsável]] &amp; " - " &amp; DBA[[#This Row],[Estado Responsável]]</f>
        <v>LAGAMAR - MG</v>
      </c>
    </row>
    <row r="4216" spans="1:26" x14ac:dyDescent="0.25">
      <c r="A4216">
        <v>4220</v>
      </c>
      <c r="B4216" t="s">
        <v>20057</v>
      </c>
      <c r="C4216" s="1">
        <v>45015</v>
      </c>
      <c r="F4216" s="1">
        <v>39548</v>
      </c>
      <c r="G4216" t="s">
        <v>20058</v>
      </c>
      <c r="H4216" t="s">
        <v>194</v>
      </c>
      <c r="I4216" t="s">
        <v>44</v>
      </c>
      <c r="J4216" t="s">
        <v>20044</v>
      </c>
      <c r="K4216" t="s">
        <v>26</v>
      </c>
      <c r="L4216" t="s">
        <v>20045</v>
      </c>
      <c r="M4216" t="s">
        <v>20059</v>
      </c>
      <c r="N4216" t="s">
        <v>20060</v>
      </c>
      <c r="O4216" t="s">
        <v>20061</v>
      </c>
      <c r="P4216" s="1">
        <v>31205</v>
      </c>
      <c r="Q4216" t="s">
        <v>20058</v>
      </c>
      <c r="R4216" t="s">
        <v>194</v>
      </c>
      <c r="S4216" t="s">
        <v>44</v>
      </c>
      <c r="T4216" t="s">
        <v>20044</v>
      </c>
      <c r="U4216" t="s">
        <v>26</v>
      </c>
      <c r="V4216" t="str">
        <f>TRIM(DBA[[#This Row],[Endereço Responsável]])</f>
        <v>FAZENDA MOTINHA</v>
      </c>
      <c r="W4216" t="str">
        <f>TRIM(DBA[[#This Row],[Nº Responsável]])</f>
        <v>S/N</v>
      </c>
      <c r="X4216" t="str">
        <f>TRIM(DBA[[#This Row],[Bairro Responsável]])</f>
        <v>ZONA RURAL</v>
      </c>
      <c r="Y4216" t="str">
        <f>DBA[[#This Row],[End]] &amp;", N° " &amp; DBA[[#This Row],[Num]] &amp;", Bairro "&amp; DBA[[#This Row],[Bairro2]]</f>
        <v>FAZENDA MOTINHA, N° S/N, Bairro ZONA RURAL</v>
      </c>
      <c r="Z4216" t="str">
        <f>DBA[[#This Row],[Cidade Responsável]] &amp; " - " &amp; DBA[[#This Row],[Estado Responsável]]</f>
        <v>LAGAMAR - MG</v>
      </c>
    </row>
    <row r="4217" spans="1:26" x14ac:dyDescent="0.25">
      <c r="A4217">
        <v>4221</v>
      </c>
      <c r="B4217" t="s">
        <v>20062</v>
      </c>
      <c r="C4217" s="1">
        <v>45015</v>
      </c>
      <c r="D4217" t="s">
        <v>20063</v>
      </c>
      <c r="E4217" t="s">
        <v>20064</v>
      </c>
      <c r="F4217" s="1">
        <v>40219</v>
      </c>
      <c r="G4217" t="s">
        <v>20065</v>
      </c>
      <c r="H4217">
        <v>26</v>
      </c>
      <c r="I4217" t="s">
        <v>8383</v>
      </c>
      <c r="J4217" t="s">
        <v>20044</v>
      </c>
      <c r="K4217" t="s">
        <v>26</v>
      </c>
      <c r="L4217" t="s">
        <v>20045</v>
      </c>
      <c r="M4217" t="s">
        <v>20066</v>
      </c>
      <c r="N4217" t="s">
        <v>20067</v>
      </c>
      <c r="O4217" t="s">
        <v>20068</v>
      </c>
      <c r="P4217" s="1">
        <v>32732</v>
      </c>
      <c r="Q4217" t="s">
        <v>20065</v>
      </c>
      <c r="R4217">
        <v>26</v>
      </c>
      <c r="S4217" t="s">
        <v>8383</v>
      </c>
      <c r="T4217" t="s">
        <v>20044</v>
      </c>
      <c r="U4217" t="s">
        <v>26</v>
      </c>
      <c r="V4217" t="str">
        <f>TRIM(DBA[[#This Row],[Endereço Responsável]])</f>
        <v>RUA: TOCANTINS</v>
      </c>
      <c r="W4217" t="str">
        <f>TRIM(DBA[[#This Row],[Nº Responsável]])</f>
        <v>26</v>
      </c>
      <c r="X4217" t="str">
        <f>TRIM(DBA[[#This Row],[Bairro Responsável]])</f>
        <v>CENTRO</v>
      </c>
      <c r="Y4217" t="str">
        <f>DBA[[#This Row],[End]] &amp;", N° " &amp; DBA[[#This Row],[Num]] &amp;", Bairro "&amp; DBA[[#This Row],[Bairro2]]</f>
        <v>RUA: TOCANTINS, N° 26, Bairro CENTRO</v>
      </c>
      <c r="Z4217" t="str">
        <f>DBA[[#This Row],[Cidade Responsável]] &amp; " - " &amp; DBA[[#This Row],[Estado Responsável]]</f>
        <v>LAGAMAR - MG</v>
      </c>
    </row>
    <row r="4218" spans="1:26" x14ac:dyDescent="0.25">
      <c r="A4218">
        <v>4222</v>
      </c>
      <c r="B4218" t="s">
        <v>20069</v>
      </c>
      <c r="C4218" s="1">
        <v>45015</v>
      </c>
      <c r="D4218" t="s">
        <v>20070</v>
      </c>
      <c r="E4218" t="s">
        <v>20071</v>
      </c>
      <c r="F4218" s="1">
        <v>39615</v>
      </c>
      <c r="G4218" t="s">
        <v>20072</v>
      </c>
      <c r="H4218">
        <v>76</v>
      </c>
      <c r="I4218" t="s">
        <v>73</v>
      </c>
      <c r="J4218" t="s">
        <v>20044</v>
      </c>
      <c r="K4218" t="s">
        <v>26</v>
      </c>
      <c r="L4218" t="s">
        <v>20045</v>
      </c>
      <c r="M4218" t="s">
        <v>20073</v>
      </c>
      <c r="N4218">
        <v>16406999</v>
      </c>
      <c r="O4218" t="s">
        <v>20074</v>
      </c>
      <c r="P4218" s="1">
        <v>32666</v>
      </c>
      <c r="Q4218" t="s">
        <v>20072</v>
      </c>
      <c r="R4218">
        <v>76</v>
      </c>
      <c r="S4218" t="s">
        <v>73</v>
      </c>
      <c r="T4218" t="s">
        <v>20044</v>
      </c>
      <c r="U4218" t="s">
        <v>26</v>
      </c>
      <c r="V4218" t="str">
        <f>TRIM(DBA[[#This Row],[Endereço Responsável]])</f>
        <v>Rua Ituiutaba</v>
      </c>
      <c r="W4218" t="str">
        <f>TRIM(DBA[[#This Row],[Nº Responsável]])</f>
        <v>76</v>
      </c>
      <c r="X4218" t="str">
        <f>TRIM(DBA[[#This Row],[Bairro Responsável]])</f>
        <v>CENTRO</v>
      </c>
      <c r="Y4218" t="str">
        <f>DBA[[#This Row],[End]] &amp;", N° " &amp; DBA[[#This Row],[Num]] &amp;", Bairro "&amp; DBA[[#This Row],[Bairro2]]</f>
        <v>Rua Ituiutaba, N° 76, Bairro CENTRO</v>
      </c>
      <c r="Z4218" t="str">
        <f>DBA[[#This Row],[Cidade Responsável]] &amp; " - " &amp; DBA[[#This Row],[Estado Responsável]]</f>
        <v>LAGAMAR - MG</v>
      </c>
    </row>
    <row r="4219" spans="1:26" x14ac:dyDescent="0.25">
      <c r="A4219">
        <v>4223</v>
      </c>
      <c r="B4219" t="s">
        <v>20075</v>
      </c>
      <c r="C4219" s="1">
        <v>45015</v>
      </c>
      <c r="D4219" t="s">
        <v>20076</v>
      </c>
      <c r="E4219" t="s">
        <v>20077</v>
      </c>
      <c r="F4219" s="1">
        <v>39269</v>
      </c>
      <c r="G4219" t="s">
        <v>20078</v>
      </c>
      <c r="H4219">
        <v>135</v>
      </c>
      <c r="I4219" t="s">
        <v>20079</v>
      </c>
      <c r="J4219" t="s">
        <v>20044</v>
      </c>
      <c r="K4219" t="s">
        <v>26</v>
      </c>
      <c r="L4219" t="s">
        <v>20045</v>
      </c>
      <c r="M4219" t="s">
        <v>20080</v>
      </c>
      <c r="N4219" t="s">
        <v>20081</v>
      </c>
      <c r="O4219" t="s">
        <v>20082</v>
      </c>
      <c r="P4219" s="1">
        <v>22308</v>
      </c>
      <c r="Q4219" t="s">
        <v>20078</v>
      </c>
      <c r="R4219">
        <v>135</v>
      </c>
      <c r="S4219" t="s">
        <v>20079</v>
      </c>
      <c r="T4219" t="s">
        <v>20044</v>
      </c>
      <c r="U4219" t="s">
        <v>26</v>
      </c>
      <c r="V4219" t="str">
        <f>TRIM(DBA[[#This Row],[Endereço Responsável]])</f>
        <v>RUA: PARANÁ</v>
      </c>
      <c r="W4219" t="str">
        <f>TRIM(DBA[[#This Row],[Nº Responsável]])</f>
        <v>135</v>
      </c>
      <c r="X4219" t="str">
        <f>TRIM(DBA[[#This Row],[Bairro Responsável]])</f>
        <v>MORADA DO SOL</v>
      </c>
      <c r="Y4219" t="str">
        <f>DBA[[#This Row],[End]] &amp;", N° " &amp; DBA[[#This Row],[Num]] &amp;", Bairro "&amp; DBA[[#This Row],[Bairro2]]</f>
        <v>RUA: PARANÁ, N° 135, Bairro MORADA DO SOL</v>
      </c>
      <c r="Z4219" t="str">
        <f>DBA[[#This Row],[Cidade Responsável]] &amp; " - " &amp; DBA[[#This Row],[Estado Responsável]]</f>
        <v>LAGAMAR - MG</v>
      </c>
    </row>
    <row r="4220" spans="1:26" x14ac:dyDescent="0.25">
      <c r="A4220">
        <v>4224</v>
      </c>
      <c r="B4220" t="s">
        <v>20083</v>
      </c>
      <c r="C4220" s="1">
        <v>45015</v>
      </c>
      <c r="F4220" s="1">
        <v>40394</v>
      </c>
      <c r="G4220" t="s">
        <v>20084</v>
      </c>
      <c r="H4220">
        <v>75</v>
      </c>
      <c r="I4220" t="s">
        <v>2413</v>
      </c>
      <c r="J4220" t="s">
        <v>20044</v>
      </c>
      <c r="K4220" t="s">
        <v>26</v>
      </c>
      <c r="L4220" t="s">
        <v>20045</v>
      </c>
      <c r="M4220" t="s">
        <v>20085</v>
      </c>
      <c r="O4220" t="s">
        <v>20086</v>
      </c>
      <c r="P4220" s="1">
        <v>33768</v>
      </c>
      <c r="Q4220" t="s">
        <v>20084</v>
      </c>
      <c r="R4220">
        <v>75</v>
      </c>
      <c r="S4220" t="s">
        <v>2413</v>
      </c>
      <c r="T4220" t="s">
        <v>20044</v>
      </c>
      <c r="U4220" t="s">
        <v>26</v>
      </c>
      <c r="V4220" t="str">
        <f>TRIM(DBA[[#This Row],[Endereço Responsável]])</f>
        <v>Rua Nicodemos Honório Teixeira</v>
      </c>
      <c r="W4220" t="str">
        <f>TRIM(DBA[[#This Row],[Nº Responsável]])</f>
        <v>75</v>
      </c>
      <c r="X4220" t="str">
        <f>TRIM(DBA[[#This Row],[Bairro Responsável]])</f>
        <v>CRUZEIRO</v>
      </c>
      <c r="Y4220" t="str">
        <f>DBA[[#This Row],[End]] &amp;", N° " &amp; DBA[[#This Row],[Num]] &amp;", Bairro "&amp; DBA[[#This Row],[Bairro2]]</f>
        <v>Rua Nicodemos Honório Teixeira, N° 75, Bairro CRUZEIRO</v>
      </c>
      <c r="Z4220" t="str">
        <f>DBA[[#This Row],[Cidade Responsável]] &amp; " - " &amp; DBA[[#This Row],[Estado Responsável]]</f>
        <v>LAGAMAR - MG</v>
      </c>
    </row>
    <row r="4221" spans="1:26" x14ac:dyDescent="0.25">
      <c r="A4221">
        <v>4225</v>
      </c>
      <c r="B4221" t="s">
        <v>20087</v>
      </c>
      <c r="C4221" s="1">
        <v>45015</v>
      </c>
      <c r="F4221" s="1">
        <v>39380</v>
      </c>
      <c r="G4221" t="s">
        <v>20088</v>
      </c>
      <c r="H4221" t="s">
        <v>194</v>
      </c>
      <c r="I4221" t="s">
        <v>44</v>
      </c>
      <c r="J4221" t="s">
        <v>20044</v>
      </c>
      <c r="K4221" t="s">
        <v>26</v>
      </c>
      <c r="L4221" t="s">
        <v>20045</v>
      </c>
      <c r="M4221" t="s">
        <v>20089</v>
      </c>
      <c r="N4221">
        <v>8563185</v>
      </c>
      <c r="O4221" t="s">
        <v>20090</v>
      </c>
      <c r="P4221" s="1">
        <v>25990</v>
      </c>
      <c r="Q4221" t="s">
        <v>20088</v>
      </c>
      <c r="R4221" t="s">
        <v>194</v>
      </c>
      <c r="S4221" t="s">
        <v>44</v>
      </c>
      <c r="T4221" t="s">
        <v>20044</v>
      </c>
      <c r="U4221" t="s">
        <v>26</v>
      </c>
      <c r="V4221" t="str">
        <f>TRIM(DBA[[#This Row],[Endereço Responsável]])</f>
        <v>FAZENDA CARRAPATOS</v>
      </c>
      <c r="W4221" t="str">
        <f>TRIM(DBA[[#This Row],[Nº Responsável]])</f>
        <v>S/N</v>
      </c>
      <c r="X4221" t="str">
        <f>TRIM(DBA[[#This Row],[Bairro Responsável]])</f>
        <v>ZONA RURAL</v>
      </c>
      <c r="Y4221" t="str">
        <f>DBA[[#This Row],[End]] &amp;", N° " &amp; DBA[[#This Row],[Num]] &amp;", Bairro "&amp; DBA[[#This Row],[Bairro2]]</f>
        <v>FAZENDA CARRAPATOS, N° S/N, Bairro ZONA RURAL</v>
      </c>
      <c r="Z4221" t="str">
        <f>DBA[[#This Row],[Cidade Responsável]] &amp; " - " &amp; DBA[[#This Row],[Estado Responsável]]</f>
        <v>LAGAMAR - MG</v>
      </c>
    </row>
    <row r="4222" spans="1:26" x14ac:dyDescent="0.25">
      <c r="A4222">
        <v>4226</v>
      </c>
      <c r="B4222" t="s">
        <v>20091</v>
      </c>
      <c r="C4222" s="1">
        <v>45015</v>
      </c>
      <c r="D4222">
        <v>23790755</v>
      </c>
      <c r="E4222" t="s">
        <v>20092</v>
      </c>
      <c r="F4222" s="1">
        <v>39197</v>
      </c>
      <c r="G4222" t="s">
        <v>20093</v>
      </c>
      <c r="H4222">
        <v>172</v>
      </c>
      <c r="I4222" t="s">
        <v>16890</v>
      </c>
      <c r="J4222" t="s">
        <v>20044</v>
      </c>
      <c r="K4222" t="s">
        <v>26</v>
      </c>
      <c r="L4222" t="s">
        <v>20045</v>
      </c>
      <c r="M4222" t="s">
        <v>20094</v>
      </c>
      <c r="N4222">
        <v>19602753</v>
      </c>
      <c r="O4222" t="s">
        <v>20095</v>
      </c>
      <c r="P4222" s="1">
        <v>26102</v>
      </c>
      <c r="Q4222" t="s">
        <v>20093</v>
      </c>
      <c r="R4222">
        <v>172</v>
      </c>
      <c r="S4222" t="s">
        <v>16890</v>
      </c>
      <c r="T4222" t="s">
        <v>20044</v>
      </c>
      <c r="U4222" t="s">
        <v>26</v>
      </c>
      <c r="V4222" t="str">
        <f>TRIM(DBA[[#This Row],[Endereço Responsável]])</f>
        <v>RUA ARAGUAI</v>
      </c>
      <c r="W4222" t="str">
        <f>TRIM(DBA[[#This Row],[Nº Responsável]])</f>
        <v>172</v>
      </c>
      <c r="X4222" t="str">
        <f>TRIM(DBA[[#This Row],[Bairro Responsável]])</f>
        <v>PALMEIRAS</v>
      </c>
      <c r="Y4222" t="str">
        <f>DBA[[#This Row],[End]] &amp;", N° " &amp; DBA[[#This Row],[Num]] &amp;", Bairro "&amp; DBA[[#This Row],[Bairro2]]</f>
        <v>RUA ARAGUAI, N° 172, Bairro PALMEIRAS</v>
      </c>
      <c r="Z4222" t="str">
        <f>DBA[[#This Row],[Cidade Responsável]] &amp; " - " &amp; DBA[[#This Row],[Estado Responsável]]</f>
        <v>LAGAMAR - MG</v>
      </c>
    </row>
    <row r="4223" spans="1:26" x14ac:dyDescent="0.25">
      <c r="A4223">
        <v>4227</v>
      </c>
      <c r="B4223" t="s">
        <v>20096</v>
      </c>
      <c r="C4223" s="1">
        <v>45015</v>
      </c>
      <c r="D4223">
        <v>21561249</v>
      </c>
      <c r="E4223" t="s">
        <v>20097</v>
      </c>
      <c r="F4223" s="1">
        <v>39852</v>
      </c>
      <c r="G4223" t="s">
        <v>20098</v>
      </c>
      <c r="H4223">
        <v>45</v>
      </c>
      <c r="I4223" t="s">
        <v>12811</v>
      </c>
      <c r="J4223" t="s">
        <v>20044</v>
      </c>
      <c r="K4223" t="s">
        <v>26</v>
      </c>
      <c r="L4223" t="s">
        <v>20045</v>
      </c>
      <c r="M4223" t="s">
        <v>20099</v>
      </c>
      <c r="N4223">
        <v>17118484</v>
      </c>
      <c r="O4223" t="s">
        <v>20100</v>
      </c>
      <c r="P4223" s="1">
        <v>31216</v>
      </c>
      <c r="Q4223" t="s">
        <v>20098</v>
      </c>
      <c r="R4223">
        <v>45</v>
      </c>
      <c r="S4223" t="s">
        <v>12811</v>
      </c>
      <c r="T4223" t="s">
        <v>20044</v>
      </c>
      <c r="U4223" t="s">
        <v>26</v>
      </c>
      <c r="V4223" t="str">
        <f>TRIM(DBA[[#This Row],[Endereço Responsável]])</f>
        <v>RUA MONTE CARMELO</v>
      </c>
      <c r="W4223" t="str">
        <f>TRIM(DBA[[#This Row],[Nº Responsável]])</f>
        <v>45</v>
      </c>
      <c r="X4223" t="str">
        <f>TRIM(DBA[[#This Row],[Bairro Responsável]])</f>
        <v>BELA VISTA</v>
      </c>
      <c r="Y4223" t="str">
        <f>DBA[[#This Row],[End]] &amp;", N° " &amp; DBA[[#This Row],[Num]] &amp;", Bairro "&amp; DBA[[#This Row],[Bairro2]]</f>
        <v>RUA MONTE CARMELO, N° 45, Bairro BELA VISTA</v>
      </c>
      <c r="Z4223" t="str">
        <f>DBA[[#This Row],[Cidade Responsável]] &amp; " - " &amp; DBA[[#This Row],[Estado Responsável]]</f>
        <v>LAGAMAR - MG</v>
      </c>
    </row>
    <row r="4224" spans="1:26" x14ac:dyDescent="0.25">
      <c r="A4224">
        <v>4228</v>
      </c>
      <c r="B4224" t="s">
        <v>20101</v>
      </c>
      <c r="C4224" s="1">
        <v>45015</v>
      </c>
      <c r="F4224" s="1">
        <v>40002</v>
      </c>
      <c r="G4224" t="s">
        <v>2432</v>
      </c>
      <c r="H4224">
        <v>149</v>
      </c>
      <c r="I4224" t="s">
        <v>73</v>
      </c>
      <c r="J4224" t="s">
        <v>20044</v>
      </c>
      <c r="K4224" t="s">
        <v>26</v>
      </c>
      <c r="L4224" t="s">
        <v>20045</v>
      </c>
      <c r="M4224" t="s">
        <v>20102</v>
      </c>
      <c r="N4224" t="s">
        <v>20103</v>
      </c>
      <c r="O4224" t="s">
        <v>20104</v>
      </c>
      <c r="P4224" s="1">
        <v>31691</v>
      </c>
      <c r="Q4224" t="s">
        <v>2432</v>
      </c>
      <c r="R4224">
        <v>149</v>
      </c>
      <c r="S4224" t="s">
        <v>73</v>
      </c>
      <c r="T4224" t="s">
        <v>20044</v>
      </c>
      <c r="U4224" t="s">
        <v>26</v>
      </c>
      <c r="V4224" t="str">
        <f>TRIM(DBA[[#This Row],[Endereço Responsável]])</f>
        <v>RUA AMAZONAS</v>
      </c>
      <c r="W4224" t="str">
        <f>TRIM(DBA[[#This Row],[Nº Responsável]])</f>
        <v>149</v>
      </c>
      <c r="X4224" t="str">
        <f>TRIM(DBA[[#This Row],[Bairro Responsável]])</f>
        <v>CENTRO</v>
      </c>
      <c r="Y4224" t="str">
        <f>DBA[[#This Row],[End]] &amp;", N° " &amp; DBA[[#This Row],[Num]] &amp;", Bairro "&amp; DBA[[#This Row],[Bairro2]]</f>
        <v>RUA AMAZONAS, N° 149, Bairro CENTRO</v>
      </c>
      <c r="Z4224" t="str">
        <f>DBA[[#This Row],[Cidade Responsável]] &amp; " - " &amp; DBA[[#This Row],[Estado Responsável]]</f>
        <v>LAGAMAR - MG</v>
      </c>
    </row>
    <row r="4225" spans="1:26" x14ac:dyDescent="0.25">
      <c r="A4225">
        <v>4229</v>
      </c>
      <c r="B4225" t="s">
        <v>20105</v>
      </c>
      <c r="C4225" s="1">
        <v>45015</v>
      </c>
      <c r="F4225" s="1">
        <v>39231</v>
      </c>
      <c r="G4225" t="s">
        <v>3746</v>
      </c>
      <c r="H4225">
        <v>125</v>
      </c>
      <c r="I4225" t="s">
        <v>73</v>
      </c>
      <c r="J4225" t="s">
        <v>20044</v>
      </c>
      <c r="K4225" t="s">
        <v>26</v>
      </c>
      <c r="L4225" t="s">
        <v>20045</v>
      </c>
      <c r="M4225" t="s">
        <v>20106</v>
      </c>
      <c r="N4225" t="s">
        <v>20107</v>
      </c>
      <c r="O4225" t="s">
        <v>20108</v>
      </c>
      <c r="P4225" s="1">
        <v>28046</v>
      </c>
      <c r="Q4225" t="s">
        <v>3746</v>
      </c>
      <c r="R4225">
        <v>125</v>
      </c>
      <c r="S4225" t="s">
        <v>73</v>
      </c>
      <c r="T4225" t="s">
        <v>20044</v>
      </c>
      <c r="U4225" t="s">
        <v>26</v>
      </c>
      <c r="V4225" t="str">
        <f>TRIM(DBA[[#This Row],[Endereço Responsável]])</f>
        <v>RUA AMAZONAS</v>
      </c>
      <c r="W4225" t="str">
        <f>TRIM(DBA[[#This Row],[Nº Responsável]])</f>
        <v>125</v>
      </c>
      <c r="X4225" t="str">
        <f>TRIM(DBA[[#This Row],[Bairro Responsável]])</f>
        <v>CENTRO</v>
      </c>
      <c r="Y4225" t="str">
        <f>DBA[[#This Row],[End]] &amp;", N° " &amp; DBA[[#This Row],[Num]] &amp;", Bairro "&amp; DBA[[#This Row],[Bairro2]]</f>
        <v>RUA AMAZONAS, N° 125, Bairro CENTRO</v>
      </c>
      <c r="Z4225" t="str">
        <f>DBA[[#This Row],[Cidade Responsável]] &amp; " - " &amp; DBA[[#This Row],[Estado Responsável]]</f>
        <v>LAGAMAR - MG</v>
      </c>
    </row>
    <row r="4226" spans="1:26" x14ac:dyDescent="0.25">
      <c r="A4226">
        <v>4231</v>
      </c>
      <c r="B4226" t="s">
        <v>20109</v>
      </c>
      <c r="C4226" s="1">
        <v>45017</v>
      </c>
      <c r="F4226" s="1">
        <v>40192</v>
      </c>
      <c r="G4226" t="s">
        <v>20110</v>
      </c>
      <c r="H4226">
        <v>472</v>
      </c>
      <c r="I4226" t="s">
        <v>861</v>
      </c>
      <c r="J4226" t="s">
        <v>20111</v>
      </c>
      <c r="K4226" t="s">
        <v>26</v>
      </c>
      <c r="L4226" t="s">
        <v>20112</v>
      </c>
      <c r="M4226" t="s">
        <v>20113</v>
      </c>
      <c r="N4226" t="s">
        <v>20114</v>
      </c>
      <c r="O4226" t="s">
        <v>20115</v>
      </c>
      <c r="P4226" s="1">
        <v>28034</v>
      </c>
      <c r="Q4226" t="s">
        <v>20110</v>
      </c>
      <c r="R4226">
        <v>472</v>
      </c>
      <c r="S4226" t="s">
        <v>861</v>
      </c>
      <c r="T4226" t="s">
        <v>20111</v>
      </c>
      <c r="U4226" t="s">
        <v>26</v>
      </c>
      <c r="V4226" t="str">
        <f>TRIM(DBA[[#This Row],[Endereço Responsável]])</f>
        <v>RUA ANTONIO FELICIO</v>
      </c>
      <c r="W4226" t="str">
        <f>TRIM(DBA[[#This Row],[Nº Responsável]])</f>
        <v>472</v>
      </c>
      <c r="X4226" t="str">
        <f>TRIM(DBA[[#This Row],[Bairro Responsável]])</f>
        <v>NOVO HORIZONTE</v>
      </c>
      <c r="Y4226" t="str">
        <f>DBA[[#This Row],[End]] &amp;", N° " &amp; DBA[[#This Row],[Num]] &amp;", Bairro "&amp; DBA[[#This Row],[Bairro2]]</f>
        <v>RUA ANTONIO FELICIO, N° 472, Bairro NOVO HORIZONTE</v>
      </c>
      <c r="Z4226" t="str">
        <f>DBA[[#This Row],[Cidade Responsável]] &amp; " - " &amp; DBA[[#This Row],[Estado Responsável]]</f>
        <v>TIROS - MG</v>
      </c>
    </row>
    <row r="4227" spans="1:26" x14ac:dyDescent="0.25">
      <c r="A4227">
        <v>4232</v>
      </c>
      <c r="B4227" t="s">
        <v>20116</v>
      </c>
      <c r="C4227" s="1">
        <v>45017</v>
      </c>
      <c r="F4227" s="1">
        <v>39163</v>
      </c>
      <c r="G4227" t="s">
        <v>20117</v>
      </c>
      <c r="H4227" t="s">
        <v>194</v>
      </c>
      <c r="I4227" t="s">
        <v>44</v>
      </c>
      <c r="J4227" t="s">
        <v>20111</v>
      </c>
      <c r="K4227" t="s">
        <v>26</v>
      </c>
      <c r="L4227" t="s">
        <v>20112</v>
      </c>
      <c r="M4227" t="s">
        <v>20118</v>
      </c>
      <c r="N4227" t="s">
        <v>20119</v>
      </c>
      <c r="O4227" t="s">
        <v>20120</v>
      </c>
      <c r="P4227" s="1">
        <v>28460</v>
      </c>
      <c r="Q4227" t="s">
        <v>20117</v>
      </c>
      <c r="R4227" t="s">
        <v>194</v>
      </c>
      <c r="S4227" t="s">
        <v>44</v>
      </c>
      <c r="T4227" t="s">
        <v>20111</v>
      </c>
      <c r="U4227" t="s">
        <v>26</v>
      </c>
      <c r="V4227" t="str">
        <f>TRIM(DBA[[#This Row],[Endereço Responsável]])</f>
        <v>FAZENDA RANCHARIA</v>
      </c>
      <c r="W4227" t="str">
        <f>TRIM(DBA[[#This Row],[Nº Responsável]])</f>
        <v>S/N</v>
      </c>
      <c r="X4227" t="str">
        <f>TRIM(DBA[[#This Row],[Bairro Responsável]])</f>
        <v>ZONA RURAL</v>
      </c>
      <c r="Y4227" t="str">
        <f>DBA[[#This Row],[End]] &amp;", N° " &amp; DBA[[#This Row],[Num]] &amp;", Bairro "&amp; DBA[[#This Row],[Bairro2]]</f>
        <v>FAZENDA RANCHARIA, N° S/N, Bairro ZONA RURAL</v>
      </c>
      <c r="Z4227" t="str">
        <f>DBA[[#This Row],[Cidade Responsável]] &amp; " - " &amp; DBA[[#This Row],[Estado Responsável]]</f>
        <v>TIROS - MG</v>
      </c>
    </row>
    <row r="4228" spans="1:26" x14ac:dyDescent="0.25">
      <c r="A4228">
        <v>4233</v>
      </c>
      <c r="B4228" t="s">
        <v>20121</v>
      </c>
      <c r="C4228" s="1">
        <v>45017</v>
      </c>
      <c r="F4228" s="1">
        <v>40278</v>
      </c>
      <c r="G4228" t="s">
        <v>20122</v>
      </c>
      <c r="H4228">
        <v>178</v>
      </c>
      <c r="I4228" t="s">
        <v>861</v>
      </c>
      <c r="J4228" t="s">
        <v>20111</v>
      </c>
      <c r="K4228" t="s">
        <v>26</v>
      </c>
      <c r="L4228" t="s">
        <v>20112</v>
      </c>
      <c r="M4228" t="s">
        <v>20123</v>
      </c>
      <c r="N4228" t="s">
        <v>20124</v>
      </c>
      <c r="O4228" t="s">
        <v>20125</v>
      </c>
      <c r="P4228" s="1">
        <v>29268</v>
      </c>
      <c r="Q4228" t="s">
        <v>20122</v>
      </c>
      <c r="R4228">
        <v>178</v>
      </c>
      <c r="S4228" t="s">
        <v>861</v>
      </c>
      <c r="T4228" t="s">
        <v>20111</v>
      </c>
      <c r="U4228" t="s">
        <v>26</v>
      </c>
      <c r="V4228" t="str">
        <f>TRIM(DBA[[#This Row],[Endereço Responsável]])</f>
        <v>AVENIDA ANTONIO FELICIO</v>
      </c>
      <c r="W4228" t="str">
        <f>TRIM(DBA[[#This Row],[Nº Responsável]])</f>
        <v>178</v>
      </c>
      <c r="X4228" t="str">
        <f>TRIM(DBA[[#This Row],[Bairro Responsável]])</f>
        <v>NOVO HORIZONTE</v>
      </c>
      <c r="Y4228" t="str">
        <f>DBA[[#This Row],[End]] &amp;", N° " &amp; DBA[[#This Row],[Num]] &amp;", Bairro "&amp; DBA[[#This Row],[Bairro2]]</f>
        <v>AVENIDA ANTONIO FELICIO, N° 178, Bairro NOVO HORIZONTE</v>
      </c>
      <c r="Z4228" t="str">
        <f>DBA[[#This Row],[Cidade Responsável]] &amp; " - " &amp; DBA[[#This Row],[Estado Responsável]]</f>
        <v>TIROS - MG</v>
      </c>
    </row>
    <row r="4229" spans="1:26" x14ac:dyDescent="0.25">
      <c r="A4229">
        <v>4235</v>
      </c>
      <c r="B4229" t="s">
        <v>20126</v>
      </c>
      <c r="C4229" s="1">
        <v>45017</v>
      </c>
      <c r="F4229" s="1">
        <v>39637</v>
      </c>
      <c r="G4229" t="s">
        <v>20127</v>
      </c>
      <c r="H4229" t="s">
        <v>194</v>
      </c>
      <c r="I4229" t="s">
        <v>44</v>
      </c>
      <c r="J4229" t="s">
        <v>20111</v>
      </c>
      <c r="K4229" t="s">
        <v>26</v>
      </c>
      <c r="L4229" t="s">
        <v>20112</v>
      </c>
      <c r="M4229" t="s">
        <v>20128</v>
      </c>
      <c r="N4229" t="s">
        <v>20129</v>
      </c>
      <c r="O4229" t="s">
        <v>20130</v>
      </c>
      <c r="P4229" s="1">
        <v>32370</v>
      </c>
      <c r="Q4229" t="s">
        <v>20127</v>
      </c>
      <c r="R4229" t="s">
        <v>194</v>
      </c>
      <c r="S4229" t="s">
        <v>44</v>
      </c>
      <c r="T4229" t="s">
        <v>20111</v>
      </c>
      <c r="U4229" t="s">
        <v>26</v>
      </c>
      <c r="V4229" t="str">
        <f>TRIM(DBA[[#This Row],[Endereço Responsável]])</f>
        <v>MORRO VERMELHO</v>
      </c>
      <c r="W4229" t="str">
        <f>TRIM(DBA[[#This Row],[Nº Responsável]])</f>
        <v>S/N</v>
      </c>
      <c r="X4229" t="str">
        <f>TRIM(DBA[[#This Row],[Bairro Responsável]])</f>
        <v>ZONA RURAL</v>
      </c>
      <c r="Y4229" t="str">
        <f>DBA[[#This Row],[End]] &amp;", N° " &amp; DBA[[#This Row],[Num]] &amp;", Bairro "&amp; DBA[[#This Row],[Bairro2]]</f>
        <v>MORRO VERMELHO, N° S/N, Bairro ZONA RURAL</v>
      </c>
      <c r="Z4229" t="str">
        <f>DBA[[#This Row],[Cidade Responsável]] &amp; " - " &amp; DBA[[#This Row],[Estado Responsável]]</f>
        <v>TIROS - MG</v>
      </c>
    </row>
    <row r="4230" spans="1:26" x14ac:dyDescent="0.25">
      <c r="A4230">
        <v>4236</v>
      </c>
      <c r="B4230" t="s">
        <v>20131</v>
      </c>
      <c r="C4230" s="1">
        <v>45017</v>
      </c>
      <c r="F4230" s="1">
        <v>40114</v>
      </c>
      <c r="G4230" t="s">
        <v>20132</v>
      </c>
      <c r="H4230" t="s">
        <v>194</v>
      </c>
      <c r="I4230" t="s">
        <v>22</v>
      </c>
      <c r="J4230" t="s">
        <v>20111</v>
      </c>
      <c r="K4230" t="s">
        <v>26</v>
      </c>
      <c r="L4230" t="s">
        <v>20112</v>
      </c>
      <c r="M4230" t="s">
        <v>20133</v>
      </c>
      <c r="N4230" t="s">
        <v>20134</v>
      </c>
      <c r="O4230" t="s">
        <v>20135</v>
      </c>
      <c r="P4230" s="1">
        <v>29752</v>
      </c>
      <c r="Q4230" t="s">
        <v>20132</v>
      </c>
      <c r="R4230" t="s">
        <v>194</v>
      </c>
      <c r="S4230" t="s">
        <v>22</v>
      </c>
      <c r="T4230" t="s">
        <v>20111</v>
      </c>
      <c r="U4230" t="s">
        <v>26</v>
      </c>
      <c r="V4230" t="str">
        <f>TRIM(DBA[[#This Row],[Endereço Responsável]])</f>
        <v>FAZENDA AGUA LIMPA</v>
      </c>
      <c r="W4230" t="str">
        <f>TRIM(DBA[[#This Row],[Nº Responsável]])</f>
        <v>S/N</v>
      </c>
      <c r="X4230" t="str">
        <f>TRIM(DBA[[#This Row],[Bairro Responsável]])</f>
        <v>ZONA RURAL</v>
      </c>
      <c r="Y4230" t="str">
        <f>DBA[[#This Row],[End]] &amp;", N° " &amp; DBA[[#This Row],[Num]] &amp;", Bairro "&amp; DBA[[#This Row],[Bairro2]]</f>
        <v>FAZENDA AGUA LIMPA, N° S/N, Bairro ZONA RURAL</v>
      </c>
      <c r="Z4230" t="str">
        <f>DBA[[#This Row],[Cidade Responsável]] &amp; " - " &amp; DBA[[#This Row],[Estado Responsável]]</f>
        <v>TIROS - MG</v>
      </c>
    </row>
    <row r="4231" spans="1:26" x14ac:dyDescent="0.25">
      <c r="A4231">
        <v>4237</v>
      </c>
      <c r="B4231" t="s">
        <v>20136</v>
      </c>
      <c r="C4231" s="1">
        <v>45017</v>
      </c>
      <c r="F4231" s="1">
        <v>40225</v>
      </c>
      <c r="G4231" t="s">
        <v>20137</v>
      </c>
      <c r="H4231" t="s">
        <v>194</v>
      </c>
      <c r="I4231" t="s">
        <v>22</v>
      </c>
      <c r="J4231" t="s">
        <v>20111</v>
      </c>
      <c r="K4231" t="s">
        <v>26</v>
      </c>
      <c r="L4231" t="s">
        <v>20112</v>
      </c>
      <c r="M4231" t="s">
        <v>20138</v>
      </c>
      <c r="O4231" t="s">
        <v>20139</v>
      </c>
      <c r="P4231" s="1">
        <v>33334</v>
      </c>
      <c r="Q4231" t="s">
        <v>20137</v>
      </c>
      <c r="R4231" t="s">
        <v>194</v>
      </c>
      <c r="S4231" t="s">
        <v>22</v>
      </c>
      <c r="T4231" t="s">
        <v>20111</v>
      </c>
      <c r="U4231" t="s">
        <v>26</v>
      </c>
      <c r="V4231" t="str">
        <f>TRIM(DBA[[#This Row],[Endereço Responsável]])</f>
        <v>FAZENDA SANTO ANTONIO</v>
      </c>
      <c r="W4231" t="str">
        <f>TRIM(DBA[[#This Row],[Nº Responsável]])</f>
        <v>S/N</v>
      </c>
      <c r="X4231" t="str">
        <f>TRIM(DBA[[#This Row],[Bairro Responsável]])</f>
        <v>ZONA RURAL</v>
      </c>
      <c r="Y4231" t="str">
        <f>DBA[[#This Row],[End]] &amp;", N° " &amp; DBA[[#This Row],[Num]] &amp;", Bairro "&amp; DBA[[#This Row],[Bairro2]]</f>
        <v>FAZENDA SANTO ANTONIO, N° S/N, Bairro ZONA RURAL</v>
      </c>
      <c r="Z4231" t="str">
        <f>DBA[[#This Row],[Cidade Responsável]] &amp; " - " &amp; DBA[[#This Row],[Estado Responsável]]</f>
        <v>TIROS - MG</v>
      </c>
    </row>
    <row r="4232" spans="1:26" x14ac:dyDescent="0.25">
      <c r="A4232">
        <v>4238</v>
      </c>
      <c r="B4232" t="s">
        <v>20140</v>
      </c>
      <c r="C4232" s="1">
        <v>45017</v>
      </c>
      <c r="F4232" s="1">
        <v>39458</v>
      </c>
      <c r="G4232" t="s">
        <v>20141</v>
      </c>
      <c r="H4232" t="s">
        <v>194</v>
      </c>
      <c r="I4232" t="s">
        <v>22</v>
      </c>
      <c r="J4232" t="s">
        <v>20111</v>
      </c>
      <c r="K4232" t="s">
        <v>26</v>
      </c>
      <c r="L4232" t="s">
        <v>20112</v>
      </c>
      <c r="M4232" t="s">
        <v>20142</v>
      </c>
      <c r="N4232" t="s">
        <v>20143</v>
      </c>
      <c r="O4232" t="s">
        <v>20144</v>
      </c>
      <c r="P4232" s="1">
        <v>32601</v>
      </c>
      <c r="Q4232" t="s">
        <v>20141</v>
      </c>
      <c r="R4232" t="s">
        <v>194</v>
      </c>
      <c r="S4232" t="s">
        <v>22</v>
      </c>
      <c r="T4232" t="s">
        <v>20111</v>
      </c>
      <c r="U4232" t="s">
        <v>26</v>
      </c>
      <c r="V4232" t="str">
        <f>TRIM(DBA[[#This Row],[Endereço Responsável]])</f>
        <v>FAZENDA CORREGO BONITO</v>
      </c>
      <c r="W4232" t="str">
        <f>TRIM(DBA[[#This Row],[Nº Responsável]])</f>
        <v>S/N</v>
      </c>
      <c r="X4232" t="str">
        <f>TRIM(DBA[[#This Row],[Bairro Responsável]])</f>
        <v>ZONA RURAL</v>
      </c>
      <c r="Y4232" t="str">
        <f>DBA[[#This Row],[End]] &amp;", N° " &amp; DBA[[#This Row],[Num]] &amp;", Bairro "&amp; DBA[[#This Row],[Bairro2]]</f>
        <v>FAZENDA CORREGO BONITO, N° S/N, Bairro ZONA RURAL</v>
      </c>
      <c r="Z4232" t="str">
        <f>DBA[[#This Row],[Cidade Responsável]] &amp; " - " &amp; DBA[[#This Row],[Estado Responsável]]</f>
        <v>TIROS - MG</v>
      </c>
    </row>
    <row r="4233" spans="1:26" x14ac:dyDescent="0.25">
      <c r="A4233">
        <v>4239</v>
      </c>
      <c r="B4233" t="s">
        <v>20145</v>
      </c>
      <c r="C4233" s="1">
        <v>45017</v>
      </c>
      <c r="F4233" s="1">
        <v>39396</v>
      </c>
      <c r="G4233" t="s">
        <v>20146</v>
      </c>
      <c r="H4233" t="s">
        <v>194</v>
      </c>
      <c r="I4233" t="s">
        <v>22</v>
      </c>
      <c r="J4233" t="s">
        <v>20111</v>
      </c>
      <c r="K4233" t="s">
        <v>26</v>
      </c>
      <c r="L4233" t="s">
        <v>20112</v>
      </c>
      <c r="M4233" t="s">
        <v>20147</v>
      </c>
      <c r="N4233" t="s">
        <v>20148</v>
      </c>
      <c r="O4233" t="s">
        <v>20149</v>
      </c>
      <c r="P4233" s="1">
        <v>30833</v>
      </c>
      <c r="Q4233" t="s">
        <v>20146</v>
      </c>
      <c r="R4233" t="s">
        <v>194</v>
      </c>
      <c r="S4233" t="s">
        <v>22</v>
      </c>
      <c r="T4233" t="s">
        <v>20111</v>
      </c>
      <c r="U4233" t="s">
        <v>26</v>
      </c>
      <c r="V4233" t="str">
        <f>TRIM(DBA[[#This Row],[Endereço Responsável]])</f>
        <v>FAZENDA SERRA REDONDA</v>
      </c>
      <c r="W4233" t="str">
        <f>TRIM(DBA[[#This Row],[Nº Responsável]])</f>
        <v>S/N</v>
      </c>
      <c r="X4233" t="str">
        <f>TRIM(DBA[[#This Row],[Bairro Responsável]])</f>
        <v>ZONA RURAL</v>
      </c>
      <c r="Y4233" t="str">
        <f>DBA[[#This Row],[End]] &amp;", N° " &amp; DBA[[#This Row],[Num]] &amp;", Bairro "&amp; DBA[[#This Row],[Bairro2]]</f>
        <v>FAZENDA SERRA REDONDA, N° S/N, Bairro ZONA RURAL</v>
      </c>
      <c r="Z4233" t="str">
        <f>DBA[[#This Row],[Cidade Responsável]] &amp; " - " &amp; DBA[[#This Row],[Estado Responsável]]</f>
        <v>TIROS - MG</v>
      </c>
    </row>
    <row r="4234" spans="1:26" x14ac:dyDescent="0.25">
      <c r="A4234">
        <v>4240</v>
      </c>
      <c r="B4234" t="s">
        <v>20150</v>
      </c>
      <c r="C4234" s="1">
        <v>45019</v>
      </c>
      <c r="F4234" s="1">
        <v>39226</v>
      </c>
      <c r="G4234" t="s">
        <v>20151</v>
      </c>
      <c r="I4234" t="s">
        <v>20152</v>
      </c>
      <c r="J4234" t="s">
        <v>20111</v>
      </c>
      <c r="K4234" t="s">
        <v>26</v>
      </c>
      <c r="L4234" t="s">
        <v>20112</v>
      </c>
      <c r="M4234" t="s">
        <v>20153</v>
      </c>
      <c r="N4234" t="s">
        <v>20154</v>
      </c>
      <c r="O4234" t="s">
        <v>20155</v>
      </c>
      <c r="P4234" s="1">
        <v>31581</v>
      </c>
      <c r="Q4234" t="s">
        <v>20151</v>
      </c>
      <c r="S4234" t="s">
        <v>20152</v>
      </c>
      <c r="T4234" t="s">
        <v>20111</v>
      </c>
      <c r="U4234" t="s">
        <v>26</v>
      </c>
      <c r="V4234" t="str">
        <f>TRIM(DBA[[#This Row],[Endereço Responsável]])</f>
        <v>TRAVESSA FRANCISCO ANTONIO DE FARIA</v>
      </c>
      <c r="W4234" t="str">
        <f>TRIM(DBA[[#This Row],[Nº Responsável]])</f>
        <v/>
      </c>
      <c r="X4234" t="str">
        <f>TRIM(DBA[[#This Row],[Bairro Responsável]])</f>
        <v>NOSSA SENHORA DO ROSARIO</v>
      </c>
      <c r="Y4234" t="str">
        <f>DBA[[#This Row],[End]] &amp;", N° " &amp; DBA[[#This Row],[Num]] &amp;", Bairro "&amp; DBA[[#This Row],[Bairro2]]</f>
        <v>TRAVESSA FRANCISCO ANTONIO DE FARIA, N° , Bairro NOSSA SENHORA DO ROSARIO</v>
      </c>
      <c r="Z4234" t="str">
        <f>DBA[[#This Row],[Cidade Responsável]] &amp; " - " &amp; DBA[[#This Row],[Estado Responsável]]</f>
        <v>TIROS - MG</v>
      </c>
    </row>
    <row r="4235" spans="1:26" x14ac:dyDescent="0.25">
      <c r="A4235">
        <v>4242</v>
      </c>
      <c r="B4235" t="s">
        <v>20156</v>
      </c>
      <c r="C4235" s="1">
        <v>45019</v>
      </c>
      <c r="F4235" s="1">
        <v>39665</v>
      </c>
      <c r="G4235" t="s">
        <v>20157</v>
      </c>
      <c r="H4235">
        <v>599</v>
      </c>
      <c r="I4235" t="s">
        <v>1981</v>
      </c>
      <c r="J4235" t="s">
        <v>20111</v>
      </c>
      <c r="K4235" t="s">
        <v>26</v>
      </c>
      <c r="L4235" t="s">
        <v>20112</v>
      </c>
      <c r="M4235" t="s">
        <v>20158</v>
      </c>
      <c r="N4235">
        <v>317955200</v>
      </c>
      <c r="O4235" t="s">
        <v>20159</v>
      </c>
      <c r="P4235" s="1">
        <v>31036</v>
      </c>
      <c r="Q4235" t="s">
        <v>20157</v>
      </c>
      <c r="R4235">
        <v>599</v>
      </c>
      <c r="S4235" t="s">
        <v>1981</v>
      </c>
      <c r="T4235" t="s">
        <v>20111</v>
      </c>
      <c r="U4235" t="s">
        <v>26</v>
      </c>
      <c r="V4235" t="str">
        <f>TRIM(DBA[[#This Row],[Endereço Responsável]])</f>
        <v>AVENIDA APARICIO SANTANA</v>
      </c>
      <c r="W4235" t="str">
        <f>TRIM(DBA[[#This Row],[Nº Responsável]])</f>
        <v>599</v>
      </c>
      <c r="X4235" t="str">
        <f>TRIM(DBA[[#This Row],[Bairro Responsável]])</f>
        <v>LAGOINHA</v>
      </c>
      <c r="Y4235" t="str">
        <f>DBA[[#This Row],[End]] &amp;", N° " &amp; DBA[[#This Row],[Num]] &amp;", Bairro "&amp; DBA[[#This Row],[Bairro2]]</f>
        <v>AVENIDA APARICIO SANTANA, N° 599, Bairro LAGOINHA</v>
      </c>
      <c r="Z4235" t="str">
        <f>DBA[[#This Row],[Cidade Responsável]] &amp; " - " &amp; DBA[[#This Row],[Estado Responsável]]</f>
        <v>TIROS - MG</v>
      </c>
    </row>
    <row r="4236" spans="1:26" x14ac:dyDescent="0.25">
      <c r="A4236">
        <v>4243</v>
      </c>
      <c r="B4236" t="s">
        <v>20160</v>
      </c>
      <c r="C4236" s="1">
        <v>45019</v>
      </c>
      <c r="F4236" s="1">
        <v>39436</v>
      </c>
      <c r="G4236" t="s">
        <v>20161</v>
      </c>
      <c r="H4236" t="s">
        <v>194</v>
      </c>
      <c r="I4236" t="s">
        <v>44</v>
      </c>
      <c r="J4236" t="s">
        <v>20111</v>
      </c>
      <c r="K4236" t="s">
        <v>26</v>
      </c>
      <c r="L4236" t="s">
        <v>20112</v>
      </c>
      <c r="M4236" t="s">
        <v>20162</v>
      </c>
      <c r="N4236" t="s">
        <v>20163</v>
      </c>
      <c r="O4236" t="s">
        <v>20164</v>
      </c>
      <c r="P4236" s="1">
        <v>23957</v>
      </c>
      <c r="Q4236" t="s">
        <v>20161</v>
      </c>
      <c r="R4236" t="s">
        <v>194</v>
      </c>
      <c r="S4236" t="s">
        <v>44</v>
      </c>
      <c r="T4236" t="s">
        <v>20111</v>
      </c>
      <c r="U4236" t="s">
        <v>26</v>
      </c>
      <c r="V4236" t="str">
        <f>TRIM(DBA[[#This Row],[Endereço Responsável]])</f>
        <v>FAZENDA RENACENCE</v>
      </c>
      <c r="W4236" t="str">
        <f>TRIM(DBA[[#This Row],[Nº Responsável]])</f>
        <v>S/N</v>
      </c>
      <c r="X4236" t="str">
        <f>TRIM(DBA[[#This Row],[Bairro Responsável]])</f>
        <v>ZONA RURAL</v>
      </c>
      <c r="Y4236" t="str">
        <f>DBA[[#This Row],[End]] &amp;", N° " &amp; DBA[[#This Row],[Num]] &amp;", Bairro "&amp; DBA[[#This Row],[Bairro2]]</f>
        <v>FAZENDA RENACENCE, N° S/N, Bairro ZONA RURAL</v>
      </c>
      <c r="Z4236" t="str">
        <f>DBA[[#This Row],[Cidade Responsável]] &amp; " - " &amp; DBA[[#This Row],[Estado Responsável]]</f>
        <v>TIROS - MG</v>
      </c>
    </row>
    <row r="4237" spans="1:26" x14ac:dyDescent="0.25">
      <c r="A4237">
        <v>4244</v>
      </c>
      <c r="B4237" t="s">
        <v>20165</v>
      </c>
      <c r="C4237" s="1">
        <v>45019</v>
      </c>
      <c r="F4237" s="1">
        <v>39618</v>
      </c>
      <c r="G4237" t="s">
        <v>20166</v>
      </c>
      <c r="H4237">
        <v>166</v>
      </c>
      <c r="I4237" t="s">
        <v>861</v>
      </c>
      <c r="J4237" t="s">
        <v>20111</v>
      </c>
      <c r="K4237" t="s">
        <v>26</v>
      </c>
      <c r="L4237" t="s">
        <v>20167</v>
      </c>
      <c r="M4237" t="s">
        <v>20168</v>
      </c>
      <c r="N4237" t="s">
        <v>20169</v>
      </c>
      <c r="O4237" t="s">
        <v>20170</v>
      </c>
      <c r="P4237" s="1">
        <v>32627</v>
      </c>
      <c r="Q4237" t="s">
        <v>20166</v>
      </c>
      <c r="R4237">
        <v>166</v>
      </c>
      <c r="S4237" t="s">
        <v>861</v>
      </c>
      <c r="T4237" t="s">
        <v>20111</v>
      </c>
      <c r="U4237" t="s">
        <v>26</v>
      </c>
      <c r="V4237" t="str">
        <f>TRIM(DBA[[#This Row],[Endereço Responsável]])</f>
        <v>AVENIDA VICENTE BATISTA</v>
      </c>
      <c r="W4237" t="str">
        <f>TRIM(DBA[[#This Row],[Nº Responsável]])</f>
        <v>166</v>
      </c>
      <c r="X4237" t="str">
        <f>TRIM(DBA[[#This Row],[Bairro Responsável]])</f>
        <v>NOVO HORIZONTE</v>
      </c>
      <c r="Y4237" t="str">
        <f>DBA[[#This Row],[End]] &amp;", N° " &amp; DBA[[#This Row],[Num]] &amp;", Bairro "&amp; DBA[[#This Row],[Bairro2]]</f>
        <v>AVENIDA VICENTE BATISTA, N° 166, Bairro NOVO HORIZONTE</v>
      </c>
      <c r="Z4237" t="str">
        <f>DBA[[#This Row],[Cidade Responsável]] &amp; " - " &amp; DBA[[#This Row],[Estado Responsável]]</f>
        <v>TIROS - MG</v>
      </c>
    </row>
    <row r="4238" spans="1:26" x14ac:dyDescent="0.25">
      <c r="A4238">
        <v>4245</v>
      </c>
      <c r="B4238" t="s">
        <v>20171</v>
      </c>
      <c r="C4238" s="1">
        <v>45019</v>
      </c>
      <c r="F4238" s="1">
        <v>40149</v>
      </c>
      <c r="G4238" t="s">
        <v>20137</v>
      </c>
      <c r="H4238" t="s">
        <v>194</v>
      </c>
      <c r="I4238" t="s">
        <v>22</v>
      </c>
      <c r="J4238" t="s">
        <v>20111</v>
      </c>
      <c r="K4238" t="s">
        <v>26</v>
      </c>
      <c r="L4238" t="s">
        <v>20112</v>
      </c>
      <c r="M4238" t="s">
        <v>20172</v>
      </c>
      <c r="O4238" t="s">
        <v>20173</v>
      </c>
      <c r="P4238" s="1">
        <v>32426</v>
      </c>
      <c r="Q4238" t="s">
        <v>20137</v>
      </c>
      <c r="R4238" t="s">
        <v>194</v>
      </c>
      <c r="S4238" t="s">
        <v>22</v>
      </c>
      <c r="T4238" t="s">
        <v>20111</v>
      </c>
      <c r="U4238" t="s">
        <v>26</v>
      </c>
      <c r="V4238" t="str">
        <f>TRIM(DBA[[#This Row],[Endereço Responsável]])</f>
        <v>FAZENDA SANTO ANTONIO</v>
      </c>
      <c r="W4238" t="str">
        <f>TRIM(DBA[[#This Row],[Nº Responsável]])</f>
        <v>S/N</v>
      </c>
      <c r="X4238" t="str">
        <f>TRIM(DBA[[#This Row],[Bairro Responsável]])</f>
        <v>ZONA RURAL</v>
      </c>
      <c r="Y4238" t="str">
        <f>DBA[[#This Row],[End]] &amp;", N° " &amp; DBA[[#This Row],[Num]] &amp;", Bairro "&amp; DBA[[#This Row],[Bairro2]]</f>
        <v>FAZENDA SANTO ANTONIO, N° S/N, Bairro ZONA RURAL</v>
      </c>
      <c r="Z4238" t="str">
        <f>DBA[[#This Row],[Cidade Responsável]] &amp; " - " &amp; DBA[[#This Row],[Estado Responsável]]</f>
        <v>TIROS - MG</v>
      </c>
    </row>
    <row r="4239" spans="1:26" x14ac:dyDescent="0.25">
      <c r="A4239">
        <v>4246</v>
      </c>
      <c r="B4239" t="s">
        <v>20174</v>
      </c>
      <c r="C4239" s="1">
        <v>45019</v>
      </c>
      <c r="E4239" t="s">
        <v>20175</v>
      </c>
      <c r="F4239" s="1">
        <v>39518</v>
      </c>
      <c r="G4239" t="s">
        <v>20176</v>
      </c>
      <c r="H4239" t="s">
        <v>194</v>
      </c>
      <c r="I4239" t="s">
        <v>20177</v>
      </c>
      <c r="J4239" t="s">
        <v>20111</v>
      </c>
      <c r="K4239" t="s">
        <v>26</v>
      </c>
      <c r="L4239" t="s">
        <v>20112</v>
      </c>
      <c r="M4239" t="s">
        <v>20178</v>
      </c>
      <c r="N4239">
        <v>16179681</v>
      </c>
      <c r="O4239" t="s">
        <v>20179</v>
      </c>
      <c r="P4239" s="1">
        <v>31152</v>
      </c>
      <c r="Q4239" t="s">
        <v>20176</v>
      </c>
      <c r="R4239" t="s">
        <v>194</v>
      </c>
      <c r="S4239" t="s">
        <v>20177</v>
      </c>
      <c r="T4239" t="s">
        <v>20111</v>
      </c>
      <c r="U4239" t="s">
        <v>26</v>
      </c>
      <c r="V4239" t="str">
        <f>TRIM(DBA[[#This Row],[Endereço Responsável]])</f>
        <v>FAZENDA ROCHARIA</v>
      </c>
      <c r="W4239" t="str">
        <f>TRIM(DBA[[#This Row],[Nº Responsável]])</f>
        <v>S/N</v>
      </c>
      <c r="X4239" t="str">
        <f>TRIM(DBA[[#This Row],[Bairro Responsável]])</f>
        <v>ZONA RUARAL</v>
      </c>
      <c r="Y4239" t="str">
        <f>DBA[[#This Row],[End]] &amp;", N° " &amp; DBA[[#This Row],[Num]] &amp;", Bairro "&amp; DBA[[#This Row],[Bairro2]]</f>
        <v>FAZENDA ROCHARIA, N° S/N, Bairro ZONA RUARAL</v>
      </c>
      <c r="Z4239" t="str">
        <f>DBA[[#This Row],[Cidade Responsável]] &amp; " - " &amp; DBA[[#This Row],[Estado Responsável]]</f>
        <v>TIROS - MG</v>
      </c>
    </row>
    <row r="4240" spans="1:26" x14ac:dyDescent="0.25">
      <c r="A4240">
        <v>4247</v>
      </c>
      <c r="B4240" t="s">
        <v>20180</v>
      </c>
      <c r="C4240" s="1">
        <v>45019</v>
      </c>
      <c r="F4240" s="1">
        <v>40158</v>
      </c>
      <c r="G4240" t="s">
        <v>20166</v>
      </c>
      <c r="H4240">
        <v>98</v>
      </c>
      <c r="I4240" t="s">
        <v>861</v>
      </c>
      <c r="J4240" t="s">
        <v>20111</v>
      </c>
      <c r="K4240" t="s">
        <v>26</v>
      </c>
      <c r="L4240" t="s">
        <v>20112</v>
      </c>
      <c r="M4240" t="s">
        <v>20181</v>
      </c>
      <c r="N4240" t="s">
        <v>20182</v>
      </c>
      <c r="O4240" t="s">
        <v>20183</v>
      </c>
      <c r="P4240" s="1">
        <v>29793</v>
      </c>
      <c r="Q4240" t="s">
        <v>20166</v>
      </c>
      <c r="R4240">
        <v>98</v>
      </c>
      <c r="S4240" t="s">
        <v>861</v>
      </c>
      <c r="T4240" t="s">
        <v>20111</v>
      </c>
      <c r="U4240" t="s">
        <v>26</v>
      </c>
      <c r="V4240" t="str">
        <f>TRIM(DBA[[#This Row],[Endereço Responsável]])</f>
        <v>AVENIDA VICENTE BATISTA</v>
      </c>
      <c r="W4240" t="str">
        <f>TRIM(DBA[[#This Row],[Nº Responsável]])</f>
        <v>98</v>
      </c>
      <c r="X4240" t="str">
        <f>TRIM(DBA[[#This Row],[Bairro Responsável]])</f>
        <v>NOVO HORIZONTE</v>
      </c>
      <c r="Y4240" t="str">
        <f>DBA[[#This Row],[End]] &amp;", N° " &amp; DBA[[#This Row],[Num]] &amp;", Bairro "&amp; DBA[[#This Row],[Bairro2]]</f>
        <v>AVENIDA VICENTE BATISTA, N° 98, Bairro NOVO HORIZONTE</v>
      </c>
      <c r="Z4240" t="str">
        <f>DBA[[#This Row],[Cidade Responsável]] &amp; " - " &amp; DBA[[#This Row],[Estado Responsável]]</f>
        <v>TIROS - MG</v>
      </c>
    </row>
    <row r="4241" spans="1:26" x14ac:dyDescent="0.25">
      <c r="A4241">
        <v>4249</v>
      </c>
      <c r="B4241" t="s">
        <v>20184</v>
      </c>
      <c r="C4241" s="1">
        <v>45019</v>
      </c>
      <c r="F4241" s="1">
        <v>40032</v>
      </c>
      <c r="G4241" t="s">
        <v>20185</v>
      </c>
      <c r="H4241">
        <v>124</v>
      </c>
      <c r="I4241" t="s">
        <v>20186</v>
      </c>
      <c r="J4241" t="s">
        <v>20111</v>
      </c>
      <c r="K4241" t="s">
        <v>26</v>
      </c>
      <c r="L4241" t="s">
        <v>20112</v>
      </c>
      <c r="M4241" t="s">
        <v>20187</v>
      </c>
      <c r="N4241" t="s">
        <v>20188</v>
      </c>
      <c r="O4241" t="s">
        <v>20189</v>
      </c>
      <c r="P4241" s="1">
        <v>32533</v>
      </c>
      <c r="Q4241" t="s">
        <v>20185</v>
      </c>
      <c r="R4241">
        <v>124</v>
      </c>
      <c r="S4241" t="s">
        <v>20186</v>
      </c>
      <c r="T4241" t="s">
        <v>20111</v>
      </c>
      <c r="U4241" t="s">
        <v>26</v>
      </c>
      <c r="V4241" t="str">
        <f>TRIM(DBA[[#This Row],[Endereço Responsável]])</f>
        <v>AVENIDA ARTUR PESSOA</v>
      </c>
      <c r="W4241" t="str">
        <f>TRIM(DBA[[#This Row],[Nº Responsável]])</f>
        <v>124</v>
      </c>
      <c r="X4241" t="str">
        <f>TRIM(DBA[[#This Row],[Bairro Responsável]])</f>
        <v>NOVO HORIZONT6E</v>
      </c>
      <c r="Y4241" t="str">
        <f>DBA[[#This Row],[End]] &amp;", N° " &amp; DBA[[#This Row],[Num]] &amp;", Bairro "&amp; DBA[[#This Row],[Bairro2]]</f>
        <v>AVENIDA ARTUR PESSOA, N° 124, Bairro NOVO HORIZONT6E</v>
      </c>
      <c r="Z4241" t="str">
        <f>DBA[[#This Row],[Cidade Responsável]] &amp; " - " &amp; DBA[[#This Row],[Estado Responsável]]</f>
        <v>TIROS - MG</v>
      </c>
    </row>
    <row r="4242" spans="1:26" x14ac:dyDescent="0.25">
      <c r="A4242">
        <v>4250</v>
      </c>
      <c r="B4242" t="s">
        <v>20190</v>
      </c>
      <c r="C4242" s="1">
        <v>45019</v>
      </c>
      <c r="F4242" s="1">
        <v>40098</v>
      </c>
      <c r="G4242" t="s">
        <v>20191</v>
      </c>
      <c r="I4242" t="s">
        <v>8383</v>
      </c>
      <c r="J4242" t="s">
        <v>20111</v>
      </c>
      <c r="K4242" t="s">
        <v>26</v>
      </c>
      <c r="L4242" t="s">
        <v>20112</v>
      </c>
      <c r="M4242" t="s">
        <v>20192</v>
      </c>
      <c r="N4242" t="s">
        <v>20193</v>
      </c>
      <c r="O4242" t="s">
        <v>20194</v>
      </c>
      <c r="P4242" s="1">
        <v>33110</v>
      </c>
      <c r="Q4242" t="s">
        <v>20191</v>
      </c>
      <c r="S4242" t="s">
        <v>8383</v>
      </c>
      <c r="T4242" t="s">
        <v>20111</v>
      </c>
      <c r="U4242" t="s">
        <v>26</v>
      </c>
      <c r="V4242" t="str">
        <f>TRIM(DBA[[#This Row],[Endereço Responsável]])</f>
        <v>SAGRADO CORAÇÕES</v>
      </c>
      <c r="W4242" t="str">
        <f>TRIM(DBA[[#This Row],[Nº Responsável]])</f>
        <v/>
      </c>
      <c r="X4242" t="str">
        <f>TRIM(DBA[[#This Row],[Bairro Responsável]])</f>
        <v>CENTRO</v>
      </c>
      <c r="Y4242" t="str">
        <f>DBA[[#This Row],[End]] &amp;", N° " &amp; DBA[[#This Row],[Num]] &amp;", Bairro "&amp; DBA[[#This Row],[Bairro2]]</f>
        <v>SAGRADO CORAÇÕES, N° , Bairro CENTRO</v>
      </c>
      <c r="Z4242" t="str">
        <f>DBA[[#This Row],[Cidade Responsável]] &amp; " - " &amp; DBA[[#This Row],[Estado Responsável]]</f>
        <v>TIROS - MG</v>
      </c>
    </row>
    <row r="4243" spans="1:26" x14ac:dyDescent="0.25">
      <c r="A4243">
        <v>4251</v>
      </c>
      <c r="B4243" t="s">
        <v>20195</v>
      </c>
      <c r="C4243" s="1">
        <v>45019</v>
      </c>
      <c r="F4243" s="1">
        <v>40280</v>
      </c>
      <c r="G4243" t="s">
        <v>20196</v>
      </c>
      <c r="H4243">
        <v>233</v>
      </c>
      <c r="I4243" t="s">
        <v>861</v>
      </c>
      <c r="J4243" t="s">
        <v>20111</v>
      </c>
      <c r="K4243" t="s">
        <v>26</v>
      </c>
      <c r="L4243" t="s">
        <v>20112</v>
      </c>
      <c r="M4243" t="s">
        <v>20197</v>
      </c>
      <c r="N4243" t="s">
        <v>20198</v>
      </c>
      <c r="O4243" t="s">
        <v>20199</v>
      </c>
      <c r="P4243" s="1">
        <v>28481</v>
      </c>
      <c r="Q4243" t="s">
        <v>20196</v>
      </c>
      <c r="R4243">
        <v>233</v>
      </c>
      <c r="S4243" t="s">
        <v>861</v>
      </c>
      <c r="T4243" t="s">
        <v>20111</v>
      </c>
      <c r="U4243" t="s">
        <v>26</v>
      </c>
      <c r="V4243" t="str">
        <f>TRIM(DBA[[#This Row],[Endereço Responsável]])</f>
        <v>RUA JK</v>
      </c>
      <c r="W4243" t="str">
        <f>TRIM(DBA[[#This Row],[Nº Responsável]])</f>
        <v>233</v>
      </c>
      <c r="X4243" t="str">
        <f>TRIM(DBA[[#This Row],[Bairro Responsável]])</f>
        <v>NOVO HORIZONTE</v>
      </c>
      <c r="Y4243" t="str">
        <f>DBA[[#This Row],[End]] &amp;", N° " &amp; DBA[[#This Row],[Num]] &amp;", Bairro "&amp; DBA[[#This Row],[Bairro2]]</f>
        <v>RUA JK, N° 233, Bairro NOVO HORIZONTE</v>
      </c>
      <c r="Z4243" t="str">
        <f>DBA[[#This Row],[Cidade Responsável]] &amp; " - " &amp; DBA[[#This Row],[Estado Responsável]]</f>
        <v>TIROS - MG</v>
      </c>
    </row>
    <row r="4244" spans="1:26" x14ac:dyDescent="0.25">
      <c r="A4244">
        <v>4252</v>
      </c>
      <c r="B4244" t="s">
        <v>20200</v>
      </c>
      <c r="C4244" s="1">
        <v>45019</v>
      </c>
      <c r="E4244" t="s">
        <v>20201</v>
      </c>
      <c r="F4244" s="1">
        <v>39434</v>
      </c>
      <c r="J4244" t="s">
        <v>20111</v>
      </c>
      <c r="K4244" t="s">
        <v>26</v>
      </c>
      <c r="L4244" t="s">
        <v>20112</v>
      </c>
      <c r="M4244" t="s">
        <v>20202</v>
      </c>
      <c r="N4244" t="s">
        <v>20203</v>
      </c>
      <c r="P4244" s="1">
        <v>28488</v>
      </c>
      <c r="T4244" t="s">
        <v>20111</v>
      </c>
      <c r="U4244" t="s">
        <v>26</v>
      </c>
      <c r="V4244" t="str">
        <f>TRIM(DBA[[#This Row],[Endereço Responsável]])</f>
        <v/>
      </c>
      <c r="W4244" t="str">
        <f>TRIM(DBA[[#This Row],[Nº Responsável]])</f>
        <v/>
      </c>
      <c r="X4244" t="str">
        <f>TRIM(DBA[[#This Row],[Bairro Responsável]])</f>
        <v/>
      </c>
      <c r="Y4244" t="str">
        <f>DBA[[#This Row],[End]] &amp;", N° " &amp; DBA[[#This Row],[Num]] &amp;", Bairro "&amp; DBA[[#This Row],[Bairro2]]</f>
        <v xml:space="preserve">, N° , Bairro </v>
      </c>
      <c r="Z4244" t="str">
        <f>DBA[[#This Row],[Cidade Responsável]] &amp; " - " &amp; DBA[[#This Row],[Estado Responsável]]</f>
        <v>TIROS - MG</v>
      </c>
    </row>
    <row r="4245" spans="1:26" x14ac:dyDescent="0.25">
      <c r="A4245">
        <v>4253</v>
      </c>
      <c r="B4245" t="s">
        <v>20204</v>
      </c>
      <c r="C4245" s="1">
        <v>45019</v>
      </c>
      <c r="F4245" s="1">
        <v>39857</v>
      </c>
      <c r="G4245" t="s">
        <v>20205</v>
      </c>
      <c r="H4245">
        <v>368</v>
      </c>
      <c r="I4245" t="s">
        <v>20152</v>
      </c>
      <c r="J4245" t="s">
        <v>20111</v>
      </c>
      <c r="K4245" t="s">
        <v>26</v>
      </c>
      <c r="L4245" t="s">
        <v>20112</v>
      </c>
      <c r="M4245" t="s">
        <v>20206</v>
      </c>
      <c r="N4245" t="s">
        <v>20207</v>
      </c>
      <c r="O4245" t="s">
        <v>20208</v>
      </c>
      <c r="P4245" s="1">
        <v>33062</v>
      </c>
      <c r="Q4245" t="s">
        <v>20205</v>
      </c>
      <c r="R4245">
        <v>368</v>
      </c>
      <c r="S4245" t="s">
        <v>20152</v>
      </c>
      <c r="T4245" t="s">
        <v>20111</v>
      </c>
      <c r="U4245" t="s">
        <v>26</v>
      </c>
      <c r="V4245" t="str">
        <f>TRIM(DBA[[#This Row],[Endereço Responsável]])</f>
        <v>RUA JOAO RODRIGUES</v>
      </c>
      <c r="W4245" t="str">
        <f>TRIM(DBA[[#This Row],[Nº Responsável]])</f>
        <v>368</v>
      </c>
      <c r="X4245" t="str">
        <f>TRIM(DBA[[#This Row],[Bairro Responsável]])</f>
        <v>NOSSA SENHORA DO ROSARIO</v>
      </c>
      <c r="Y4245" t="str">
        <f>DBA[[#This Row],[End]] &amp;", N° " &amp; DBA[[#This Row],[Num]] &amp;", Bairro "&amp; DBA[[#This Row],[Bairro2]]</f>
        <v>RUA JOAO RODRIGUES, N° 368, Bairro NOSSA SENHORA DO ROSARIO</v>
      </c>
      <c r="Z4245" t="str">
        <f>DBA[[#This Row],[Cidade Responsável]] &amp; " - " &amp; DBA[[#This Row],[Estado Responsável]]</f>
        <v>TIROS - MG</v>
      </c>
    </row>
    <row r="4246" spans="1:26" x14ac:dyDescent="0.25">
      <c r="A4246">
        <v>4254</v>
      </c>
      <c r="B4246" t="s">
        <v>20209</v>
      </c>
      <c r="C4246" s="1">
        <v>45020</v>
      </c>
      <c r="F4246" s="1">
        <v>40031</v>
      </c>
      <c r="G4246" t="s">
        <v>20210</v>
      </c>
      <c r="H4246">
        <v>455</v>
      </c>
      <c r="I4246" t="s">
        <v>6466</v>
      </c>
      <c r="J4246" t="s">
        <v>20211</v>
      </c>
      <c r="K4246" t="s">
        <v>26</v>
      </c>
      <c r="L4246" t="s">
        <v>20212</v>
      </c>
      <c r="M4246" t="s">
        <v>20213</v>
      </c>
      <c r="N4246" t="s">
        <v>20214</v>
      </c>
      <c r="O4246" t="s">
        <v>20215</v>
      </c>
      <c r="P4246" s="1">
        <v>30702</v>
      </c>
      <c r="Q4246" t="s">
        <v>20210</v>
      </c>
      <c r="R4246">
        <v>455</v>
      </c>
      <c r="S4246" t="s">
        <v>6466</v>
      </c>
      <c r="T4246" t="s">
        <v>20211</v>
      </c>
      <c r="U4246" t="s">
        <v>26</v>
      </c>
      <c r="V4246" t="str">
        <f>TRIM(DBA[[#This Row],[Endereço Responsável]])</f>
        <v>CHICO MOREIRA</v>
      </c>
      <c r="W4246" t="str">
        <f>TRIM(DBA[[#This Row],[Nº Responsável]])</f>
        <v>455</v>
      </c>
      <c r="X4246" t="str">
        <f>TRIM(DBA[[#This Row],[Bairro Responsável]])</f>
        <v>CAMPO BELO</v>
      </c>
      <c r="Y4246" t="str">
        <f>DBA[[#This Row],[End]] &amp;", N° " &amp; DBA[[#This Row],[Num]] &amp;", Bairro "&amp; DBA[[#This Row],[Bairro2]]</f>
        <v>CHICO MOREIRA, N° 455, Bairro CAMPO BELO</v>
      </c>
      <c r="Z4246" t="str">
        <f>DBA[[#This Row],[Cidade Responsável]] &amp; " - " &amp; DBA[[#This Row],[Estado Responsável]]</f>
        <v>VARJÃO DE MINAS - MG</v>
      </c>
    </row>
    <row r="4247" spans="1:26" x14ac:dyDescent="0.25">
      <c r="A4247">
        <v>4255</v>
      </c>
      <c r="B4247" t="s">
        <v>20216</v>
      </c>
      <c r="C4247" s="1">
        <v>45020</v>
      </c>
      <c r="F4247" s="1">
        <v>39953</v>
      </c>
      <c r="G4247" t="s">
        <v>20217</v>
      </c>
      <c r="H4247" t="s">
        <v>194</v>
      </c>
      <c r="I4247" t="s">
        <v>73</v>
      </c>
      <c r="J4247" t="s">
        <v>20211</v>
      </c>
      <c r="K4247" t="s">
        <v>26</v>
      </c>
      <c r="L4247" t="s">
        <v>20212</v>
      </c>
      <c r="M4247" t="s">
        <v>20218</v>
      </c>
      <c r="N4247" t="s">
        <v>20219</v>
      </c>
      <c r="O4247" t="s">
        <v>20220</v>
      </c>
      <c r="P4247" s="1">
        <v>27623</v>
      </c>
      <c r="Q4247" t="s">
        <v>20217</v>
      </c>
      <c r="R4247" t="s">
        <v>194</v>
      </c>
      <c r="S4247" t="s">
        <v>73</v>
      </c>
      <c r="T4247" t="s">
        <v>20211</v>
      </c>
      <c r="U4247" t="s">
        <v>26</v>
      </c>
      <c r="V4247" t="str">
        <f>TRIM(DBA[[#This Row],[Endereço Responsável]])</f>
        <v>RUA AGRIPIO RODRIGUES ALVES</v>
      </c>
      <c r="W4247" t="str">
        <f>TRIM(DBA[[#This Row],[Nº Responsável]])</f>
        <v>S/N</v>
      </c>
      <c r="X4247" t="str">
        <f>TRIM(DBA[[#This Row],[Bairro Responsável]])</f>
        <v>CENTRO</v>
      </c>
      <c r="Y4247" t="str">
        <f>DBA[[#This Row],[End]] &amp;", N° " &amp; DBA[[#This Row],[Num]] &amp;", Bairro "&amp; DBA[[#This Row],[Bairro2]]</f>
        <v>RUA AGRIPIO RODRIGUES ALVES, N° S/N, Bairro CENTRO</v>
      </c>
      <c r="Z4247" t="str">
        <f>DBA[[#This Row],[Cidade Responsável]] &amp; " - " &amp; DBA[[#This Row],[Estado Responsável]]</f>
        <v>VARJÃO DE MINAS - MG</v>
      </c>
    </row>
    <row r="4248" spans="1:26" x14ac:dyDescent="0.25">
      <c r="A4248">
        <v>4256</v>
      </c>
      <c r="B4248" t="s">
        <v>20221</v>
      </c>
      <c r="C4248" s="1">
        <v>45020</v>
      </c>
      <c r="D4248" t="s">
        <v>20222</v>
      </c>
      <c r="E4248" t="s">
        <v>20223</v>
      </c>
      <c r="F4248" s="1">
        <v>39838</v>
      </c>
      <c r="G4248" t="s">
        <v>20224</v>
      </c>
      <c r="H4248">
        <v>245</v>
      </c>
      <c r="I4248" t="s">
        <v>73</v>
      </c>
      <c r="J4248" t="s">
        <v>20211</v>
      </c>
      <c r="K4248" t="s">
        <v>26</v>
      </c>
      <c r="L4248" t="s">
        <v>20212</v>
      </c>
      <c r="M4248" t="s">
        <v>20225</v>
      </c>
      <c r="N4248" t="s">
        <v>20226</v>
      </c>
      <c r="O4248" t="s">
        <v>20227</v>
      </c>
      <c r="P4248" s="1">
        <v>26280</v>
      </c>
      <c r="Q4248" t="s">
        <v>20224</v>
      </c>
      <c r="R4248">
        <v>245</v>
      </c>
      <c r="S4248" t="s">
        <v>73</v>
      </c>
      <c r="T4248" t="s">
        <v>20211</v>
      </c>
      <c r="U4248" t="s">
        <v>26</v>
      </c>
      <c r="V4248" t="str">
        <f>TRIM(DBA[[#This Row],[Endereço Responsável]])</f>
        <v>RUA ALBERTINO FERREIRA DE CAMARGO</v>
      </c>
      <c r="W4248" t="str">
        <f>TRIM(DBA[[#This Row],[Nº Responsável]])</f>
        <v>245</v>
      </c>
      <c r="X4248" t="str">
        <f>TRIM(DBA[[#This Row],[Bairro Responsável]])</f>
        <v>CENTRO</v>
      </c>
      <c r="Y4248" t="str">
        <f>DBA[[#This Row],[End]] &amp;", N° " &amp; DBA[[#This Row],[Num]] &amp;", Bairro "&amp; DBA[[#This Row],[Bairro2]]</f>
        <v>RUA ALBERTINO FERREIRA DE CAMARGO, N° 245, Bairro CENTRO</v>
      </c>
      <c r="Z4248" t="str">
        <f>DBA[[#This Row],[Cidade Responsável]] &amp; " - " &amp; DBA[[#This Row],[Estado Responsável]]</f>
        <v>VARJÃO DE MINAS - MG</v>
      </c>
    </row>
    <row r="4249" spans="1:26" x14ac:dyDescent="0.25">
      <c r="A4249">
        <v>4257</v>
      </c>
      <c r="B4249" t="s">
        <v>20228</v>
      </c>
      <c r="C4249" s="1">
        <v>45020</v>
      </c>
      <c r="D4249" t="s">
        <v>20229</v>
      </c>
      <c r="E4249" t="s">
        <v>20230</v>
      </c>
      <c r="F4249" s="1">
        <v>39608</v>
      </c>
      <c r="G4249" t="s">
        <v>20231</v>
      </c>
      <c r="H4249">
        <v>2420</v>
      </c>
      <c r="I4249" t="s">
        <v>20231</v>
      </c>
      <c r="J4249" t="s">
        <v>20211</v>
      </c>
      <c r="K4249" t="s">
        <v>26</v>
      </c>
      <c r="L4249" t="s">
        <v>20212</v>
      </c>
      <c r="M4249" t="s">
        <v>20232</v>
      </c>
      <c r="N4249" t="s">
        <v>20233</v>
      </c>
      <c r="O4249" t="s">
        <v>20234</v>
      </c>
      <c r="P4249" s="1">
        <v>29665</v>
      </c>
      <c r="Q4249" t="s">
        <v>20231</v>
      </c>
      <c r="R4249">
        <v>2420</v>
      </c>
      <c r="S4249" t="s">
        <v>20231</v>
      </c>
      <c r="T4249" t="s">
        <v>20211</v>
      </c>
      <c r="U4249" t="s">
        <v>26</v>
      </c>
      <c r="V4249" t="str">
        <f>TRIM(DBA[[#This Row],[Endereço Responsável]])</f>
        <v>PEDRO ANDALÉCIO NETO</v>
      </c>
      <c r="W4249" t="str">
        <f>TRIM(DBA[[#This Row],[Nº Responsável]])</f>
        <v>2420</v>
      </c>
      <c r="X4249" t="str">
        <f>TRIM(DBA[[#This Row],[Bairro Responsável]])</f>
        <v>PEDRO ANDALÉCIO NETO</v>
      </c>
      <c r="Y4249" t="str">
        <f>DBA[[#This Row],[End]] &amp;", N° " &amp; DBA[[#This Row],[Num]] &amp;", Bairro "&amp; DBA[[#This Row],[Bairro2]]</f>
        <v>PEDRO ANDALÉCIO NETO, N° 2420, Bairro PEDRO ANDALÉCIO NETO</v>
      </c>
      <c r="Z4249" t="str">
        <f>DBA[[#This Row],[Cidade Responsável]] &amp; " - " &amp; DBA[[#This Row],[Estado Responsável]]</f>
        <v>VARJÃO DE MINAS - MG</v>
      </c>
    </row>
    <row r="4250" spans="1:26" x14ac:dyDescent="0.25">
      <c r="A4250">
        <v>4258</v>
      </c>
      <c r="B4250" t="s">
        <v>20235</v>
      </c>
      <c r="C4250" s="1">
        <v>45020</v>
      </c>
      <c r="F4250" s="1">
        <v>39072</v>
      </c>
      <c r="G4250" t="s">
        <v>20236</v>
      </c>
      <c r="H4250" t="s">
        <v>194</v>
      </c>
      <c r="I4250" t="s">
        <v>44</v>
      </c>
      <c r="J4250" t="s">
        <v>20211</v>
      </c>
      <c r="K4250" t="s">
        <v>26</v>
      </c>
      <c r="L4250" t="s">
        <v>20212</v>
      </c>
      <c r="M4250" t="s">
        <v>20237</v>
      </c>
      <c r="N4250" t="s">
        <v>20238</v>
      </c>
      <c r="O4250" t="s">
        <v>20239</v>
      </c>
      <c r="P4250" s="1">
        <v>29308</v>
      </c>
      <c r="Q4250" t="s">
        <v>20236</v>
      </c>
      <c r="R4250" t="s">
        <v>194</v>
      </c>
      <c r="S4250" t="s">
        <v>44</v>
      </c>
      <c r="T4250" t="s">
        <v>20211</v>
      </c>
      <c r="U4250" t="s">
        <v>26</v>
      </c>
      <c r="V4250" t="str">
        <f>TRIM(DBA[[#This Row],[Endereço Responsável]])</f>
        <v>FAZENDA ANDRADE</v>
      </c>
      <c r="W4250" t="str">
        <f>TRIM(DBA[[#This Row],[Nº Responsável]])</f>
        <v>S/N</v>
      </c>
      <c r="X4250" t="str">
        <f>TRIM(DBA[[#This Row],[Bairro Responsável]])</f>
        <v>ZONA RURAL</v>
      </c>
      <c r="Y4250" t="str">
        <f>DBA[[#This Row],[End]] &amp;", N° " &amp; DBA[[#This Row],[Num]] &amp;", Bairro "&amp; DBA[[#This Row],[Bairro2]]</f>
        <v>FAZENDA ANDRADE, N° S/N, Bairro ZONA RURAL</v>
      </c>
      <c r="Z4250" t="str">
        <f>DBA[[#This Row],[Cidade Responsável]] &amp; " - " &amp; DBA[[#This Row],[Estado Responsável]]</f>
        <v>VARJÃO DE MINAS - MG</v>
      </c>
    </row>
    <row r="4251" spans="1:26" x14ac:dyDescent="0.25">
      <c r="A4251">
        <v>4259</v>
      </c>
      <c r="B4251" t="s">
        <v>20240</v>
      </c>
      <c r="C4251" s="1">
        <v>45020</v>
      </c>
      <c r="F4251" s="1">
        <v>39233</v>
      </c>
      <c r="G4251" t="s">
        <v>20241</v>
      </c>
      <c r="H4251" t="s">
        <v>194</v>
      </c>
      <c r="I4251" t="s">
        <v>20242</v>
      </c>
      <c r="J4251" t="s">
        <v>20211</v>
      </c>
      <c r="K4251" t="s">
        <v>26</v>
      </c>
      <c r="L4251" t="s">
        <v>20212</v>
      </c>
      <c r="M4251" t="s">
        <v>20243</v>
      </c>
      <c r="O4251" t="s">
        <v>20244</v>
      </c>
      <c r="P4251" s="1">
        <v>29076</v>
      </c>
      <c r="Q4251" t="s">
        <v>20241</v>
      </c>
      <c r="R4251" t="s">
        <v>194</v>
      </c>
      <c r="S4251" t="s">
        <v>20242</v>
      </c>
      <c r="T4251" t="s">
        <v>20211</v>
      </c>
      <c r="U4251" t="s">
        <v>26</v>
      </c>
      <c r="V4251" t="str">
        <f>TRIM(DBA[[#This Row],[Endereço Responsável]])</f>
        <v>RUA JOVEM CALIXTO</v>
      </c>
      <c r="W4251" t="str">
        <f>TRIM(DBA[[#This Row],[Nº Responsável]])</f>
        <v>S/N</v>
      </c>
      <c r="X4251" t="str">
        <f>TRIM(DBA[[#This Row],[Bairro Responsável]])</f>
        <v>SAPOLANDIA</v>
      </c>
      <c r="Y4251" t="str">
        <f>DBA[[#This Row],[End]] &amp;", N° " &amp; DBA[[#This Row],[Num]] &amp;", Bairro "&amp; DBA[[#This Row],[Bairro2]]</f>
        <v>RUA JOVEM CALIXTO, N° S/N, Bairro SAPOLANDIA</v>
      </c>
      <c r="Z4251" t="str">
        <f>DBA[[#This Row],[Cidade Responsável]] &amp; " - " &amp; DBA[[#This Row],[Estado Responsável]]</f>
        <v>VARJÃO DE MINAS - MG</v>
      </c>
    </row>
    <row r="4252" spans="1:26" x14ac:dyDescent="0.25">
      <c r="A4252">
        <v>4260</v>
      </c>
      <c r="B4252" t="s">
        <v>20245</v>
      </c>
      <c r="C4252" s="1">
        <v>45020</v>
      </c>
      <c r="D4252" t="s">
        <v>20246</v>
      </c>
      <c r="E4252" t="s">
        <v>20247</v>
      </c>
      <c r="F4252" s="1">
        <v>39319</v>
      </c>
      <c r="G4252" t="s">
        <v>20248</v>
      </c>
      <c r="H4252">
        <v>46</v>
      </c>
      <c r="I4252" t="s">
        <v>20249</v>
      </c>
      <c r="J4252" t="s">
        <v>20211</v>
      </c>
      <c r="K4252" t="s">
        <v>26</v>
      </c>
      <c r="L4252" t="s">
        <v>20212</v>
      </c>
      <c r="M4252" t="s">
        <v>20250</v>
      </c>
      <c r="N4252" t="s">
        <v>20251</v>
      </c>
      <c r="O4252" t="s">
        <v>20252</v>
      </c>
      <c r="P4252" s="1">
        <v>29253</v>
      </c>
      <c r="Q4252" t="s">
        <v>20248</v>
      </c>
      <c r="R4252">
        <v>46</v>
      </c>
      <c r="S4252" t="s">
        <v>20249</v>
      </c>
      <c r="T4252" t="s">
        <v>20211</v>
      </c>
      <c r="U4252" t="s">
        <v>26</v>
      </c>
      <c r="V4252" t="str">
        <f>TRIM(DBA[[#This Row],[Endereço Responsável]])</f>
        <v>RUA PREFEITO JOÃO BRANDÃO</v>
      </c>
      <c r="W4252" t="str">
        <f>TRIM(DBA[[#This Row],[Nº Responsável]])</f>
        <v>46</v>
      </c>
      <c r="X4252" t="str">
        <f>TRIM(DBA[[#This Row],[Bairro Responsável]])</f>
        <v>RESIDENCIAL BEIJA FLOR</v>
      </c>
      <c r="Y4252" t="str">
        <f>DBA[[#This Row],[End]] &amp;", N° " &amp; DBA[[#This Row],[Num]] &amp;", Bairro "&amp; DBA[[#This Row],[Bairro2]]</f>
        <v>RUA PREFEITO JOÃO BRANDÃO, N° 46, Bairro RESIDENCIAL BEIJA FLOR</v>
      </c>
      <c r="Z4252" t="str">
        <f>DBA[[#This Row],[Cidade Responsável]] &amp; " - " &amp; DBA[[#This Row],[Estado Responsável]]</f>
        <v>VARJÃO DE MINAS - MG</v>
      </c>
    </row>
    <row r="4253" spans="1:26" x14ac:dyDescent="0.25">
      <c r="A4253">
        <v>4261</v>
      </c>
      <c r="B4253" t="s">
        <v>20253</v>
      </c>
      <c r="C4253" s="1">
        <v>45021</v>
      </c>
      <c r="F4253" s="1">
        <v>39643</v>
      </c>
      <c r="G4253" t="s">
        <v>20254</v>
      </c>
      <c r="H4253">
        <v>99</v>
      </c>
      <c r="I4253" t="s">
        <v>73</v>
      </c>
      <c r="J4253" t="s">
        <v>20211</v>
      </c>
      <c r="K4253" t="s">
        <v>26</v>
      </c>
      <c r="L4253" t="s">
        <v>20212</v>
      </c>
      <c r="M4253" t="s">
        <v>20255</v>
      </c>
      <c r="N4253" t="s">
        <v>20256</v>
      </c>
      <c r="O4253" t="s">
        <v>20257</v>
      </c>
      <c r="P4253" s="1">
        <v>26295</v>
      </c>
      <c r="Q4253" t="s">
        <v>20254</v>
      </c>
      <c r="R4253">
        <v>99</v>
      </c>
      <c r="S4253" t="s">
        <v>73</v>
      </c>
      <c r="T4253" t="s">
        <v>20211</v>
      </c>
      <c r="U4253" t="s">
        <v>26</v>
      </c>
      <c r="V4253" t="str">
        <f>TRIM(DBA[[#This Row],[Endereço Responsável]])</f>
        <v>JARBAS ANDALÍRIO</v>
      </c>
      <c r="W4253" t="str">
        <f>TRIM(DBA[[#This Row],[Nº Responsável]])</f>
        <v>99</v>
      </c>
      <c r="X4253" t="str">
        <f>TRIM(DBA[[#This Row],[Bairro Responsável]])</f>
        <v>CENTRO</v>
      </c>
      <c r="Y4253" t="str">
        <f>DBA[[#This Row],[End]] &amp;", N° " &amp; DBA[[#This Row],[Num]] &amp;", Bairro "&amp; DBA[[#This Row],[Bairro2]]</f>
        <v>JARBAS ANDALÍRIO, N° 99, Bairro CENTRO</v>
      </c>
      <c r="Z4253" t="str">
        <f>DBA[[#This Row],[Cidade Responsável]] &amp; " - " &amp; DBA[[#This Row],[Estado Responsável]]</f>
        <v>VARJÃO DE MINAS - MG</v>
      </c>
    </row>
    <row r="4254" spans="1:26" x14ac:dyDescent="0.25">
      <c r="A4254">
        <v>4262</v>
      </c>
      <c r="B4254" t="s">
        <v>20258</v>
      </c>
      <c r="C4254" s="1">
        <v>45021</v>
      </c>
      <c r="F4254" s="1">
        <v>39729</v>
      </c>
      <c r="G4254" t="s">
        <v>20259</v>
      </c>
      <c r="H4254">
        <v>9</v>
      </c>
      <c r="I4254" t="s">
        <v>20260</v>
      </c>
      <c r="J4254" t="s">
        <v>20211</v>
      </c>
      <c r="K4254" t="s">
        <v>26</v>
      </c>
      <c r="L4254" t="s">
        <v>20212</v>
      </c>
      <c r="M4254" t="s">
        <v>20261</v>
      </c>
      <c r="N4254" t="s">
        <v>20262</v>
      </c>
      <c r="O4254" t="s">
        <v>20263</v>
      </c>
      <c r="P4254" s="1">
        <v>30235</v>
      </c>
      <c r="Q4254" t="s">
        <v>20259</v>
      </c>
      <c r="R4254">
        <v>9</v>
      </c>
      <c r="S4254" t="s">
        <v>20260</v>
      </c>
      <c r="T4254" t="s">
        <v>20211</v>
      </c>
      <c r="U4254" t="s">
        <v>26</v>
      </c>
      <c r="V4254" t="str">
        <f>TRIM(DBA[[#This Row],[Endereço Responsável]])</f>
        <v>LIVERSINO JOSE DO ARAUJO</v>
      </c>
      <c r="W4254" t="str">
        <f>TRIM(DBA[[#This Row],[Nº Responsável]])</f>
        <v>9</v>
      </c>
      <c r="X4254" t="str">
        <f>TRIM(DBA[[#This Row],[Bairro Responsável]])</f>
        <v>PEDRO ANDALÉCIO 2</v>
      </c>
      <c r="Y4254" t="str">
        <f>DBA[[#This Row],[End]] &amp;", N° " &amp; DBA[[#This Row],[Num]] &amp;", Bairro "&amp; DBA[[#This Row],[Bairro2]]</f>
        <v>LIVERSINO JOSE DO ARAUJO, N° 9, Bairro PEDRO ANDALÉCIO 2</v>
      </c>
      <c r="Z4254" t="str">
        <f>DBA[[#This Row],[Cidade Responsável]] &amp; " - " &amp; DBA[[#This Row],[Estado Responsável]]</f>
        <v>VARJÃO DE MINAS - MG</v>
      </c>
    </row>
    <row r="4255" spans="1:26" x14ac:dyDescent="0.25">
      <c r="A4255">
        <v>4263</v>
      </c>
      <c r="B4255" t="s">
        <v>20264</v>
      </c>
      <c r="C4255" s="1">
        <v>45021</v>
      </c>
      <c r="D4255" t="s">
        <v>20265</v>
      </c>
      <c r="E4255" t="s">
        <v>20266</v>
      </c>
      <c r="F4255" s="1">
        <v>30929</v>
      </c>
      <c r="G4255" t="s">
        <v>20267</v>
      </c>
      <c r="H4255">
        <v>30</v>
      </c>
      <c r="I4255" t="s">
        <v>73</v>
      </c>
      <c r="J4255" t="s">
        <v>20211</v>
      </c>
      <c r="K4255" t="s">
        <v>26</v>
      </c>
      <c r="L4255" t="s">
        <v>20212</v>
      </c>
      <c r="M4255" t="s">
        <v>20268</v>
      </c>
      <c r="N4255" t="s">
        <v>20269</v>
      </c>
      <c r="O4255" t="s">
        <v>20270</v>
      </c>
      <c r="P4255" s="1">
        <v>30929</v>
      </c>
      <c r="Q4255" t="s">
        <v>20267</v>
      </c>
      <c r="R4255">
        <v>30</v>
      </c>
      <c r="S4255" t="s">
        <v>73</v>
      </c>
      <c r="T4255" t="s">
        <v>20211</v>
      </c>
      <c r="U4255" t="s">
        <v>26</v>
      </c>
      <c r="V4255" t="str">
        <f>TRIM(DBA[[#This Row],[Endereço Responsável]])</f>
        <v>RUA MIGUEL MOREIRA</v>
      </c>
      <c r="W4255" t="str">
        <f>TRIM(DBA[[#This Row],[Nº Responsável]])</f>
        <v>30</v>
      </c>
      <c r="X4255" t="str">
        <f>TRIM(DBA[[#This Row],[Bairro Responsável]])</f>
        <v>CENTRO</v>
      </c>
      <c r="Y4255" t="str">
        <f>DBA[[#This Row],[End]] &amp;", N° " &amp; DBA[[#This Row],[Num]] &amp;", Bairro "&amp; DBA[[#This Row],[Bairro2]]</f>
        <v>RUA MIGUEL MOREIRA, N° 30, Bairro CENTRO</v>
      </c>
      <c r="Z4255" t="str">
        <f>DBA[[#This Row],[Cidade Responsável]] &amp; " - " &amp; DBA[[#This Row],[Estado Responsável]]</f>
        <v>VARJÃO DE MINAS - MG</v>
      </c>
    </row>
    <row r="4256" spans="1:26" x14ac:dyDescent="0.25">
      <c r="A4256">
        <v>4264</v>
      </c>
      <c r="B4256" t="s">
        <v>20271</v>
      </c>
      <c r="C4256" s="1">
        <v>45021</v>
      </c>
      <c r="D4256" t="s">
        <v>20272</v>
      </c>
      <c r="E4256" t="s">
        <v>20273</v>
      </c>
      <c r="F4256" s="1">
        <v>39494</v>
      </c>
      <c r="G4256" t="s">
        <v>20274</v>
      </c>
      <c r="H4256">
        <v>3</v>
      </c>
      <c r="I4256" t="s">
        <v>20275</v>
      </c>
      <c r="J4256" t="s">
        <v>20211</v>
      </c>
      <c r="K4256" t="s">
        <v>26</v>
      </c>
      <c r="L4256" t="s">
        <v>20212</v>
      </c>
      <c r="M4256" t="s">
        <v>20276</v>
      </c>
      <c r="N4256" t="s">
        <v>20277</v>
      </c>
      <c r="O4256" t="s">
        <v>20278</v>
      </c>
      <c r="P4256" s="1">
        <v>28867</v>
      </c>
      <c r="Q4256" t="s">
        <v>20274</v>
      </c>
      <c r="R4256">
        <v>3</v>
      </c>
      <c r="S4256" t="s">
        <v>20275</v>
      </c>
      <c r="T4256" t="s">
        <v>20211</v>
      </c>
      <c r="U4256" t="s">
        <v>26</v>
      </c>
      <c r="V4256" t="str">
        <f>TRIM(DBA[[#This Row],[Endereço Responsável]])</f>
        <v>SEBASTIÃO MACHADO DE MAGALHÃES</v>
      </c>
      <c r="W4256" t="str">
        <f>TRIM(DBA[[#This Row],[Nº Responsável]])</f>
        <v>3</v>
      </c>
      <c r="X4256" t="str">
        <f>TRIM(DBA[[#This Row],[Bairro Responsável]])</f>
        <v>PEDRO ANDRALESTE</v>
      </c>
      <c r="Y4256" t="str">
        <f>DBA[[#This Row],[End]] &amp;", N° " &amp; DBA[[#This Row],[Num]] &amp;", Bairro "&amp; DBA[[#This Row],[Bairro2]]</f>
        <v>SEBASTIÃO MACHADO DE MAGALHÃES, N° 3, Bairro PEDRO ANDRALESTE</v>
      </c>
      <c r="Z4256" t="str">
        <f>DBA[[#This Row],[Cidade Responsável]] &amp; " - " &amp; DBA[[#This Row],[Estado Responsável]]</f>
        <v>VARJÃO DE MINAS - MG</v>
      </c>
    </row>
    <row r="4257" spans="1:26" x14ac:dyDescent="0.25">
      <c r="A4257">
        <v>4265</v>
      </c>
      <c r="B4257" t="s">
        <v>20279</v>
      </c>
      <c r="C4257" s="1">
        <v>45021</v>
      </c>
      <c r="D4257" t="s">
        <v>20280</v>
      </c>
      <c r="E4257" t="s">
        <v>20281</v>
      </c>
      <c r="F4257" s="1">
        <v>39047</v>
      </c>
      <c r="G4257" t="s">
        <v>20282</v>
      </c>
      <c r="H4257">
        <v>590</v>
      </c>
      <c r="I4257" t="s">
        <v>73</v>
      </c>
      <c r="J4257" t="s">
        <v>20211</v>
      </c>
      <c r="K4257" t="s">
        <v>26</v>
      </c>
      <c r="L4257" t="s">
        <v>20212</v>
      </c>
      <c r="M4257" t="s">
        <v>20283</v>
      </c>
      <c r="N4257" t="s">
        <v>20284</v>
      </c>
      <c r="O4257" t="s">
        <v>20285</v>
      </c>
      <c r="P4257" s="1">
        <v>30901</v>
      </c>
      <c r="Q4257" t="s">
        <v>20282</v>
      </c>
      <c r="R4257">
        <v>590</v>
      </c>
      <c r="S4257" t="s">
        <v>73</v>
      </c>
      <c r="T4257" t="s">
        <v>20211</v>
      </c>
      <c r="U4257" t="s">
        <v>26</v>
      </c>
      <c r="V4257" t="str">
        <f>TRIM(DBA[[#This Row],[Endereço Responsável]])</f>
        <v>PEDRO ANDALECIO NETO</v>
      </c>
      <c r="W4257" t="str">
        <f>TRIM(DBA[[#This Row],[Nº Responsável]])</f>
        <v>590</v>
      </c>
      <c r="X4257" t="str">
        <f>TRIM(DBA[[#This Row],[Bairro Responsável]])</f>
        <v>CENTRO</v>
      </c>
      <c r="Y4257" t="str">
        <f>DBA[[#This Row],[End]] &amp;", N° " &amp; DBA[[#This Row],[Num]] &amp;", Bairro "&amp; DBA[[#This Row],[Bairro2]]</f>
        <v>PEDRO ANDALECIO NETO, N° 590, Bairro CENTRO</v>
      </c>
      <c r="Z4257" t="str">
        <f>DBA[[#This Row],[Cidade Responsável]] &amp; " - " &amp; DBA[[#This Row],[Estado Responsável]]</f>
        <v>VARJÃO DE MINAS - MG</v>
      </c>
    </row>
    <row r="4258" spans="1:26" x14ac:dyDescent="0.25">
      <c r="A4258">
        <v>4266</v>
      </c>
      <c r="B4258" t="s">
        <v>20286</v>
      </c>
      <c r="C4258" s="1">
        <v>45021</v>
      </c>
      <c r="D4258" t="s">
        <v>20287</v>
      </c>
      <c r="E4258" t="s">
        <v>20288</v>
      </c>
      <c r="F4258" s="1">
        <v>39521</v>
      </c>
      <c r="G4258" t="s">
        <v>20289</v>
      </c>
      <c r="H4258">
        <v>590</v>
      </c>
      <c r="I4258" t="s">
        <v>73</v>
      </c>
      <c r="J4258" t="s">
        <v>20211</v>
      </c>
      <c r="K4258" t="s">
        <v>26</v>
      </c>
      <c r="L4258" t="s">
        <v>20212</v>
      </c>
      <c r="M4258" t="s">
        <v>20283</v>
      </c>
      <c r="N4258" t="s">
        <v>20284</v>
      </c>
      <c r="O4258" t="s">
        <v>20285</v>
      </c>
      <c r="P4258" s="1">
        <v>30901</v>
      </c>
      <c r="Q4258" t="s">
        <v>20282</v>
      </c>
      <c r="R4258">
        <v>590</v>
      </c>
      <c r="S4258" t="s">
        <v>73</v>
      </c>
      <c r="T4258" t="s">
        <v>20211</v>
      </c>
      <c r="U4258" t="s">
        <v>26</v>
      </c>
      <c r="V4258" t="str">
        <f>TRIM(DBA[[#This Row],[Endereço Responsável]])</f>
        <v>PEDRO ANDALECIO NETO</v>
      </c>
      <c r="W4258" t="str">
        <f>TRIM(DBA[[#This Row],[Nº Responsável]])</f>
        <v>590</v>
      </c>
      <c r="X4258" t="str">
        <f>TRIM(DBA[[#This Row],[Bairro Responsável]])</f>
        <v>CENTRO</v>
      </c>
      <c r="Y4258" t="str">
        <f>DBA[[#This Row],[End]] &amp;", N° " &amp; DBA[[#This Row],[Num]] &amp;", Bairro "&amp; DBA[[#This Row],[Bairro2]]</f>
        <v>PEDRO ANDALECIO NETO, N° 590, Bairro CENTRO</v>
      </c>
      <c r="Z4258" t="str">
        <f>DBA[[#This Row],[Cidade Responsável]] &amp; " - " &amp; DBA[[#This Row],[Estado Responsável]]</f>
        <v>VARJÃO DE MINAS - MG</v>
      </c>
    </row>
    <row r="4259" spans="1:26" x14ac:dyDescent="0.25">
      <c r="A4259">
        <v>4267</v>
      </c>
      <c r="B4259" t="s">
        <v>20290</v>
      </c>
      <c r="C4259" s="1">
        <v>45021</v>
      </c>
      <c r="F4259" s="1">
        <v>39311</v>
      </c>
      <c r="G4259" t="s">
        <v>20241</v>
      </c>
      <c r="H4259">
        <v>713</v>
      </c>
      <c r="I4259" t="s">
        <v>73</v>
      </c>
      <c r="J4259" t="s">
        <v>20211</v>
      </c>
      <c r="K4259" t="s">
        <v>26</v>
      </c>
      <c r="L4259" t="s">
        <v>20212</v>
      </c>
      <c r="M4259" t="s">
        <v>20291</v>
      </c>
      <c r="N4259" t="s">
        <v>20292</v>
      </c>
      <c r="O4259" t="s">
        <v>20293</v>
      </c>
      <c r="P4259" s="1">
        <v>37585</v>
      </c>
      <c r="Q4259" t="s">
        <v>20241</v>
      </c>
      <c r="R4259">
        <v>713</v>
      </c>
      <c r="S4259" t="s">
        <v>73</v>
      </c>
      <c r="T4259" t="s">
        <v>20211</v>
      </c>
      <c r="U4259" t="s">
        <v>26</v>
      </c>
      <c r="V4259" t="str">
        <f>TRIM(DBA[[#This Row],[Endereço Responsável]])</f>
        <v>RUA JOVEM CALIXTO</v>
      </c>
      <c r="W4259" t="str">
        <f>TRIM(DBA[[#This Row],[Nº Responsável]])</f>
        <v>713</v>
      </c>
      <c r="X4259" t="str">
        <f>TRIM(DBA[[#This Row],[Bairro Responsável]])</f>
        <v>CENTRO</v>
      </c>
      <c r="Y4259" t="str">
        <f>DBA[[#This Row],[End]] &amp;", N° " &amp; DBA[[#This Row],[Num]] &amp;", Bairro "&amp; DBA[[#This Row],[Bairro2]]</f>
        <v>RUA JOVEM CALIXTO, N° 713, Bairro CENTRO</v>
      </c>
      <c r="Z4259" t="str">
        <f>DBA[[#This Row],[Cidade Responsável]] &amp; " - " &amp; DBA[[#This Row],[Estado Responsável]]</f>
        <v>VARJÃO DE MINAS - MG</v>
      </c>
    </row>
    <row r="4260" spans="1:26" x14ac:dyDescent="0.25">
      <c r="A4260">
        <v>4268</v>
      </c>
      <c r="B4260" t="s">
        <v>20294</v>
      </c>
      <c r="C4260" s="1">
        <v>45021</v>
      </c>
      <c r="F4260" s="1">
        <v>39199</v>
      </c>
      <c r="G4260" t="s">
        <v>20295</v>
      </c>
      <c r="H4260">
        <v>15</v>
      </c>
      <c r="I4260" t="s">
        <v>20296</v>
      </c>
      <c r="J4260" t="s">
        <v>20211</v>
      </c>
      <c r="K4260" t="s">
        <v>26</v>
      </c>
      <c r="L4260" t="s">
        <v>20212</v>
      </c>
      <c r="M4260" t="s">
        <v>20297</v>
      </c>
      <c r="N4260" t="s">
        <v>20298</v>
      </c>
      <c r="O4260" t="s">
        <v>20299</v>
      </c>
      <c r="P4260" s="1">
        <v>32235</v>
      </c>
      <c r="Q4260" t="s">
        <v>20295</v>
      </c>
      <c r="R4260">
        <v>15</v>
      </c>
      <c r="S4260" t="s">
        <v>20296</v>
      </c>
      <c r="T4260" t="s">
        <v>20211</v>
      </c>
      <c r="U4260" t="s">
        <v>26</v>
      </c>
      <c r="V4260" t="str">
        <f>TRIM(DBA[[#This Row],[Endereço Responsável]])</f>
        <v>RUA: SEBASTIÃO MACHADO MARGALHÃES</v>
      </c>
      <c r="W4260" t="str">
        <f>TRIM(DBA[[#This Row],[Nº Responsável]])</f>
        <v>15</v>
      </c>
      <c r="X4260" t="str">
        <f>TRIM(DBA[[#This Row],[Bairro Responsável]])</f>
        <v>PEDRO ANDALÉCIO II</v>
      </c>
      <c r="Y4260" t="str">
        <f>DBA[[#This Row],[End]] &amp;", N° " &amp; DBA[[#This Row],[Num]] &amp;", Bairro "&amp; DBA[[#This Row],[Bairro2]]</f>
        <v>RUA: SEBASTIÃO MACHADO MARGALHÃES, N° 15, Bairro PEDRO ANDALÉCIO II</v>
      </c>
      <c r="Z4260" t="str">
        <f>DBA[[#This Row],[Cidade Responsável]] &amp; " - " &amp; DBA[[#This Row],[Estado Responsável]]</f>
        <v>VARJÃO DE MINAS - MG</v>
      </c>
    </row>
    <row r="4261" spans="1:26" x14ac:dyDescent="0.25">
      <c r="A4261">
        <v>4269</v>
      </c>
      <c r="B4261" t="s">
        <v>20300</v>
      </c>
      <c r="C4261" s="1">
        <v>45021</v>
      </c>
      <c r="E4261" t="s">
        <v>20301</v>
      </c>
      <c r="F4261" s="1">
        <v>39699</v>
      </c>
      <c r="G4261" t="s">
        <v>20302</v>
      </c>
      <c r="H4261">
        <v>38</v>
      </c>
      <c r="I4261" t="s">
        <v>10608</v>
      </c>
      <c r="J4261" t="s">
        <v>20211</v>
      </c>
      <c r="K4261" t="s">
        <v>26</v>
      </c>
      <c r="L4261" t="s">
        <v>20212</v>
      </c>
      <c r="M4261" t="s">
        <v>20303</v>
      </c>
      <c r="O4261" t="s">
        <v>20304</v>
      </c>
      <c r="P4261" s="1">
        <v>31367</v>
      </c>
      <c r="Q4261" t="s">
        <v>20302</v>
      </c>
      <c r="R4261">
        <v>38</v>
      </c>
      <c r="S4261" t="s">
        <v>10608</v>
      </c>
      <c r="T4261" t="s">
        <v>20211</v>
      </c>
      <c r="U4261" t="s">
        <v>26</v>
      </c>
      <c r="V4261" t="str">
        <f>TRIM(DBA[[#This Row],[Endereço Responsável]])</f>
        <v>RUA OLIVIO FERREIRA DE CAMARGO</v>
      </c>
      <c r="W4261" t="str">
        <f>TRIM(DBA[[#This Row],[Nº Responsável]])</f>
        <v>38</v>
      </c>
      <c r="X4261" t="str">
        <f>TRIM(DBA[[#This Row],[Bairro Responsável]])</f>
        <v>SANTO EXPEDITO</v>
      </c>
      <c r="Y4261" t="str">
        <f>DBA[[#This Row],[End]] &amp;", N° " &amp; DBA[[#This Row],[Num]] &amp;", Bairro "&amp; DBA[[#This Row],[Bairro2]]</f>
        <v>RUA OLIVIO FERREIRA DE CAMARGO, N° 38, Bairro SANTO EXPEDITO</v>
      </c>
      <c r="Z4261" t="str">
        <f>DBA[[#This Row],[Cidade Responsável]] &amp; " - " &amp; DBA[[#This Row],[Estado Responsável]]</f>
        <v>VARJÃO DE MINAS - MG</v>
      </c>
    </row>
    <row r="4262" spans="1:26" x14ac:dyDescent="0.25">
      <c r="A4262">
        <v>4270</v>
      </c>
      <c r="B4262" t="s">
        <v>20305</v>
      </c>
      <c r="C4262" s="1">
        <v>45021</v>
      </c>
      <c r="F4262" s="1">
        <v>40022</v>
      </c>
      <c r="G4262" t="s">
        <v>20306</v>
      </c>
      <c r="H4262">
        <v>425</v>
      </c>
      <c r="I4262" t="s">
        <v>73</v>
      </c>
      <c r="J4262" t="s">
        <v>20211</v>
      </c>
      <c r="K4262" t="s">
        <v>26</v>
      </c>
      <c r="L4262" t="s">
        <v>20307</v>
      </c>
      <c r="M4262" t="s">
        <v>20308</v>
      </c>
      <c r="O4262" t="s">
        <v>20309</v>
      </c>
      <c r="P4262" s="1">
        <v>31465</v>
      </c>
      <c r="Q4262" t="s">
        <v>20306</v>
      </c>
      <c r="R4262">
        <v>425</v>
      </c>
      <c r="S4262" t="s">
        <v>73</v>
      </c>
      <c r="T4262" t="s">
        <v>20211</v>
      </c>
      <c r="U4262" t="s">
        <v>26</v>
      </c>
      <c r="V4262" t="str">
        <f>TRIM(DBA[[#This Row],[Endereço Responsável]])</f>
        <v>JOSÉ PRACHETES</v>
      </c>
      <c r="W4262" t="str">
        <f>TRIM(DBA[[#This Row],[Nº Responsável]])</f>
        <v>425</v>
      </c>
      <c r="X4262" t="str">
        <f>TRIM(DBA[[#This Row],[Bairro Responsável]])</f>
        <v>CENTRO</v>
      </c>
      <c r="Y4262" t="str">
        <f>DBA[[#This Row],[End]] &amp;", N° " &amp; DBA[[#This Row],[Num]] &amp;", Bairro "&amp; DBA[[#This Row],[Bairro2]]</f>
        <v>JOSÉ PRACHETES, N° 425, Bairro CENTRO</v>
      </c>
      <c r="Z4262" t="str">
        <f>DBA[[#This Row],[Cidade Responsável]] &amp; " - " &amp; DBA[[#This Row],[Estado Responsável]]</f>
        <v>VARJÃO DE MINAS - MG</v>
      </c>
    </row>
    <row r="4263" spans="1:26" x14ac:dyDescent="0.25">
      <c r="A4263">
        <v>4271</v>
      </c>
      <c r="B4263" t="s">
        <v>20310</v>
      </c>
      <c r="C4263" s="1">
        <v>45021</v>
      </c>
      <c r="F4263" s="1">
        <v>38805</v>
      </c>
      <c r="G4263" t="s">
        <v>20311</v>
      </c>
      <c r="H4263">
        <v>720</v>
      </c>
      <c r="I4263" t="s">
        <v>73</v>
      </c>
      <c r="J4263" t="s">
        <v>20211</v>
      </c>
      <c r="K4263" t="s">
        <v>26</v>
      </c>
      <c r="L4263" t="s">
        <v>20212</v>
      </c>
      <c r="M4263" t="s">
        <v>20312</v>
      </c>
      <c r="N4263" t="s">
        <v>20313</v>
      </c>
      <c r="O4263" t="s">
        <v>20314</v>
      </c>
      <c r="P4263" s="1">
        <v>30750</v>
      </c>
      <c r="Q4263" t="s">
        <v>20311</v>
      </c>
      <c r="R4263">
        <v>720</v>
      </c>
      <c r="S4263" t="s">
        <v>73</v>
      </c>
      <c r="T4263" t="s">
        <v>20211</v>
      </c>
      <c r="U4263" t="s">
        <v>26</v>
      </c>
      <c r="V4263" t="str">
        <f>TRIM(DBA[[#This Row],[Endereço Responsável]])</f>
        <v>RUA ANTONIO RODRIGUES BARBACENA</v>
      </c>
      <c r="W4263" t="str">
        <f>TRIM(DBA[[#This Row],[Nº Responsável]])</f>
        <v>720</v>
      </c>
      <c r="X4263" t="str">
        <f>TRIM(DBA[[#This Row],[Bairro Responsável]])</f>
        <v>CENTRO</v>
      </c>
      <c r="Y4263" t="str">
        <f>DBA[[#This Row],[End]] &amp;", N° " &amp; DBA[[#This Row],[Num]] &amp;", Bairro "&amp; DBA[[#This Row],[Bairro2]]</f>
        <v>RUA ANTONIO RODRIGUES BARBACENA, N° 720, Bairro CENTRO</v>
      </c>
      <c r="Z4263" t="str">
        <f>DBA[[#This Row],[Cidade Responsável]] &amp; " - " &amp; DBA[[#This Row],[Estado Responsável]]</f>
        <v>VARJÃO DE MINAS - MG</v>
      </c>
    </row>
    <row r="4264" spans="1:26" x14ac:dyDescent="0.25">
      <c r="A4264">
        <v>4272</v>
      </c>
      <c r="B4264" t="s">
        <v>20315</v>
      </c>
      <c r="C4264" s="1">
        <v>45022</v>
      </c>
      <c r="D4264">
        <v>22938848</v>
      </c>
      <c r="E4264" t="s">
        <v>20316</v>
      </c>
      <c r="F4264" s="1">
        <v>40293</v>
      </c>
      <c r="G4264" t="s">
        <v>20317</v>
      </c>
      <c r="H4264">
        <v>347</v>
      </c>
      <c r="I4264" t="s">
        <v>73</v>
      </c>
      <c r="J4264" t="s">
        <v>20318</v>
      </c>
      <c r="K4264" t="s">
        <v>26</v>
      </c>
      <c r="L4264" t="s">
        <v>20319</v>
      </c>
      <c r="M4264" t="s">
        <v>20320</v>
      </c>
      <c r="N4264">
        <v>14504946</v>
      </c>
      <c r="O4264" t="s">
        <v>20321</v>
      </c>
      <c r="P4264" s="1">
        <v>31381</v>
      </c>
      <c r="Q4264" t="s">
        <v>20317</v>
      </c>
      <c r="R4264">
        <v>347</v>
      </c>
      <c r="S4264" t="s">
        <v>73</v>
      </c>
      <c r="T4264" t="s">
        <v>20318</v>
      </c>
      <c r="U4264" t="s">
        <v>26</v>
      </c>
      <c r="V4264" t="str">
        <f>TRIM(DBA[[#This Row],[Endereço Responsável]])</f>
        <v>RUA JOSÉ LOPES</v>
      </c>
      <c r="W4264" t="str">
        <f>TRIM(DBA[[#This Row],[Nº Responsável]])</f>
        <v>347</v>
      </c>
      <c r="X4264" t="str">
        <f>TRIM(DBA[[#This Row],[Bairro Responsável]])</f>
        <v>CENTRO</v>
      </c>
      <c r="Y4264" t="str">
        <f>DBA[[#This Row],[End]] &amp;", N° " &amp; DBA[[#This Row],[Num]] &amp;", Bairro "&amp; DBA[[#This Row],[Bairro2]]</f>
        <v>RUA JOSÉ LOPES, N° 347, Bairro CENTRO</v>
      </c>
      <c r="Z4264" t="str">
        <f>DBA[[#This Row],[Cidade Responsável]] &amp; " - " &amp; DBA[[#This Row],[Estado Responsável]]</f>
        <v>SÃO GONÇALO DO ABAETÉ - MG</v>
      </c>
    </row>
    <row r="4265" spans="1:26" x14ac:dyDescent="0.25">
      <c r="A4265">
        <v>4273</v>
      </c>
      <c r="B4265" t="s">
        <v>20322</v>
      </c>
      <c r="C4265" s="1">
        <v>45022</v>
      </c>
      <c r="D4265">
        <v>23517797</v>
      </c>
      <c r="F4265" s="1">
        <v>39666</v>
      </c>
      <c r="G4265" t="s">
        <v>20323</v>
      </c>
      <c r="H4265">
        <v>151</v>
      </c>
      <c r="I4265" t="s">
        <v>73</v>
      </c>
      <c r="J4265" t="s">
        <v>20318</v>
      </c>
      <c r="K4265" t="s">
        <v>26</v>
      </c>
      <c r="L4265" t="s">
        <v>20319</v>
      </c>
      <c r="M4265" t="s">
        <v>20324</v>
      </c>
      <c r="N4265">
        <v>5784658</v>
      </c>
      <c r="O4265" t="s">
        <v>20325</v>
      </c>
      <c r="P4265" s="1">
        <v>26349</v>
      </c>
      <c r="Q4265" t="s">
        <v>20323</v>
      </c>
      <c r="R4265">
        <v>151</v>
      </c>
      <c r="S4265" t="s">
        <v>73</v>
      </c>
      <c r="T4265" t="s">
        <v>20318</v>
      </c>
      <c r="U4265" t="s">
        <v>26</v>
      </c>
      <c r="V4265" t="str">
        <f>TRIM(DBA[[#This Row],[Endereço Responsável]])</f>
        <v>RUA JOSE LOPES CONRRADO</v>
      </c>
      <c r="W4265" t="str">
        <f>TRIM(DBA[[#This Row],[Nº Responsável]])</f>
        <v>151</v>
      </c>
      <c r="X4265" t="str">
        <f>TRIM(DBA[[#This Row],[Bairro Responsável]])</f>
        <v>CENTRO</v>
      </c>
      <c r="Y4265" t="str">
        <f>DBA[[#This Row],[End]] &amp;", N° " &amp; DBA[[#This Row],[Num]] &amp;", Bairro "&amp; DBA[[#This Row],[Bairro2]]</f>
        <v>RUA JOSE LOPES CONRRADO, N° 151, Bairro CENTRO</v>
      </c>
      <c r="Z4265" t="str">
        <f>DBA[[#This Row],[Cidade Responsável]] &amp; " - " &amp; DBA[[#This Row],[Estado Responsável]]</f>
        <v>SÃO GONÇALO DO ABAETÉ - MG</v>
      </c>
    </row>
    <row r="4266" spans="1:26" x14ac:dyDescent="0.25">
      <c r="A4266">
        <v>4274</v>
      </c>
      <c r="B4266" t="s">
        <v>20326</v>
      </c>
      <c r="C4266" s="1">
        <v>45022</v>
      </c>
      <c r="E4266" t="s">
        <v>20327</v>
      </c>
      <c r="F4266" s="1">
        <v>39319</v>
      </c>
      <c r="G4266" t="s">
        <v>20328</v>
      </c>
      <c r="H4266" t="s">
        <v>194</v>
      </c>
      <c r="I4266" t="s">
        <v>44</v>
      </c>
      <c r="J4266" t="s">
        <v>20318</v>
      </c>
      <c r="K4266" t="s">
        <v>26</v>
      </c>
      <c r="L4266" t="s">
        <v>20319</v>
      </c>
      <c r="M4266" t="s">
        <v>20328</v>
      </c>
      <c r="N4266">
        <v>11338990</v>
      </c>
      <c r="O4266" t="s">
        <v>20329</v>
      </c>
      <c r="P4266" s="1">
        <v>28676</v>
      </c>
      <c r="Q4266" t="s">
        <v>20328</v>
      </c>
      <c r="R4266" t="s">
        <v>194</v>
      </c>
      <c r="S4266" t="s">
        <v>44</v>
      </c>
      <c r="T4266" t="s">
        <v>20318</v>
      </c>
      <c r="U4266" t="s">
        <v>26</v>
      </c>
      <c r="V4266" t="str">
        <f>TRIM(DBA[[#This Row],[Endereço Responsável]])</f>
        <v>JOELCIO PEREIRA SILVA</v>
      </c>
      <c r="W4266" t="str">
        <f>TRIM(DBA[[#This Row],[Nº Responsável]])</f>
        <v>S/N</v>
      </c>
      <c r="X4266" t="str">
        <f>TRIM(DBA[[#This Row],[Bairro Responsável]])</f>
        <v>ZONA RURAL</v>
      </c>
      <c r="Y4266" t="str">
        <f>DBA[[#This Row],[End]] &amp;", N° " &amp; DBA[[#This Row],[Num]] &amp;", Bairro "&amp; DBA[[#This Row],[Bairro2]]</f>
        <v>JOELCIO PEREIRA SILVA, N° S/N, Bairro ZONA RURAL</v>
      </c>
      <c r="Z4266" t="str">
        <f>DBA[[#This Row],[Cidade Responsável]] &amp; " - " &amp; DBA[[#This Row],[Estado Responsável]]</f>
        <v>SÃO GONÇALO DO ABAETÉ - MG</v>
      </c>
    </row>
    <row r="4267" spans="1:26" x14ac:dyDescent="0.25">
      <c r="A4267">
        <v>4275</v>
      </c>
      <c r="B4267" t="s">
        <v>20330</v>
      </c>
      <c r="C4267" s="1">
        <v>45022</v>
      </c>
      <c r="D4267">
        <v>23050793</v>
      </c>
      <c r="E4267" t="s">
        <v>20331</v>
      </c>
      <c r="F4267" s="1">
        <v>39568</v>
      </c>
      <c r="G4267" t="s">
        <v>20332</v>
      </c>
      <c r="H4267">
        <v>62</v>
      </c>
      <c r="I4267" t="s">
        <v>8090</v>
      </c>
      <c r="J4267" t="s">
        <v>20318</v>
      </c>
      <c r="K4267" t="s">
        <v>26</v>
      </c>
      <c r="L4267" t="s">
        <v>20319</v>
      </c>
      <c r="M4267" t="s">
        <v>20333</v>
      </c>
      <c r="N4267">
        <v>7565694</v>
      </c>
      <c r="O4267" t="s">
        <v>20334</v>
      </c>
      <c r="P4267" s="1">
        <v>19479</v>
      </c>
      <c r="Q4267" t="s">
        <v>20332</v>
      </c>
      <c r="R4267">
        <v>62</v>
      </c>
      <c r="S4267" t="s">
        <v>8090</v>
      </c>
      <c r="T4267" t="s">
        <v>20318</v>
      </c>
      <c r="U4267" t="s">
        <v>26</v>
      </c>
      <c r="V4267" t="str">
        <f>TRIM(DBA[[#This Row],[Endereço Responsável]])</f>
        <v>RUA AGUA SUJA</v>
      </c>
      <c r="W4267" t="str">
        <f>TRIM(DBA[[#This Row],[Nº Responsável]])</f>
        <v>62</v>
      </c>
      <c r="X4267" t="str">
        <f>TRIM(DBA[[#This Row],[Bairro Responsável]])</f>
        <v>NOVA ESPERANÇA</v>
      </c>
      <c r="Y4267" t="str">
        <f>DBA[[#This Row],[End]] &amp;", N° " &amp; DBA[[#This Row],[Num]] &amp;", Bairro "&amp; DBA[[#This Row],[Bairro2]]</f>
        <v>RUA AGUA SUJA, N° 62, Bairro NOVA ESPERANÇA</v>
      </c>
      <c r="Z4267" t="str">
        <f>DBA[[#This Row],[Cidade Responsável]] &amp; " - " &amp; DBA[[#This Row],[Estado Responsável]]</f>
        <v>SÃO GONÇALO DO ABAETÉ - MG</v>
      </c>
    </row>
    <row r="4268" spans="1:26" x14ac:dyDescent="0.25">
      <c r="A4268">
        <v>4276</v>
      </c>
      <c r="B4268" t="s">
        <v>20335</v>
      </c>
      <c r="C4268" s="1">
        <v>45022</v>
      </c>
      <c r="E4268" t="s">
        <v>20336</v>
      </c>
      <c r="F4268" s="1">
        <v>38544</v>
      </c>
      <c r="G4268" t="s">
        <v>20337</v>
      </c>
      <c r="H4268">
        <v>139</v>
      </c>
      <c r="I4268" t="s">
        <v>20338</v>
      </c>
      <c r="J4268" t="s">
        <v>20318</v>
      </c>
      <c r="K4268" t="s">
        <v>26</v>
      </c>
      <c r="L4268" t="s">
        <v>20319</v>
      </c>
      <c r="M4268" t="s">
        <v>20339</v>
      </c>
      <c r="N4268" t="s">
        <v>20340</v>
      </c>
      <c r="O4268" t="s">
        <v>20341</v>
      </c>
      <c r="P4268" s="1">
        <v>24140</v>
      </c>
      <c r="Q4268" t="s">
        <v>20337</v>
      </c>
      <c r="R4268">
        <v>139</v>
      </c>
      <c r="S4268" t="s">
        <v>20338</v>
      </c>
      <c r="T4268" t="s">
        <v>20318</v>
      </c>
      <c r="U4268" t="s">
        <v>26</v>
      </c>
      <c r="V4268" t="str">
        <f>TRIM(DBA[[#This Row],[Endereço Responsável]])</f>
        <v>RUA DUQUE DE CAXIAS</v>
      </c>
      <c r="W4268" t="str">
        <f>TRIM(DBA[[#This Row],[Nº Responsável]])</f>
        <v>139</v>
      </c>
      <c r="X4268" t="str">
        <f>TRIM(DBA[[#This Row],[Bairro Responsável]])</f>
        <v>SANTA MÔNICA</v>
      </c>
      <c r="Y4268" t="str">
        <f>DBA[[#This Row],[End]] &amp;", N° " &amp; DBA[[#This Row],[Num]] &amp;", Bairro "&amp; DBA[[#This Row],[Bairro2]]</f>
        <v>RUA DUQUE DE CAXIAS, N° 139, Bairro SANTA MÔNICA</v>
      </c>
      <c r="Z4268" t="str">
        <f>DBA[[#This Row],[Cidade Responsável]] &amp; " - " &amp; DBA[[#This Row],[Estado Responsável]]</f>
        <v>SÃO GONÇALO DO ABAETÉ - MG</v>
      </c>
    </row>
    <row r="4269" spans="1:26" x14ac:dyDescent="0.25">
      <c r="A4269">
        <v>4277</v>
      </c>
      <c r="B4269" t="s">
        <v>20342</v>
      </c>
      <c r="C4269" s="1">
        <v>45022</v>
      </c>
      <c r="F4269" s="1">
        <v>40304</v>
      </c>
      <c r="G4269" t="s">
        <v>20343</v>
      </c>
      <c r="H4269">
        <v>19</v>
      </c>
      <c r="I4269" t="s">
        <v>20344</v>
      </c>
      <c r="J4269" t="s">
        <v>20318</v>
      </c>
      <c r="K4269" t="s">
        <v>26</v>
      </c>
      <c r="L4269" t="s">
        <v>20319</v>
      </c>
      <c r="M4269" t="s">
        <v>20345</v>
      </c>
      <c r="N4269">
        <v>13255314</v>
      </c>
      <c r="O4269" t="s">
        <v>20346</v>
      </c>
      <c r="P4269" s="1">
        <v>30569</v>
      </c>
      <c r="Q4269" t="s">
        <v>20343</v>
      </c>
      <c r="R4269">
        <v>19</v>
      </c>
      <c r="S4269" t="s">
        <v>20344</v>
      </c>
      <c r="T4269" t="s">
        <v>20318</v>
      </c>
      <c r="U4269" t="s">
        <v>26</v>
      </c>
      <c r="V4269" t="str">
        <f>TRIM(DBA[[#This Row],[Endereço Responsável]])</f>
        <v>RUA PAULO MACHADO DE ALMEIDA</v>
      </c>
      <c r="W4269" t="str">
        <f>TRIM(DBA[[#This Row],[Nº Responsável]])</f>
        <v>19</v>
      </c>
      <c r="X4269" t="str">
        <f>TRIM(DBA[[#This Row],[Bairro Responsável]])</f>
        <v>SANTA MONICA</v>
      </c>
      <c r="Y4269" t="str">
        <f>DBA[[#This Row],[End]] &amp;", N° " &amp; DBA[[#This Row],[Num]] &amp;", Bairro "&amp; DBA[[#This Row],[Bairro2]]</f>
        <v>RUA PAULO MACHADO DE ALMEIDA, N° 19, Bairro SANTA MONICA</v>
      </c>
      <c r="Z4269" t="str">
        <f>DBA[[#This Row],[Cidade Responsável]] &amp; " - " &amp; DBA[[#This Row],[Estado Responsável]]</f>
        <v>SÃO GONÇALO DO ABAETÉ - MG</v>
      </c>
    </row>
    <row r="4270" spans="1:26" x14ac:dyDescent="0.25">
      <c r="A4270">
        <v>4279</v>
      </c>
      <c r="B4270" t="s">
        <v>20347</v>
      </c>
      <c r="C4270" s="1">
        <v>45022</v>
      </c>
      <c r="D4270" t="s">
        <v>20348</v>
      </c>
      <c r="E4270" t="s">
        <v>20349</v>
      </c>
      <c r="F4270" s="1">
        <v>39509</v>
      </c>
      <c r="G4270" t="s">
        <v>20350</v>
      </c>
      <c r="H4270">
        <v>90</v>
      </c>
      <c r="I4270" t="s">
        <v>8090</v>
      </c>
      <c r="J4270" t="s">
        <v>20318</v>
      </c>
      <c r="K4270" t="s">
        <v>26</v>
      </c>
      <c r="L4270" t="s">
        <v>20319</v>
      </c>
      <c r="M4270" t="s">
        <v>20351</v>
      </c>
      <c r="N4270" t="s">
        <v>20352</v>
      </c>
      <c r="O4270" t="s">
        <v>20353</v>
      </c>
      <c r="P4270" s="1">
        <v>29267</v>
      </c>
      <c r="Q4270" t="s">
        <v>20350</v>
      </c>
      <c r="R4270">
        <v>90</v>
      </c>
      <c r="S4270" t="s">
        <v>8090</v>
      </c>
      <c r="T4270" t="s">
        <v>20318</v>
      </c>
      <c r="U4270" t="s">
        <v>26</v>
      </c>
      <c r="V4270" t="str">
        <f>TRIM(DBA[[#This Row],[Endereço Responsável]])</f>
        <v>RUA BOM JESUS</v>
      </c>
      <c r="W4270" t="str">
        <f>TRIM(DBA[[#This Row],[Nº Responsável]])</f>
        <v>90</v>
      </c>
      <c r="X4270" t="str">
        <f>TRIM(DBA[[#This Row],[Bairro Responsável]])</f>
        <v>NOVA ESPERANÇA</v>
      </c>
      <c r="Y4270" t="str">
        <f>DBA[[#This Row],[End]] &amp;", N° " &amp; DBA[[#This Row],[Num]] &amp;", Bairro "&amp; DBA[[#This Row],[Bairro2]]</f>
        <v>RUA BOM JESUS, N° 90, Bairro NOVA ESPERANÇA</v>
      </c>
      <c r="Z4270" t="str">
        <f>DBA[[#This Row],[Cidade Responsável]] &amp; " - " &amp; DBA[[#This Row],[Estado Responsável]]</f>
        <v>SÃO GONÇALO DO ABAETÉ - MG</v>
      </c>
    </row>
    <row r="4271" spans="1:26" x14ac:dyDescent="0.25">
      <c r="A4271">
        <v>4280</v>
      </c>
      <c r="B4271" t="s">
        <v>20354</v>
      </c>
      <c r="C4271" s="1">
        <v>45022</v>
      </c>
      <c r="E4271" t="s">
        <v>20355</v>
      </c>
      <c r="F4271" s="1">
        <v>39997</v>
      </c>
      <c r="G4271" t="s">
        <v>20356</v>
      </c>
      <c r="H4271">
        <v>1260</v>
      </c>
      <c r="I4271" t="s">
        <v>20357</v>
      </c>
      <c r="J4271" t="s">
        <v>20318</v>
      </c>
      <c r="K4271" t="s">
        <v>26</v>
      </c>
      <c r="L4271" t="s">
        <v>20319</v>
      </c>
      <c r="M4271" t="s">
        <v>20358</v>
      </c>
      <c r="N4271" t="s">
        <v>20359</v>
      </c>
      <c r="O4271" t="s">
        <v>20360</v>
      </c>
      <c r="P4271" s="1">
        <v>31039</v>
      </c>
      <c r="Q4271" t="s">
        <v>20356</v>
      </c>
      <c r="R4271">
        <v>1260</v>
      </c>
      <c r="S4271" t="s">
        <v>20357</v>
      </c>
      <c r="T4271" t="s">
        <v>20318</v>
      </c>
      <c r="U4271" t="s">
        <v>26</v>
      </c>
      <c r="V4271" t="str">
        <f>TRIM(DBA[[#This Row],[Endereço Responsável]])</f>
        <v>AVENIDA PEDRO JOÃO MARCOS</v>
      </c>
      <c r="W4271" t="str">
        <f>TRIM(DBA[[#This Row],[Nº Responsável]])</f>
        <v>1260</v>
      </c>
      <c r="X4271" t="str">
        <f>TRIM(DBA[[#This Row],[Bairro Responsável]])</f>
        <v>CERAMIDA</v>
      </c>
      <c r="Y4271" t="str">
        <f>DBA[[#This Row],[End]] &amp;", N° " &amp; DBA[[#This Row],[Num]] &amp;", Bairro "&amp; DBA[[#This Row],[Bairro2]]</f>
        <v>AVENIDA PEDRO JOÃO MARCOS, N° 1260, Bairro CERAMIDA</v>
      </c>
      <c r="Z4271" t="str">
        <f>DBA[[#This Row],[Cidade Responsável]] &amp; " - " &amp; DBA[[#This Row],[Estado Responsável]]</f>
        <v>SÃO GONÇALO DO ABAETÉ - MG</v>
      </c>
    </row>
    <row r="4272" spans="1:26" x14ac:dyDescent="0.25">
      <c r="A4272">
        <v>4281</v>
      </c>
      <c r="B4272" t="s">
        <v>20361</v>
      </c>
      <c r="C4272" s="1">
        <v>45022</v>
      </c>
      <c r="D4272">
        <v>22829240</v>
      </c>
      <c r="E4272" t="s">
        <v>20362</v>
      </c>
      <c r="F4272" s="1">
        <v>39394</v>
      </c>
      <c r="G4272" t="s">
        <v>20363</v>
      </c>
      <c r="H4272">
        <v>438</v>
      </c>
      <c r="I4272" t="s">
        <v>73</v>
      </c>
      <c r="J4272" t="s">
        <v>20318</v>
      </c>
      <c r="K4272" t="s">
        <v>26</v>
      </c>
      <c r="L4272" t="s">
        <v>20319</v>
      </c>
      <c r="M4272" t="s">
        <v>20364</v>
      </c>
      <c r="N4272">
        <v>23853273</v>
      </c>
      <c r="O4272" t="s">
        <v>20365</v>
      </c>
      <c r="P4272" s="1">
        <v>38440</v>
      </c>
      <c r="Q4272" t="s">
        <v>20363</v>
      </c>
      <c r="R4272">
        <v>438</v>
      </c>
      <c r="S4272" t="s">
        <v>73</v>
      </c>
      <c r="T4272" t="s">
        <v>20318</v>
      </c>
      <c r="U4272" t="s">
        <v>26</v>
      </c>
      <c r="V4272" t="str">
        <f>TRIM(DBA[[#This Row],[Endereço Responsável]])</f>
        <v>RUA SAO SEBASTIAO</v>
      </c>
      <c r="W4272" t="str">
        <f>TRIM(DBA[[#This Row],[Nº Responsável]])</f>
        <v>438</v>
      </c>
      <c r="X4272" t="str">
        <f>TRIM(DBA[[#This Row],[Bairro Responsável]])</f>
        <v>CENTRO</v>
      </c>
      <c r="Y4272" t="str">
        <f>DBA[[#This Row],[End]] &amp;", N° " &amp; DBA[[#This Row],[Num]] &amp;", Bairro "&amp; DBA[[#This Row],[Bairro2]]</f>
        <v>RUA SAO SEBASTIAO, N° 438, Bairro CENTRO</v>
      </c>
      <c r="Z4272" t="str">
        <f>DBA[[#This Row],[Cidade Responsável]] &amp; " - " &amp; DBA[[#This Row],[Estado Responsável]]</f>
        <v>SÃO GONÇALO DO ABAETÉ - MG</v>
      </c>
    </row>
    <row r="4273" spans="1:26" x14ac:dyDescent="0.25">
      <c r="A4273">
        <v>4282</v>
      </c>
      <c r="B4273" t="s">
        <v>20366</v>
      </c>
      <c r="C4273" s="1">
        <v>45022</v>
      </c>
      <c r="D4273" t="s">
        <v>20367</v>
      </c>
      <c r="E4273" t="s">
        <v>20368</v>
      </c>
      <c r="F4273" s="1">
        <v>39622</v>
      </c>
      <c r="G4273" t="s">
        <v>20369</v>
      </c>
      <c r="H4273">
        <v>67</v>
      </c>
      <c r="I4273" t="s">
        <v>8090</v>
      </c>
      <c r="J4273" t="s">
        <v>20318</v>
      </c>
      <c r="K4273" t="s">
        <v>26</v>
      </c>
      <c r="L4273" t="s">
        <v>20319</v>
      </c>
      <c r="M4273" t="s">
        <v>20370</v>
      </c>
      <c r="N4273" t="s">
        <v>20371</v>
      </c>
      <c r="O4273" t="s">
        <v>20372</v>
      </c>
      <c r="P4273" s="1">
        <v>33147</v>
      </c>
      <c r="Q4273" t="s">
        <v>20369</v>
      </c>
      <c r="R4273">
        <v>67</v>
      </c>
      <c r="S4273" t="s">
        <v>8090</v>
      </c>
      <c r="T4273" t="s">
        <v>20318</v>
      </c>
      <c r="U4273" t="s">
        <v>26</v>
      </c>
      <c r="V4273" t="str">
        <f>TRIM(DBA[[#This Row],[Endereço Responsável]])</f>
        <v>RUA RIO ABAETÉ</v>
      </c>
      <c r="W4273" t="str">
        <f>TRIM(DBA[[#This Row],[Nº Responsável]])</f>
        <v>67</v>
      </c>
      <c r="X4273" t="str">
        <f>TRIM(DBA[[#This Row],[Bairro Responsável]])</f>
        <v>NOVA ESPERANÇA</v>
      </c>
      <c r="Y4273" t="str">
        <f>DBA[[#This Row],[End]] &amp;", N° " &amp; DBA[[#This Row],[Num]] &amp;", Bairro "&amp; DBA[[#This Row],[Bairro2]]</f>
        <v>RUA RIO ABAETÉ, N° 67, Bairro NOVA ESPERANÇA</v>
      </c>
      <c r="Z4273" t="str">
        <f>DBA[[#This Row],[Cidade Responsável]] &amp; " - " &amp; DBA[[#This Row],[Estado Responsável]]</f>
        <v>SÃO GONÇALO DO ABAETÉ - MG</v>
      </c>
    </row>
    <row r="4274" spans="1:26" x14ac:dyDescent="0.25">
      <c r="A4274">
        <v>4283</v>
      </c>
      <c r="B4274" t="s">
        <v>20373</v>
      </c>
      <c r="C4274" s="1">
        <v>45022</v>
      </c>
      <c r="D4274">
        <v>24706932</v>
      </c>
      <c r="E4274" t="s">
        <v>20374</v>
      </c>
      <c r="F4274" s="1">
        <v>39427</v>
      </c>
      <c r="G4274" t="s">
        <v>20337</v>
      </c>
      <c r="H4274">
        <v>670</v>
      </c>
      <c r="I4274" t="s">
        <v>20344</v>
      </c>
      <c r="J4274" t="s">
        <v>20318</v>
      </c>
      <c r="K4274" t="s">
        <v>26</v>
      </c>
      <c r="L4274" t="s">
        <v>20319</v>
      </c>
      <c r="M4274" t="s">
        <v>20375</v>
      </c>
      <c r="N4274">
        <v>13237265</v>
      </c>
      <c r="O4274" t="s">
        <v>20376</v>
      </c>
      <c r="P4274" s="1">
        <v>31727</v>
      </c>
      <c r="Q4274" t="s">
        <v>20337</v>
      </c>
      <c r="R4274">
        <v>670</v>
      </c>
      <c r="S4274" t="s">
        <v>20344</v>
      </c>
      <c r="T4274" t="s">
        <v>20318</v>
      </c>
      <c r="U4274" t="s">
        <v>26</v>
      </c>
      <c r="V4274" t="str">
        <f>TRIM(DBA[[#This Row],[Endereço Responsável]])</f>
        <v>RUA DUQUE DE CAXIAS</v>
      </c>
      <c r="W4274" t="str">
        <f>TRIM(DBA[[#This Row],[Nº Responsável]])</f>
        <v>670</v>
      </c>
      <c r="X4274" t="str">
        <f>TRIM(DBA[[#This Row],[Bairro Responsável]])</f>
        <v>SANTA MONICA</v>
      </c>
      <c r="Y4274" t="str">
        <f>DBA[[#This Row],[End]] &amp;", N° " &amp; DBA[[#This Row],[Num]] &amp;", Bairro "&amp; DBA[[#This Row],[Bairro2]]</f>
        <v>RUA DUQUE DE CAXIAS, N° 670, Bairro SANTA MONICA</v>
      </c>
      <c r="Z4274" t="str">
        <f>DBA[[#This Row],[Cidade Responsável]] &amp; " - " &amp; DBA[[#This Row],[Estado Responsável]]</f>
        <v>SÃO GONÇALO DO ABAETÉ - MG</v>
      </c>
    </row>
    <row r="4275" spans="1:26" x14ac:dyDescent="0.25">
      <c r="A4275">
        <v>4284</v>
      </c>
      <c r="B4275" t="s">
        <v>20377</v>
      </c>
      <c r="C4275" s="1">
        <v>45022</v>
      </c>
      <c r="D4275" t="s">
        <v>20378</v>
      </c>
      <c r="E4275" t="s">
        <v>20379</v>
      </c>
      <c r="F4275" s="1">
        <v>39897</v>
      </c>
      <c r="G4275" t="s">
        <v>20380</v>
      </c>
      <c r="H4275">
        <v>11</v>
      </c>
      <c r="I4275" t="s">
        <v>4369</v>
      </c>
      <c r="J4275" t="s">
        <v>20318</v>
      </c>
      <c r="K4275" t="s">
        <v>26</v>
      </c>
      <c r="L4275" t="s">
        <v>20319</v>
      </c>
      <c r="M4275" t="s">
        <v>20381</v>
      </c>
      <c r="N4275" t="s">
        <v>20382</v>
      </c>
      <c r="O4275" t="s">
        <v>20383</v>
      </c>
      <c r="P4275" s="1">
        <v>29168</v>
      </c>
      <c r="Q4275" t="s">
        <v>20380</v>
      </c>
      <c r="R4275">
        <v>11</v>
      </c>
      <c r="S4275" t="s">
        <v>4369</v>
      </c>
      <c r="T4275" t="s">
        <v>20318</v>
      </c>
      <c r="U4275" t="s">
        <v>26</v>
      </c>
      <c r="V4275" t="str">
        <f>TRIM(DBA[[#This Row],[Endereço Responsável]])</f>
        <v>RUA TRÊS</v>
      </c>
      <c r="W4275" t="str">
        <f>TRIM(DBA[[#This Row],[Nº Responsável]])</f>
        <v>11</v>
      </c>
      <c r="X4275" t="str">
        <f>TRIM(DBA[[#This Row],[Bairro Responsável]])</f>
        <v>SAUDADE</v>
      </c>
      <c r="Y4275" t="str">
        <f>DBA[[#This Row],[End]] &amp;", N° " &amp; DBA[[#This Row],[Num]] &amp;", Bairro "&amp; DBA[[#This Row],[Bairro2]]</f>
        <v>RUA TRÊS, N° 11, Bairro SAUDADE</v>
      </c>
      <c r="Z4275" t="str">
        <f>DBA[[#This Row],[Cidade Responsável]] &amp; " - " &amp; DBA[[#This Row],[Estado Responsável]]</f>
        <v>SÃO GONÇALO DO ABAETÉ - MG</v>
      </c>
    </row>
    <row r="4276" spans="1:26" x14ac:dyDescent="0.25">
      <c r="A4276">
        <v>4285</v>
      </c>
      <c r="B4276" t="s">
        <v>20384</v>
      </c>
      <c r="C4276" s="1">
        <v>45022</v>
      </c>
      <c r="E4276" t="s">
        <v>20385</v>
      </c>
      <c r="F4276" s="1">
        <v>39282</v>
      </c>
      <c r="G4276" t="s">
        <v>20386</v>
      </c>
      <c r="H4276">
        <v>83</v>
      </c>
      <c r="I4276" t="s">
        <v>211</v>
      </c>
      <c r="J4276" t="s">
        <v>20318</v>
      </c>
      <c r="K4276" t="s">
        <v>26</v>
      </c>
      <c r="L4276" t="s">
        <v>20319</v>
      </c>
      <c r="M4276" t="s">
        <v>20387</v>
      </c>
      <c r="N4276">
        <v>12760760</v>
      </c>
      <c r="O4276" t="s">
        <v>20388</v>
      </c>
      <c r="P4276" s="1">
        <v>29871</v>
      </c>
      <c r="Q4276" t="s">
        <v>20386</v>
      </c>
      <c r="R4276">
        <v>83</v>
      </c>
      <c r="S4276" t="s">
        <v>211</v>
      </c>
      <c r="T4276" t="s">
        <v>20318</v>
      </c>
      <c r="U4276" t="s">
        <v>26</v>
      </c>
      <c r="V4276" t="str">
        <f>TRIM(DBA[[#This Row],[Endereço Responsável]])</f>
        <v>RUA 4</v>
      </c>
      <c r="W4276" t="str">
        <f>TRIM(DBA[[#This Row],[Nº Responsável]])</f>
        <v>83</v>
      </c>
      <c r="X4276" t="str">
        <f>TRIM(DBA[[#This Row],[Bairro Responsável]])</f>
        <v>PATRIMONIO</v>
      </c>
      <c r="Y4276" t="str">
        <f>DBA[[#This Row],[End]] &amp;", N° " &amp; DBA[[#This Row],[Num]] &amp;", Bairro "&amp; DBA[[#This Row],[Bairro2]]</f>
        <v>RUA 4, N° 83, Bairro PATRIMONIO</v>
      </c>
      <c r="Z4276" t="str">
        <f>DBA[[#This Row],[Cidade Responsável]] &amp; " - " &amp; DBA[[#This Row],[Estado Responsável]]</f>
        <v>SÃO GONÇALO DO ABAETÉ - MG</v>
      </c>
    </row>
    <row r="4277" spans="1:26" x14ac:dyDescent="0.25">
      <c r="A4277">
        <v>4286</v>
      </c>
      <c r="B4277" t="s">
        <v>20389</v>
      </c>
      <c r="C4277" s="1">
        <v>45022</v>
      </c>
      <c r="D4277" t="s">
        <v>20390</v>
      </c>
      <c r="E4277" t="s">
        <v>20391</v>
      </c>
      <c r="F4277" s="1">
        <v>39204</v>
      </c>
      <c r="G4277" t="s">
        <v>20392</v>
      </c>
      <c r="H4277">
        <v>63</v>
      </c>
      <c r="I4277" t="s">
        <v>20393</v>
      </c>
      <c r="J4277" t="s">
        <v>20318</v>
      </c>
      <c r="K4277" t="s">
        <v>26</v>
      </c>
      <c r="L4277" t="s">
        <v>20319</v>
      </c>
      <c r="M4277" t="s">
        <v>20394</v>
      </c>
      <c r="N4277" t="s">
        <v>20395</v>
      </c>
      <c r="O4277" t="s">
        <v>20396</v>
      </c>
      <c r="P4277" s="1">
        <v>28386</v>
      </c>
      <c r="Q4277" t="s">
        <v>20392</v>
      </c>
      <c r="R4277">
        <v>63</v>
      </c>
      <c r="S4277" t="s">
        <v>20393</v>
      </c>
      <c r="T4277" t="s">
        <v>20318</v>
      </c>
      <c r="U4277" t="s">
        <v>26</v>
      </c>
      <c r="V4277" t="str">
        <f>TRIM(DBA[[#This Row],[Endereço Responsável]])</f>
        <v>RUA ALBINO FERNANDES</v>
      </c>
      <c r="W4277" t="str">
        <f>TRIM(DBA[[#This Row],[Nº Responsável]])</f>
        <v>63</v>
      </c>
      <c r="X4277" t="str">
        <f>TRIM(DBA[[#This Row],[Bairro Responsável]])</f>
        <v>DA LUZ</v>
      </c>
      <c r="Y4277" t="str">
        <f>DBA[[#This Row],[End]] &amp;", N° " &amp; DBA[[#This Row],[Num]] &amp;", Bairro "&amp; DBA[[#This Row],[Bairro2]]</f>
        <v>RUA ALBINO FERNANDES, N° 63, Bairro DA LUZ</v>
      </c>
      <c r="Z4277" t="str">
        <f>DBA[[#This Row],[Cidade Responsável]] &amp; " - " &amp; DBA[[#This Row],[Estado Responsável]]</f>
        <v>SÃO GONÇALO DO ABAETÉ - MG</v>
      </c>
    </row>
    <row r="4278" spans="1:26" x14ac:dyDescent="0.25">
      <c r="A4278">
        <v>4288</v>
      </c>
      <c r="B4278" t="s">
        <v>20397</v>
      </c>
      <c r="C4278" s="1">
        <v>45022</v>
      </c>
      <c r="D4278">
        <v>592520596</v>
      </c>
      <c r="E4278" t="s">
        <v>20398</v>
      </c>
      <c r="F4278" s="1">
        <v>39406</v>
      </c>
      <c r="G4278" t="s">
        <v>20399</v>
      </c>
      <c r="H4278" t="s">
        <v>194</v>
      </c>
      <c r="I4278" t="s">
        <v>44</v>
      </c>
      <c r="J4278" t="s">
        <v>20318</v>
      </c>
      <c r="K4278" t="s">
        <v>26</v>
      </c>
      <c r="L4278" t="s">
        <v>20319</v>
      </c>
      <c r="M4278" t="s">
        <v>20400</v>
      </c>
      <c r="N4278">
        <v>433777977</v>
      </c>
      <c r="O4278" t="s">
        <v>20401</v>
      </c>
      <c r="P4278" s="1">
        <v>31862</v>
      </c>
      <c r="Q4278" t="s">
        <v>20399</v>
      </c>
      <c r="R4278" t="s">
        <v>194</v>
      </c>
      <c r="S4278" t="s">
        <v>44</v>
      </c>
      <c r="T4278" t="s">
        <v>20318</v>
      </c>
      <c r="U4278" t="s">
        <v>26</v>
      </c>
      <c r="V4278" t="str">
        <f>TRIM(DBA[[#This Row],[Endereço Responsável]])</f>
        <v>FAZENDA SANTA ANA</v>
      </c>
      <c r="W4278" t="str">
        <f>TRIM(DBA[[#This Row],[Nº Responsável]])</f>
        <v>S/N</v>
      </c>
      <c r="X4278" t="str">
        <f>TRIM(DBA[[#This Row],[Bairro Responsável]])</f>
        <v>ZONA RURAL</v>
      </c>
      <c r="Y4278" t="str">
        <f>DBA[[#This Row],[End]] &amp;", N° " &amp; DBA[[#This Row],[Num]] &amp;", Bairro "&amp; DBA[[#This Row],[Bairro2]]</f>
        <v>FAZENDA SANTA ANA, N° S/N, Bairro ZONA RURAL</v>
      </c>
      <c r="Z4278" t="str">
        <f>DBA[[#This Row],[Cidade Responsável]] &amp; " - " &amp; DBA[[#This Row],[Estado Responsável]]</f>
        <v>SÃO GONÇALO DO ABAETÉ - MG</v>
      </c>
    </row>
    <row r="4279" spans="1:26" x14ac:dyDescent="0.25">
      <c r="A4279">
        <v>4289</v>
      </c>
      <c r="B4279" t="s">
        <v>20402</v>
      </c>
      <c r="C4279" s="1">
        <v>45022</v>
      </c>
      <c r="D4279" t="s">
        <v>20403</v>
      </c>
      <c r="E4279" t="s">
        <v>20404</v>
      </c>
      <c r="F4279" s="1">
        <v>40351</v>
      </c>
      <c r="G4279" t="s">
        <v>20405</v>
      </c>
      <c r="H4279">
        <v>40</v>
      </c>
      <c r="I4279" t="s">
        <v>73</v>
      </c>
      <c r="J4279" t="s">
        <v>20318</v>
      </c>
      <c r="K4279" t="s">
        <v>26</v>
      </c>
      <c r="L4279" t="s">
        <v>20319</v>
      </c>
      <c r="M4279" t="s">
        <v>20406</v>
      </c>
      <c r="N4279" t="s">
        <v>20407</v>
      </c>
      <c r="O4279" t="s">
        <v>20408</v>
      </c>
      <c r="P4279" s="1">
        <v>25446</v>
      </c>
      <c r="Q4279" t="s">
        <v>20405</v>
      </c>
      <c r="R4279">
        <v>40</v>
      </c>
      <c r="S4279" t="s">
        <v>73</v>
      </c>
      <c r="T4279" t="s">
        <v>20318</v>
      </c>
      <c r="U4279" t="s">
        <v>26</v>
      </c>
      <c r="V4279" t="str">
        <f>TRIM(DBA[[#This Row],[Endereço Responsável]])</f>
        <v>RUA EVARISTO GERALDO BRAGA</v>
      </c>
      <c r="W4279" t="str">
        <f>TRIM(DBA[[#This Row],[Nº Responsável]])</f>
        <v>40</v>
      </c>
      <c r="X4279" t="str">
        <f>TRIM(DBA[[#This Row],[Bairro Responsável]])</f>
        <v>CENTRO</v>
      </c>
      <c r="Y4279" t="str">
        <f>DBA[[#This Row],[End]] &amp;", N° " &amp; DBA[[#This Row],[Num]] &amp;", Bairro "&amp; DBA[[#This Row],[Bairro2]]</f>
        <v>RUA EVARISTO GERALDO BRAGA, N° 40, Bairro CENTRO</v>
      </c>
      <c r="Z4279" t="str">
        <f>DBA[[#This Row],[Cidade Responsável]] &amp; " - " &amp; DBA[[#This Row],[Estado Responsável]]</f>
        <v>SÃO GONÇALO DO ABAETÉ - MG</v>
      </c>
    </row>
    <row r="4280" spans="1:26" x14ac:dyDescent="0.25">
      <c r="A4280">
        <v>4290</v>
      </c>
      <c r="B4280" t="s">
        <v>20409</v>
      </c>
      <c r="C4280" s="1">
        <v>45022</v>
      </c>
      <c r="F4280" s="1">
        <v>39464</v>
      </c>
      <c r="J4280" t="s">
        <v>20318</v>
      </c>
      <c r="K4280" t="s">
        <v>26</v>
      </c>
      <c r="L4280" t="s">
        <v>20319</v>
      </c>
      <c r="M4280" t="s">
        <v>20410</v>
      </c>
      <c r="O4280" t="s">
        <v>20411</v>
      </c>
      <c r="P4280" s="1">
        <v>29500</v>
      </c>
      <c r="V4280" t="str">
        <f>TRIM(DBA[[#This Row],[Endereço Responsável]])</f>
        <v/>
      </c>
      <c r="W4280" t="str">
        <f>TRIM(DBA[[#This Row],[Nº Responsável]])</f>
        <v/>
      </c>
      <c r="X4280" t="str">
        <f>TRIM(DBA[[#This Row],[Bairro Responsável]])</f>
        <v/>
      </c>
      <c r="Y4280" t="str">
        <f>DBA[[#This Row],[End]] &amp;", N° " &amp; DBA[[#This Row],[Num]] &amp;", Bairro "&amp; DBA[[#This Row],[Bairro2]]</f>
        <v xml:space="preserve">, N° , Bairro </v>
      </c>
      <c r="Z4280" t="str">
        <f>DBA[[#This Row],[Cidade Responsável]] &amp; " - " &amp; DBA[[#This Row],[Estado Responsável]]</f>
        <v xml:space="preserve"> - </v>
      </c>
    </row>
    <row r="4281" spans="1:26" x14ac:dyDescent="0.25">
      <c r="A4281">
        <v>4291</v>
      </c>
      <c r="B4281" t="s">
        <v>20412</v>
      </c>
      <c r="C4281" s="1">
        <v>45022</v>
      </c>
      <c r="D4281" t="s">
        <v>20413</v>
      </c>
      <c r="E4281" t="s">
        <v>20414</v>
      </c>
      <c r="F4281" s="1">
        <v>40191</v>
      </c>
      <c r="G4281" t="s">
        <v>20415</v>
      </c>
      <c r="H4281">
        <v>43</v>
      </c>
      <c r="I4281" t="s">
        <v>73</v>
      </c>
      <c r="J4281" t="s">
        <v>20318</v>
      </c>
      <c r="K4281" t="s">
        <v>26</v>
      </c>
      <c r="L4281" t="s">
        <v>20319</v>
      </c>
      <c r="M4281" t="s">
        <v>20416</v>
      </c>
      <c r="N4281" t="s">
        <v>20417</v>
      </c>
      <c r="O4281" t="s">
        <v>20418</v>
      </c>
      <c r="P4281" s="1">
        <v>32520</v>
      </c>
      <c r="Q4281" t="s">
        <v>20415</v>
      </c>
      <c r="R4281">
        <v>43</v>
      </c>
      <c r="S4281" t="s">
        <v>73</v>
      </c>
      <c r="T4281" t="s">
        <v>20318</v>
      </c>
      <c r="U4281" t="s">
        <v>26</v>
      </c>
      <c r="V4281" t="str">
        <f>TRIM(DBA[[#This Row],[Endereço Responsável]])</f>
        <v>RUA DO ACRE</v>
      </c>
      <c r="W4281" t="str">
        <f>TRIM(DBA[[#This Row],[Nº Responsável]])</f>
        <v>43</v>
      </c>
      <c r="X4281" t="str">
        <f>TRIM(DBA[[#This Row],[Bairro Responsável]])</f>
        <v>CENTRO</v>
      </c>
      <c r="Y4281" t="str">
        <f>DBA[[#This Row],[End]] &amp;", N° " &amp; DBA[[#This Row],[Num]] &amp;", Bairro "&amp; DBA[[#This Row],[Bairro2]]</f>
        <v>RUA DO ACRE, N° 43, Bairro CENTRO</v>
      </c>
      <c r="Z4281" t="str">
        <f>DBA[[#This Row],[Cidade Responsável]] &amp; " - " &amp; DBA[[#This Row],[Estado Responsável]]</f>
        <v>SÃO GONÇALO DO ABAETÉ - MG</v>
      </c>
    </row>
    <row r="4282" spans="1:26" x14ac:dyDescent="0.25">
      <c r="A4282">
        <v>4292</v>
      </c>
      <c r="B4282" t="s">
        <v>20419</v>
      </c>
      <c r="C4282" s="1">
        <v>45030</v>
      </c>
      <c r="D4282" t="s">
        <v>20420</v>
      </c>
      <c r="E4282" t="s">
        <v>20421</v>
      </c>
      <c r="F4282" s="1">
        <v>41171</v>
      </c>
      <c r="G4282" t="s">
        <v>20422</v>
      </c>
      <c r="H4282" t="s">
        <v>20423</v>
      </c>
      <c r="I4282" t="s">
        <v>10603</v>
      </c>
      <c r="J4282" t="s">
        <v>20424</v>
      </c>
      <c r="K4282" t="s">
        <v>26</v>
      </c>
      <c r="L4282" t="s">
        <v>20425</v>
      </c>
      <c r="M4282" t="s">
        <v>20426</v>
      </c>
      <c r="N4282" t="s">
        <v>20427</v>
      </c>
      <c r="O4282" t="s">
        <v>20428</v>
      </c>
      <c r="P4282" s="1">
        <v>33414</v>
      </c>
      <c r="Q4282" t="s">
        <v>20422</v>
      </c>
      <c r="R4282" t="s">
        <v>20423</v>
      </c>
      <c r="S4282" t="s">
        <v>10603</v>
      </c>
      <c r="T4282" t="s">
        <v>20424</v>
      </c>
      <c r="U4282" t="s">
        <v>26</v>
      </c>
      <c r="V4282" t="str">
        <f>TRIM(DBA[[#This Row],[Endereço Responsável]])</f>
        <v>RUA: VEREADOR ANTÔNIO CORNÉLIO</v>
      </c>
      <c r="W4282" t="str">
        <f>TRIM(DBA[[#This Row],[Nº Responsável]])</f>
        <v>46F</v>
      </c>
      <c r="X4282" t="str">
        <f>TRIM(DBA[[#This Row],[Bairro Responsável]])</f>
        <v>SÃO GERALDO</v>
      </c>
      <c r="Y4282" t="str">
        <f>DBA[[#This Row],[End]] &amp;", N° " &amp; DBA[[#This Row],[Num]] &amp;", Bairro "&amp; DBA[[#This Row],[Bairro2]]</f>
        <v>RUA: VEREADOR ANTÔNIO CORNÉLIO, N° 46F, Bairro SÃO GERALDO</v>
      </c>
      <c r="Z4282" t="str">
        <f>DBA[[#This Row],[Cidade Responsável]] &amp; " - " &amp; DBA[[#This Row],[Estado Responsável]]</f>
        <v>MARTINHO CAMPOS - MG</v>
      </c>
    </row>
    <row r="4283" spans="1:26" x14ac:dyDescent="0.25">
      <c r="A4283">
        <v>4293</v>
      </c>
      <c r="B4283" t="s">
        <v>20429</v>
      </c>
      <c r="C4283" s="1">
        <v>45030</v>
      </c>
      <c r="F4283" s="1">
        <v>39396</v>
      </c>
      <c r="G4283" t="s">
        <v>20430</v>
      </c>
      <c r="H4283">
        <v>46</v>
      </c>
      <c r="I4283" t="s">
        <v>8505</v>
      </c>
      <c r="J4283" t="s">
        <v>20424</v>
      </c>
      <c r="K4283" t="s">
        <v>26</v>
      </c>
      <c r="L4283" t="s">
        <v>20425</v>
      </c>
      <c r="M4283" t="s">
        <v>20431</v>
      </c>
      <c r="N4283" t="s">
        <v>20432</v>
      </c>
      <c r="O4283" t="s">
        <v>20428</v>
      </c>
      <c r="P4283" s="1">
        <v>33414</v>
      </c>
      <c r="Q4283" t="s">
        <v>20430</v>
      </c>
      <c r="R4283">
        <v>46</v>
      </c>
      <c r="S4283" t="s">
        <v>8505</v>
      </c>
      <c r="T4283" t="s">
        <v>20424</v>
      </c>
      <c r="U4283" t="s">
        <v>26</v>
      </c>
      <c r="V4283" t="str">
        <f>TRIM(DBA[[#This Row],[Endereço Responsável]])</f>
        <v>RUA: VEREADOR ANTONIO CORNÉLIO</v>
      </c>
      <c r="W4283" t="str">
        <f>TRIM(DBA[[#This Row],[Nº Responsável]])</f>
        <v>46</v>
      </c>
      <c r="X4283" t="str">
        <f>TRIM(DBA[[#This Row],[Bairro Responsável]])</f>
        <v>SÃO GERALDO</v>
      </c>
      <c r="Y4283" t="str">
        <f>DBA[[#This Row],[End]] &amp;", N° " &amp; DBA[[#This Row],[Num]] &amp;", Bairro "&amp; DBA[[#This Row],[Bairro2]]</f>
        <v>RUA: VEREADOR ANTONIO CORNÉLIO, N° 46, Bairro SÃO GERALDO</v>
      </c>
      <c r="Z4283" t="str">
        <f>DBA[[#This Row],[Cidade Responsável]] &amp; " - " &amp; DBA[[#This Row],[Estado Responsável]]</f>
        <v>MARTINHO CAMPOS - MG</v>
      </c>
    </row>
    <row r="4284" spans="1:26" x14ac:dyDescent="0.25">
      <c r="A4284">
        <v>4294</v>
      </c>
      <c r="B4284" t="s">
        <v>20433</v>
      </c>
      <c r="C4284" s="1">
        <v>45030</v>
      </c>
      <c r="E4284" t="s">
        <v>20434</v>
      </c>
      <c r="F4284" s="1">
        <v>39688</v>
      </c>
      <c r="G4284" t="s">
        <v>20435</v>
      </c>
      <c r="H4284">
        <v>882</v>
      </c>
      <c r="I4284" t="s">
        <v>8505</v>
      </c>
      <c r="J4284" t="s">
        <v>20424</v>
      </c>
      <c r="K4284" t="s">
        <v>26</v>
      </c>
      <c r="L4284" t="s">
        <v>20425</v>
      </c>
      <c r="M4284" t="s">
        <v>20436</v>
      </c>
      <c r="N4284" t="s">
        <v>20437</v>
      </c>
      <c r="O4284" t="s">
        <v>20438</v>
      </c>
      <c r="P4284" s="1">
        <v>32638</v>
      </c>
      <c r="Q4284" t="s">
        <v>20435</v>
      </c>
      <c r="R4284">
        <v>882</v>
      </c>
      <c r="S4284" t="s">
        <v>8505</v>
      </c>
      <c r="T4284" t="s">
        <v>20424</v>
      </c>
      <c r="U4284" t="s">
        <v>26</v>
      </c>
      <c r="V4284" t="str">
        <f>TRIM(DBA[[#This Row],[Endereço Responsável]])</f>
        <v>TEOTÔNIO ARRUDA</v>
      </c>
      <c r="W4284" t="str">
        <f>TRIM(DBA[[#This Row],[Nº Responsável]])</f>
        <v>882</v>
      </c>
      <c r="X4284" t="str">
        <f>TRIM(DBA[[#This Row],[Bairro Responsável]])</f>
        <v>SÃO GERALDO</v>
      </c>
      <c r="Y4284" t="str">
        <f>DBA[[#This Row],[End]] &amp;", N° " &amp; DBA[[#This Row],[Num]] &amp;", Bairro "&amp; DBA[[#This Row],[Bairro2]]</f>
        <v>TEOTÔNIO ARRUDA, N° 882, Bairro SÃO GERALDO</v>
      </c>
      <c r="Z4284" t="str">
        <f>DBA[[#This Row],[Cidade Responsável]] &amp; " - " &amp; DBA[[#This Row],[Estado Responsável]]</f>
        <v>MARTINHO CAMPOS - MG</v>
      </c>
    </row>
    <row r="4285" spans="1:26" x14ac:dyDescent="0.25">
      <c r="A4285">
        <v>4295</v>
      </c>
      <c r="B4285" t="s">
        <v>20439</v>
      </c>
      <c r="C4285" s="1">
        <v>45030</v>
      </c>
      <c r="E4285" t="s">
        <v>20440</v>
      </c>
      <c r="F4285" s="1">
        <v>39985</v>
      </c>
      <c r="G4285" t="s">
        <v>20441</v>
      </c>
      <c r="H4285">
        <v>19</v>
      </c>
      <c r="I4285" t="s">
        <v>10603</v>
      </c>
      <c r="J4285" t="s">
        <v>20424</v>
      </c>
      <c r="K4285" t="s">
        <v>26</v>
      </c>
      <c r="L4285" t="s">
        <v>20425</v>
      </c>
      <c r="M4285" t="s">
        <v>20442</v>
      </c>
      <c r="N4285" t="s">
        <v>20443</v>
      </c>
      <c r="O4285" t="s">
        <v>20444</v>
      </c>
      <c r="P4285" s="1">
        <v>31030</v>
      </c>
      <c r="Q4285" t="s">
        <v>20441</v>
      </c>
      <c r="R4285">
        <v>19</v>
      </c>
      <c r="S4285" t="s">
        <v>10603</v>
      </c>
      <c r="T4285" t="s">
        <v>20424</v>
      </c>
      <c r="U4285" t="s">
        <v>26</v>
      </c>
      <c r="V4285" t="str">
        <f>TRIM(DBA[[#This Row],[Endereço Responsável]])</f>
        <v>RUA PEDRO</v>
      </c>
      <c r="W4285" t="str">
        <f>TRIM(DBA[[#This Row],[Nº Responsável]])</f>
        <v>19</v>
      </c>
      <c r="X4285" t="str">
        <f>TRIM(DBA[[#This Row],[Bairro Responsável]])</f>
        <v>SÃO GERALDO</v>
      </c>
      <c r="Y4285" t="str">
        <f>DBA[[#This Row],[End]] &amp;", N° " &amp; DBA[[#This Row],[Num]] &amp;", Bairro "&amp; DBA[[#This Row],[Bairro2]]</f>
        <v>RUA PEDRO, N° 19, Bairro SÃO GERALDO</v>
      </c>
      <c r="Z4285" t="str">
        <f>DBA[[#This Row],[Cidade Responsável]] &amp; " - " &amp; DBA[[#This Row],[Estado Responsável]]</f>
        <v>MARTINHO CAMPOS - MG</v>
      </c>
    </row>
    <row r="4286" spans="1:26" x14ac:dyDescent="0.25">
      <c r="A4286">
        <v>4296</v>
      </c>
      <c r="B4286" t="s">
        <v>20445</v>
      </c>
      <c r="C4286" s="1">
        <v>45030</v>
      </c>
      <c r="F4286" s="1">
        <v>39484</v>
      </c>
      <c r="G4286" t="s">
        <v>20446</v>
      </c>
      <c r="H4286">
        <v>249</v>
      </c>
      <c r="I4286" t="s">
        <v>8592</v>
      </c>
      <c r="J4286" t="s">
        <v>20424</v>
      </c>
      <c r="K4286" t="s">
        <v>26</v>
      </c>
      <c r="L4286" t="s">
        <v>20425</v>
      </c>
      <c r="M4286" t="s">
        <v>20447</v>
      </c>
      <c r="N4286" t="s">
        <v>20448</v>
      </c>
      <c r="O4286" t="s">
        <v>20449</v>
      </c>
      <c r="P4286" s="1">
        <v>31714</v>
      </c>
      <c r="Q4286" t="s">
        <v>20446</v>
      </c>
      <c r="R4286">
        <v>249</v>
      </c>
      <c r="S4286" t="s">
        <v>8592</v>
      </c>
      <c r="T4286" t="s">
        <v>20424</v>
      </c>
      <c r="U4286" t="s">
        <v>26</v>
      </c>
      <c r="V4286" t="str">
        <f>TRIM(DBA[[#This Row],[Endereço Responsável]])</f>
        <v>RUA ANTÔNIO FEIJOR</v>
      </c>
      <c r="W4286" t="str">
        <f>TRIM(DBA[[#This Row],[Nº Responsável]])</f>
        <v>249</v>
      </c>
      <c r="X4286" t="str">
        <f>TRIM(DBA[[#This Row],[Bairro Responsável]])</f>
        <v>NOVO HORIZONTE</v>
      </c>
      <c r="Y4286" t="str">
        <f>DBA[[#This Row],[End]] &amp;", N° " &amp; DBA[[#This Row],[Num]] &amp;", Bairro "&amp; DBA[[#This Row],[Bairro2]]</f>
        <v>RUA ANTÔNIO FEIJOR, N° 249, Bairro NOVO HORIZONTE</v>
      </c>
      <c r="Z4286" t="str">
        <f>DBA[[#This Row],[Cidade Responsável]] &amp; " - " &amp; DBA[[#This Row],[Estado Responsável]]</f>
        <v>MARTINHO CAMPOS - MG</v>
      </c>
    </row>
    <row r="4287" spans="1:26" x14ac:dyDescent="0.25">
      <c r="A4287">
        <v>4297</v>
      </c>
      <c r="B4287" t="s">
        <v>20450</v>
      </c>
      <c r="C4287" s="1">
        <v>45030</v>
      </c>
      <c r="E4287" t="s">
        <v>20451</v>
      </c>
      <c r="F4287" s="1">
        <v>39595</v>
      </c>
      <c r="G4287" t="s">
        <v>20452</v>
      </c>
      <c r="H4287">
        <v>268</v>
      </c>
      <c r="I4287" t="s">
        <v>10998</v>
      </c>
      <c r="J4287" t="s">
        <v>20424</v>
      </c>
      <c r="K4287" t="s">
        <v>26</v>
      </c>
      <c r="L4287" t="s">
        <v>20425</v>
      </c>
      <c r="M4287" t="s">
        <v>20453</v>
      </c>
      <c r="N4287" t="s">
        <v>20454</v>
      </c>
      <c r="O4287" t="s">
        <v>20455</v>
      </c>
      <c r="P4287" s="1">
        <v>27745</v>
      </c>
      <c r="Q4287" t="s">
        <v>20452</v>
      </c>
      <c r="R4287">
        <v>268</v>
      </c>
      <c r="S4287" t="s">
        <v>10998</v>
      </c>
      <c r="T4287" t="s">
        <v>20424</v>
      </c>
      <c r="U4287" t="s">
        <v>26</v>
      </c>
      <c r="V4287" t="str">
        <f>TRIM(DBA[[#This Row],[Endereço Responsável]])</f>
        <v>RUA ALZIRA DE FARIA</v>
      </c>
      <c r="W4287" t="str">
        <f>TRIM(DBA[[#This Row],[Nº Responsável]])</f>
        <v>268</v>
      </c>
      <c r="X4287" t="str">
        <f>TRIM(DBA[[#This Row],[Bairro Responsável]])</f>
        <v>VALE VERDE</v>
      </c>
      <c r="Y4287" t="str">
        <f>DBA[[#This Row],[End]] &amp;", N° " &amp; DBA[[#This Row],[Num]] &amp;", Bairro "&amp; DBA[[#This Row],[Bairro2]]</f>
        <v>RUA ALZIRA DE FARIA, N° 268, Bairro VALE VERDE</v>
      </c>
      <c r="Z4287" t="str">
        <f>DBA[[#This Row],[Cidade Responsável]] &amp; " - " &amp; DBA[[#This Row],[Estado Responsável]]</f>
        <v>MARTINHO CAMPOS - MG</v>
      </c>
    </row>
    <row r="4288" spans="1:26" x14ac:dyDescent="0.25">
      <c r="A4288">
        <v>4298</v>
      </c>
      <c r="B4288" t="s">
        <v>20456</v>
      </c>
      <c r="C4288" s="1">
        <v>45030</v>
      </c>
      <c r="E4288" t="s">
        <v>20457</v>
      </c>
      <c r="F4288" s="1">
        <v>40179</v>
      </c>
      <c r="G4288" t="s">
        <v>20458</v>
      </c>
      <c r="H4288">
        <v>470</v>
      </c>
      <c r="I4288" t="s">
        <v>10603</v>
      </c>
      <c r="J4288" t="s">
        <v>20424</v>
      </c>
      <c r="K4288" t="s">
        <v>26</v>
      </c>
      <c r="L4288" t="s">
        <v>20425</v>
      </c>
      <c r="M4288" t="s">
        <v>20459</v>
      </c>
      <c r="N4288" t="s">
        <v>20460</v>
      </c>
      <c r="O4288" t="s">
        <v>20461</v>
      </c>
      <c r="P4288" s="1">
        <v>30096</v>
      </c>
      <c r="Q4288" t="s">
        <v>20458</v>
      </c>
      <c r="R4288">
        <v>470</v>
      </c>
      <c r="S4288" t="s">
        <v>10603</v>
      </c>
      <c r="T4288" t="s">
        <v>20424</v>
      </c>
      <c r="U4288" t="s">
        <v>26</v>
      </c>
      <c r="V4288" t="str">
        <f>TRIM(DBA[[#This Row],[Endereço Responsável]])</f>
        <v>RUA AUSTRAGESIMO DE MENDONÇA</v>
      </c>
      <c r="W4288" t="str">
        <f>TRIM(DBA[[#This Row],[Nº Responsável]])</f>
        <v>470</v>
      </c>
      <c r="X4288" t="str">
        <f>TRIM(DBA[[#This Row],[Bairro Responsável]])</f>
        <v>SÃO GERALDO</v>
      </c>
      <c r="Y4288" t="str">
        <f>DBA[[#This Row],[End]] &amp;", N° " &amp; DBA[[#This Row],[Num]] &amp;", Bairro "&amp; DBA[[#This Row],[Bairro2]]</f>
        <v>RUA AUSTRAGESIMO DE MENDONÇA, N° 470, Bairro SÃO GERALDO</v>
      </c>
      <c r="Z4288" t="str">
        <f>DBA[[#This Row],[Cidade Responsável]] &amp; " - " &amp; DBA[[#This Row],[Estado Responsável]]</f>
        <v>MARTINHO CAMPOS - MG</v>
      </c>
    </row>
    <row r="4289" spans="1:26" x14ac:dyDescent="0.25">
      <c r="A4289">
        <v>4299</v>
      </c>
      <c r="B4289" t="s">
        <v>20462</v>
      </c>
      <c r="C4289" s="1">
        <v>45030</v>
      </c>
      <c r="D4289" t="s">
        <v>20463</v>
      </c>
      <c r="E4289" t="s">
        <v>20464</v>
      </c>
      <c r="F4289" s="1">
        <v>39269</v>
      </c>
      <c r="G4289" t="s">
        <v>20465</v>
      </c>
      <c r="H4289" t="s">
        <v>194</v>
      </c>
      <c r="I4289" t="s">
        <v>7827</v>
      </c>
      <c r="J4289" t="s">
        <v>20424</v>
      </c>
      <c r="K4289" t="s">
        <v>26</v>
      </c>
      <c r="L4289" t="s">
        <v>20425</v>
      </c>
      <c r="M4289" t="s">
        <v>20466</v>
      </c>
      <c r="N4289" t="s">
        <v>20467</v>
      </c>
      <c r="O4289" t="s">
        <v>20468</v>
      </c>
      <c r="P4289" s="1">
        <v>28356</v>
      </c>
      <c r="Q4289" t="s">
        <v>20465</v>
      </c>
      <c r="R4289" t="s">
        <v>194</v>
      </c>
      <c r="S4289" t="s">
        <v>7827</v>
      </c>
      <c r="T4289" t="s">
        <v>20424</v>
      </c>
      <c r="U4289" t="s">
        <v>26</v>
      </c>
      <c r="V4289" t="str">
        <f>TRIM(DBA[[#This Row],[Endereço Responsável]])</f>
        <v>FAZENDA MONHO</v>
      </c>
      <c r="W4289" t="str">
        <f>TRIM(DBA[[#This Row],[Nº Responsável]])</f>
        <v>S/N</v>
      </c>
      <c r="X4289" t="str">
        <f>TRIM(DBA[[#This Row],[Bairro Responsável]])</f>
        <v>RURAL</v>
      </c>
      <c r="Y4289" t="str">
        <f>DBA[[#This Row],[End]] &amp;", N° " &amp; DBA[[#This Row],[Num]] &amp;", Bairro "&amp; DBA[[#This Row],[Bairro2]]</f>
        <v>FAZENDA MONHO, N° S/N, Bairro RURAL</v>
      </c>
      <c r="Z4289" t="str">
        <f>DBA[[#This Row],[Cidade Responsável]] &amp; " - " &amp; DBA[[#This Row],[Estado Responsável]]</f>
        <v>MARTINHO CAMPOS - MG</v>
      </c>
    </row>
    <row r="4290" spans="1:26" x14ac:dyDescent="0.25">
      <c r="A4290">
        <v>4300</v>
      </c>
      <c r="B4290" t="s">
        <v>20469</v>
      </c>
      <c r="C4290" s="1">
        <v>45030</v>
      </c>
      <c r="D4290" t="s">
        <v>20470</v>
      </c>
      <c r="E4290" t="s">
        <v>20471</v>
      </c>
      <c r="F4290" s="1">
        <v>39259</v>
      </c>
      <c r="G4290" t="s">
        <v>20472</v>
      </c>
      <c r="H4290">
        <v>363</v>
      </c>
      <c r="I4290" t="s">
        <v>20473</v>
      </c>
      <c r="J4290" t="s">
        <v>20424</v>
      </c>
      <c r="K4290" t="s">
        <v>26</v>
      </c>
      <c r="L4290" t="s">
        <v>20425</v>
      </c>
      <c r="M4290" t="s">
        <v>20459</v>
      </c>
      <c r="N4290" t="s">
        <v>20474</v>
      </c>
      <c r="O4290" t="s">
        <v>20461</v>
      </c>
      <c r="P4290" s="1">
        <v>30096</v>
      </c>
      <c r="Q4290" t="s">
        <v>20472</v>
      </c>
      <c r="R4290">
        <v>363</v>
      </c>
      <c r="S4290" t="s">
        <v>20473</v>
      </c>
      <c r="T4290" t="s">
        <v>20424</v>
      </c>
      <c r="U4290" t="s">
        <v>26</v>
      </c>
      <c r="V4290" t="str">
        <f>TRIM(DBA[[#This Row],[Endereço Responsável]])</f>
        <v>RUA MIGUEL COUTO</v>
      </c>
      <c r="W4290" t="str">
        <f>TRIM(DBA[[#This Row],[Nº Responsável]])</f>
        <v>363</v>
      </c>
      <c r="X4290" t="str">
        <f>TRIM(DBA[[#This Row],[Bairro Responsável]])</f>
        <v>BAMBÉ</v>
      </c>
      <c r="Y4290" t="str">
        <f>DBA[[#This Row],[End]] &amp;", N° " &amp; DBA[[#This Row],[Num]] &amp;", Bairro "&amp; DBA[[#This Row],[Bairro2]]</f>
        <v>RUA MIGUEL COUTO, N° 363, Bairro BAMBÉ</v>
      </c>
      <c r="Z4290" t="str">
        <f>DBA[[#This Row],[Cidade Responsável]] &amp; " - " &amp; DBA[[#This Row],[Estado Responsável]]</f>
        <v>MARTINHO CAMPOS - MG</v>
      </c>
    </row>
    <row r="4291" spans="1:26" x14ac:dyDescent="0.25">
      <c r="A4291">
        <v>4301</v>
      </c>
      <c r="B4291" t="s">
        <v>20475</v>
      </c>
      <c r="C4291" s="1">
        <v>45030</v>
      </c>
      <c r="D4291" t="s">
        <v>20476</v>
      </c>
      <c r="E4291" t="s">
        <v>20477</v>
      </c>
      <c r="F4291" s="1">
        <v>39484</v>
      </c>
      <c r="G4291" t="s">
        <v>20478</v>
      </c>
      <c r="H4291">
        <v>8</v>
      </c>
      <c r="I4291" t="s">
        <v>10603</v>
      </c>
      <c r="J4291" t="s">
        <v>20424</v>
      </c>
      <c r="K4291" t="s">
        <v>26</v>
      </c>
      <c r="L4291" t="s">
        <v>20425</v>
      </c>
      <c r="M4291" t="s">
        <v>20479</v>
      </c>
      <c r="N4291" t="s">
        <v>20480</v>
      </c>
      <c r="O4291" t="s">
        <v>20481</v>
      </c>
      <c r="P4291" s="1">
        <v>27332</v>
      </c>
      <c r="Q4291" t="s">
        <v>20478</v>
      </c>
      <c r="R4291">
        <v>8</v>
      </c>
      <c r="S4291" t="s">
        <v>10603</v>
      </c>
      <c r="T4291" t="s">
        <v>20424</v>
      </c>
      <c r="U4291" t="s">
        <v>26</v>
      </c>
      <c r="V4291" t="str">
        <f>TRIM(DBA[[#This Row],[Endereço Responsável]])</f>
        <v>RUA TRAVESSA MARIA DO CARMO</v>
      </c>
      <c r="W4291" t="str">
        <f>TRIM(DBA[[#This Row],[Nº Responsável]])</f>
        <v>8</v>
      </c>
      <c r="X4291" t="str">
        <f>TRIM(DBA[[#This Row],[Bairro Responsável]])</f>
        <v>SÃO GERALDO</v>
      </c>
      <c r="Y4291" t="str">
        <f>DBA[[#This Row],[End]] &amp;", N° " &amp; DBA[[#This Row],[Num]] &amp;", Bairro "&amp; DBA[[#This Row],[Bairro2]]</f>
        <v>RUA TRAVESSA MARIA DO CARMO, N° 8, Bairro SÃO GERALDO</v>
      </c>
      <c r="Z4291" t="str">
        <f>DBA[[#This Row],[Cidade Responsável]] &amp; " - " &amp; DBA[[#This Row],[Estado Responsável]]</f>
        <v>MARTINHO CAMPOS - MG</v>
      </c>
    </row>
    <row r="4292" spans="1:26" x14ac:dyDescent="0.25">
      <c r="A4292">
        <v>4303</v>
      </c>
      <c r="B4292" t="s">
        <v>20482</v>
      </c>
      <c r="C4292" s="1">
        <v>45030</v>
      </c>
      <c r="D4292" t="s">
        <v>20483</v>
      </c>
      <c r="E4292" t="s">
        <v>20484</v>
      </c>
      <c r="F4292" s="1">
        <v>38456</v>
      </c>
      <c r="G4292" t="s">
        <v>20485</v>
      </c>
      <c r="H4292" t="s">
        <v>194</v>
      </c>
      <c r="I4292" t="s">
        <v>7827</v>
      </c>
      <c r="J4292" t="s">
        <v>20424</v>
      </c>
      <c r="K4292" t="s">
        <v>26</v>
      </c>
      <c r="L4292" t="s">
        <v>20425</v>
      </c>
      <c r="M4292" t="s">
        <v>20486</v>
      </c>
      <c r="N4292" t="s">
        <v>20487</v>
      </c>
      <c r="O4292" t="s">
        <v>20488</v>
      </c>
      <c r="P4292" s="1">
        <v>29940</v>
      </c>
      <c r="Q4292" t="s">
        <v>20485</v>
      </c>
      <c r="R4292" t="s">
        <v>194</v>
      </c>
      <c r="S4292" t="s">
        <v>7827</v>
      </c>
      <c r="T4292" t="s">
        <v>20424</v>
      </c>
      <c r="U4292" t="s">
        <v>26</v>
      </c>
      <c r="V4292" t="str">
        <f>TRIM(DBA[[#This Row],[Endereço Responsável]])</f>
        <v>FAZENDO PARAISO</v>
      </c>
      <c r="W4292" t="str">
        <f>TRIM(DBA[[#This Row],[Nº Responsável]])</f>
        <v>S/N</v>
      </c>
      <c r="X4292" t="str">
        <f>TRIM(DBA[[#This Row],[Bairro Responsável]])</f>
        <v>RURAL</v>
      </c>
      <c r="Y4292" t="str">
        <f>DBA[[#This Row],[End]] &amp;", N° " &amp; DBA[[#This Row],[Num]] &amp;", Bairro "&amp; DBA[[#This Row],[Bairro2]]</f>
        <v>FAZENDO PARAISO, N° S/N, Bairro RURAL</v>
      </c>
      <c r="Z4292" t="str">
        <f>DBA[[#This Row],[Cidade Responsável]] &amp; " - " &amp; DBA[[#This Row],[Estado Responsável]]</f>
        <v>MARTINHO CAMPOS - MG</v>
      </c>
    </row>
    <row r="4293" spans="1:26" x14ac:dyDescent="0.25">
      <c r="A4293">
        <v>4304</v>
      </c>
      <c r="B4293" t="s">
        <v>20489</v>
      </c>
      <c r="C4293" s="1">
        <v>45030</v>
      </c>
      <c r="D4293" t="s">
        <v>20490</v>
      </c>
      <c r="E4293" t="s">
        <v>20491</v>
      </c>
      <c r="F4293" s="1">
        <v>38856</v>
      </c>
      <c r="G4293" t="s">
        <v>19310</v>
      </c>
      <c r="H4293" t="s">
        <v>194</v>
      </c>
      <c r="I4293" t="s">
        <v>7827</v>
      </c>
      <c r="J4293" t="s">
        <v>20424</v>
      </c>
      <c r="K4293" t="s">
        <v>26</v>
      </c>
      <c r="L4293" t="s">
        <v>20425</v>
      </c>
      <c r="M4293" t="s">
        <v>20486</v>
      </c>
      <c r="N4293" t="s">
        <v>20487</v>
      </c>
      <c r="O4293" t="s">
        <v>20488</v>
      </c>
      <c r="P4293" s="1">
        <v>29940</v>
      </c>
      <c r="Q4293" t="s">
        <v>20485</v>
      </c>
      <c r="R4293" t="s">
        <v>194</v>
      </c>
      <c r="S4293" t="s">
        <v>7827</v>
      </c>
      <c r="T4293" t="s">
        <v>20424</v>
      </c>
      <c r="U4293" t="s">
        <v>26</v>
      </c>
      <c r="V4293" t="str">
        <f>TRIM(DBA[[#This Row],[Endereço Responsável]])</f>
        <v>FAZENDO PARAISO</v>
      </c>
      <c r="W4293" t="str">
        <f>TRIM(DBA[[#This Row],[Nº Responsável]])</f>
        <v>S/N</v>
      </c>
      <c r="X4293" t="str">
        <f>TRIM(DBA[[#This Row],[Bairro Responsável]])</f>
        <v>RURAL</v>
      </c>
      <c r="Y4293" t="str">
        <f>DBA[[#This Row],[End]] &amp;", N° " &amp; DBA[[#This Row],[Num]] &amp;", Bairro "&amp; DBA[[#This Row],[Bairro2]]</f>
        <v>FAZENDO PARAISO, N° S/N, Bairro RURAL</v>
      </c>
      <c r="Z4293" t="str">
        <f>DBA[[#This Row],[Cidade Responsável]] &amp; " - " &amp; DBA[[#This Row],[Estado Responsável]]</f>
        <v>MARTINHO CAMPOS - MG</v>
      </c>
    </row>
    <row r="4294" spans="1:26" x14ac:dyDescent="0.25">
      <c r="A4294">
        <v>4305</v>
      </c>
      <c r="B4294" t="s">
        <v>20492</v>
      </c>
      <c r="C4294" s="1">
        <v>45030</v>
      </c>
      <c r="E4294" t="s">
        <v>20493</v>
      </c>
      <c r="F4294" s="1">
        <v>40042</v>
      </c>
      <c r="G4294" t="s">
        <v>20494</v>
      </c>
      <c r="H4294">
        <v>745</v>
      </c>
      <c r="I4294" t="s">
        <v>10603</v>
      </c>
      <c r="J4294" t="s">
        <v>20424</v>
      </c>
      <c r="K4294" t="s">
        <v>26</v>
      </c>
      <c r="L4294" t="s">
        <v>20425</v>
      </c>
      <c r="M4294" t="s">
        <v>20495</v>
      </c>
      <c r="N4294" t="s">
        <v>20496</v>
      </c>
      <c r="O4294" t="s">
        <v>20497</v>
      </c>
      <c r="P4294" s="1">
        <v>31197</v>
      </c>
      <c r="Q4294" t="s">
        <v>20494</v>
      </c>
      <c r="R4294">
        <v>745</v>
      </c>
      <c r="S4294" t="s">
        <v>10603</v>
      </c>
      <c r="T4294" t="s">
        <v>20424</v>
      </c>
      <c r="U4294" t="s">
        <v>26</v>
      </c>
      <c r="V4294" t="str">
        <f>TRIM(DBA[[#This Row],[Endereço Responsável]])</f>
        <v>RUA JOSÉ ZACARIDA CONGOZINHO</v>
      </c>
      <c r="W4294" t="str">
        <f>TRIM(DBA[[#This Row],[Nº Responsável]])</f>
        <v>745</v>
      </c>
      <c r="X4294" t="str">
        <f>TRIM(DBA[[#This Row],[Bairro Responsável]])</f>
        <v>SÃO GERALDO</v>
      </c>
      <c r="Y4294" t="str">
        <f>DBA[[#This Row],[End]] &amp;", N° " &amp; DBA[[#This Row],[Num]] &amp;", Bairro "&amp; DBA[[#This Row],[Bairro2]]</f>
        <v>RUA JOSÉ ZACARIDA CONGOZINHO, N° 745, Bairro SÃO GERALDO</v>
      </c>
      <c r="Z4294" t="str">
        <f>DBA[[#This Row],[Cidade Responsável]] &amp; " - " &amp; DBA[[#This Row],[Estado Responsável]]</f>
        <v>MARTINHO CAMPOS - MG</v>
      </c>
    </row>
    <row r="4295" spans="1:26" x14ac:dyDescent="0.25">
      <c r="A4295">
        <v>4306</v>
      </c>
      <c r="B4295" t="s">
        <v>20498</v>
      </c>
      <c r="C4295" s="1">
        <v>45030</v>
      </c>
      <c r="D4295" t="s">
        <v>20499</v>
      </c>
      <c r="E4295" t="s">
        <v>20500</v>
      </c>
      <c r="F4295" s="1">
        <v>39632</v>
      </c>
      <c r="G4295" t="s">
        <v>20501</v>
      </c>
      <c r="H4295">
        <v>129</v>
      </c>
      <c r="I4295" t="s">
        <v>20502</v>
      </c>
      <c r="J4295" t="s">
        <v>20424</v>
      </c>
      <c r="K4295" t="s">
        <v>26</v>
      </c>
      <c r="L4295" t="s">
        <v>20425</v>
      </c>
      <c r="M4295" t="s">
        <v>20503</v>
      </c>
      <c r="N4295" t="s">
        <v>20504</v>
      </c>
      <c r="O4295" t="s">
        <v>20505</v>
      </c>
      <c r="P4295" s="1">
        <v>29886</v>
      </c>
      <c r="Q4295" t="s">
        <v>20501</v>
      </c>
      <c r="R4295">
        <v>129</v>
      </c>
      <c r="S4295" t="s">
        <v>20502</v>
      </c>
      <c r="T4295" t="s">
        <v>20424</v>
      </c>
      <c r="U4295" t="s">
        <v>26</v>
      </c>
      <c r="V4295" t="str">
        <f>TRIM(DBA[[#This Row],[Endereço Responsável]])</f>
        <v>RUA 47</v>
      </c>
      <c r="W4295" t="str">
        <f>TRIM(DBA[[#This Row],[Nº Responsável]])</f>
        <v>129</v>
      </c>
      <c r="X4295" t="str">
        <f>TRIM(DBA[[#This Row],[Bairro Responsável]])</f>
        <v>LAGOA DOS BURITIS</v>
      </c>
      <c r="Y4295" t="str">
        <f>DBA[[#This Row],[End]] &amp;", N° " &amp; DBA[[#This Row],[Num]] &amp;", Bairro "&amp; DBA[[#This Row],[Bairro2]]</f>
        <v>RUA 47, N° 129, Bairro LAGOA DOS BURITIS</v>
      </c>
      <c r="Z4295" t="str">
        <f>DBA[[#This Row],[Cidade Responsável]] &amp; " - " &amp; DBA[[#This Row],[Estado Responsável]]</f>
        <v>MARTINHO CAMPOS - MG</v>
      </c>
    </row>
    <row r="4296" spans="1:26" x14ac:dyDescent="0.25">
      <c r="A4296">
        <v>4307</v>
      </c>
      <c r="B4296" t="s">
        <v>20506</v>
      </c>
      <c r="C4296" s="1">
        <v>45030</v>
      </c>
      <c r="F4296" s="1">
        <v>39180</v>
      </c>
      <c r="G4296" t="s">
        <v>20507</v>
      </c>
      <c r="H4296">
        <v>346</v>
      </c>
      <c r="I4296" t="s">
        <v>20508</v>
      </c>
      <c r="J4296" t="s">
        <v>20424</v>
      </c>
      <c r="K4296" t="s">
        <v>26</v>
      </c>
      <c r="L4296" t="s">
        <v>20425</v>
      </c>
      <c r="M4296" t="s">
        <v>20509</v>
      </c>
      <c r="N4296" t="s">
        <v>20510</v>
      </c>
      <c r="O4296" t="s">
        <v>20511</v>
      </c>
      <c r="P4296" s="1">
        <v>30213</v>
      </c>
      <c r="Q4296" t="s">
        <v>20507</v>
      </c>
      <c r="R4296">
        <v>346</v>
      </c>
      <c r="S4296" t="s">
        <v>20508</v>
      </c>
      <c r="T4296" t="s">
        <v>20424</v>
      </c>
      <c r="U4296" t="s">
        <v>26</v>
      </c>
      <c r="V4296" t="str">
        <f>TRIM(DBA[[#This Row],[Endereço Responsável]])</f>
        <v>RUA ROMULADO CANSADO</v>
      </c>
      <c r="W4296" t="str">
        <f>TRIM(DBA[[#This Row],[Nº Responsável]])</f>
        <v>346</v>
      </c>
      <c r="X4296" t="str">
        <f>TRIM(DBA[[#This Row],[Bairro Responsável]])</f>
        <v>NOSSA SENHORA DA ABADIA</v>
      </c>
      <c r="Y4296" t="str">
        <f>DBA[[#This Row],[End]] &amp;", N° " &amp; DBA[[#This Row],[Num]] &amp;", Bairro "&amp; DBA[[#This Row],[Bairro2]]</f>
        <v>RUA ROMULADO CANSADO, N° 346, Bairro NOSSA SENHORA DA ABADIA</v>
      </c>
      <c r="Z4296" t="str">
        <f>DBA[[#This Row],[Cidade Responsável]] &amp; " - " &amp; DBA[[#This Row],[Estado Responsável]]</f>
        <v>MARTINHO CAMPOS - MG</v>
      </c>
    </row>
    <row r="4297" spans="1:26" x14ac:dyDescent="0.25">
      <c r="A4297">
        <v>4308</v>
      </c>
      <c r="B4297" t="s">
        <v>20512</v>
      </c>
      <c r="C4297" s="1">
        <v>45030</v>
      </c>
      <c r="D4297" t="s">
        <v>20513</v>
      </c>
      <c r="E4297" t="s">
        <v>20514</v>
      </c>
      <c r="F4297" s="1">
        <v>39852</v>
      </c>
      <c r="G4297" t="s">
        <v>20515</v>
      </c>
      <c r="H4297">
        <v>120</v>
      </c>
      <c r="I4297" t="s">
        <v>20516</v>
      </c>
      <c r="J4297" t="s">
        <v>20424</v>
      </c>
      <c r="K4297" t="s">
        <v>26</v>
      </c>
      <c r="L4297" t="s">
        <v>20425</v>
      </c>
      <c r="M4297" t="s">
        <v>20503</v>
      </c>
      <c r="N4297" t="s">
        <v>20504</v>
      </c>
      <c r="O4297" t="s">
        <v>20505</v>
      </c>
      <c r="P4297" s="1">
        <v>29886</v>
      </c>
      <c r="Q4297" t="s">
        <v>20501</v>
      </c>
      <c r="R4297">
        <v>129</v>
      </c>
      <c r="S4297" t="s">
        <v>20502</v>
      </c>
      <c r="T4297" t="s">
        <v>20424</v>
      </c>
      <c r="U4297" t="s">
        <v>26</v>
      </c>
      <c r="V4297" t="str">
        <f>TRIM(DBA[[#This Row],[Endereço Responsável]])</f>
        <v>RUA 47</v>
      </c>
      <c r="W4297" t="str">
        <f>TRIM(DBA[[#This Row],[Nº Responsável]])</f>
        <v>129</v>
      </c>
      <c r="X4297" t="str">
        <f>TRIM(DBA[[#This Row],[Bairro Responsável]])</f>
        <v>LAGOA DOS BURITIS</v>
      </c>
      <c r="Y4297" t="str">
        <f>DBA[[#This Row],[End]] &amp;", N° " &amp; DBA[[#This Row],[Num]] &amp;", Bairro "&amp; DBA[[#This Row],[Bairro2]]</f>
        <v>RUA 47, N° 129, Bairro LAGOA DOS BURITIS</v>
      </c>
      <c r="Z4297" t="str">
        <f>DBA[[#This Row],[Cidade Responsável]] &amp; " - " &amp; DBA[[#This Row],[Estado Responsável]]</f>
        <v>MARTINHO CAMPOS - MG</v>
      </c>
    </row>
    <row r="4298" spans="1:26" x14ac:dyDescent="0.25">
      <c r="A4298">
        <v>4309</v>
      </c>
      <c r="B4298" t="s">
        <v>20517</v>
      </c>
      <c r="C4298" s="1">
        <v>45030</v>
      </c>
      <c r="D4298">
        <v>24.429718999999999</v>
      </c>
      <c r="E4298" t="s">
        <v>20518</v>
      </c>
      <c r="F4298" s="1">
        <v>39587</v>
      </c>
      <c r="G4298" t="s">
        <v>15542</v>
      </c>
      <c r="H4298">
        <v>207</v>
      </c>
      <c r="I4298" t="s">
        <v>20502</v>
      </c>
      <c r="J4298" t="s">
        <v>20424</v>
      </c>
      <c r="K4298" t="s">
        <v>26</v>
      </c>
      <c r="L4298" t="s">
        <v>20425</v>
      </c>
      <c r="M4298" t="s">
        <v>20519</v>
      </c>
      <c r="N4298" t="s">
        <v>20520</v>
      </c>
      <c r="O4298" t="s">
        <v>20521</v>
      </c>
      <c r="P4298" s="1">
        <v>32240</v>
      </c>
      <c r="Q4298" t="s">
        <v>15542</v>
      </c>
      <c r="R4298">
        <v>207</v>
      </c>
      <c r="S4298" t="s">
        <v>20502</v>
      </c>
      <c r="T4298" t="s">
        <v>20424</v>
      </c>
      <c r="U4298" t="s">
        <v>26</v>
      </c>
      <c r="V4298" t="str">
        <f>TRIM(DBA[[#This Row],[Endereço Responsável]])</f>
        <v>RUA 50</v>
      </c>
      <c r="W4298" t="str">
        <f>TRIM(DBA[[#This Row],[Nº Responsável]])</f>
        <v>207</v>
      </c>
      <c r="X4298" t="str">
        <f>TRIM(DBA[[#This Row],[Bairro Responsável]])</f>
        <v>LAGOA DOS BURITIS</v>
      </c>
      <c r="Y4298" t="str">
        <f>DBA[[#This Row],[End]] &amp;", N° " &amp; DBA[[#This Row],[Num]] &amp;", Bairro "&amp; DBA[[#This Row],[Bairro2]]</f>
        <v>RUA 50, N° 207, Bairro LAGOA DOS BURITIS</v>
      </c>
      <c r="Z4298" t="str">
        <f>DBA[[#This Row],[Cidade Responsável]] &amp; " - " &amp; DBA[[#This Row],[Estado Responsável]]</f>
        <v>MARTINHO CAMPOS - MG</v>
      </c>
    </row>
    <row r="4299" spans="1:26" x14ac:dyDescent="0.25">
      <c r="A4299">
        <v>4310</v>
      </c>
      <c r="B4299" t="s">
        <v>20522</v>
      </c>
      <c r="C4299" s="1">
        <v>45030</v>
      </c>
      <c r="D4299" t="s">
        <v>20523</v>
      </c>
      <c r="E4299" t="s">
        <v>20524</v>
      </c>
      <c r="F4299" s="1">
        <v>39838</v>
      </c>
      <c r="G4299" t="s">
        <v>20525</v>
      </c>
      <c r="H4299">
        <v>247</v>
      </c>
      <c r="I4299" t="s">
        <v>20526</v>
      </c>
      <c r="J4299" t="s">
        <v>20424</v>
      </c>
      <c r="K4299" t="s">
        <v>26</v>
      </c>
      <c r="L4299" t="s">
        <v>20425</v>
      </c>
      <c r="M4299" t="s">
        <v>20527</v>
      </c>
      <c r="N4299" t="s">
        <v>20528</v>
      </c>
      <c r="O4299" t="s">
        <v>20529</v>
      </c>
      <c r="P4299" s="1">
        <v>31731</v>
      </c>
      <c r="Q4299" t="s">
        <v>20525</v>
      </c>
      <c r="R4299">
        <v>247</v>
      </c>
      <c r="S4299" t="s">
        <v>20526</v>
      </c>
      <c r="T4299" t="s">
        <v>20424</v>
      </c>
      <c r="U4299" t="s">
        <v>26</v>
      </c>
      <c r="V4299" t="str">
        <f>TRIM(DBA[[#This Row],[Endereço Responsável]])</f>
        <v>RUA JOÃO HAIDE FERREIRA</v>
      </c>
      <c r="W4299" t="str">
        <f>TRIM(DBA[[#This Row],[Nº Responsável]])</f>
        <v>247</v>
      </c>
      <c r="X4299" t="str">
        <f>TRIM(DBA[[#This Row],[Bairro Responsável]])</f>
        <v>SÃO JORGE</v>
      </c>
      <c r="Y4299" t="str">
        <f>DBA[[#This Row],[End]] &amp;", N° " &amp; DBA[[#This Row],[Num]] &amp;", Bairro "&amp; DBA[[#This Row],[Bairro2]]</f>
        <v>RUA JOÃO HAIDE FERREIRA, N° 247, Bairro SÃO JORGE</v>
      </c>
      <c r="Z4299" t="str">
        <f>DBA[[#This Row],[Cidade Responsável]] &amp; " - " &amp; DBA[[#This Row],[Estado Responsável]]</f>
        <v>MARTINHO CAMPOS - MG</v>
      </c>
    </row>
    <row r="4300" spans="1:26" x14ac:dyDescent="0.25">
      <c r="A4300">
        <v>4311</v>
      </c>
      <c r="B4300" t="s">
        <v>20530</v>
      </c>
      <c r="C4300" s="1">
        <v>45030</v>
      </c>
      <c r="E4300" t="s">
        <v>20531</v>
      </c>
      <c r="F4300" s="1">
        <v>40320</v>
      </c>
      <c r="G4300" t="s">
        <v>20532</v>
      </c>
      <c r="H4300">
        <v>230</v>
      </c>
      <c r="I4300" t="s">
        <v>20502</v>
      </c>
      <c r="J4300" t="s">
        <v>20424</v>
      </c>
      <c r="K4300" t="s">
        <v>26</v>
      </c>
      <c r="L4300" t="s">
        <v>20425</v>
      </c>
      <c r="M4300" t="s">
        <v>20533</v>
      </c>
      <c r="N4300" t="s">
        <v>20534</v>
      </c>
      <c r="O4300" t="s">
        <v>20535</v>
      </c>
      <c r="P4300" s="1">
        <v>33688</v>
      </c>
      <c r="Q4300" t="s">
        <v>20532</v>
      </c>
      <c r="R4300">
        <v>230</v>
      </c>
      <c r="S4300" t="s">
        <v>20502</v>
      </c>
      <c r="T4300" t="s">
        <v>20424</v>
      </c>
      <c r="U4300" t="s">
        <v>26</v>
      </c>
      <c r="V4300" t="str">
        <f>TRIM(DBA[[#This Row],[Endereço Responsável]])</f>
        <v>RUA 21</v>
      </c>
      <c r="W4300" t="str">
        <f>TRIM(DBA[[#This Row],[Nº Responsável]])</f>
        <v>230</v>
      </c>
      <c r="X4300" t="str">
        <f>TRIM(DBA[[#This Row],[Bairro Responsável]])</f>
        <v>LAGOA DOS BURITIS</v>
      </c>
      <c r="Y4300" t="str">
        <f>DBA[[#This Row],[End]] &amp;", N° " &amp; DBA[[#This Row],[Num]] &amp;", Bairro "&amp; DBA[[#This Row],[Bairro2]]</f>
        <v>RUA 21, N° 230, Bairro LAGOA DOS BURITIS</v>
      </c>
      <c r="Z4300" t="str">
        <f>DBA[[#This Row],[Cidade Responsável]] &amp; " - " &amp; DBA[[#This Row],[Estado Responsável]]</f>
        <v>MARTINHO CAMPOS - MG</v>
      </c>
    </row>
    <row r="4301" spans="1:26" x14ac:dyDescent="0.25">
      <c r="A4301">
        <v>4312</v>
      </c>
      <c r="B4301" t="s">
        <v>20536</v>
      </c>
      <c r="C4301" s="1">
        <v>45030</v>
      </c>
      <c r="E4301" t="s">
        <v>20537</v>
      </c>
      <c r="F4301" s="1">
        <v>39634</v>
      </c>
      <c r="G4301" t="s">
        <v>20538</v>
      </c>
      <c r="H4301">
        <v>154</v>
      </c>
      <c r="I4301" t="s">
        <v>20539</v>
      </c>
      <c r="J4301" t="s">
        <v>20424</v>
      </c>
      <c r="K4301" t="s">
        <v>26</v>
      </c>
      <c r="L4301" t="s">
        <v>20425</v>
      </c>
      <c r="M4301" t="s">
        <v>20540</v>
      </c>
      <c r="N4301" t="s">
        <v>20541</v>
      </c>
      <c r="O4301" t="s">
        <v>20542</v>
      </c>
      <c r="P4301" s="1">
        <v>33913</v>
      </c>
      <c r="Q4301" t="s">
        <v>20538</v>
      </c>
      <c r="R4301">
        <v>154</v>
      </c>
      <c r="S4301" t="s">
        <v>20539</v>
      </c>
      <c r="T4301" t="s">
        <v>20424</v>
      </c>
      <c r="U4301" t="s">
        <v>26</v>
      </c>
      <c r="V4301" t="str">
        <f>TRIM(DBA[[#This Row],[Endereço Responsável]])</f>
        <v>RUA DARI MORAIS</v>
      </c>
      <c r="W4301" t="str">
        <f>TRIM(DBA[[#This Row],[Nº Responsável]])</f>
        <v>154</v>
      </c>
      <c r="X4301" t="str">
        <f>TRIM(DBA[[#This Row],[Bairro Responsável]])</f>
        <v>SÃO GFERALDO</v>
      </c>
      <c r="Y4301" t="str">
        <f>DBA[[#This Row],[End]] &amp;", N° " &amp; DBA[[#This Row],[Num]] &amp;", Bairro "&amp; DBA[[#This Row],[Bairro2]]</f>
        <v>RUA DARI MORAIS, N° 154, Bairro SÃO GFERALDO</v>
      </c>
      <c r="Z4301" t="str">
        <f>DBA[[#This Row],[Cidade Responsável]] &amp; " - " &amp; DBA[[#This Row],[Estado Responsável]]</f>
        <v>MARTINHO CAMPOS - MG</v>
      </c>
    </row>
    <row r="4302" spans="1:26" x14ac:dyDescent="0.25">
      <c r="A4302">
        <v>4313</v>
      </c>
      <c r="B4302" t="s">
        <v>20543</v>
      </c>
      <c r="C4302" s="1">
        <v>45030</v>
      </c>
      <c r="E4302" t="s">
        <v>20544</v>
      </c>
      <c r="F4302" s="1">
        <v>39498</v>
      </c>
      <c r="G4302" t="s">
        <v>20545</v>
      </c>
      <c r="H4302">
        <v>470</v>
      </c>
      <c r="I4302" t="s">
        <v>8505</v>
      </c>
      <c r="J4302" t="s">
        <v>20424</v>
      </c>
      <c r="K4302" t="s">
        <v>26</v>
      </c>
      <c r="L4302" t="s">
        <v>20425</v>
      </c>
      <c r="M4302" t="s">
        <v>20459</v>
      </c>
      <c r="N4302" t="s">
        <v>20460</v>
      </c>
      <c r="O4302" t="s">
        <v>20461</v>
      </c>
      <c r="P4302" s="1">
        <v>30096</v>
      </c>
      <c r="Q4302" t="s">
        <v>20545</v>
      </c>
      <c r="R4302">
        <v>470</v>
      </c>
      <c r="S4302" t="s">
        <v>8505</v>
      </c>
      <c r="T4302" t="s">
        <v>20424</v>
      </c>
      <c r="U4302" t="s">
        <v>26</v>
      </c>
      <c r="V4302" t="str">
        <f>TRIM(DBA[[#This Row],[Endereço Responsável]])</f>
        <v>RUA AUSTRAGÉSIMO DE MENDONÇA</v>
      </c>
      <c r="W4302" t="str">
        <f>TRIM(DBA[[#This Row],[Nº Responsável]])</f>
        <v>470</v>
      </c>
      <c r="X4302" t="str">
        <f>TRIM(DBA[[#This Row],[Bairro Responsável]])</f>
        <v>SÃO GERALDO</v>
      </c>
      <c r="Y4302" t="str">
        <f>DBA[[#This Row],[End]] &amp;", N° " &amp; DBA[[#This Row],[Num]] &amp;", Bairro "&amp; DBA[[#This Row],[Bairro2]]</f>
        <v>RUA AUSTRAGÉSIMO DE MENDONÇA, N° 470, Bairro SÃO GERALDO</v>
      </c>
      <c r="Z4302" t="str">
        <f>DBA[[#This Row],[Cidade Responsável]] &amp; " - " &amp; DBA[[#This Row],[Estado Responsável]]</f>
        <v>MARTINHO CAMPOS - MG</v>
      </c>
    </row>
    <row r="4303" spans="1:26" x14ac:dyDescent="0.25">
      <c r="A4303">
        <v>4315</v>
      </c>
      <c r="B4303" t="s">
        <v>20546</v>
      </c>
      <c r="C4303" s="1">
        <v>45031</v>
      </c>
      <c r="D4303" t="s">
        <v>20547</v>
      </c>
      <c r="E4303" t="s">
        <v>20548</v>
      </c>
      <c r="F4303" s="1">
        <v>38840</v>
      </c>
      <c r="G4303" t="s">
        <v>20549</v>
      </c>
      <c r="H4303">
        <v>1010</v>
      </c>
      <c r="I4303" t="s">
        <v>73</v>
      </c>
      <c r="J4303" t="s">
        <v>7659</v>
      </c>
      <c r="K4303" t="s">
        <v>26</v>
      </c>
      <c r="L4303" t="s">
        <v>7675</v>
      </c>
      <c r="M4303" t="s">
        <v>20550</v>
      </c>
      <c r="N4303" t="s">
        <v>20551</v>
      </c>
      <c r="O4303" t="s">
        <v>20552</v>
      </c>
      <c r="P4303" s="1">
        <v>26027</v>
      </c>
      <c r="Q4303" t="s">
        <v>20549</v>
      </c>
      <c r="R4303">
        <v>1010</v>
      </c>
      <c r="S4303" t="s">
        <v>73</v>
      </c>
      <c r="T4303" t="s">
        <v>7659</v>
      </c>
      <c r="U4303" t="s">
        <v>26</v>
      </c>
      <c r="V4303" t="str">
        <f>TRIM(DBA[[#This Row],[Endereço Responsável]])</f>
        <v>RUA DR. ANTONIO AMADORO</v>
      </c>
      <c r="W4303" t="str">
        <f>TRIM(DBA[[#This Row],[Nº Responsável]])</f>
        <v>1010</v>
      </c>
      <c r="X4303" t="str">
        <f>TRIM(DBA[[#This Row],[Bairro Responsável]])</f>
        <v>CENTRO</v>
      </c>
      <c r="Y4303" t="str">
        <f>DBA[[#This Row],[End]] &amp;", N° " &amp; DBA[[#This Row],[Num]] &amp;", Bairro "&amp; DBA[[#This Row],[Bairro2]]</f>
        <v>RUA DR. ANTONIO AMADORO, N° 1010, Bairro CENTRO</v>
      </c>
      <c r="Z4303" t="str">
        <f>DBA[[#This Row],[Cidade Responsável]] &amp; " - " &amp; DBA[[#This Row],[Estado Responsável]]</f>
        <v>ABAETÉ - MG</v>
      </c>
    </row>
    <row r="4304" spans="1:26" x14ac:dyDescent="0.25">
      <c r="A4304">
        <v>4316</v>
      </c>
      <c r="B4304" t="s">
        <v>20553</v>
      </c>
      <c r="C4304" s="1">
        <v>45031</v>
      </c>
      <c r="D4304" t="s">
        <v>20554</v>
      </c>
      <c r="E4304" t="s">
        <v>20555</v>
      </c>
      <c r="F4304" s="1">
        <v>39046</v>
      </c>
      <c r="G4304" t="s">
        <v>20556</v>
      </c>
      <c r="H4304">
        <v>192</v>
      </c>
      <c r="I4304" t="s">
        <v>73</v>
      </c>
      <c r="J4304" t="s">
        <v>7659</v>
      </c>
      <c r="K4304" t="s">
        <v>26</v>
      </c>
      <c r="L4304" t="s">
        <v>7675</v>
      </c>
      <c r="M4304" t="s">
        <v>20557</v>
      </c>
      <c r="N4304" t="s">
        <v>20558</v>
      </c>
      <c r="O4304" t="s">
        <v>20559</v>
      </c>
      <c r="P4304" s="1">
        <v>19477</v>
      </c>
      <c r="Q4304" t="s">
        <v>20556</v>
      </c>
      <c r="R4304">
        <v>192</v>
      </c>
      <c r="S4304" t="s">
        <v>73</v>
      </c>
      <c r="T4304" t="s">
        <v>7659</v>
      </c>
      <c r="U4304" t="s">
        <v>26</v>
      </c>
      <c r="V4304" t="str">
        <f>TRIM(DBA[[#This Row],[Endereço Responsável]])</f>
        <v>RUA 3 DE MAIO</v>
      </c>
      <c r="W4304" t="str">
        <f>TRIM(DBA[[#This Row],[Nº Responsável]])</f>
        <v>192</v>
      </c>
      <c r="X4304" t="str">
        <f>TRIM(DBA[[#This Row],[Bairro Responsável]])</f>
        <v>CENTRO</v>
      </c>
      <c r="Y4304" t="str">
        <f>DBA[[#This Row],[End]] &amp;", N° " &amp; DBA[[#This Row],[Num]] &amp;", Bairro "&amp; DBA[[#This Row],[Bairro2]]</f>
        <v>RUA 3 DE MAIO, N° 192, Bairro CENTRO</v>
      </c>
      <c r="Z4304" t="str">
        <f>DBA[[#This Row],[Cidade Responsável]] &amp; " - " &amp; DBA[[#This Row],[Estado Responsável]]</f>
        <v>ABAETÉ - MG</v>
      </c>
    </row>
    <row r="4305" spans="1:26" x14ac:dyDescent="0.25">
      <c r="A4305">
        <v>4317</v>
      </c>
      <c r="B4305" t="s">
        <v>20560</v>
      </c>
      <c r="C4305" s="1">
        <v>45031</v>
      </c>
      <c r="F4305" s="1">
        <v>39799</v>
      </c>
      <c r="G4305" t="s">
        <v>20561</v>
      </c>
      <c r="H4305">
        <v>635</v>
      </c>
      <c r="I4305" t="s">
        <v>20562</v>
      </c>
      <c r="J4305" t="s">
        <v>7659</v>
      </c>
      <c r="K4305" t="s">
        <v>26</v>
      </c>
      <c r="L4305" t="s">
        <v>7675</v>
      </c>
      <c r="M4305" t="s">
        <v>20563</v>
      </c>
      <c r="N4305" t="s">
        <v>20564</v>
      </c>
      <c r="O4305" t="s">
        <v>20565</v>
      </c>
      <c r="P4305" s="1">
        <v>31990</v>
      </c>
      <c r="Q4305" t="s">
        <v>20561</v>
      </c>
      <c r="R4305">
        <v>635</v>
      </c>
      <c r="S4305" t="s">
        <v>20562</v>
      </c>
      <c r="T4305" t="s">
        <v>7659</v>
      </c>
      <c r="U4305" t="s">
        <v>26</v>
      </c>
      <c r="V4305" t="str">
        <f>TRIM(DBA[[#This Row],[Endereço Responsável]])</f>
        <v>RUA ALBERTINA CANDIDA DE JESUS</v>
      </c>
      <c r="W4305" t="str">
        <f>TRIM(DBA[[#This Row],[Nº Responsável]])</f>
        <v>635</v>
      </c>
      <c r="X4305" t="str">
        <f>TRIM(DBA[[#This Row],[Bairro Responsável]])</f>
        <v>RENASCENÇA</v>
      </c>
      <c r="Y4305" t="str">
        <f>DBA[[#This Row],[End]] &amp;", N° " &amp; DBA[[#This Row],[Num]] &amp;", Bairro "&amp; DBA[[#This Row],[Bairro2]]</f>
        <v>RUA ALBERTINA CANDIDA DE JESUS, N° 635, Bairro RENASCENÇA</v>
      </c>
      <c r="Z4305" t="str">
        <f>DBA[[#This Row],[Cidade Responsável]] &amp; " - " &amp; DBA[[#This Row],[Estado Responsável]]</f>
        <v>ABAETÉ - MG</v>
      </c>
    </row>
    <row r="4306" spans="1:26" x14ac:dyDescent="0.25">
      <c r="A4306">
        <v>4318</v>
      </c>
      <c r="B4306" t="s">
        <v>20566</v>
      </c>
      <c r="C4306" s="1">
        <v>45031</v>
      </c>
      <c r="F4306" s="1">
        <v>34397</v>
      </c>
      <c r="G4306" t="s">
        <v>20567</v>
      </c>
      <c r="H4306">
        <v>635</v>
      </c>
      <c r="I4306" t="s">
        <v>20562</v>
      </c>
      <c r="J4306" t="s">
        <v>7659</v>
      </c>
      <c r="K4306" t="s">
        <v>26</v>
      </c>
      <c r="L4306" t="s">
        <v>7675</v>
      </c>
      <c r="M4306" t="s">
        <v>20566</v>
      </c>
      <c r="P4306" s="1">
        <v>34397</v>
      </c>
      <c r="Q4306" t="s">
        <v>20567</v>
      </c>
      <c r="R4306">
        <v>635</v>
      </c>
      <c r="S4306" t="s">
        <v>20562</v>
      </c>
      <c r="T4306" t="s">
        <v>7659</v>
      </c>
      <c r="U4306" t="s">
        <v>26</v>
      </c>
      <c r="V4306" t="str">
        <f>TRIM(DBA[[#This Row],[Endereço Responsável]])</f>
        <v>RUA ALBERTINA CÂNDIDA DE JESUS</v>
      </c>
      <c r="W4306" t="str">
        <f>TRIM(DBA[[#This Row],[Nº Responsável]])</f>
        <v>635</v>
      </c>
      <c r="X4306" t="str">
        <f>TRIM(DBA[[#This Row],[Bairro Responsável]])</f>
        <v>RENASCENÇA</v>
      </c>
      <c r="Y4306" t="str">
        <f>DBA[[#This Row],[End]] &amp;", N° " &amp; DBA[[#This Row],[Num]] &amp;", Bairro "&amp; DBA[[#This Row],[Bairro2]]</f>
        <v>RUA ALBERTINA CÂNDIDA DE JESUS, N° 635, Bairro RENASCENÇA</v>
      </c>
      <c r="Z4306" t="str">
        <f>DBA[[#This Row],[Cidade Responsável]] &amp; " - " &amp; DBA[[#This Row],[Estado Responsável]]</f>
        <v>ABAETÉ - MG</v>
      </c>
    </row>
    <row r="4307" spans="1:26" x14ac:dyDescent="0.25">
      <c r="A4307">
        <v>4319</v>
      </c>
      <c r="B4307" t="s">
        <v>20568</v>
      </c>
      <c r="C4307" s="1">
        <v>45031</v>
      </c>
      <c r="F4307" s="1">
        <v>39383</v>
      </c>
      <c r="G4307" t="s">
        <v>20569</v>
      </c>
      <c r="H4307" t="s">
        <v>194</v>
      </c>
      <c r="I4307" t="s">
        <v>20562</v>
      </c>
      <c r="J4307" t="s">
        <v>7659</v>
      </c>
      <c r="K4307" t="s">
        <v>26</v>
      </c>
      <c r="L4307" t="s">
        <v>7675</v>
      </c>
      <c r="M4307" t="s">
        <v>20563</v>
      </c>
      <c r="N4307" t="s">
        <v>20564</v>
      </c>
      <c r="O4307" t="s">
        <v>20565</v>
      </c>
      <c r="P4307" s="1">
        <v>31990</v>
      </c>
      <c r="Q4307" t="s">
        <v>20561</v>
      </c>
      <c r="R4307">
        <v>635</v>
      </c>
      <c r="S4307" t="s">
        <v>20562</v>
      </c>
      <c r="T4307" t="s">
        <v>7659</v>
      </c>
      <c r="U4307" t="s">
        <v>26</v>
      </c>
      <c r="V4307" t="str">
        <f>TRIM(DBA[[#This Row],[Endereço Responsável]])</f>
        <v>RUA ALBERTINA CANDIDA DE JESUS</v>
      </c>
      <c r="W4307" t="str">
        <f>TRIM(DBA[[#This Row],[Nº Responsável]])</f>
        <v>635</v>
      </c>
      <c r="X4307" t="str">
        <f>TRIM(DBA[[#This Row],[Bairro Responsável]])</f>
        <v>RENASCENÇA</v>
      </c>
      <c r="Y4307" t="str">
        <f>DBA[[#This Row],[End]] &amp;", N° " &amp; DBA[[#This Row],[Num]] &amp;", Bairro "&amp; DBA[[#This Row],[Bairro2]]</f>
        <v>RUA ALBERTINA CANDIDA DE JESUS, N° 635, Bairro RENASCENÇA</v>
      </c>
      <c r="Z4307" t="str">
        <f>DBA[[#This Row],[Cidade Responsável]] &amp; " - " &amp; DBA[[#This Row],[Estado Responsável]]</f>
        <v>ABAETÉ - MG</v>
      </c>
    </row>
    <row r="4308" spans="1:26" x14ac:dyDescent="0.25">
      <c r="A4308">
        <v>4320</v>
      </c>
      <c r="B4308" t="s">
        <v>20570</v>
      </c>
      <c r="C4308" s="1">
        <v>45031</v>
      </c>
      <c r="D4308" t="s">
        <v>20571</v>
      </c>
      <c r="E4308" t="s">
        <v>20572</v>
      </c>
      <c r="F4308" s="1">
        <v>40349</v>
      </c>
      <c r="G4308" t="s">
        <v>20573</v>
      </c>
      <c r="H4308">
        <v>329</v>
      </c>
      <c r="I4308" t="s">
        <v>20574</v>
      </c>
      <c r="J4308" t="s">
        <v>7659</v>
      </c>
      <c r="K4308" t="s">
        <v>26</v>
      </c>
      <c r="L4308" t="s">
        <v>7675</v>
      </c>
      <c r="M4308" t="s">
        <v>20575</v>
      </c>
      <c r="P4308" s="1">
        <v>28638</v>
      </c>
      <c r="Q4308" t="s">
        <v>20573</v>
      </c>
      <c r="R4308">
        <v>329</v>
      </c>
      <c r="S4308" t="s">
        <v>20574</v>
      </c>
      <c r="T4308" t="s">
        <v>7659</v>
      </c>
      <c r="U4308" t="s">
        <v>26</v>
      </c>
      <c r="V4308" t="str">
        <f>TRIM(DBA[[#This Row],[Endereço Responsável]])</f>
        <v>RUA OSVALDO FERREIRA</v>
      </c>
      <c r="W4308" t="str">
        <f>TRIM(DBA[[#This Row],[Nº Responsável]])</f>
        <v>329</v>
      </c>
      <c r="X4308" t="str">
        <f>TRIM(DBA[[#This Row],[Bairro Responsável]])</f>
        <v>NERIS</v>
      </c>
      <c r="Y4308" t="str">
        <f>DBA[[#This Row],[End]] &amp;", N° " &amp; DBA[[#This Row],[Num]] &amp;", Bairro "&amp; DBA[[#This Row],[Bairro2]]</f>
        <v>RUA OSVALDO FERREIRA, N° 329, Bairro NERIS</v>
      </c>
      <c r="Z4308" t="str">
        <f>DBA[[#This Row],[Cidade Responsável]] &amp; " - " &amp; DBA[[#This Row],[Estado Responsável]]</f>
        <v>ABAETÉ - MG</v>
      </c>
    </row>
    <row r="4309" spans="1:26" x14ac:dyDescent="0.25">
      <c r="A4309">
        <v>4321</v>
      </c>
      <c r="B4309" t="s">
        <v>20576</v>
      </c>
      <c r="C4309" s="1">
        <v>45031</v>
      </c>
      <c r="D4309" t="s">
        <v>20577</v>
      </c>
      <c r="E4309" t="s">
        <v>20578</v>
      </c>
      <c r="F4309" s="1">
        <v>38891</v>
      </c>
      <c r="G4309" t="s">
        <v>20579</v>
      </c>
      <c r="H4309">
        <v>65</v>
      </c>
      <c r="I4309" t="s">
        <v>14712</v>
      </c>
      <c r="J4309" t="s">
        <v>7659</v>
      </c>
      <c r="K4309" t="s">
        <v>26</v>
      </c>
      <c r="L4309" t="s">
        <v>7675</v>
      </c>
      <c r="M4309" t="s">
        <v>20580</v>
      </c>
      <c r="N4309" t="s">
        <v>20581</v>
      </c>
      <c r="O4309" t="s">
        <v>20582</v>
      </c>
      <c r="P4309" s="1">
        <v>23937</v>
      </c>
      <c r="Q4309" t="s">
        <v>20579</v>
      </c>
      <c r="R4309">
        <v>65</v>
      </c>
      <c r="S4309" t="s">
        <v>14712</v>
      </c>
      <c r="T4309" t="s">
        <v>7659</v>
      </c>
      <c r="U4309" t="s">
        <v>26</v>
      </c>
      <c r="V4309" t="str">
        <f>TRIM(DBA[[#This Row],[Endereço Responsável]])</f>
        <v>RUA JUCA DA CUNHA</v>
      </c>
      <c r="W4309" t="str">
        <f>TRIM(DBA[[#This Row],[Nº Responsável]])</f>
        <v>65</v>
      </c>
      <c r="X4309" t="str">
        <f>TRIM(DBA[[#This Row],[Bairro Responsável]])</f>
        <v>AMAZONAS</v>
      </c>
      <c r="Y4309" t="str">
        <f>DBA[[#This Row],[End]] &amp;", N° " &amp; DBA[[#This Row],[Num]] &amp;", Bairro "&amp; DBA[[#This Row],[Bairro2]]</f>
        <v>RUA JUCA DA CUNHA, N° 65, Bairro AMAZONAS</v>
      </c>
      <c r="Z4309" t="str">
        <f>DBA[[#This Row],[Cidade Responsável]] &amp; " - " &amp; DBA[[#This Row],[Estado Responsável]]</f>
        <v>ABAETÉ - MG</v>
      </c>
    </row>
    <row r="4310" spans="1:26" x14ac:dyDescent="0.25">
      <c r="A4310">
        <v>4322</v>
      </c>
      <c r="B4310" t="s">
        <v>20583</v>
      </c>
      <c r="C4310" s="1">
        <v>45031</v>
      </c>
      <c r="D4310" t="s">
        <v>20584</v>
      </c>
      <c r="E4310" t="s">
        <v>20585</v>
      </c>
      <c r="F4310" s="1">
        <v>39506</v>
      </c>
      <c r="G4310" t="s">
        <v>20586</v>
      </c>
      <c r="H4310">
        <v>80</v>
      </c>
      <c r="I4310" t="s">
        <v>73</v>
      </c>
      <c r="J4310" t="s">
        <v>7659</v>
      </c>
      <c r="K4310" t="s">
        <v>26</v>
      </c>
      <c r="L4310" t="s">
        <v>7675</v>
      </c>
      <c r="M4310" t="s">
        <v>20587</v>
      </c>
      <c r="N4310" t="s">
        <v>20588</v>
      </c>
      <c r="O4310" t="s">
        <v>20589</v>
      </c>
      <c r="P4310" s="1">
        <v>30639</v>
      </c>
      <c r="Q4310" t="s">
        <v>20586</v>
      </c>
      <c r="R4310">
        <v>80</v>
      </c>
      <c r="S4310" t="s">
        <v>73</v>
      </c>
      <c r="T4310" t="s">
        <v>7659</v>
      </c>
      <c r="U4310" t="s">
        <v>26</v>
      </c>
      <c r="V4310" t="str">
        <f>TRIM(DBA[[#This Row],[Endereço Responsável]])</f>
        <v>RUA PRINCESA ISABEL</v>
      </c>
      <c r="W4310" t="str">
        <f>TRIM(DBA[[#This Row],[Nº Responsável]])</f>
        <v>80</v>
      </c>
      <c r="X4310" t="str">
        <f>TRIM(DBA[[#This Row],[Bairro Responsável]])</f>
        <v>CENTRO</v>
      </c>
      <c r="Y4310" t="str">
        <f>DBA[[#This Row],[End]] &amp;", N° " &amp; DBA[[#This Row],[Num]] &amp;", Bairro "&amp; DBA[[#This Row],[Bairro2]]</f>
        <v>RUA PRINCESA ISABEL, N° 80, Bairro CENTRO</v>
      </c>
      <c r="Z4310" t="str">
        <f>DBA[[#This Row],[Cidade Responsável]] &amp; " - " &amp; DBA[[#This Row],[Estado Responsável]]</f>
        <v>ABAETÉ - MG</v>
      </c>
    </row>
    <row r="4311" spans="1:26" x14ac:dyDescent="0.25">
      <c r="A4311">
        <v>4323</v>
      </c>
      <c r="B4311" t="s">
        <v>20590</v>
      </c>
      <c r="C4311" s="1">
        <v>45031</v>
      </c>
      <c r="D4311" t="s">
        <v>20591</v>
      </c>
      <c r="E4311" t="s">
        <v>20592</v>
      </c>
      <c r="F4311" s="1">
        <v>39528</v>
      </c>
      <c r="G4311" t="s">
        <v>20593</v>
      </c>
      <c r="H4311">
        <v>229</v>
      </c>
      <c r="I4311" t="s">
        <v>20594</v>
      </c>
      <c r="J4311" t="s">
        <v>7659</v>
      </c>
      <c r="K4311" t="s">
        <v>26</v>
      </c>
      <c r="L4311" t="s">
        <v>7675</v>
      </c>
      <c r="M4311" t="s">
        <v>20595</v>
      </c>
      <c r="N4311" t="s">
        <v>20596</v>
      </c>
      <c r="O4311" t="s">
        <v>20597</v>
      </c>
      <c r="P4311" s="1">
        <v>33014</v>
      </c>
      <c r="Q4311" t="s">
        <v>20593</v>
      </c>
      <c r="R4311">
        <v>229</v>
      </c>
      <c r="S4311" t="s">
        <v>20594</v>
      </c>
      <c r="T4311" t="s">
        <v>7659</v>
      </c>
      <c r="U4311" t="s">
        <v>26</v>
      </c>
      <c r="V4311" t="str">
        <f>TRIM(DBA[[#This Row],[Endereço Responsável]])</f>
        <v>RUA TENENTE EXEQUIEL</v>
      </c>
      <c r="W4311" t="str">
        <f>TRIM(DBA[[#This Row],[Nº Responsável]])</f>
        <v>229</v>
      </c>
      <c r="X4311" t="str">
        <f>TRIM(DBA[[#This Row],[Bairro Responsável]])</f>
        <v>SIMÃO DA CUNHA</v>
      </c>
      <c r="Y4311" t="str">
        <f>DBA[[#This Row],[End]] &amp;", N° " &amp; DBA[[#This Row],[Num]] &amp;", Bairro "&amp; DBA[[#This Row],[Bairro2]]</f>
        <v>RUA TENENTE EXEQUIEL, N° 229, Bairro SIMÃO DA CUNHA</v>
      </c>
      <c r="Z4311" t="str">
        <f>DBA[[#This Row],[Cidade Responsável]] &amp; " - " &amp; DBA[[#This Row],[Estado Responsável]]</f>
        <v>ABAETÉ - MG</v>
      </c>
    </row>
    <row r="4312" spans="1:26" x14ac:dyDescent="0.25">
      <c r="A4312">
        <v>4324</v>
      </c>
      <c r="B4312" t="s">
        <v>20598</v>
      </c>
      <c r="C4312" s="1">
        <v>45031</v>
      </c>
      <c r="E4312" t="s">
        <v>20599</v>
      </c>
      <c r="F4312" s="1">
        <v>39617</v>
      </c>
      <c r="G4312" t="s">
        <v>20600</v>
      </c>
      <c r="H4312">
        <v>930</v>
      </c>
      <c r="I4312" t="s">
        <v>20601</v>
      </c>
      <c r="J4312" t="s">
        <v>7659</v>
      </c>
      <c r="K4312" t="s">
        <v>26</v>
      </c>
      <c r="L4312" t="s">
        <v>20602</v>
      </c>
      <c r="M4312" t="s">
        <v>20603</v>
      </c>
      <c r="N4312" t="s">
        <v>20604</v>
      </c>
      <c r="O4312" t="s">
        <v>20605</v>
      </c>
      <c r="P4312" s="1">
        <v>29498</v>
      </c>
      <c r="Q4312" t="s">
        <v>20600</v>
      </c>
      <c r="R4312">
        <v>930</v>
      </c>
      <c r="S4312" t="s">
        <v>20601</v>
      </c>
      <c r="T4312" t="s">
        <v>7659</v>
      </c>
      <c r="U4312" t="s">
        <v>26</v>
      </c>
      <c r="V4312" t="str">
        <f>TRIM(DBA[[#This Row],[Endereço Responsável]])</f>
        <v>AV. ANTONIO TEODORO</v>
      </c>
      <c r="W4312" t="str">
        <f>TRIM(DBA[[#This Row],[Nº Responsável]])</f>
        <v>930</v>
      </c>
      <c r="X4312" t="str">
        <f>TRIM(DBA[[#This Row],[Bairro Responsável]])</f>
        <v>SÃO PEDRO</v>
      </c>
      <c r="Y4312" t="str">
        <f>DBA[[#This Row],[End]] &amp;", N° " &amp; DBA[[#This Row],[Num]] &amp;", Bairro "&amp; DBA[[#This Row],[Bairro2]]</f>
        <v>AV. ANTONIO TEODORO, N° 930, Bairro SÃO PEDRO</v>
      </c>
      <c r="Z4312" t="str">
        <f>DBA[[#This Row],[Cidade Responsável]] &amp; " - " &amp; DBA[[#This Row],[Estado Responsável]]</f>
        <v>ABAETÉ - MG</v>
      </c>
    </row>
    <row r="4313" spans="1:26" x14ac:dyDescent="0.25">
      <c r="A4313">
        <v>4325</v>
      </c>
      <c r="B4313" t="s">
        <v>20606</v>
      </c>
      <c r="C4313" s="1">
        <v>45031</v>
      </c>
      <c r="F4313" s="1">
        <v>39336</v>
      </c>
      <c r="G4313" t="s">
        <v>20607</v>
      </c>
      <c r="H4313">
        <v>394</v>
      </c>
      <c r="I4313" t="s">
        <v>73</v>
      </c>
      <c r="J4313" t="s">
        <v>7659</v>
      </c>
      <c r="K4313" t="s">
        <v>26</v>
      </c>
      <c r="L4313" t="s">
        <v>7675</v>
      </c>
      <c r="M4313" t="s">
        <v>20608</v>
      </c>
      <c r="N4313" t="s">
        <v>20609</v>
      </c>
      <c r="O4313" t="s">
        <v>20610</v>
      </c>
      <c r="P4313" s="1">
        <v>31629</v>
      </c>
      <c r="Q4313" t="s">
        <v>20607</v>
      </c>
      <c r="R4313">
        <v>394</v>
      </c>
      <c r="S4313" t="s">
        <v>73</v>
      </c>
      <c r="T4313" t="s">
        <v>7659</v>
      </c>
      <c r="U4313" t="s">
        <v>26</v>
      </c>
      <c r="V4313" t="str">
        <f>TRIM(DBA[[#This Row],[Endereço Responsável]])</f>
        <v>PRAÇA DR. CANUTO</v>
      </c>
      <c r="W4313" t="str">
        <f>TRIM(DBA[[#This Row],[Nº Responsável]])</f>
        <v>394</v>
      </c>
      <c r="X4313" t="str">
        <f>TRIM(DBA[[#This Row],[Bairro Responsável]])</f>
        <v>CENTRO</v>
      </c>
      <c r="Y4313" t="str">
        <f>DBA[[#This Row],[End]] &amp;", N° " &amp; DBA[[#This Row],[Num]] &amp;", Bairro "&amp; DBA[[#This Row],[Bairro2]]</f>
        <v>PRAÇA DR. CANUTO, N° 394, Bairro CENTRO</v>
      </c>
      <c r="Z4313" t="str">
        <f>DBA[[#This Row],[Cidade Responsável]] &amp; " - " &amp; DBA[[#This Row],[Estado Responsável]]</f>
        <v>ABAETÉ - MG</v>
      </c>
    </row>
    <row r="4314" spans="1:26" x14ac:dyDescent="0.25">
      <c r="A4314">
        <v>4326</v>
      </c>
      <c r="B4314" t="s">
        <v>20611</v>
      </c>
      <c r="C4314" s="1">
        <v>45031</v>
      </c>
      <c r="D4314" t="s">
        <v>20612</v>
      </c>
      <c r="E4314" t="s">
        <v>20613</v>
      </c>
      <c r="F4314" s="1">
        <v>39935</v>
      </c>
      <c r="G4314" t="s">
        <v>20614</v>
      </c>
      <c r="H4314">
        <v>1145</v>
      </c>
      <c r="I4314" t="s">
        <v>9799</v>
      </c>
      <c r="J4314" t="s">
        <v>7659</v>
      </c>
      <c r="K4314" t="s">
        <v>26</v>
      </c>
      <c r="L4314" t="s">
        <v>7675</v>
      </c>
      <c r="M4314" t="s">
        <v>20615</v>
      </c>
      <c r="N4314" t="s">
        <v>20616</v>
      </c>
      <c r="O4314" t="s">
        <v>20617</v>
      </c>
      <c r="P4314" s="1">
        <v>30989</v>
      </c>
      <c r="Q4314" t="s">
        <v>20614</v>
      </c>
      <c r="R4314">
        <v>1145</v>
      </c>
      <c r="S4314" t="s">
        <v>9799</v>
      </c>
      <c r="T4314" t="s">
        <v>7659</v>
      </c>
      <c r="U4314" t="s">
        <v>26</v>
      </c>
      <c r="V4314" t="str">
        <f>TRIM(DBA[[#This Row],[Endereço Responsável]])</f>
        <v>RUA MANOEL ANTONIO DE SOUZA</v>
      </c>
      <c r="W4314" t="str">
        <f>TRIM(DBA[[#This Row],[Nº Responsável]])</f>
        <v>1145</v>
      </c>
      <c r="X4314" t="str">
        <f>TRIM(DBA[[#This Row],[Bairro Responsável]])</f>
        <v>SÃO JOÃO</v>
      </c>
      <c r="Y4314" t="str">
        <f>DBA[[#This Row],[End]] &amp;", N° " &amp; DBA[[#This Row],[Num]] &amp;", Bairro "&amp; DBA[[#This Row],[Bairro2]]</f>
        <v>RUA MANOEL ANTONIO DE SOUZA, N° 1145, Bairro SÃO JOÃO</v>
      </c>
      <c r="Z4314" t="str">
        <f>DBA[[#This Row],[Cidade Responsável]] &amp; " - " &amp; DBA[[#This Row],[Estado Responsável]]</f>
        <v>ABAETÉ - MG</v>
      </c>
    </row>
    <row r="4315" spans="1:26" x14ac:dyDescent="0.25">
      <c r="A4315">
        <v>4327</v>
      </c>
      <c r="B4315" t="s">
        <v>20618</v>
      </c>
      <c r="C4315" s="1">
        <v>45031</v>
      </c>
      <c r="F4315" s="1">
        <v>39073</v>
      </c>
      <c r="G4315" t="s">
        <v>20619</v>
      </c>
      <c r="H4315" t="s">
        <v>194</v>
      </c>
      <c r="I4315" t="s">
        <v>36</v>
      </c>
      <c r="J4315" t="s">
        <v>7659</v>
      </c>
      <c r="K4315" t="s">
        <v>26</v>
      </c>
      <c r="L4315" t="s">
        <v>7675</v>
      </c>
      <c r="M4315" t="s">
        <v>20620</v>
      </c>
      <c r="N4315" t="s">
        <v>20621</v>
      </c>
      <c r="O4315" t="s">
        <v>20622</v>
      </c>
      <c r="P4315" s="1">
        <v>24646</v>
      </c>
      <c r="Q4315" t="s">
        <v>20619</v>
      </c>
      <c r="R4315" t="s">
        <v>194</v>
      </c>
      <c r="S4315" t="s">
        <v>36</v>
      </c>
      <c r="T4315" t="s">
        <v>7659</v>
      </c>
      <c r="U4315" t="s">
        <v>26</v>
      </c>
      <c r="V4315" t="str">
        <f>TRIM(DBA[[#This Row],[Endereço Responsável]])</f>
        <v>RUA PADNE JOÃO FERREIRA</v>
      </c>
      <c r="W4315" t="str">
        <f>TRIM(DBA[[#This Row],[Nº Responsável]])</f>
        <v>S/N</v>
      </c>
      <c r="X4315" t="str">
        <f>TRIM(DBA[[#This Row],[Bairro Responsável]])</f>
        <v>SAGRADA FAMILIA</v>
      </c>
      <c r="Y4315" t="str">
        <f>DBA[[#This Row],[End]] &amp;", N° " &amp; DBA[[#This Row],[Num]] &amp;", Bairro "&amp; DBA[[#This Row],[Bairro2]]</f>
        <v>RUA PADNE JOÃO FERREIRA, N° S/N, Bairro SAGRADA FAMILIA</v>
      </c>
      <c r="Z4315" t="str">
        <f>DBA[[#This Row],[Cidade Responsável]] &amp; " - " &amp; DBA[[#This Row],[Estado Responsável]]</f>
        <v>ABAETÉ - MG</v>
      </c>
    </row>
    <row r="4316" spans="1:26" x14ac:dyDescent="0.25">
      <c r="A4316">
        <v>4328</v>
      </c>
      <c r="B4316" t="s">
        <v>20623</v>
      </c>
      <c r="C4316" s="1">
        <v>45031</v>
      </c>
      <c r="D4316" t="s">
        <v>20624</v>
      </c>
      <c r="E4316" t="s">
        <v>20625</v>
      </c>
      <c r="F4316" s="1">
        <v>38972</v>
      </c>
      <c r="G4316" t="s">
        <v>20626</v>
      </c>
      <c r="H4316">
        <v>110</v>
      </c>
      <c r="I4316" t="s">
        <v>20627</v>
      </c>
      <c r="J4316" t="s">
        <v>7659</v>
      </c>
      <c r="K4316" t="s">
        <v>26</v>
      </c>
      <c r="L4316" t="s">
        <v>7675</v>
      </c>
      <c r="M4316" t="s">
        <v>20628</v>
      </c>
      <c r="N4316" t="s">
        <v>20629</v>
      </c>
      <c r="O4316" t="s">
        <v>20630</v>
      </c>
      <c r="P4316" s="1">
        <v>27610</v>
      </c>
      <c r="Q4316" t="s">
        <v>20626</v>
      </c>
      <c r="R4316">
        <v>110</v>
      </c>
      <c r="S4316" t="s">
        <v>20627</v>
      </c>
      <c r="T4316" t="s">
        <v>7659</v>
      </c>
      <c r="U4316" t="s">
        <v>26</v>
      </c>
      <c r="V4316" t="str">
        <f>TRIM(DBA[[#This Row],[Endereço Responsável]])</f>
        <v>ARTUBIL</v>
      </c>
      <c r="W4316" t="str">
        <f>TRIM(DBA[[#This Row],[Nº Responsável]])</f>
        <v>110</v>
      </c>
      <c r="X4316" t="str">
        <f>TRIM(DBA[[#This Row],[Bairro Responsável]])</f>
        <v>BERNARDO SOARES DE FARELAS</v>
      </c>
      <c r="Y4316" t="str">
        <f>DBA[[#This Row],[End]] &amp;", N° " &amp; DBA[[#This Row],[Num]] &amp;", Bairro "&amp; DBA[[#This Row],[Bairro2]]</f>
        <v>ARTUBIL, N° 110, Bairro BERNARDO SOARES DE FARELAS</v>
      </c>
      <c r="Z4316" t="str">
        <f>DBA[[#This Row],[Cidade Responsável]] &amp; " - " &amp; DBA[[#This Row],[Estado Responsável]]</f>
        <v>ABAETÉ - MG</v>
      </c>
    </row>
    <row r="4317" spans="1:26" x14ac:dyDescent="0.25">
      <c r="A4317">
        <v>4329</v>
      </c>
      <c r="B4317" t="s">
        <v>20631</v>
      </c>
      <c r="C4317" s="1">
        <v>45031</v>
      </c>
      <c r="F4317" s="1">
        <v>40240</v>
      </c>
      <c r="G4317" t="s">
        <v>20632</v>
      </c>
      <c r="H4317" t="s">
        <v>194</v>
      </c>
      <c r="I4317" t="s">
        <v>20633</v>
      </c>
      <c r="J4317" t="s">
        <v>7659</v>
      </c>
      <c r="K4317" t="s">
        <v>26</v>
      </c>
      <c r="L4317" t="s">
        <v>7675</v>
      </c>
      <c r="M4317" t="s">
        <v>20634</v>
      </c>
      <c r="N4317" t="s">
        <v>20635</v>
      </c>
      <c r="O4317" t="s">
        <v>20636</v>
      </c>
      <c r="P4317" s="1">
        <v>31698</v>
      </c>
      <c r="Q4317" t="s">
        <v>20632</v>
      </c>
      <c r="R4317" t="s">
        <v>194</v>
      </c>
      <c r="S4317" t="s">
        <v>20633</v>
      </c>
      <c r="T4317" t="s">
        <v>7659</v>
      </c>
      <c r="U4317" t="s">
        <v>26</v>
      </c>
      <c r="V4317" t="str">
        <f>TRIM(DBA[[#This Row],[Endereço Responsável]])</f>
        <v>RUA CRISTINA EULALIA FERNANDES</v>
      </c>
      <c r="W4317" t="str">
        <f>TRIM(DBA[[#This Row],[Nº Responsável]])</f>
        <v>S/N</v>
      </c>
      <c r="X4317" t="str">
        <f>TRIM(DBA[[#This Row],[Bairro Responsável]])</f>
        <v>MERMELADA</v>
      </c>
      <c r="Y4317" t="str">
        <f>DBA[[#This Row],[End]] &amp;", N° " &amp; DBA[[#This Row],[Num]] &amp;", Bairro "&amp; DBA[[#This Row],[Bairro2]]</f>
        <v>RUA CRISTINA EULALIA FERNANDES, N° S/N, Bairro MERMELADA</v>
      </c>
      <c r="Z4317" t="str">
        <f>DBA[[#This Row],[Cidade Responsável]] &amp; " - " &amp; DBA[[#This Row],[Estado Responsável]]</f>
        <v>ABAETÉ - MG</v>
      </c>
    </row>
    <row r="4318" spans="1:26" x14ac:dyDescent="0.25">
      <c r="A4318">
        <v>4330</v>
      </c>
      <c r="B4318" t="s">
        <v>20637</v>
      </c>
      <c r="C4318" s="1">
        <v>45031</v>
      </c>
      <c r="F4318" s="1">
        <v>38874</v>
      </c>
      <c r="G4318" t="s">
        <v>20638</v>
      </c>
      <c r="H4318" t="s">
        <v>194</v>
      </c>
      <c r="I4318" t="s">
        <v>20601</v>
      </c>
      <c r="J4318" t="s">
        <v>7659</v>
      </c>
      <c r="K4318" t="s">
        <v>26</v>
      </c>
      <c r="L4318" t="s">
        <v>7675</v>
      </c>
      <c r="M4318" t="s">
        <v>20639</v>
      </c>
      <c r="O4318" t="s">
        <v>20640</v>
      </c>
      <c r="P4318" s="1">
        <v>32592</v>
      </c>
      <c r="Q4318" t="s">
        <v>20638</v>
      </c>
      <c r="R4318" t="s">
        <v>194</v>
      </c>
      <c r="S4318" t="s">
        <v>20601</v>
      </c>
      <c r="T4318" t="s">
        <v>7659</v>
      </c>
      <c r="U4318" t="s">
        <v>26</v>
      </c>
      <c r="V4318" t="str">
        <f>TRIM(DBA[[#This Row],[Endereço Responsável]])</f>
        <v>FRANCISCO PIRES RIBEIRO</v>
      </c>
      <c r="W4318" t="str">
        <f>TRIM(DBA[[#This Row],[Nº Responsável]])</f>
        <v>S/N</v>
      </c>
      <c r="X4318" t="str">
        <f>TRIM(DBA[[#This Row],[Bairro Responsável]])</f>
        <v>SÃO PEDRO</v>
      </c>
      <c r="Y4318" t="str">
        <f>DBA[[#This Row],[End]] &amp;", N° " &amp; DBA[[#This Row],[Num]] &amp;", Bairro "&amp; DBA[[#This Row],[Bairro2]]</f>
        <v>FRANCISCO PIRES RIBEIRO, N° S/N, Bairro SÃO PEDRO</v>
      </c>
      <c r="Z4318" t="str">
        <f>DBA[[#This Row],[Cidade Responsável]] &amp; " - " &amp; DBA[[#This Row],[Estado Responsável]]</f>
        <v>ABAETÉ - MG</v>
      </c>
    </row>
    <row r="4319" spans="1:26" x14ac:dyDescent="0.25">
      <c r="A4319">
        <v>4331</v>
      </c>
      <c r="B4319" t="s">
        <v>20641</v>
      </c>
      <c r="C4319" s="1">
        <v>45031</v>
      </c>
      <c r="F4319" s="1">
        <v>39380</v>
      </c>
      <c r="G4319" t="s">
        <v>20556</v>
      </c>
      <c r="H4319" t="s">
        <v>194</v>
      </c>
      <c r="I4319" t="s">
        <v>20642</v>
      </c>
      <c r="J4319" t="s">
        <v>7659</v>
      </c>
      <c r="K4319" t="s">
        <v>26</v>
      </c>
      <c r="L4319" t="s">
        <v>7675</v>
      </c>
      <c r="M4319" t="s">
        <v>20643</v>
      </c>
      <c r="N4319" t="s">
        <v>20644</v>
      </c>
      <c r="O4319" t="s">
        <v>20645</v>
      </c>
      <c r="P4319" s="1">
        <v>26744</v>
      </c>
      <c r="Q4319" t="s">
        <v>20556</v>
      </c>
      <c r="R4319" t="s">
        <v>194</v>
      </c>
      <c r="S4319" t="s">
        <v>20642</v>
      </c>
      <c r="T4319" t="s">
        <v>7659</v>
      </c>
      <c r="U4319" t="s">
        <v>26</v>
      </c>
      <c r="V4319" t="str">
        <f>TRIM(DBA[[#This Row],[Endereço Responsável]])</f>
        <v>RUA 3 DE MAIO</v>
      </c>
      <c r="W4319" t="str">
        <f>TRIM(DBA[[#This Row],[Nº Responsável]])</f>
        <v>S/N</v>
      </c>
      <c r="X4319" t="str">
        <f>TRIM(DBA[[#This Row],[Bairro Responsável]])</f>
        <v>SANTA TEREZINA</v>
      </c>
      <c r="Y4319" t="str">
        <f>DBA[[#This Row],[End]] &amp;", N° " &amp; DBA[[#This Row],[Num]] &amp;", Bairro "&amp; DBA[[#This Row],[Bairro2]]</f>
        <v>RUA 3 DE MAIO, N° S/N, Bairro SANTA TEREZINA</v>
      </c>
      <c r="Z4319" t="str">
        <f>DBA[[#This Row],[Cidade Responsável]] &amp; " - " &amp; DBA[[#This Row],[Estado Responsável]]</f>
        <v>ABAETÉ - MG</v>
      </c>
    </row>
    <row r="4320" spans="1:26" x14ac:dyDescent="0.25">
      <c r="A4320">
        <v>4332</v>
      </c>
      <c r="B4320" t="s">
        <v>20646</v>
      </c>
      <c r="C4320" s="1">
        <v>45031</v>
      </c>
      <c r="F4320" s="1">
        <v>38705</v>
      </c>
      <c r="G4320" t="s">
        <v>20647</v>
      </c>
      <c r="H4320">
        <v>496</v>
      </c>
      <c r="I4320" t="s">
        <v>10069</v>
      </c>
      <c r="J4320" t="s">
        <v>7659</v>
      </c>
      <c r="K4320" t="s">
        <v>26</v>
      </c>
      <c r="L4320" t="s">
        <v>7675</v>
      </c>
      <c r="M4320" t="s">
        <v>20648</v>
      </c>
      <c r="N4320" t="s">
        <v>20649</v>
      </c>
      <c r="O4320" t="s">
        <v>20650</v>
      </c>
      <c r="P4320" s="1">
        <v>34008</v>
      </c>
      <c r="Q4320" t="s">
        <v>20647</v>
      </c>
      <c r="R4320">
        <v>496</v>
      </c>
      <c r="S4320" t="s">
        <v>10069</v>
      </c>
      <c r="T4320" t="s">
        <v>7659</v>
      </c>
      <c r="U4320" t="s">
        <v>26</v>
      </c>
      <c r="V4320" t="str">
        <f>TRIM(DBA[[#This Row],[Endereço Responsável]])</f>
        <v>RUA JOSÉ DO RODOLFO</v>
      </c>
      <c r="W4320" t="str">
        <f>TRIM(DBA[[#This Row],[Nº Responsável]])</f>
        <v>496</v>
      </c>
      <c r="X4320" t="str">
        <f>TRIM(DBA[[#This Row],[Bairro Responsável]])</f>
        <v>PROGRESSO</v>
      </c>
      <c r="Y4320" t="str">
        <f>DBA[[#This Row],[End]] &amp;", N° " &amp; DBA[[#This Row],[Num]] &amp;", Bairro "&amp; DBA[[#This Row],[Bairro2]]</f>
        <v>RUA JOSÉ DO RODOLFO, N° 496, Bairro PROGRESSO</v>
      </c>
      <c r="Z4320" t="str">
        <f>DBA[[#This Row],[Cidade Responsável]] &amp; " - " &amp; DBA[[#This Row],[Estado Responsável]]</f>
        <v>ABAETÉ - MG</v>
      </c>
    </row>
    <row r="4321" spans="1:26" x14ac:dyDescent="0.25">
      <c r="A4321">
        <v>4333</v>
      </c>
      <c r="B4321" t="s">
        <v>20651</v>
      </c>
      <c r="C4321" s="1">
        <v>45031</v>
      </c>
      <c r="F4321" s="1">
        <v>39342</v>
      </c>
      <c r="G4321" t="s">
        <v>20573</v>
      </c>
      <c r="H4321" t="s">
        <v>194</v>
      </c>
      <c r="I4321" t="s">
        <v>422</v>
      </c>
      <c r="J4321" t="s">
        <v>7659</v>
      </c>
      <c r="K4321" t="s">
        <v>26</v>
      </c>
      <c r="L4321" t="s">
        <v>7675</v>
      </c>
      <c r="M4321" t="s">
        <v>20652</v>
      </c>
      <c r="N4321" t="s">
        <v>20653</v>
      </c>
      <c r="O4321" t="s">
        <v>20654</v>
      </c>
      <c r="P4321" s="1">
        <v>32923</v>
      </c>
      <c r="Q4321" t="s">
        <v>20573</v>
      </c>
      <c r="R4321" t="s">
        <v>194</v>
      </c>
      <c r="S4321" t="s">
        <v>422</v>
      </c>
      <c r="T4321" t="s">
        <v>7659</v>
      </c>
      <c r="U4321" t="s">
        <v>26</v>
      </c>
      <c r="V4321" t="str">
        <f>TRIM(DBA[[#This Row],[Endereço Responsável]])</f>
        <v>RUA OSVALDO FERREIRA</v>
      </c>
      <c r="W4321" t="str">
        <f>TRIM(DBA[[#This Row],[Nº Responsável]])</f>
        <v>S/N</v>
      </c>
      <c r="X4321" t="str">
        <f>TRIM(DBA[[#This Row],[Bairro Responsável]])</f>
        <v>SANTO ANTONIO</v>
      </c>
      <c r="Y4321" t="str">
        <f>DBA[[#This Row],[End]] &amp;", N° " &amp; DBA[[#This Row],[Num]] &amp;", Bairro "&amp; DBA[[#This Row],[Bairro2]]</f>
        <v>RUA OSVALDO FERREIRA, N° S/N, Bairro SANTO ANTONIO</v>
      </c>
      <c r="Z4321" t="str">
        <f>DBA[[#This Row],[Cidade Responsável]] &amp; " - " &amp; DBA[[#This Row],[Estado Responsável]]</f>
        <v>ABAETÉ - MG</v>
      </c>
    </row>
    <row r="4322" spans="1:26" x14ac:dyDescent="0.25">
      <c r="A4322">
        <v>4334</v>
      </c>
      <c r="B4322" t="s">
        <v>20655</v>
      </c>
      <c r="C4322" s="1">
        <v>45031</v>
      </c>
      <c r="E4322" t="s">
        <v>20656</v>
      </c>
      <c r="F4322" s="1">
        <v>39202</v>
      </c>
      <c r="G4322" t="s">
        <v>20657</v>
      </c>
      <c r="H4322">
        <v>1044</v>
      </c>
      <c r="I4322" t="s">
        <v>307</v>
      </c>
      <c r="J4322" t="s">
        <v>7659</v>
      </c>
      <c r="K4322" t="s">
        <v>26</v>
      </c>
      <c r="L4322" t="s">
        <v>7675</v>
      </c>
      <c r="M4322" t="s">
        <v>20658</v>
      </c>
      <c r="N4322" t="s">
        <v>20659</v>
      </c>
      <c r="O4322" t="s">
        <v>20660</v>
      </c>
      <c r="P4322" s="1">
        <v>31096</v>
      </c>
      <c r="Q4322" t="s">
        <v>20657</v>
      </c>
      <c r="R4322">
        <v>1044</v>
      </c>
      <c r="S4322" t="s">
        <v>307</v>
      </c>
      <c r="T4322" t="s">
        <v>7659</v>
      </c>
      <c r="U4322" t="s">
        <v>26</v>
      </c>
      <c r="V4322" t="str">
        <f>TRIM(DBA[[#This Row],[Endereço Responsável]])</f>
        <v>AVENIDA ANTONIO TEODORO</v>
      </c>
      <c r="W4322" t="str">
        <f>TRIM(DBA[[#This Row],[Nº Responsável]])</f>
        <v>1044</v>
      </c>
      <c r="X4322" t="str">
        <f>TRIM(DBA[[#This Row],[Bairro Responsável]])</f>
        <v>SAGRADA FAMÍLIA</v>
      </c>
      <c r="Y4322" t="str">
        <f>DBA[[#This Row],[End]] &amp;", N° " &amp; DBA[[#This Row],[Num]] &amp;", Bairro "&amp; DBA[[#This Row],[Bairro2]]</f>
        <v>AVENIDA ANTONIO TEODORO, N° 1044, Bairro SAGRADA FAMÍLIA</v>
      </c>
      <c r="Z4322" t="str">
        <f>DBA[[#This Row],[Cidade Responsável]] &amp; " - " &amp; DBA[[#This Row],[Estado Responsável]]</f>
        <v>ABAETÉ - MG</v>
      </c>
    </row>
    <row r="4323" spans="1:26" x14ac:dyDescent="0.25">
      <c r="A4323">
        <v>4335</v>
      </c>
      <c r="B4323" t="s">
        <v>20661</v>
      </c>
      <c r="C4323" s="1">
        <v>45033</v>
      </c>
      <c r="D4323" t="s">
        <v>20662</v>
      </c>
      <c r="E4323" t="s">
        <v>20663</v>
      </c>
      <c r="F4323" s="1">
        <v>39414</v>
      </c>
      <c r="G4323" t="s">
        <v>20664</v>
      </c>
      <c r="H4323">
        <v>171</v>
      </c>
      <c r="I4323" t="s">
        <v>15279</v>
      </c>
      <c r="J4323" t="s">
        <v>15075</v>
      </c>
      <c r="K4323" t="s">
        <v>26</v>
      </c>
      <c r="L4323" t="s">
        <v>15076</v>
      </c>
      <c r="M4323" t="s">
        <v>15136</v>
      </c>
      <c r="N4323" t="s">
        <v>20665</v>
      </c>
      <c r="O4323" t="s">
        <v>15137</v>
      </c>
      <c r="P4323" s="1">
        <v>29499</v>
      </c>
      <c r="Q4323" t="s">
        <v>20664</v>
      </c>
      <c r="R4323">
        <v>171</v>
      </c>
      <c r="S4323" t="s">
        <v>15279</v>
      </c>
      <c r="T4323" t="s">
        <v>15075</v>
      </c>
      <c r="U4323" t="s">
        <v>26</v>
      </c>
      <c r="V4323" t="str">
        <f>TRIM(DBA[[#This Row],[Endereço Responsável]])</f>
        <v>RUA INÊS DUARTE DA SILVA</v>
      </c>
      <c r="W4323" t="str">
        <f>TRIM(DBA[[#This Row],[Nº Responsável]])</f>
        <v>171</v>
      </c>
      <c r="X4323" t="str">
        <f>TRIM(DBA[[#This Row],[Bairro Responsável]])</f>
        <v>MORRO DOCE</v>
      </c>
      <c r="Y4323" t="str">
        <f>DBA[[#This Row],[End]] &amp;", N° " &amp; DBA[[#This Row],[Num]] &amp;", Bairro "&amp; DBA[[#This Row],[Bairro2]]</f>
        <v>RUA INÊS DUARTE DA SILVA, N° 171, Bairro MORRO DOCE</v>
      </c>
      <c r="Z4323" t="str">
        <f>DBA[[#This Row],[Cidade Responsável]] &amp; " - " &amp; DBA[[#This Row],[Estado Responsável]]</f>
        <v>POMPÉU - MG</v>
      </c>
    </row>
    <row r="4324" spans="1:26" x14ac:dyDescent="0.25">
      <c r="A4324">
        <v>4336</v>
      </c>
      <c r="B4324" t="s">
        <v>20666</v>
      </c>
      <c r="C4324" s="1">
        <v>45033</v>
      </c>
      <c r="D4324" t="s">
        <v>20667</v>
      </c>
      <c r="F4324" s="1">
        <v>38635</v>
      </c>
      <c r="G4324" t="s">
        <v>20668</v>
      </c>
      <c r="H4324">
        <v>191</v>
      </c>
      <c r="I4324" t="s">
        <v>7485</v>
      </c>
      <c r="J4324" t="s">
        <v>15075</v>
      </c>
      <c r="K4324" t="s">
        <v>26</v>
      </c>
      <c r="L4324" t="s">
        <v>15076</v>
      </c>
      <c r="M4324" t="s">
        <v>20669</v>
      </c>
      <c r="N4324" t="s">
        <v>20670</v>
      </c>
      <c r="O4324" t="s">
        <v>20671</v>
      </c>
      <c r="P4324" s="1">
        <v>36687</v>
      </c>
      <c r="Q4324" t="s">
        <v>20668</v>
      </c>
      <c r="R4324">
        <v>191</v>
      </c>
      <c r="S4324" t="s">
        <v>7485</v>
      </c>
      <c r="T4324" t="s">
        <v>15075</v>
      </c>
      <c r="U4324" t="s">
        <v>26</v>
      </c>
      <c r="V4324" t="str">
        <f>TRIM(DBA[[#This Row],[Endereço Responsável]])</f>
        <v>RUA ARMITA DE OLIVEIRA</v>
      </c>
      <c r="W4324" t="str">
        <f>TRIM(DBA[[#This Row],[Nº Responsável]])</f>
        <v>191</v>
      </c>
      <c r="X4324" t="str">
        <f>TRIM(DBA[[#This Row],[Bairro Responsável]])</f>
        <v>BELVEDERE</v>
      </c>
      <c r="Y4324" t="str">
        <f>DBA[[#This Row],[End]] &amp;", N° " &amp; DBA[[#This Row],[Num]] &amp;", Bairro "&amp; DBA[[#This Row],[Bairro2]]</f>
        <v>RUA ARMITA DE OLIVEIRA, N° 191, Bairro BELVEDERE</v>
      </c>
      <c r="Z4324" t="str">
        <f>DBA[[#This Row],[Cidade Responsável]] &amp; " - " &amp; DBA[[#This Row],[Estado Responsável]]</f>
        <v>POMPÉU - MG</v>
      </c>
    </row>
    <row r="4325" spans="1:26" x14ac:dyDescent="0.25">
      <c r="A4325">
        <v>4337</v>
      </c>
      <c r="B4325" t="s">
        <v>20672</v>
      </c>
      <c r="C4325" s="1">
        <v>45033</v>
      </c>
      <c r="F4325" s="1">
        <v>40359</v>
      </c>
      <c r="G4325" t="s">
        <v>20673</v>
      </c>
      <c r="H4325">
        <v>661</v>
      </c>
      <c r="I4325" t="s">
        <v>8383</v>
      </c>
      <c r="J4325" t="s">
        <v>15075</v>
      </c>
      <c r="K4325" t="s">
        <v>26</v>
      </c>
      <c r="L4325" t="s">
        <v>15076</v>
      </c>
      <c r="M4325" t="s">
        <v>20674</v>
      </c>
      <c r="N4325" t="s">
        <v>20675</v>
      </c>
      <c r="O4325" t="s">
        <v>20676</v>
      </c>
      <c r="P4325" s="1">
        <v>34718</v>
      </c>
      <c r="Q4325" t="s">
        <v>20673</v>
      </c>
      <c r="R4325">
        <v>661</v>
      </c>
      <c r="S4325" t="s">
        <v>8383</v>
      </c>
      <c r="T4325" t="s">
        <v>15075</v>
      </c>
      <c r="U4325" t="s">
        <v>26</v>
      </c>
      <c r="V4325" t="str">
        <f>TRIM(DBA[[#This Row],[Endereço Responsável]])</f>
        <v>RUA: OTÁVIO ÁLVARES</v>
      </c>
      <c r="W4325" t="str">
        <f>TRIM(DBA[[#This Row],[Nº Responsável]])</f>
        <v>661</v>
      </c>
      <c r="X4325" t="str">
        <f>TRIM(DBA[[#This Row],[Bairro Responsável]])</f>
        <v>CENTRO</v>
      </c>
      <c r="Y4325" t="str">
        <f>DBA[[#This Row],[End]] &amp;", N° " &amp; DBA[[#This Row],[Num]] &amp;", Bairro "&amp; DBA[[#This Row],[Bairro2]]</f>
        <v>RUA: OTÁVIO ÁLVARES, N° 661, Bairro CENTRO</v>
      </c>
      <c r="Z4325" t="str">
        <f>DBA[[#This Row],[Cidade Responsável]] &amp; " - " &amp; DBA[[#This Row],[Estado Responsável]]</f>
        <v>POMPÉU - MG</v>
      </c>
    </row>
    <row r="4326" spans="1:26" x14ac:dyDescent="0.25">
      <c r="A4326">
        <v>4338</v>
      </c>
      <c r="B4326" t="s">
        <v>20677</v>
      </c>
      <c r="C4326" s="1">
        <v>45033</v>
      </c>
      <c r="D4326" t="s">
        <v>20678</v>
      </c>
      <c r="E4326" t="s">
        <v>20679</v>
      </c>
      <c r="F4326" s="1">
        <v>40201</v>
      </c>
      <c r="G4326" t="s">
        <v>16938</v>
      </c>
      <c r="H4326" t="s">
        <v>194</v>
      </c>
      <c r="I4326" t="s">
        <v>44</v>
      </c>
      <c r="J4326" t="s">
        <v>15075</v>
      </c>
      <c r="K4326" t="s">
        <v>26</v>
      </c>
      <c r="L4326" t="s">
        <v>15076</v>
      </c>
      <c r="M4326" t="s">
        <v>20680</v>
      </c>
      <c r="N4326" t="s">
        <v>20681</v>
      </c>
      <c r="O4326" t="s">
        <v>20682</v>
      </c>
      <c r="P4326" s="1">
        <v>29350</v>
      </c>
      <c r="Q4326" t="s">
        <v>16938</v>
      </c>
      <c r="R4326" t="s">
        <v>194</v>
      </c>
      <c r="S4326" t="s">
        <v>44</v>
      </c>
      <c r="T4326" t="s">
        <v>15075</v>
      </c>
      <c r="U4326" t="s">
        <v>26</v>
      </c>
      <c r="V4326" t="str">
        <f>TRIM(DBA[[#This Row],[Endereço Responsável]])</f>
        <v>FAZENDA</v>
      </c>
      <c r="W4326" t="str">
        <f>TRIM(DBA[[#This Row],[Nº Responsável]])</f>
        <v>S/N</v>
      </c>
      <c r="X4326" t="str">
        <f>TRIM(DBA[[#This Row],[Bairro Responsável]])</f>
        <v>ZONA RURAL</v>
      </c>
      <c r="Y4326" t="str">
        <f>DBA[[#This Row],[End]] &amp;", N° " &amp; DBA[[#This Row],[Num]] &amp;", Bairro "&amp; DBA[[#This Row],[Bairro2]]</f>
        <v>FAZENDA, N° S/N, Bairro ZONA RURAL</v>
      </c>
      <c r="Z4326" t="str">
        <f>DBA[[#This Row],[Cidade Responsável]] &amp; " - " &amp; DBA[[#This Row],[Estado Responsável]]</f>
        <v>POMPÉU - MG</v>
      </c>
    </row>
    <row r="4327" spans="1:26" x14ac:dyDescent="0.25">
      <c r="A4327">
        <v>4339</v>
      </c>
      <c r="B4327" t="s">
        <v>20683</v>
      </c>
      <c r="C4327" s="1">
        <v>45033</v>
      </c>
      <c r="F4327" s="1">
        <v>39281</v>
      </c>
      <c r="G4327" t="s">
        <v>20684</v>
      </c>
      <c r="H4327">
        <v>34</v>
      </c>
      <c r="I4327" t="s">
        <v>15206</v>
      </c>
      <c r="J4327" t="s">
        <v>15075</v>
      </c>
      <c r="K4327" t="s">
        <v>26</v>
      </c>
      <c r="L4327" t="s">
        <v>15076</v>
      </c>
      <c r="M4327" t="s">
        <v>20685</v>
      </c>
      <c r="N4327" t="s">
        <v>20686</v>
      </c>
      <c r="O4327" t="s">
        <v>20687</v>
      </c>
      <c r="P4327" s="1">
        <v>28509</v>
      </c>
      <c r="Q4327" t="s">
        <v>20684</v>
      </c>
      <c r="R4327">
        <v>34</v>
      </c>
      <c r="S4327" t="s">
        <v>15206</v>
      </c>
      <c r="T4327" t="s">
        <v>15075</v>
      </c>
      <c r="U4327" t="s">
        <v>26</v>
      </c>
      <c r="V4327" t="str">
        <f>TRIM(DBA[[#This Row],[Endereço Responsável]])</f>
        <v>RUA CHIQUINHO DA QUINTA</v>
      </c>
      <c r="W4327" t="str">
        <f>TRIM(DBA[[#This Row],[Nº Responsável]])</f>
        <v>34</v>
      </c>
      <c r="X4327" t="str">
        <f>TRIM(DBA[[#This Row],[Bairro Responsável]])</f>
        <v>VOLTA DO BREJO</v>
      </c>
      <c r="Y4327" t="str">
        <f>DBA[[#This Row],[End]] &amp;", N° " &amp; DBA[[#This Row],[Num]] &amp;", Bairro "&amp; DBA[[#This Row],[Bairro2]]</f>
        <v>RUA CHIQUINHO DA QUINTA, N° 34, Bairro VOLTA DO BREJO</v>
      </c>
      <c r="Z4327" t="str">
        <f>DBA[[#This Row],[Cidade Responsável]] &amp; " - " &amp; DBA[[#This Row],[Estado Responsável]]</f>
        <v>POMPÉU - MG</v>
      </c>
    </row>
    <row r="4328" spans="1:26" x14ac:dyDescent="0.25">
      <c r="A4328">
        <v>4340</v>
      </c>
      <c r="B4328" t="s">
        <v>20688</v>
      </c>
      <c r="C4328" s="1">
        <v>45033</v>
      </c>
      <c r="F4328" s="1">
        <v>39099</v>
      </c>
      <c r="G4328" t="s">
        <v>20689</v>
      </c>
      <c r="H4328">
        <v>306</v>
      </c>
      <c r="I4328" t="s">
        <v>674</v>
      </c>
      <c r="J4328" t="s">
        <v>15075</v>
      </c>
      <c r="K4328" t="s">
        <v>26</v>
      </c>
      <c r="L4328" t="s">
        <v>15076</v>
      </c>
      <c r="M4328" t="s">
        <v>20690</v>
      </c>
      <c r="N4328" t="s">
        <v>20691</v>
      </c>
      <c r="O4328" t="s">
        <v>20692</v>
      </c>
      <c r="P4328" s="1">
        <v>31039</v>
      </c>
      <c r="Q4328" t="s">
        <v>20689</v>
      </c>
      <c r="R4328">
        <v>306</v>
      </c>
      <c r="S4328" t="s">
        <v>674</v>
      </c>
      <c r="T4328" t="s">
        <v>15075</v>
      </c>
      <c r="U4328" t="s">
        <v>26</v>
      </c>
      <c r="V4328" t="str">
        <f>TRIM(DBA[[#This Row],[Endereço Responsável]])</f>
        <v>R:PROF° FRANCISCA HERMINIO ALVES AFONSO</v>
      </c>
      <c r="W4328" t="str">
        <f>TRIM(DBA[[#This Row],[Nº Responsável]])</f>
        <v>306</v>
      </c>
      <c r="X4328" t="str">
        <f>TRIM(DBA[[#This Row],[Bairro Responsável]])</f>
        <v>MORADA DO SOL</v>
      </c>
      <c r="Y4328" t="str">
        <f>DBA[[#This Row],[End]] &amp;", N° " &amp; DBA[[#This Row],[Num]] &amp;", Bairro "&amp; DBA[[#This Row],[Bairro2]]</f>
        <v>R:PROF° FRANCISCA HERMINIO ALVES AFONSO, N° 306, Bairro MORADA DO SOL</v>
      </c>
      <c r="Z4328" t="str">
        <f>DBA[[#This Row],[Cidade Responsável]] &amp; " - " &amp; DBA[[#This Row],[Estado Responsável]]</f>
        <v>POMPÉU - MG</v>
      </c>
    </row>
    <row r="4329" spans="1:26" x14ac:dyDescent="0.25">
      <c r="A4329">
        <v>4341</v>
      </c>
      <c r="B4329" t="s">
        <v>20693</v>
      </c>
      <c r="C4329" s="1">
        <v>45033</v>
      </c>
      <c r="F4329" s="1">
        <v>39615</v>
      </c>
      <c r="G4329" t="s">
        <v>20694</v>
      </c>
      <c r="H4329">
        <v>530</v>
      </c>
      <c r="I4329" t="s">
        <v>15306</v>
      </c>
      <c r="J4329" t="s">
        <v>15075</v>
      </c>
      <c r="K4329" t="s">
        <v>26</v>
      </c>
      <c r="L4329" t="s">
        <v>15076</v>
      </c>
      <c r="M4329" t="s">
        <v>20695</v>
      </c>
      <c r="N4329" t="s">
        <v>20696</v>
      </c>
      <c r="O4329" t="s">
        <v>20697</v>
      </c>
      <c r="P4329" s="1">
        <v>30225</v>
      </c>
      <c r="Q4329" t="s">
        <v>20694</v>
      </c>
      <c r="R4329">
        <v>530</v>
      </c>
      <c r="S4329" t="s">
        <v>15306</v>
      </c>
      <c r="T4329" t="s">
        <v>15075</v>
      </c>
      <c r="U4329" t="s">
        <v>26</v>
      </c>
      <c r="V4329" t="str">
        <f>TRIM(DBA[[#This Row],[Endereço Responsável]])</f>
        <v>RUA INÁCIO DE DIOGO</v>
      </c>
      <c r="W4329" t="str">
        <f>TRIM(DBA[[#This Row],[Nº Responsável]])</f>
        <v>530</v>
      </c>
      <c r="X4329" t="str">
        <f>TRIM(DBA[[#This Row],[Bairro Responsável]])</f>
        <v>CRISTOS</v>
      </c>
      <c r="Y4329" t="str">
        <f>DBA[[#This Row],[End]] &amp;", N° " &amp; DBA[[#This Row],[Num]] &amp;", Bairro "&amp; DBA[[#This Row],[Bairro2]]</f>
        <v>RUA INÁCIO DE DIOGO, N° 530, Bairro CRISTOS</v>
      </c>
      <c r="Z4329" t="str">
        <f>DBA[[#This Row],[Cidade Responsável]] &amp; " - " &amp; DBA[[#This Row],[Estado Responsável]]</f>
        <v>POMPÉU - MG</v>
      </c>
    </row>
    <row r="4330" spans="1:26" x14ac:dyDescent="0.25">
      <c r="A4330">
        <v>4342</v>
      </c>
      <c r="B4330" t="s">
        <v>20698</v>
      </c>
      <c r="C4330" s="1">
        <v>45033</v>
      </c>
      <c r="E4330" t="s">
        <v>20699</v>
      </c>
      <c r="F4330" s="1">
        <v>39118</v>
      </c>
      <c r="G4330" t="s">
        <v>20700</v>
      </c>
      <c r="H4330">
        <v>1644</v>
      </c>
      <c r="I4330" t="s">
        <v>674</v>
      </c>
      <c r="J4330" t="s">
        <v>15075</v>
      </c>
      <c r="K4330" t="s">
        <v>26</v>
      </c>
      <c r="L4330" t="s">
        <v>15076</v>
      </c>
      <c r="M4330" t="s">
        <v>20701</v>
      </c>
      <c r="N4330" t="s">
        <v>20702</v>
      </c>
      <c r="O4330" t="s">
        <v>20703</v>
      </c>
      <c r="P4330" s="1">
        <v>23287</v>
      </c>
      <c r="Q4330" t="s">
        <v>20700</v>
      </c>
      <c r="R4330">
        <v>1644</v>
      </c>
      <c r="S4330" t="s">
        <v>674</v>
      </c>
      <c r="T4330" t="s">
        <v>15075</v>
      </c>
      <c r="U4330" t="s">
        <v>26</v>
      </c>
      <c r="V4330" t="str">
        <f>TRIM(DBA[[#This Row],[Endereço Responsável]])</f>
        <v>RUA PROFESSORA PEQUENINA</v>
      </c>
      <c r="W4330" t="str">
        <f>TRIM(DBA[[#This Row],[Nº Responsável]])</f>
        <v>1644</v>
      </c>
      <c r="X4330" t="str">
        <f>TRIM(DBA[[#This Row],[Bairro Responsável]])</f>
        <v>MORADA DO SOL</v>
      </c>
      <c r="Y4330" t="str">
        <f>DBA[[#This Row],[End]] &amp;", N° " &amp; DBA[[#This Row],[Num]] &amp;", Bairro "&amp; DBA[[#This Row],[Bairro2]]</f>
        <v>RUA PROFESSORA PEQUENINA, N° 1644, Bairro MORADA DO SOL</v>
      </c>
      <c r="Z4330" t="str">
        <f>DBA[[#This Row],[Cidade Responsável]] &amp; " - " &amp; DBA[[#This Row],[Estado Responsável]]</f>
        <v>POMPÉU - MG</v>
      </c>
    </row>
    <row r="4331" spans="1:26" x14ac:dyDescent="0.25">
      <c r="A4331">
        <v>4343</v>
      </c>
      <c r="B4331" t="s">
        <v>20704</v>
      </c>
      <c r="C4331" s="1">
        <v>45033</v>
      </c>
      <c r="D4331" t="s">
        <v>20705</v>
      </c>
      <c r="F4331" s="1">
        <v>38887</v>
      </c>
      <c r="G4331" t="s">
        <v>20706</v>
      </c>
      <c r="H4331">
        <v>28</v>
      </c>
      <c r="I4331" t="s">
        <v>20707</v>
      </c>
      <c r="J4331" t="s">
        <v>15075</v>
      </c>
      <c r="K4331" t="s">
        <v>26</v>
      </c>
      <c r="L4331" t="s">
        <v>15076</v>
      </c>
      <c r="M4331" t="s">
        <v>20708</v>
      </c>
      <c r="N4331" t="s">
        <v>20709</v>
      </c>
      <c r="O4331" t="s">
        <v>20710</v>
      </c>
      <c r="P4331" s="1">
        <v>25804</v>
      </c>
      <c r="Q4331" t="s">
        <v>20706</v>
      </c>
      <c r="R4331">
        <v>28</v>
      </c>
      <c r="S4331" t="s">
        <v>20707</v>
      </c>
      <c r="T4331" t="s">
        <v>15075</v>
      </c>
      <c r="U4331" t="s">
        <v>26</v>
      </c>
      <c r="V4331" t="str">
        <f>TRIM(DBA[[#This Row],[Endereço Responsável]])</f>
        <v>RUA PRIMAVERA</v>
      </c>
      <c r="W4331" t="str">
        <f>TRIM(DBA[[#This Row],[Nº Responsável]])</f>
        <v>28</v>
      </c>
      <c r="X4331" t="str">
        <f>TRIM(DBA[[#This Row],[Bairro Responsável]])</f>
        <v>VARZEA DO GALINHEIRO</v>
      </c>
      <c r="Y4331" t="str">
        <f>DBA[[#This Row],[End]] &amp;", N° " &amp; DBA[[#This Row],[Num]] &amp;", Bairro "&amp; DBA[[#This Row],[Bairro2]]</f>
        <v>RUA PRIMAVERA, N° 28, Bairro VARZEA DO GALINHEIRO</v>
      </c>
      <c r="Z4331" t="str">
        <f>DBA[[#This Row],[Cidade Responsável]] &amp; " - " &amp; DBA[[#This Row],[Estado Responsável]]</f>
        <v>POMPÉU - MG</v>
      </c>
    </row>
    <row r="4332" spans="1:26" x14ac:dyDescent="0.25">
      <c r="A4332">
        <v>4344</v>
      </c>
      <c r="B4332" t="s">
        <v>20711</v>
      </c>
      <c r="C4332" s="1">
        <v>45033</v>
      </c>
      <c r="E4332" t="s">
        <v>20712</v>
      </c>
      <c r="F4332" s="1">
        <v>45022</v>
      </c>
      <c r="G4332" t="s">
        <v>20713</v>
      </c>
      <c r="H4332">
        <v>89</v>
      </c>
      <c r="I4332" t="s">
        <v>20714</v>
      </c>
      <c r="J4332" t="s">
        <v>15075</v>
      </c>
      <c r="K4332" t="s">
        <v>26</v>
      </c>
      <c r="L4332" t="s">
        <v>15076</v>
      </c>
      <c r="M4332" t="s">
        <v>20715</v>
      </c>
      <c r="N4332" t="s">
        <v>20716</v>
      </c>
      <c r="O4332" t="s">
        <v>20717</v>
      </c>
      <c r="P4332" s="1">
        <v>28066</v>
      </c>
      <c r="Q4332" t="s">
        <v>20713</v>
      </c>
      <c r="R4332">
        <v>89</v>
      </c>
      <c r="S4332" t="s">
        <v>20714</v>
      </c>
      <c r="T4332" t="s">
        <v>15075</v>
      </c>
      <c r="U4332" t="s">
        <v>26</v>
      </c>
      <c r="V4332" t="str">
        <f>TRIM(DBA[[#This Row],[Endereço Responsável]])</f>
        <v>RUA SETE LAGOAS</v>
      </c>
      <c r="W4332" t="str">
        <f>TRIM(DBA[[#This Row],[Nº Responsável]])</f>
        <v>89</v>
      </c>
      <c r="X4332" t="str">
        <f>TRIM(DBA[[#This Row],[Bairro Responsável]])</f>
        <v>NOSSA SENHORA DA CONCEIÇÃO</v>
      </c>
      <c r="Y4332" t="str">
        <f>DBA[[#This Row],[End]] &amp;", N° " &amp; DBA[[#This Row],[Num]] &amp;", Bairro "&amp; DBA[[#This Row],[Bairro2]]</f>
        <v>RUA SETE LAGOAS, N° 89, Bairro NOSSA SENHORA DA CONCEIÇÃO</v>
      </c>
      <c r="Z4332" t="str">
        <f>DBA[[#This Row],[Cidade Responsável]] &amp; " - " &amp; DBA[[#This Row],[Estado Responsável]]</f>
        <v>POMPÉU - MG</v>
      </c>
    </row>
    <row r="4333" spans="1:26" x14ac:dyDescent="0.25">
      <c r="A4333">
        <v>4345</v>
      </c>
      <c r="B4333" t="s">
        <v>20718</v>
      </c>
      <c r="C4333" s="1">
        <v>45033</v>
      </c>
      <c r="F4333" s="1">
        <v>39581</v>
      </c>
      <c r="G4333" t="s">
        <v>20719</v>
      </c>
      <c r="H4333" t="s">
        <v>194</v>
      </c>
      <c r="I4333" t="s">
        <v>20714</v>
      </c>
      <c r="J4333" t="s">
        <v>15075</v>
      </c>
      <c r="K4333" t="s">
        <v>26</v>
      </c>
      <c r="L4333" t="s">
        <v>15076</v>
      </c>
      <c r="M4333" t="s">
        <v>20720</v>
      </c>
      <c r="N4333" t="s">
        <v>20721</v>
      </c>
      <c r="O4333" t="s">
        <v>20722</v>
      </c>
      <c r="P4333" s="1">
        <v>28602</v>
      </c>
      <c r="Q4333" t="s">
        <v>20719</v>
      </c>
      <c r="R4333" t="s">
        <v>194</v>
      </c>
      <c r="S4333" t="s">
        <v>20714</v>
      </c>
      <c r="T4333" t="s">
        <v>15075</v>
      </c>
      <c r="U4333" t="s">
        <v>26</v>
      </c>
      <c r="V4333" t="str">
        <f>TRIM(DBA[[#This Row],[Endereço Responsável]])</f>
        <v>TOGALMA SOARES MACIEL</v>
      </c>
      <c r="W4333" t="str">
        <f>TRIM(DBA[[#This Row],[Nº Responsável]])</f>
        <v>S/N</v>
      </c>
      <c r="X4333" t="str">
        <f>TRIM(DBA[[#This Row],[Bairro Responsável]])</f>
        <v>NOSSA SENHORA DA CONCEIÇÃO</v>
      </c>
      <c r="Y4333" t="str">
        <f>DBA[[#This Row],[End]] &amp;", N° " &amp; DBA[[#This Row],[Num]] &amp;", Bairro "&amp; DBA[[#This Row],[Bairro2]]</f>
        <v>TOGALMA SOARES MACIEL, N° S/N, Bairro NOSSA SENHORA DA CONCEIÇÃO</v>
      </c>
      <c r="Z4333" t="str">
        <f>DBA[[#This Row],[Cidade Responsável]] &amp; " - " &amp; DBA[[#This Row],[Estado Responsável]]</f>
        <v>POMPÉU - MG</v>
      </c>
    </row>
    <row r="4334" spans="1:26" x14ac:dyDescent="0.25">
      <c r="A4334">
        <v>4346</v>
      </c>
      <c r="B4334" t="s">
        <v>20723</v>
      </c>
      <c r="C4334" s="1">
        <v>45033</v>
      </c>
      <c r="F4334" s="1">
        <v>39007</v>
      </c>
      <c r="G4334" t="s">
        <v>15349</v>
      </c>
      <c r="H4334">
        <v>1789</v>
      </c>
      <c r="I4334" t="s">
        <v>15101</v>
      </c>
      <c r="J4334" t="s">
        <v>15075</v>
      </c>
      <c r="K4334" t="s">
        <v>26</v>
      </c>
      <c r="L4334" t="s">
        <v>15076</v>
      </c>
      <c r="M4334" t="s">
        <v>20724</v>
      </c>
      <c r="O4334" t="s">
        <v>20725</v>
      </c>
      <c r="P4334" s="1">
        <v>31023</v>
      </c>
      <c r="Q4334" t="s">
        <v>15349</v>
      </c>
      <c r="R4334">
        <v>1789</v>
      </c>
      <c r="S4334" t="s">
        <v>15101</v>
      </c>
      <c r="T4334" t="s">
        <v>15075</v>
      </c>
      <c r="U4334" t="s">
        <v>26</v>
      </c>
      <c r="V4334" t="str">
        <f>TRIM(DBA[[#This Row],[Endereço Responsável]])</f>
        <v>RUA 2 DE NOVEMBRO</v>
      </c>
      <c r="W4334" t="str">
        <f>TRIM(DBA[[#This Row],[Nº Responsável]])</f>
        <v>1789</v>
      </c>
      <c r="X4334" t="str">
        <f>TRIM(DBA[[#This Row],[Bairro Responsável]])</f>
        <v>TREVO</v>
      </c>
      <c r="Y4334" t="str">
        <f>DBA[[#This Row],[End]] &amp;", N° " &amp; DBA[[#This Row],[Num]] &amp;", Bairro "&amp; DBA[[#This Row],[Bairro2]]</f>
        <v>RUA 2 DE NOVEMBRO, N° 1789, Bairro TREVO</v>
      </c>
      <c r="Z4334" t="str">
        <f>DBA[[#This Row],[Cidade Responsável]] &amp; " - " &amp; DBA[[#This Row],[Estado Responsável]]</f>
        <v>POMPÉU - MG</v>
      </c>
    </row>
    <row r="4335" spans="1:26" x14ac:dyDescent="0.25">
      <c r="A4335">
        <v>4347</v>
      </c>
      <c r="B4335" t="s">
        <v>20726</v>
      </c>
      <c r="C4335" s="1">
        <v>45033</v>
      </c>
      <c r="D4335" t="s">
        <v>20727</v>
      </c>
      <c r="E4335" t="s">
        <v>20728</v>
      </c>
      <c r="F4335" s="1">
        <v>38469</v>
      </c>
      <c r="G4335" t="s">
        <v>119</v>
      </c>
      <c r="H4335" t="s">
        <v>119</v>
      </c>
      <c r="I4335" t="s">
        <v>674</v>
      </c>
      <c r="J4335" t="s">
        <v>15075</v>
      </c>
      <c r="K4335" t="s">
        <v>26</v>
      </c>
      <c r="L4335" t="s">
        <v>15076</v>
      </c>
      <c r="M4335" t="s">
        <v>20729</v>
      </c>
      <c r="N4335" t="s">
        <v>20730</v>
      </c>
      <c r="O4335" t="s">
        <v>20731</v>
      </c>
      <c r="P4335" s="1">
        <v>32282</v>
      </c>
      <c r="Q4335" t="s">
        <v>119</v>
      </c>
      <c r="R4335" t="s">
        <v>119</v>
      </c>
      <c r="S4335" t="s">
        <v>674</v>
      </c>
      <c r="T4335" t="s">
        <v>15075</v>
      </c>
      <c r="U4335" t="s">
        <v>26</v>
      </c>
      <c r="V4335" t="str">
        <f>TRIM(DBA[[#This Row],[Endereço Responsável]])</f>
        <v>s/n</v>
      </c>
      <c r="W4335" t="str">
        <f>TRIM(DBA[[#This Row],[Nº Responsável]])</f>
        <v>s/n</v>
      </c>
      <c r="X4335" t="str">
        <f>TRIM(DBA[[#This Row],[Bairro Responsável]])</f>
        <v>MORADA DO SOL</v>
      </c>
      <c r="Y4335" t="str">
        <f>DBA[[#This Row],[End]] &amp;", N° " &amp; DBA[[#This Row],[Num]] &amp;", Bairro "&amp; DBA[[#This Row],[Bairro2]]</f>
        <v>s/n, N° s/n, Bairro MORADA DO SOL</v>
      </c>
      <c r="Z4335" t="str">
        <f>DBA[[#This Row],[Cidade Responsável]] &amp; " - " &amp; DBA[[#This Row],[Estado Responsável]]</f>
        <v>POMPÉU - MG</v>
      </c>
    </row>
    <row r="4336" spans="1:26" x14ac:dyDescent="0.25">
      <c r="A4336">
        <v>4348</v>
      </c>
      <c r="B4336" t="s">
        <v>20732</v>
      </c>
      <c r="C4336" s="1">
        <v>45033</v>
      </c>
      <c r="D4336" t="s">
        <v>20733</v>
      </c>
      <c r="E4336" t="s">
        <v>20734</v>
      </c>
      <c r="F4336" s="1">
        <v>39498</v>
      </c>
      <c r="G4336" t="s">
        <v>3059</v>
      </c>
      <c r="H4336">
        <v>37</v>
      </c>
      <c r="I4336" t="s">
        <v>15101</v>
      </c>
      <c r="J4336" t="s">
        <v>15075</v>
      </c>
      <c r="K4336" t="s">
        <v>26</v>
      </c>
      <c r="L4336" t="s">
        <v>15076</v>
      </c>
      <c r="M4336" t="s">
        <v>20735</v>
      </c>
      <c r="N4336" t="s">
        <v>20736</v>
      </c>
      <c r="O4336" t="s">
        <v>20737</v>
      </c>
      <c r="P4336" s="1">
        <v>32257</v>
      </c>
      <c r="Q4336" t="s">
        <v>3059</v>
      </c>
      <c r="R4336">
        <v>37</v>
      </c>
      <c r="S4336" t="s">
        <v>15101</v>
      </c>
      <c r="T4336" t="s">
        <v>15075</v>
      </c>
      <c r="U4336" t="s">
        <v>26</v>
      </c>
      <c r="V4336" t="str">
        <f>TRIM(DBA[[#This Row],[Endereço Responsável]])</f>
        <v>RUA NOSSA SENHORA APARECIDA</v>
      </c>
      <c r="W4336" t="str">
        <f>TRIM(DBA[[#This Row],[Nº Responsável]])</f>
        <v>37</v>
      </c>
      <c r="X4336" t="str">
        <f>TRIM(DBA[[#This Row],[Bairro Responsável]])</f>
        <v>TREVO</v>
      </c>
      <c r="Y4336" t="str">
        <f>DBA[[#This Row],[End]] &amp;", N° " &amp; DBA[[#This Row],[Num]] &amp;", Bairro "&amp; DBA[[#This Row],[Bairro2]]</f>
        <v>RUA NOSSA SENHORA APARECIDA, N° 37, Bairro TREVO</v>
      </c>
      <c r="Z4336" t="str">
        <f>DBA[[#This Row],[Cidade Responsável]] &amp; " - " &amp; DBA[[#This Row],[Estado Responsável]]</f>
        <v>POMPÉU - MG</v>
      </c>
    </row>
    <row r="4337" spans="1:26" x14ac:dyDescent="0.25">
      <c r="A4337">
        <v>4349</v>
      </c>
      <c r="B4337" t="s">
        <v>20738</v>
      </c>
      <c r="C4337" s="1">
        <v>45033</v>
      </c>
      <c r="F4337" s="1">
        <v>38911</v>
      </c>
      <c r="G4337" t="s">
        <v>20739</v>
      </c>
      <c r="H4337">
        <v>372</v>
      </c>
      <c r="I4337" t="s">
        <v>73</v>
      </c>
      <c r="J4337" t="s">
        <v>15075</v>
      </c>
      <c r="K4337" t="s">
        <v>26</v>
      </c>
      <c r="L4337" t="s">
        <v>15076</v>
      </c>
      <c r="M4337" t="s">
        <v>20740</v>
      </c>
      <c r="N4337" t="s">
        <v>20741</v>
      </c>
      <c r="O4337" t="s">
        <v>20742</v>
      </c>
      <c r="P4337" s="1">
        <v>32728</v>
      </c>
      <c r="Q4337" t="s">
        <v>20739</v>
      </c>
      <c r="R4337">
        <v>372</v>
      </c>
      <c r="S4337" t="s">
        <v>73</v>
      </c>
      <c r="T4337" t="s">
        <v>15075</v>
      </c>
      <c r="U4337" t="s">
        <v>26</v>
      </c>
      <c r="V4337" t="str">
        <f>TRIM(DBA[[#This Row],[Endereço Responsável]])</f>
        <v>RUA MESTRA DONANA</v>
      </c>
      <c r="W4337" t="str">
        <f>TRIM(DBA[[#This Row],[Nº Responsável]])</f>
        <v>372</v>
      </c>
      <c r="X4337" t="str">
        <f>TRIM(DBA[[#This Row],[Bairro Responsável]])</f>
        <v>CENTRO</v>
      </c>
      <c r="Y4337" t="str">
        <f>DBA[[#This Row],[End]] &amp;", N° " &amp; DBA[[#This Row],[Num]] &amp;", Bairro "&amp; DBA[[#This Row],[Bairro2]]</f>
        <v>RUA MESTRA DONANA, N° 372, Bairro CENTRO</v>
      </c>
      <c r="Z4337" t="str">
        <f>DBA[[#This Row],[Cidade Responsável]] &amp; " - " &amp; DBA[[#This Row],[Estado Responsável]]</f>
        <v>POMPÉU - MG</v>
      </c>
    </row>
    <row r="4338" spans="1:26" x14ac:dyDescent="0.25">
      <c r="A4338">
        <v>4350</v>
      </c>
      <c r="B4338" t="s">
        <v>20743</v>
      </c>
      <c r="C4338" s="1">
        <v>45033</v>
      </c>
      <c r="D4338" t="s">
        <v>20744</v>
      </c>
      <c r="F4338" s="1">
        <v>39087</v>
      </c>
      <c r="G4338" t="s">
        <v>20745</v>
      </c>
      <c r="H4338">
        <v>782</v>
      </c>
      <c r="I4338" t="s">
        <v>100</v>
      </c>
      <c r="J4338" t="s">
        <v>15075</v>
      </c>
      <c r="K4338" t="s">
        <v>26</v>
      </c>
      <c r="L4338" t="s">
        <v>15076</v>
      </c>
      <c r="M4338" t="s">
        <v>20746</v>
      </c>
      <c r="O4338" t="s">
        <v>20747</v>
      </c>
      <c r="P4338" s="1">
        <v>36651</v>
      </c>
      <c r="Q4338" t="s">
        <v>20745</v>
      </c>
      <c r="R4338">
        <v>782</v>
      </c>
      <c r="S4338" t="s">
        <v>100</v>
      </c>
      <c r="T4338" t="s">
        <v>15075</v>
      </c>
      <c r="U4338" t="s">
        <v>26</v>
      </c>
      <c r="V4338" t="str">
        <f>TRIM(DBA[[#This Row],[Endereço Responsável]])</f>
        <v>MARIETA CORREIA LIMA</v>
      </c>
      <c r="W4338" t="str">
        <f>TRIM(DBA[[#This Row],[Nº Responsável]])</f>
        <v>782</v>
      </c>
      <c r="X4338" t="str">
        <f>TRIM(DBA[[#This Row],[Bairro Responsável]])</f>
        <v>SÃO JOSÉ</v>
      </c>
      <c r="Y4338" t="str">
        <f>DBA[[#This Row],[End]] &amp;", N° " &amp; DBA[[#This Row],[Num]] &amp;", Bairro "&amp; DBA[[#This Row],[Bairro2]]</f>
        <v>MARIETA CORREIA LIMA, N° 782, Bairro SÃO JOSÉ</v>
      </c>
      <c r="Z4338" t="str">
        <f>DBA[[#This Row],[Cidade Responsável]] &amp; " - " &amp; DBA[[#This Row],[Estado Responsável]]</f>
        <v>POMPÉU - MG</v>
      </c>
    </row>
    <row r="4339" spans="1:26" x14ac:dyDescent="0.25">
      <c r="A4339">
        <v>4351</v>
      </c>
      <c r="B4339" t="s">
        <v>20748</v>
      </c>
      <c r="C4339" s="1">
        <v>45033</v>
      </c>
      <c r="F4339" s="1">
        <v>39566</v>
      </c>
      <c r="G4339" t="s">
        <v>20749</v>
      </c>
      <c r="H4339">
        <v>33</v>
      </c>
      <c r="I4339" t="s">
        <v>422</v>
      </c>
      <c r="J4339" t="s">
        <v>15075</v>
      </c>
      <c r="K4339" t="s">
        <v>26</v>
      </c>
      <c r="L4339" t="s">
        <v>15076</v>
      </c>
      <c r="M4339" t="s">
        <v>20750</v>
      </c>
      <c r="N4339" t="s">
        <v>20751</v>
      </c>
      <c r="O4339" t="s">
        <v>20752</v>
      </c>
      <c r="P4339" s="1">
        <v>31579</v>
      </c>
      <c r="Q4339" t="s">
        <v>20749</v>
      </c>
      <c r="R4339">
        <v>33</v>
      </c>
      <c r="S4339" t="s">
        <v>422</v>
      </c>
      <c r="T4339" t="s">
        <v>15075</v>
      </c>
      <c r="U4339" t="s">
        <v>26</v>
      </c>
      <c r="V4339" t="str">
        <f>TRIM(DBA[[#This Row],[Endereço Responsável]])</f>
        <v>RUA MARIA ÁLVARES MACIEL</v>
      </c>
      <c r="W4339" t="str">
        <f>TRIM(DBA[[#This Row],[Nº Responsável]])</f>
        <v>33</v>
      </c>
      <c r="X4339" t="str">
        <f>TRIM(DBA[[#This Row],[Bairro Responsável]])</f>
        <v>SANTO ANTONIO</v>
      </c>
      <c r="Y4339" t="str">
        <f>DBA[[#This Row],[End]] &amp;", N° " &amp; DBA[[#This Row],[Num]] &amp;", Bairro "&amp; DBA[[#This Row],[Bairro2]]</f>
        <v>RUA MARIA ÁLVARES MACIEL, N° 33, Bairro SANTO ANTONIO</v>
      </c>
      <c r="Z4339" t="str">
        <f>DBA[[#This Row],[Cidade Responsável]] &amp; " - " &amp; DBA[[#This Row],[Estado Responsável]]</f>
        <v>POMPÉU - MG</v>
      </c>
    </row>
    <row r="4340" spans="1:26" x14ac:dyDescent="0.25">
      <c r="A4340">
        <v>4352</v>
      </c>
      <c r="B4340" t="s">
        <v>20753</v>
      </c>
      <c r="C4340" s="1">
        <v>45033</v>
      </c>
      <c r="F4340" s="1">
        <v>38913</v>
      </c>
      <c r="G4340" t="s">
        <v>20754</v>
      </c>
      <c r="H4340" t="s">
        <v>194</v>
      </c>
      <c r="I4340" t="s">
        <v>15101</v>
      </c>
      <c r="J4340" t="s">
        <v>15075</v>
      </c>
      <c r="K4340" t="s">
        <v>26</v>
      </c>
      <c r="L4340" t="s">
        <v>15076</v>
      </c>
      <c r="M4340" t="s">
        <v>20755</v>
      </c>
      <c r="N4340" t="s">
        <v>20756</v>
      </c>
      <c r="O4340" t="s">
        <v>20757</v>
      </c>
      <c r="P4340" s="1">
        <v>38913</v>
      </c>
      <c r="Q4340" t="s">
        <v>20754</v>
      </c>
      <c r="R4340" t="s">
        <v>194</v>
      </c>
      <c r="S4340" t="s">
        <v>15101</v>
      </c>
      <c r="T4340" t="s">
        <v>15075</v>
      </c>
      <c r="U4340" t="s">
        <v>26</v>
      </c>
      <c r="V4340" t="str">
        <f>TRIM(DBA[[#This Row],[Endereço Responsável]])</f>
        <v>RUA MARTINHO CAMPOS</v>
      </c>
      <c r="W4340" t="str">
        <f>TRIM(DBA[[#This Row],[Nº Responsável]])</f>
        <v>S/N</v>
      </c>
      <c r="X4340" t="str">
        <f>TRIM(DBA[[#This Row],[Bairro Responsável]])</f>
        <v>TREVO</v>
      </c>
      <c r="Y4340" t="str">
        <f>DBA[[#This Row],[End]] &amp;", N° " &amp; DBA[[#This Row],[Num]] &amp;", Bairro "&amp; DBA[[#This Row],[Bairro2]]</f>
        <v>RUA MARTINHO CAMPOS, N° S/N, Bairro TREVO</v>
      </c>
      <c r="Z4340" t="str">
        <f>DBA[[#This Row],[Cidade Responsável]] &amp; " - " &amp; DBA[[#This Row],[Estado Responsável]]</f>
        <v>POMPÉU - MG</v>
      </c>
    </row>
    <row r="4341" spans="1:26" x14ac:dyDescent="0.25">
      <c r="A4341">
        <v>4353</v>
      </c>
      <c r="B4341" t="s">
        <v>20758</v>
      </c>
      <c r="C4341" s="1">
        <v>45033</v>
      </c>
      <c r="D4341" t="s">
        <v>20759</v>
      </c>
      <c r="E4341" t="s">
        <v>20760</v>
      </c>
      <c r="F4341" s="1">
        <v>38661</v>
      </c>
      <c r="G4341" t="s">
        <v>20761</v>
      </c>
      <c r="H4341">
        <v>64</v>
      </c>
      <c r="I4341" t="s">
        <v>15088</v>
      </c>
      <c r="J4341" t="s">
        <v>15075</v>
      </c>
      <c r="K4341" t="s">
        <v>26</v>
      </c>
      <c r="L4341" t="s">
        <v>15076</v>
      </c>
      <c r="M4341" t="s">
        <v>20762</v>
      </c>
      <c r="N4341" t="s">
        <v>20763</v>
      </c>
      <c r="O4341" t="s">
        <v>20764</v>
      </c>
      <c r="P4341" s="1">
        <v>30819</v>
      </c>
      <c r="Q4341" t="s">
        <v>20761</v>
      </c>
      <c r="R4341">
        <v>64</v>
      </c>
      <c r="S4341" t="s">
        <v>15088</v>
      </c>
      <c r="T4341" t="s">
        <v>15075</v>
      </c>
      <c r="U4341" t="s">
        <v>26</v>
      </c>
      <c r="V4341" t="str">
        <f>TRIM(DBA[[#This Row],[Endereço Responsável]])</f>
        <v>RUA ANTONIO LOBATO DE ABREU</v>
      </c>
      <c r="W4341" t="str">
        <f>TRIM(DBA[[#This Row],[Nº Responsável]])</f>
        <v>64</v>
      </c>
      <c r="X4341" t="str">
        <f>TRIM(DBA[[#This Row],[Bairro Responsável]])</f>
        <v>CASAS POPULARES</v>
      </c>
      <c r="Y4341" t="str">
        <f>DBA[[#This Row],[End]] &amp;", N° " &amp; DBA[[#This Row],[Num]] &amp;", Bairro "&amp; DBA[[#This Row],[Bairro2]]</f>
        <v>RUA ANTONIO LOBATO DE ABREU, N° 64, Bairro CASAS POPULARES</v>
      </c>
      <c r="Z4341" t="str">
        <f>DBA[[#This Row],[Cidade Responsável]] &amp; " - " &amp; DBA[[#This Row],[Estado Responsável]]</f>
        <v>POMPÉU - MG</v>
      </c>
    </row>
    <row r="4342" spans="1:26" x14ac:dyDescent="0.25">
      <c r="A4342">
        <v>4354</v>
      </c>
      <c r="B4342" t="s">
        <v>20765</v>
      </c>
      <c r="C4342" s="1">
        <v>45033</v>
      </c>
      <c r="D4342" t="s">
        <v>20766</v>
      </c>
      <c r="E4342" t="s">
        <v>20767</v>
      </c>
      <c r="F4342" s="1">
        <v>39261</v>
      </c>
      <c r="G4342" t="s">
        <v>20768</v>
      </c>
      <c r="H4342">
        <v>72</v>
      </c>
      <c r="I4342" t="s">
        <v>20769</v>
      </c>
      <c r="J4342" t="s">
        <v>15075</v>
      </c>
      <c r="K4342" t="s">
        <v>26</v>
      </c>
      <c r="L4342" t="s">
        <v>15076</v>
      </c>
      <c r="M4342" t="s">
        <v>20770</v>
      </c>
      <c r="N4342" t="s">
        <v>20771</v>
      </c>
      <c r="O4342" t="s">
        <v>20772</v>
      </c>
      <c r="P4342" s="1">
        <v>35924</v>
      </c>
      <c r="Q4342" t="s">
        <v>20768</v>
      </c>
      <c r="R4342">
        <v>72</v>
      </c>
      <c r="S4342" t="s">
        <v>20769</v>
      </c>
      <c r="T4342" t="s">
        <v>15075</v>
      </c>
      <c r="U4342" t="s">
        <v>26</v>
      </c>
      <c r="V4342" t="str">
        <f>TRIM(DBA[[#This Row],[Endereço Responsável]])</f>
        <v>RUA PAULINA MARIA ALVARES DA SILVA</v>
      </c>
      <c r="W4342" t="str">
        <f>TRIM(DBA[[#This Row],[Nº Responsável]])</f>
        <v>72</v>
      </c>
      <c r="X4342" t="str">
        <f>TRIM(DBA[[#This Row],[Bairro Responsável]])</f>
        <v>VITORIA</v>
      </c>
      <c r="Y4342" t="str">
        <f>DBA[[#This Row],[End]] &amp;", N° " &amp; DBA[[#This Row],[Num]] &amp;", Bairro "&amp; DBA[[#This Row],[Bairro2]]</f>
        <v>RUA PAULINA MARIA ALVARES DA SILVA, N° 72, Bairro VITORIA</v>
      </c>
      <c r="Z4342" t="str">
        <f>DBA[[#This Row],[Cidade Responsável]] &amp; " - " &amp; DBA[[#This Row],[Estado Responsável]]</f>
        <v>POMPÉU - MG</v>
      </c>
    </row>
    <row r="4343" spans="1:26" x14ac:dyDescent="0.25">
      <c r="A4343">
        <v>4355</v>
      </c>
      <c r="B4343" t="s">
        <v>20773</v>
      </c>
      <c r="C4343" s="1">
        <v>45033</v>
      </c>
      <c r="F4343" s="1">
        <v>39182</v>
      </c>
      <c r="G4343" t="s">
        <v>20774</v>
      </c>
      <c r="H4343">
        <v>816</v>
      </c>
      <c r="I4343" t="s">
        <v>15082</v>
      </c>
      <c r="J4343" t="s">
        <v>15075</v>
      </c>
      <c r="K4343" t="s">
        <v>26</v>
      </c>
      <c r="L4343" t="s">
        <v>15076</v>
      </c>
      <c r="M4343" t="s">
        <v>20775</v>
      </c>
      <c r="N4343" t="s">
        <v>20776</v>
      </c>
      <c r="O4343" t="s">
        <v>15208</v>
      </c>
      <c r="P4343" s="1">
        <v>29867</v>
      </c>
      <c r="Q4343" t="s">
        <v>20774</v>
      </c>
      <c r="R4343">
        <v>816</v>
      </c>
      <c r="S4343" t="s">
        <v>15082</v>
      </c>
      <c r="T4343" t="s">
        <v>15075</v>
      </c>
      <c r="U4343" t="s">
        <v>26</v>
      </c>
      <c r="V4343" t="str">
        <f>TRIM(DBA[[#This Row],[Endereço Responsável]])</f>
        <v>RUA PROFESSORA EROTILDES</v>
      </c>
      <c r="W4343" t="str">
        <f>TRIM(DBA[[#This Row],[Nº Responsável]])</f>
        <v>816</v>
      </c>
      <c r="X4343" t="str">
        <f>TRIM(DBA[[#This Row],[Bairro Responsável]])</f>
        <v>VOLTA DO BREJO</v>
      </c>
      <c r="Y4343" t="str">
        <f>DBA[[#This Row],[End]] &amp;", N° " &amp; DBA[[#This Row],[Num]] &amp;", Bairro "&amp; DBA[[#This Row],[Bairro2]]</f>
        <v>RUA PROFESSORA EROTILDES, N° 816, Bairro VOLTA DO BREJO</v>
      </c>
      <c r="Z4343" t="str">
        <f>DBA[[#This Row],[Cidade Responsável]] &amp; " - " &amp; DBA[[#This Row],[Estado Responsável]]</f>
        <v>POMPÉU - MG</v>
      </c>
    </row>
    <row r="4344" spans="1:26" x14ac:dyDescent="0.25">
      <c r="A4344">
        <v>4356</v>
      </c>
      <c r="B4344" t="s">
        <v>20777</v>
      </c>
      <c r="C4344" s="1">
        <v>45033</v>
      </c>
      <c r="F4344" s="1">
        <v>39503</v>
      </c>
      <c r="G4344" t="s">
        <v>20778</v>
      </c>
      <c r="H4344" t="s">
        <v>194</v>
      </c>
      <c r="I4344" t="s">
        <v>674</v>
      </c>
      <c r="J4344" t="s">
        <v>15075</v>
      </c>
      <c r="K4344" t="s">
        <v>26</v>
      </c>
      <c r="L4344" t="s">
        <v>15076</v>
      </c>
      <c r="M4344" t="s">
        <v>20779</v>
      </c>
      <c r="N4344" t="s">
        <v>20780</v>
      </c>
      <c r="O4344" t="s">
        <v>20781</v>
      </c>
      <c r="P4344" s="1">
        <v>31067</v>
      </c>
      <c r="Q4344" t="s">
        <v>20778</v>
      </c>
      <c r="R4344" t="s">
        <v>194</v>
      </c>
      <c r="S4344" t="s">
        <v>674</v>
      </c>
      <c r="T4344" t="s">
        <v>15075</v>
      </c>
      <c r="U4344" t="s">
        <v>26</v>
      </c>
      <c r="V4344" t="str">
        <f>TRIM(DBA[[#This Row],[Endereço Responsável]])</f>
        <v>AVENIDA PEDRO HERMINIO ALVES</v>
      </c>
      <c r="W4344" t="str">
        <f>TRIM(DBA[[#This Row],[Nº Responsável]])</f>
        <v>S/N</v>
      </c>
      <c r="X4344" t="str">
        <f>TRIM(DBA[[#This Row],[Bairro Responsável]])</f>
        <v>MORADA DO SOL</v>
      </c>
      <c r="Y4344" t="str">
        <f>DBA[[#This Row],[End]] &amp;", N° " &amp; DBA[[#This Row],[Num]] &amp;", Bairro "&amp; DBA[[#This Row],[Bairro2]]</f>
        <v>AVENIDA PEDRO HERMINIO ALVES, N° S/N, Bairro MORADA DO SOL</v>
      </c>
      <c r="Z4344" t="str">
        <f>DBA[[#This Row],[Cidade Responsável]] &amp; " - " &amp; DBA[[#This Row],[Estado Responsável]]</f>
        <v>POMPÉU - MG</v>
      </c>
    </row>
    <row r="4345" spans="1:26" x14ac:dyDescent="0.25">
      <c r="A4345">
        <v>4357</v>
      </c>
      <c r="B4345" t="s">
        <v>20782</v>
      </c>
      <c r="C4345" s="1">
        <v>45033</v>
      </c>
      <c r="E4345" t="s">
        <v>20783</v>
      </c>
      <c r="F4345" s="1">
        <v>38763</v>
      </c>
      <c r="G4345" t="s">
        <v>20784</v>
      </c>
      <c r="H4345">
        <v>1309</v>
      </c>
      <c r="I4345" t="s">
        <v>15082</v>
      </c>
      <c r="J4345" t="s">
        <v>15075</v>
      </c>
      <c r="K4345" t="s">
        <v>26</v>
      </c>
      <c r="L4345" t="s">
        <v>15076</v>
      </c>
      <c r="M4345" t="s">
        <v>20785</v>
      </c>
      <c r="N4345" t="s">
        <v>20786</v>
      </c>
      <c r="O4345" t="s">
        <v>20787</v>
      </c>
      <c r="P4345" s="1">
        <v>28265</v>
      </c>
      <c r="Q4345" t="s">
        <v>20784</v>
      </c>
      <c r="R4345">
        <v>1309</v>
      </c>
      <c r="S4345" t="s">
        <v>15082</v>
      </c>
      <c r="T4345" t="s">
        <v>15075</v>
      </c>
      <c r="U4345" t="s">
        <v>26</v>
      </c>
      <c r="V4345" t="str">
        <f>TRIM(DBA[[#This Row],[Endereço Responsável]])</f>
        <v>RUA CHIQUINHO DA QUITA</v>
      </c>
      <c r="W4345" t="str">
        <f>TRIM(DBA[[#This Row],[Nº Responsável]])</f>
        <v>1309</v>
      </c>
      <c r="X4345" t="str">
        <f>TRIM(DBA[[#This Row],[Bairro Responsável]])</f>
        <v>VOLTA DO BREJO</v>
      </c>
      <c r="Y4345" t="str">
        <f>DBA[[#This Row],[End]] &amp;", N° " &amp; DBA[[#This Row],[Num]] &amp;", Bairro "&amp; DBA[[#This Row],[Bairro2]]</f>
        <v>RUA CHIQUINHO DA QUITA, N° 1309, Bairro VOLTA DO BREJO</v>
      </c>
      <c r="Z4345" t="str">
        <f>DBA[[#This Row],[Cidade Responsável]] &amp; " - " &amp; DBA[[#This Row],[Estado Responsável]]</f>
        <v>POMPÉU - MG</v>
      </c>
    </row>
    <row r="4346" spans="1:26" x14ac:dyDescent="0.25">
      <c r="A4346">
        <v>4358</v>
      </c>
      <c r="B4346" t="s">
        <v>20788</v>
      </c>
      <c r="C4346" s="1">
        <v>45033</v>
      </c>
      <c r="D4346" t="s">
        <v>20789</v>
      </c>
      <c r="E4346" t="s">
        <v>20790</v>
      </c>
      <c r="F4346" s="1">
        <v>39685</v>
      </c>
      <c r="G4346" t="s">
        <v>20791</v>
      </c>
      <c r="H4346">
        <v>58</v>
      </c>
      <c r="I4346" t="s">
        <v>87</v>
      </c>
      <c r="J4346" t="s">
        <v>15075</v>
      </c>
      <c r="K4346" t="s">
        <v>26</v>
      </c>
      <c r="L4346" t="s">
        <v>15076</v>
      </c>
      <c r="M4346" t="s">
        <v>20792</v>
      </c>
      <c r="N4346" t="s">
        <v>20793</v>
      </c>
      <c r="O4346" t="s">
        <v>20794</v>
      </c>
      <c r="P4346" s="1">
        <v>30495</v>
      </c>
      <c r="Q4346" t="s">
        <v>20791</v>
      </c>
      <c r="R4346">
        <v>58</v>
      </c>
      <c r="S4346" t="s">
        <v>87</v>
      </c>
      <c r="T4346" t="s">
        <v>15075</v>
      </c>
      <c r="U4346" t="s">
        <v>26</v>
      </c>
      <c r="V4346" t="str">
        <f>TRIM(DBA[[#This Row],[Endereço Responsável]])</f>
        <v>RUA JOSÉ LUCAS MACHADO</v>
      </c>
      <c r="W4346" t="str">
        <f>TRIM(DBA[[#This Row],[Nº Responsável]])</f>
        <v>58</v>
      </c>
      <c r="X4346" t="str">
        <f>TRIM(DBA[[#This Row],[Bairro Responsável]])</f>
        <v>SÃO FRANCISCO</v>
      </c>
      <c r="Y4346" t="str">
        <f>DBA[[#This Row],[End]] &amp;", N° " &amp; DBA[[#This Row],[Num]] &amp;", Bairro "&amp; DBA[[#This Row],[Bairro2]]</f>
        <v>RUA JOSÉ LUCAS MACHADO, N° 58, Bairro SÃO FRANCISCO</v>
      </c>
      <c r="Z4346" t="str">
        <f>DBA[[#This Row],[Cidade Responsável]] &amp; " - " &amp; DBA[[#This Row],[Estado Responsável]]</f>
        <v>POMPÉU - MG</v>
      </c>
    </row>
    <row r="4347" spans="1:26" x14ac:dyDescent="0.25">
      <c r="A4347">
        <v>4359</v>
      </c>
      <c r="B4347" t="s">
        <v>20795</v>
      </c>
      <c r="C4347" s="1">
        <v>45033</v>
      </c>
      <c r="D4347" t="s">
        <v>20796</v>
      </c>
      <c r="E4347" t="s">
        <v>20797</v>
      </c>
      <c r="F4347" s="1">
        <v>40034</v>
      </c>
      <c r="G4347" t="s">
        <v>20798</v>
      </c>
      <c r="H4347">
        <v>514</v>
      </c>
      <c r="I4347" t="s">
        <v>15101</v>
      </c>
      <c r="J4347" t="s">
        <v>15075</v>
      </c>
      <c r="K4347" t="s">
        <v>26</v>
      </c>
      <c r="L4347" t="s">
        <v>15076</v>
      </c>
      <c r="M4347" t="s">
        <v>20799</v>
      </c>
      <c r="N4347" t="s">
        <v>20800</v>
      </c>
      <c r="O4347" t="s">
        <v>20801</v>
      </c>
      <c r="P4347" s="1">
        <v>25558</v>
      </c>
      <c r="Q4347" t="s">
        <v>20798</v>
      </c>
      <c r="R4347">
        <v>514</v>
      </c>
      <c r="S4347" t="s">
        <v>15101</v>
      </c>
      <c r="T4347" t="s">
        <v>15075</v>
      </c>
      <c r="U4347" t="s">
        <v>26</v>
      </c>
      <c r="V4347" t="str">
        <f>TRIM(DBA[[#This Row],[Endereço Responsável]])</f>
        <v>RUA: PARAISO</v>
      </c>
      <c r="W4347" t="str">
        <f>TRIM(DBA[[#This Row],[Nº Responsável]])</f>
        <v>514</v>
      </c>
      <c r="X4347" t="str">
        <f>TRIM(DBA[[#This Row],[Bairro Responsável]])</f>
        <v>TREVO</v>
      </c>
      <c r="Y4347" t="str">
        <f>DBA[[#This Row],[End]] &amp;", N° " &amp; DBA[[#This Row],[Num]] &amp;", Bairro "&amp; DBA[[#This Row],[Bairro2]]</f>
        <v>RUA: PARAISO, N° 514, Bairro TREVO</v>
      </c>
      <c r="Z4347" t="str">
        <f>DBA[[#This Row],[Cidade Responsável]] &amp; " - " &amp; DBA[[#This Row],[Estado Responsável]]</f>
        <v>POMPÉU - MG</v>
      </c>
    </row>
    <row r="4348" spans="1:26" x14ac:dyDescent="0.25">
      <c r="A4348">
        <v>4360</v>
      </c>
      <c r="B4348" t="s">
        <v>20802</v>
      </c>
      <c r="C4348" s="1">
        <v>45033</v>
      </c>
      <c r="F4348" s="1">
        <v>38786</v>
      </c>
      <c r="G4348" t="s">
        <v>20803</v>
      </c>
      <c r="H4348" t="s">
        <v>194</v>
      </c>
      <c r="I4348" t="s">
        <v>20714</v>
      </c>
      <c r="J4348" t="s">
        <v>15075</v>
      </c>
      <c r="K4348" t="s">
        <v>26</v>
      </c>
      <c r="L4348" t="s">
        <v>15076</v>
      </c>
      <c r="M4348" t="s">
        <v>19234</v>
      </c>
      <c r="N4348" t="s">
        <v>20804</v>
      </c>
      <c r="P4348" s="1">
        <v>23953</v>
      </c>
      <c r="Q4348" t="s">
        <v>20803</v>
      </c>
      <c r="R4348" t="s">
        <v>194</v>
      </c>
      <c r="S4348" t="s">
        <v>20714</v>
      </c>
      <c r="T4348" t="s">
        <v>15075</v>
      </c>
      <c r="U4348" t="s">
        <v>26</v>
      </c>
      <c r="V4348" t="str">
        <f>TRIM(DBA[[#This Row],[Endereço Responsável]])</f>
        <v>TAGALMA SOARES MACIEL</v>
      </c>
      <c r="W4348" t="str">
        <f>TRIM(DBA[[#This Row],[Nº Responsável]])</f>
        <v>S/N</v>
      </c>
      <c r="X4348" t="str">
        <f>TRIM(DBA[[#This Row],[Bairro Responsável]])</f>
        <v>NOSSA SENHORA DA CONCEIÇÃO</v>
      </c>
      <c r="Y4348" t="str">
        <f>DBA[[#This Row],[End]] &amp;", N° " &amp; DBA[[#This Row],[Num]] &amp;", Bairro "&amp; DBA[[#This Row],[Bairro2]]</f>
        <v>TAGALMA SOARES MACIEL, N° S/N, Bairro NOSSA SENHORA DA CONCEIÇÃO</v>
      </c>
      <c r="Z4348" t="str">
        <f>DBA[[#This Row],[Cidade Responsável]] &amp; " - " &amp; DBA[[#This Row],[Estado Responsável]]</f>
        <v>POMPÉU - MG</v>
      </c>
    </row>
    <row r="4349" spans="1:26" x14ac:dyDescent="0.25">
      <c r="A4349">
        <v>4361</v>
      </c>
      <c r="B4349" t="s">
        <v>20805</v>
      </c>
      <c r="C4349" s="1">
        <v>45033</v>
      </c>
      <c r="F4349" s="1">
        <v>39925</v>
      </c>
      <c r="G4349" t="s">
        <v>20806</v>
      </c>
      <c r="H4349" t="s">
        <v>194</v>
      </c>
      <c r="I4349" t="s">
        <v>44</v>
      </c>
      <c r="J4349" t="s">
        <v>15075</v>
      </c>
      <c r="K4349" t="s">
        <v>26</v>
      </c>
      <c r="L4349" t="s">
        <v>15076</v>
      </c>
      <c r="M4349" t="s">
        <v>20807</v>
      </c>
      <c r="N4349" t="s">
        <v>20808</v>
      </c>
      <c r="O4349" t="s">
        <v>20809</v>
      </c>
      <c r="P4349" s="1">
        <v>39925</v>
      </c>
      <c r="Q4349" t="s">
        <v>20806</v>
      </c>
      <c r="R4349" t="s">
        <v>194</v>
      </c>
      <c r="S4349" t="s">
        <v>44</v>
      </c>
      <c r="T4349" t="s">
        <v>15075</v>
      </c>
      <c r="U4349" t="s">
        <v>26</v>
      </c>
      <c r="V4349" t="str">
        <f>TRIM(DBA[[#This Row],[Endereço Responsável]])</f>
        <v>FAZENDA PALMEIRA</v>
      </c>
      <c r="W4349" t="str">
        <f>TRIM(DBA[[#This Row],[Nº Responsável]])</f>
        <v>S/N</v>
      </c>
      <c r="X4349" t="str">
        <f>TRIM(DBA[[#This Row],[Bairro Responsável]])</f>
        <v>ZONA RURAL</v>
      </c>
      <c r="Y4349" t="str">
        <f>DBA[[#This Row],[End]] &amp;", N° " &amp; DBA[[#This Row],[Num]] &amp;", Bairro "&amp; DBA[[#This Row],[Bairro2]]</f>
        <v>FAZENDA PALMEIRA, N° S/N, Bairro ZONA RURAL</v>
      </c>
      <c r="Z4349" t="str">
        <f>DBA[[#This Row],[Cidade Responsável]] &amp; " - " &amp; DBA[[#This Row],[Estado Responsável]]</f>
        <v>POMPÉU - MG</v>
      </c>
    </row>
    <row r="4350" spans="1:26" x14ac:dyDescent="0.25">
      <c r="A4350">
        <v>4362</v>
      </c>
      <c r="B4350" t="s">
        <v>20810</v>
      </c>
      <c r="C4350" s="1">
        <v>45033</v>
      </c>
      <c r="F4350" s="1">
        <v>39521</v>
      </c>
      <c r="G4350" t="s">
        <v>20811</v>
      </c>
      <c r="H4350">
        <v>1976</v>
      </c>
      <c r="I4350" t="s">
        <v>15101</v>
      </c>
      <c r="J4350" t="s">
        <v>15075</v>
      </c>
      <c r="K4350" t="s">
        <v>26</v>
      </c>
      <c r="L4350" t="s">
        <v>15076</v>
      </c>
      <c r="M4350" t="s">
        <v>20812</v>
      </c>
      <c r="N4350" t="s">
        <v>20813</v>
      </c>
      <c r="O4350" t="s">
        <v>20814</v>
      </c>
      <c r="P4350" s="1">
        <v>29407</v>
      </c>
      <c r="Q4350" t="s">
        <v>20811</v>
      </c>
      <c r="R4350">
        <v>1976</v>
      </c>
      <c r="S4350" t="s">
        <v>15101</v>
      </c>
      <c r="T4350" t="s">
        <v>15075</v>
      </c>
      <c r="U4350" t="s">
        <v>26</v>
      </c>
      <c r="V4350" t="str">
        <f>TRIM(DBA[[#This Row],[Endereço Responsável]])</f>
        <v>RUA: MARTINHO CAMPOS</v>
      </c>
      <c r="W4350" t="str">
        <f>TRIM(DBA[[#This Row],[Nº Responsável]])</f>
        <v>1976</v>
      </c>
      <c r="X4350" t="str">
        <f>TRIM(DBA[[#This Row],[Bairro Responsável]])</f>
        <v>TREVO</v>
      </c>
      <c r="Y4350" t="str">
        <f>DBA[[#This Row],[End]] &amp;", N° " &amp; DBA[[#This Row],[Num]] &amp;", Bairro "&amp; DBA[[#This Row],[Bairro2]]</f>
        <v>RUA: MARTINHO CAMPOS, N° 1976, Bairro TREVO</v>
      </c>
      <c r="Z4350" t="str">
        <f>DBA[[#This Row],[Cidade Responsável]] &amp; " - " &amp; DBA[[#This Row],[Estado Responsável]]</f>
        <v>POMPÉU - MG</v>
      </c>
    </row>
    <row r="4351" spans="1:26" x14ac:dyDescent="0.25">
      <c r="A4351">
        <v>4363</v>
      </c>
      <c r="B4351" t="s">
        <v>20815</v>
      </c>
      <c r="C4351" s="1">
        <v>45034</v>
      </c>
      <c r="E4351" t="s">
        <v>20816</v>
      </c>
      <c r="F4351" s="1">
        <v>39244</v>
      </c>
      <c r="G4351" t="s">
        <v>20817</v>
      </c>
      <c r="H4351">
        <v>1442</v>
      </c>
      <c r="I4351" t="s">
        <v>2260</v>
      </c>
      <c r="J4351" t="s">
        <v>15075</v>
      </c>
      <c r="K4351" t="s">
        <v>26</v>
      </c>
      <c r="L4351" t="s">
        <v>15076</v>
      </c>
      <c r="M4351" t="s">
        <v>20818</v>
      </c>
      <c r="N4351" t="s">
        <v>20819</v>
      </c>
      <c r="O4351" t="s">
        <v>20820</v>
      </c>
      <c r="P4351" s="1">
        <v>31200</v>
      </c>
      <c r="Q4351" t="s">
        <v>20817</v>
      </c>
      <c r="R4351">
        <v>1442</v>
      </c>
      <c r="S4351" t="s">
        <v>2260</v>
      </c>
      <c r="T4351" t="s">
        <v>15075</v>
      </c>
      <c r="U4351" t="s">
        <v>26</v>
      </c>
      <c r="V4351" t="str">
        <f>TRIM(DBA[[#This Row],[Endereço Responsável]])</f>
        <v>RUA OZÉIAS CORDEIRO VALADARES</v>
      </c>
      <c r="W4351" t="str">
        <f>TRIM(DBA[[#This Row],[Nº Responsável]])</f>
        <v>1442</v>
      </c>
      <c r="X4351" t="str">
        <f>TRIM(DBA[[#This Row],[Bairro Responsável]])</f>
        <v>CIDADE JARDIM</v>
      </c>
      <c r="Y4351" t="str">
        <f>DBA[[#This Row],[End]] &amp;", N° " &amp; DBA[[#This Row],[Num]] &amp;", Bairro "&amp; DBA[[#This Row],[Bairro2]]</f>
        <v>RUA OZÉIAS CORDEIRO VALADARES, N° 1442, Bairro CIDADE JARDIM</v>
      </c>
      <c r="Z4351" t="str">
        <f>DBA[[#This Row],[Cidade Responsável]] &amp; " - " &amp; DBA[[#This Row],[Estado Responsável]]</f>
        <v>POMPÉU - MG</v>
      </c>
    </row>
    <row r="4352" spans="1:26" x14ac:dyDescent="0.25">
      <c r="A4352">
        <v>4364</v>
      </c>
      <c r="B4352" t="s">
        <v>20821</v>
      </c>
      <c r="C4352" s="1">
        <v>45034</v>
      </c>
      <c r="E4352" t="s">
        <v>20822</v>
      </c>
      <c r="F4352" s="1">
        <v>39888</v>
      </c>
      <c r="G4352" t="s">
        <v>20823</v>
      </c>
      <c r="H4352">
        <v>1442</v>
      </c>
      <c r="I4352" t="s">
        <v>2260</v>
      </c>
      <c r="J4352" t="s">
        <v>15075</v>
      </c>
      <c r="K4352" t="s">
        <v>26</v>
      </c>
      <c r="L4352" t="s">
        <v>15076</v>
      </c>
      <c r="M4352" t="s">
        <v>20818</v>
      </c>
      <c r="N4352" t="s">
        <v>20819</v>
      </c>
      <c r="O4352" t="s">
        <v>20820</v>
      </c>
      <c r="P4352" s="1">
        <v>31200</v>
      </c>
      <c r="Q4352" t="s">
        <v>20817</v>
      </c>
      <c r="R4352">
        <v>1442</v>
      </c>
      <c r="S4352" t="s">
        <v>2260</v>
      </c>
      <c r="T4352" t="s">
        <v>15075</v>
      </c>
      <c r="U4352" t="s">
        <v>26</v>
      </c>
      <c r="V4352" t="str">
        <f>TRIM(DBA[[#This Row],[Endereço Responsável]])</f>
        <v>RUA OZÉIAS CORDEIRO VALADARES</v>
      </c>
      <c r="W4352" t="str">
        <f>TRIM(DBA[[#This Row],[Nº Responsável]])</f>
        <v>1442</v>
      </c>
      <c r="X4352" t="str">
        <f>TRIM(DBA[[#This Row],[Bairro Responsável]])</f>
        <v>CIDADE JARDIM</v>
      </c>
      <c r="Y4352" t="str">
        <f>DBA[[#This Row],[End]] &amp;", N° " &amp; DBA[[#This Row],[Num]] &amp;", Bairro "&amp; DBA[[#This Row],[Bairro2]]</f>
        <v>RUA OZÉIAS CORDEIRO VALADARES, N° 1442, Bairro CIDADE JARDIM</v>
      </c>
      <c r="Z4352" t="str">
        <f>DBA[[#This Row],[Cidade Responsável]] &amp; " - " &amp; DBA[[#This Row],[Estado Responsável]]</f>
        <v>POMPÉU - MG</v>
      </c>
    </row>
    <row r="4353" spans="1:26" x14ac:dyDescent="0.25">
      <c r="A4353">
        <v>4365</v>
      </c>
      <c r="B4353" t="s">
        <v>20824</v>
      </c>
      <c r="C4353" s="1">
        <v>45036</v>
      </c>
      <c r="D4353" t="s">
        <v>20825</v>
      </c>
      <c r="E4353" t="s">
        <v>20826</v>
      </c>
      <c r="F4353" s="1">
        <v>28254</v>
      </c>
      <c r="G4353" t="s">
        <v>20827</v>
      </c>
      <c r="H4353">
        <v>29</v>
      </c>
      <c r="I4353" t="s">
        <v>5652</v>
      </c>
      <c r="J4353" t="s">
        <v>3893</v>
      </c>
      <c r="K4353" t="s">
        <v>26</v>
      </c>
      <c r="L4353" t="s">
        <v>3894</v>
      </c>
      <c r="M4353" t="s">
        <v>20824</v>
      </c>
      <c r="N4353" t="s">
        <v>20825</v>
      </c>
      <c r="O4353" t="s">
        <v>20826</v>
      </c>
      <c r="P4353" s="1">
        <v>28254</v>
      </c>
      <c r="Q4353" t="s">
        <v>20827</v>
      </c>
      <c r="R4353">
        <v>29</v>
      </c>
      <c r="S4353" t="s">
        <v>5652</v>
      </c>
      <c r="T4353" t="s">
        <v>3893</v>
      </c>
      <c r="U4353" t="s">
        <v>26</v>
      </c>
      <c r="V4353" t="str">
        <f>TRIM(DBA[[#This Row],[Endereço Responsável]])</f>
        <v>RUA: ALBERTO TEIXEIRA RISSO</v>
      </c>
      <c r="W4353" t="str">
        <f>TRIM(DBA[[#This Row],[Nº Responsável]])</f>
        <v>29</v>
      </c>
      <c r="X4353" t="str">
        <f>TRIM(DBA[[#This Row],[Bairro Responsável]])</f>
        <v>JARDIM ALVORADA</v>
      </c>
      <c r="Y4353" t="str">
        <f>DBA[[#This Row],[End]] &amp;", N° " &amp; DBA[[#This Row],[Num]] &amp;", Bairro "&amp; DBA[[#This Row],[Bairro2]]</f>
        <v>RUA: ALBERTO TEIXEIRA RISSO, N° 29, Bairro JARDIM ALVORADA</v>
      </c>
      <c r="Z4353" t="str">
        <f>DBA[[#This Row],[Cidade Responsável]] &amp; " - " &amp; DBA[[#This Row],[Estado Responsável]]</f>
        <v>ANDRADAS - MG</v>
      </c>
    </row>
    <row r="4354" spans="1:26" x14ac:dyDescent="0.25">
      <c r="A4354">
        <v>4366</v>
      </c>
      <c r="B4354" t="s">
        <v>20828</v>
      </c>
      <c r="C4354" s="1">
        <v>45036</v>
      </c>
      <c r="E4354" t="s">
        <v>20829</v>
      </c>
      <c r="F4354" s="1">
        <v>40060</v>
      </c>
      <c r="G4354" t="s">
        <v>20830</v>
      </c>
      <c r="H4354">
        <v>40</v>
      </c>
      <c r="I4354" t="s">
        <v>20831</v>
      </c>
      <c r="J4354" t="s">
        <v>7659</v>
      </c>
      <c r="K4354" t="s">
        <v>26</v>
      </c>
      <c r="L4354" t="s">
        <v>7660</v>
      </c>
      <c r="M4354" t="s">
        <v>20832</v>
      </c>
      <c r="N4354" t="s">
        <v>20833</v>
      </c>
      <c r="O4354" t="s">
        <v>20834</v>
      </c>
      <c r="P4354" s="1">
        <v>30043</v>
      </c>
      <c r="Q4354" t="s">
        <v>20830</v>
      </c>
      <c r="R4354">
        <v>40</v>
      </c>
      <c r="S4354" t="s">
        <v>20831</v>
      </c>
      <c r="T4354" t="s">
        <v>7659</v>
      </c>
      <c r="U4354" t="s">
        <v>26</v>
      </c>
      <c r="V4354" t="str">
        <f>TRIM(DBA[[#This Row],[Endereço Responsável]])</f>
        <v>RUA: HERCULANO PEREIRA DE FARIA</v>
      </c>
      <c r="W4354" t="str">
        <f>TRIM(DBA[[#This Row],[Nº Responsável]])</f>
        <v>40</v>
      </c>
      <c r="X4354" t="str">
        <f>TRIM(DBA[[#This Row],[Bairro Responsável]])</f>
        <v>MARMELADA</v>
      </c>
      <c r="Y4354" t="str">
        <f>DBA[[#This Row],[End]] &amp;", N° " &amp; DBA[[#This Row],[Num]] &amp;", Bairro "&amp; DBA[[#This Row],[Bairro2]]</f>
        <v>RUA: HERCULANO PEREIRA DE FARIA, N° 40, Bairro MARMELADA</v>
      </c>
      <c r="Z4354" t="str">
        <f>DBA[[#This Row],[Cidade Responsável]] &amp; " - " &amp; DBA[[#This Row],[Estado Responsável]]</f>
        <v>ABAETÉ - MG</v>
      </c>
    </row>
    <row r="4355" spans="1:26" x14ac:dyDescent="0.25">
      <c r="A4355">
        <v>4367</v>
      </c>
      <c r="B4355" t="s">
        <v>20835</v>
      </c>
      <c r="C4355" s="1">
        <v>45036</v>
      </c>
      <c r="E4355" t="s">
        <v>20836</v>
      </c>
      <c r="F4355" s="1">
        <v>39142</v>
      </c>
      <c r="G4355" t="s">
        <v>20837</v>
      </c>
      <c r="H4355">
        <v>670</v>
      </c>
      <c r="I4355" t="s">
        <v>15200</v>
      </c>
      <c r="J4355" t="s">
        <v>15075</v>
      </c>
      <c r="K4355" t="s">
        <v>26</v>
      </c>
      <c r="L4355" t="s">
        <v>15076</v>
      </c>
      <c r="M4355" t="s">
        <v>20838</v>
      </c>
      <c r="N4355" t="s">
        <v>20839</v>
      </c>
      <c r="P4355" s="1">
        <v>31884</v>
      </c>
      <c r="Q4355" t="s">
        <v>20837</v>
      </c>
      <c r="R4355">
        <v>670</v>
      </c>
      <c r="S4355" t="s">
        <v>15200</v>
      </c>
      <c r="T4355" t="s">
        <v>15075</v>
      </c>
      <c r="U4355" t="s">
        <v>26</v>
      </c>
      <c r="V4355" t="str">
        <f>TRIM(DBA[[#This Row],[Endereço Responsável]])</f>
        <v>RUA DO ALTO</v>
      </c>
      <c r="W4355" t="str">
        <f>TRIM(DBA[[#This Row],[Nº Responsável]])</f>
        <v>670</v>
      </c>
      <c r="X4355" t="str">
        <f>TRIM(DBA[[#This Row],[Bairro Responsável]])</f>
        <v>ARITANA</v>
      </c>
      <c r="Y4355" t="str">
        <f>DBA[[#This Row],[End]] &amp;", N° " &amp; DBA[[#This Row],[Num]] &amp;", Bairro "&amp; DBA[[#This Row],[Bairro2]]</f>
        <v>RUA DO ALTO, N° 670, Bairro ARITANA</v>
      </c>
      <c r="Z4355" t="str">
        <f>DBA[[#This Row],[Cidade Responsável]] &amp; " - " &amp; DBA[[#This Row],[Estado Responsável]]</f>
        <v>POMPÉU - MG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BB5E-0212-4853-B4D8-FE3E8D0E599C}">
  <sheetPr codeName="Planilha2"/>
  <dimension ref="A4:V7"/>
  <sheetViews>
    <sheetView zoomScale="55" zoomScaleNormal="55" workbookViewId="0">
      <selection activeCell="D28" sqref="D28"/>
    </sheetView>
  </sheetViews>
  <sheetFormatPr defaultRowHeight="15" x14ac:dyDescent="0.25"/>
  <cols>
    <col min="1" max="1" width="11.28515625" bestFit="1" customWidth="1"/>
    <col min="2" max="2" width="38" bestFit="1" customWidth="1"/>
    <col min="3" max="3" width="16.28515625" bestFit="1" customWidth="1"/>
    <col min="4" max="4" width="29.42578125" bestFit="1" customWidth="1"/>
    <col min="5" max="7" width="24" bestFit="1" customWidth="1"/>
    <col min="8" max="8" width="17.28515625" bestFit="1" customWidth="1"/>
    <col min="9" max="9" width="17" bestFit="1" customWidth="1"/>
    <col min="10" max="10" width="17.28515625" bestFit="1" customWidth="1"/>
    <col min="11" max="11" width="17" bestFit="1" customWidth="1"/>
    <col min="12" max="12" width="19.85546875" bestFit="1" customWidth="1"/>
    <col min="13" max="13" width="48" bestFit="1" customWidth="1"/>
    <col min="14" max="14" width="19.140625" style="1" bestFit="1" customWidth="1"/>
    <col min="15" max="15" width="18.28515625" style="1" bestFit="1" customWidth="1"/>
    <col min="16" max="16" width="38" bestFit="1" customWidth="1"/>
    <col min="17" max="17" width="17.28515625" bestFit="1" customWidth="1"/>
    <col min="18" max="18" width="18.5703125" bestFit="1" customWidth="1"/>
    <col min="19" max="19" width="20.7109375" style="1" bestFit="1" customWidth="1"/>
    <col min="20" max="20" width="81.140625" bestFit="1" customWidth="1"/>
    <col min="21" max="21" width="19.5703125" bestFit="1" customWidth="1"/>
    <col min="22" max="22" width="23" style="1" bestFit="1" customWidth="1"/>
  </cols>
  <sheetData>
    <row r="4" spans="1:22" x14ac:dyDescent="0.25">
      <c r="A4" t="s">
        <v>19081</v>
      </c>
      <c r="B4" t="s">
        <v>19444</v>
      </c>
      <c r="C4" t="s">
        <v>19445</v>
      </c>
      <c r="D4" t="s">
        <v>19446</v>
      </c>
      <c r="E4" t="s">
        <v>19447</v>
      </c>
      <c r="F4" t="s">
        <v>19448</v>
      </c>
      <c r="G4" t="s">
        <v>19449</v>
      </c>
      <c r="H4" t="s">
        <v>19450</v>
      </c>
      <c r="I4" t="s">
        <v>19451</v>
      </c>
      <c r="J4" t="s">
        <v>19452</v>
      </c>
      <c r="K4" t="s">
        <v>19453</v>
      </c>
      <c r="L4" t="s">
        <v>20843</v>
      </c>
      <c r="M4" t="s">
        <v>20842</v>
      </c>
      <c r="N4" s="1" t="s">
        <v>20844</v>
      </c>
      <c r="O4" s="1" t="s">
        <v>20845</v>
      </c>
      <c r="P4" t="s">
        <v>19433</v>
      </c>
      <c r="Q4" t="s">
        <v>19434</v>
      </c>
      <c r="R4" t="s">
        <v>19435</v>
      </c>
      <c r="S4" s="1" t="s">
        <v>19436</v>
      </c>
      <c r="T4" t="s">
        <v>19437</v>
      </c>
      <c r="U4" t="s">
        <v>19438</v>
      </c>
      <c r="V4" s="1" t="s">
        <v>19439</v>
      </c>
    </row>
    <row r="5" spans="1:22" x14ac:dyDescent="0.25">
      <c r="A5">
        <v>3826</v>
      </c>
      <c r="B5" t="s">
        <v>20857</v>
      </c>
      <c r="C5">
        <v>97</v>
      </c>
      <c r="D5">
        <v>2</v>
      </c>
      <c r="E5" t="s">
        <v>20852</v>
      </c>
      <c r="F5" t="s">
        <v>20853</v>
      </c>
      <c r="L5" t="s">
        <v>19455</v>
      </c>
      <c r="M5" t="s">
        <v>20851</v>
      </c>
      <c r="N5" s="1">
        <v>44877</v>
      </c>
      <c r="O5" s="1">
        <v>45059</v>
      </c>
      <c r="P5" t="str">
        <f>VLOOKUP(A5,DBA[#All],13,FALSE)</f>
        <v>CRISTIANA ALVES GOMES</v>
      </c>
      <c r="Q5" t="str">
        <f>VLOOKUP(A5,DBA[#All],14,FALSE)</f>
        <v>MG 15311672</v>
      </c>
      <c r="R5">
        <f>VLOOKUP(A5,DBA[#All],15,FALSE)</f>
        <v>8678656603</v>
      </c>
      <c r="S5" s="1">
        <f>VLOOKUP(A5,DBA[#All],16,FALSE)</f>
        <v>28814</v>
      </c>
      <c r="T5" t="str">
        <f>VLOOKUP(A5,DBA[#All],25,FALSE)</f>
        <v>RUA CECILIA DE OLIVEIRA MACHADO, N° 507, Bairro NOSSA SENHORA APARECIDA</v>
      </c>
      <c r="U5" t="str">
        <f>VLOOKUP(A5,DBA[#All],26,FALSE)</f>
        <v>PAPAGAIOS - MG</v>
      </c>
      <c r="V5" s="1">
        <f>VLOOKUP(A5,DBA[#All],6,FALSE)</f>
        <v>39023</v>
      </c>
    </row>
    <row r="6" spans="1:22" x14ac:dyDescent="0.25">
      <c r="A6">
        <v>3825</v>
      </c>
      <c r="B6" t="s">
        <v>20856</v>
      </c>
      <c r="C6">
        <v>83</v>
      </c>
      <c r="D6">
        <v>3</v>
      </c>
      <c r="E6" t="s">
        <v>20854</v>
      </c>
      <c r="F6" t="s">
        <v>20852</v>
      </c>
      <c r="G6" t="s">
        <v>20853</v>
      </c>
      <c r="L6" t="s">
        <v>19455</v>
      </c>
      <c r="M6" t="s">
        <v>20851</v>
      </c>
      <c r="N6" s="1">
        <v>44877</v>
      </c>
      <c r="O6" s="1">
        <v>45059</v>
      </c>
      <c r="P6" t="str">
        <f>VLOOKUP(A6,DBA[#All],13,FALSE)</f>
        <v>JOSE NERI VASCONCELOS JUNIOR</v>
      </c>
      <c r="Q6" t="str">
        <f>VLOOKUP(A6,DBA[#All],14,FALSE)</f>
        <v>MG 10505129</v>
      </c>
      <c r="R6">
        <f>VLOOKUP(A6,DBA[#All],15,FALSE)</f>
        <v>1224142683</v>
      </c>
      <c r="S6" s="1">
        <f>VLOOKUP(A6,DBA[#All],16,FALSE)</f>
        <v>28631</v>
      </c>
      <c r="T6" t="str">
        <f>VLOOKUP(A6,DBA[#All],25,FALSE)</f>
        <v>RUA AGENOR DE CASTRO MACHADO, N° 86, Bairro MIGUEL DE CASTRO MACHADO</v>
      </c>
      <c r="U6" t="str">
        <f>VLOOKUP(A6,DBA[#All],26,FALSE)</f>
        <v>PAPAGAIOS - MG</v>
      </c>
      <c r="V6" s="1">
        <f>VLOOKUP(A6,DBA[#All],6,FALSE)</f>
        <v>39651</v>
      </c>
    </row>
    <row r="7" spans="1:22" x14ac:dyDescent="0.25">
      <c r="A7">
        <v>3824</v>
      </c>
      <c r="B7" t="s">
        <v>20855</v>
      </c>
      <c r="C7">
        <v>92</v>
      </c>
      <c r="D7">
        <v>3</v>
      </c>
      <c r="E7" t="s">
        <v>20854</v>
      </c>
      <c r="F7" t="s">
        <v>20852</v>
      </c>
      <c r="G7" t="s">
        <v>20853</v>
      </c>
      <c r="L7" t="s">
        <v>19455</v>
      </c>
      <c r="M7" t="s">
        <v>20851</v>
      </c>
      <c r="N7" s="1">
        <v>44877</v>
      </c>
      <c r="O7" s="1">
        <v>45059</v>
      </c>
      <c r="P7" t="str">
        <f>VLOOKUP(A7,DBA[#All],13,FALSE)</f>
        <v>LEONOR FELIPE CORREIA</v>
      </c>
      <c r="Q7" t="str">
        <f>VLOOKUP(A7,DBA[#All],14,FALSE)</f>
        <v>MG 17783450</v>
      </c>
      <c r="R7">
        <f>VLOOKUP(A7,DBA[#All],15,FALSE)</f>
        <v>11091196664</v>
      </c>
      <c r="S7" s="1">
        <f>VLOOKUP(A7,DBA[#All],16,FALSE)</f>
        <v>33892</v>
      </c>
      <c r="T7" t="str">
        <f>VLOOKUP(A7,DBA[#All],25,FALSE)</f>
        <v>RUA JOAO TACO, N° 6, Bairro EDITH CORDEIRO</v>
      </c>
      <c r="U7" t="str">
        <f>VLOOKUP(A7,DBA[#All],26,FALSE)</f>
        <v>PAPAGAIOS - MG</v>
      </c>
      <c r="V7" s="1">
        <f>VLOOKUP(A7,DBA[#All],6,FALSE)</f>
        <v>38879</v>
      </c>
    </row>
  </sheetData>
  <phoneticPr fontId="1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C12E7-2EA9-4E5A-B978-6C50AC1061C4}">
  <sheetPr codeName="Planilha6"/>
  <dimension ref="A1:D4"/>
  <sheetViews>
    <sheetView workbookViewId="0">
      <selection activeCell="B18" sqref="B18"/>
    </sheetView>
  </sheetViews>
  <sheetFormatPr defaultRowHeight="15" x14ac:dyDescent="0.25"/>
  <cols>
    <col min="1" max="1" width="33.5703125" bestFit="1" customWidth="1"/>
    <col min="2" max="2" width="41.85546875" bestFit="1" customWidth="1"/>
    <col min="3" max="3" width="10.85546875" bestFit="1" customWidth="1"/>
    <col min="4" max="4" width="18.7109375" bestFit="1" customWidth="1"/>
  </cols>
  <sheetData>
    <row r="1" spans="1:4" x14ac:dyDescent="0.25">
      <c r="A1" t="s">
        <v>19444</v>
      </c>
      <c r="B1" t="s">
        <v>20842</v>
      </c>
      <c r="C1" t="s">
        <v>19445</v>
      </c>
      <c r="D1" t="s">
        <v>20843</v>
      </c>
    </row>
    <row r="2" spans="1:4" x14ac:dyDescent="0.25">
      <c r="A2" t="s">
        <v>20855</v>
      </c>
      <c r="B2" t="s">
        <v>20851</v>
      </c>
      <c r="C2">
        <v>92</v>
      </c>
      <c r="D2" t="s">
        <v>19455</v>
      </c>
    </row>
    <row r="3" spans="1:4" x14ac:dyDescent="0.25">
      <c r="A3" t="s">
        <v>20856</v>
      </c>
      <c r="B3" t="s">
        <v>20851</v>
      </c>
      <c r="C3">
        <v>83</v>
      </c>
      <c r="D3" t="s">
        <v>19455</v>
      </c>
    </row>
    <row r="4" spans="1:4" x14ac:dyDescent="0.25">
      <c r="A4" t="s">
        <v>20857</v>
      </c>
      <c r="B4" t="s">
        <v>20851</v>
      </c>
      <c r="C4">
        <v>97</v>
      </c>
      <c r="D4" t="s">
        <v>19455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EC06D-5184-4467-AF36-DB141CA18BD1}">
  <sheetPr codeName="Planilha3"/>
  <dimension ref="A4:S252"/>
  <sheetViews>
    <sheetView zoomScale="70" zoomScaleNormal="70" workbookViewId="0">
      <selection activeCell="D21" sqref="D21"/>
    </sheetView>
  </sheetViews>
  <sheetFormatPr defaultRowHeight="15" x14ac:dyDescent="0.25"/>
  <cols>
    <col min="1" max="1" width="49" style="3" bestFit="1" customWidth="1"/>
    <col min="2" max="2" width="17.28515625" style="3" bestFit="1" customWidth="1"/>
    <col min="3" max="3" width="18.5703125" style="19" bestFit="1" customWidth="1"/>
    <col min="4" max="4" width="31.5703125" style="3" bestFit="1" customWidth="1"/>
    <col min="5" max="5" width="58" style="3" bestFit="1" customWidth="1"/>
    <col min="6" max="6" width="14" style="3" bestFit="1" customWidth="1"/>
    <col min="7" max="7" width="36.5703125" style="3" bestFit="1" customWidth="1"/>
    <col min="8" max="8" width="22.85546875" style="18" bestFit="1" customWidth="1"/>
    <col min="9" max="9" width="19.42578125" style="3" bestFit="1" customWidth="1"/>
    <col min="10" max="10" width="20.7109375" style="15" bestFit="1" customWidth="1"/>
    <col min="11" max="11" width="17.5703125" style="3" bestFit="1" customWidth="1"/>
    <col min="12" max="12" width="9" style="13" bestFit="1" customWidth="1"/>
    <col min="13" max="18" width="23.5703125" style="3" bestFit="1" customWidth="1"/>
    <col min="19" max="19" width="15" bestFit="1" customWidth="1"/>
  </cols>
  <sheetData>
    <row r="4" spans="1:19" s="4" customFormat="1" x14ac:dyDescent="0.25">
      <c r="A4" s="2" t="s">
        <v>19433</v>
      </c>
      <c r="B4" s="6" t="s">
        <v>19434</v>
      </c>
      <c r="C4" s="6" t="s">
        <v>19435</v>
      </c>
      <c r="D4" s="6" t="s">
        <v>19436</v>
      </c>
      <c r="E4" s="2" t="s">
        <v>19437</v>
      </c>
      <c r="F4" s="2" t="s">
        <v>19438</v>
      </c>
      <c r="G4" s="2" t="s">
        <v>19443</v>
      </c>
      <c r="H4" s="16" t="s">
        <v>19439</v>
      </c>
      <c r="I4" s="2" t="s">
        <v>19454</v>
      </c>
      <c r="J4" s="14" t="s">
        <v>19441</v>
      </c>
      <c r="K4" s="2" t="s">
        <v>19442</v>
      </c>
      <c r="L4" s="11" t="s">
        <v>19440</v>
      </c>
      <c r="M4" s="2" t="s">
        <v>19447</v>
      </c>
      <c r="N4" s="2" t="s">
        <v>19448</v>
      </c>
      <c r="O4" s="2" t="s">
        <v>19449</v>
      </c>
      <c r="P4" s="2" t="s">
        <v>19450</v>
      </c>
      <c r="Q4" s="2" t="s">
        <v>19451</v>
      </c>
      <c r="R4" s="2" t="s">
        <v>19452</v>
      </c>
      <c r="S4" s="20" t="s">
        <v>20846</v>
      </c>
    </row>
    <row r="5" spans="1:19" s="4" customFormat="1" x14ac:dyDescent="0.25">
      <c r="A5" s="7" t="s">
        <v>20871</v>
      </c>
      <c r="B5" s="8" t="s">
        <v>17659</v>
      </c>
      <c r="C5" s="8" t="s">
        <v>20872</v>
      </c>
      <c r="D5" s="8" t="s">
        <v>20873</v>
      </c>
      <c r="E5" s="5" t="s">
        <v>20874</v>
      </c>
      <c r="F5" s="5" t="s">
        <v>20858</v>
      </c>
      <c r="G5" s="5" t="s">
        <v>20875</v>
      </c>
      <c r="H5" s="17" t="s">
        <v>20876</v>
      </c>
      <c r="I5" s="5" t="s">
        <v>19455</v>
      </c>
      <c r="J5" s="9" t="s">
        <v>20859</v>
      </c>
      <c r="K5" s="9" t="s">
        <v>20860</v>
      </c>
      <c r="L5" s="12">
        <v>3</v>
      </c>
      <c r="M5" s="10" t="s">
        <v>20854</v>
      </c>
      <c r="N5" s="10" t="s">
        <v>20852</v>
      </c>
      <c r="O5" s="5" t="s">
        <v>20853</v>
      </c>
      <c r="P5" s="5"/>
      <c r="Q5" s="5"/>
      <c r="R5" s="5"/>
      <c r="S5" s="21" t="s">
        <v>20851</v>
      </c>
    </row>
    <row r="6" spans="1:19" s="4" customFormat="1" x14ac:dyDescent="0.25">
      <c r="A6" s="7" t="s">
        <v>20866</v>
      </c>
      <c r="B6" s="8" t="s">
        <v>17666</v>
      </c>
      <c r="C6" s="8" t="s">
        <v>20867</v>
      </c>
      <c r="D6" s="8" t="s">
        <v>20868</v>
      </c>
      <c r="E6" s="5" t="s">
        <v>20869</v>
      </c>
      <c r="F6" s="5" t="s">
        <v>20858</v>
      </c>
      <c r="G6" s="5" t="s">
        <v>20856</v>
      </c>
      <c r="H6" s="17" t="s">
        <v>20870</v>
      </c>
      <c r="I6" s="5" t="s">
        <v>19455</v>
      </c>
      <c r="J6" s="9" t="s">
        <v>20859</v>
      </c>
      <c r="K6" s="9" t="s">
        <v>20860</v>
      </c>
      <c r="L6" s="12">
        <v>3</v>
      </c>
      <c r="M6" s="10" t="s">
        <v>20854</v>
      </c>
      <c r="N6" s="10" t="s">
        <v>20852</v>
      </c>
      <c r="O6" s="5" t="s">
        <v>20853</v>
      </c>
      <c r="P6" s="5"/>
      <c r="Q6" s="5"/>
      <c r="R6" s="5"/>
      <c r="S6" s="21" t="s">
        <v>20851</v>
      </c>
    </row>
    <row r="7" spans="1:19" s="4" customFormat="1" x14ac:dyDescent="0.25">
      <c r="A7" s="7" t="s">
        <v>20861</v>
      </c>
      <c r="B7" s="8" t="s">
        <v>17671</v>
      </c>
      <c r="C7" s="8" t="s">
        <v>20862</v>
      </c>
      <c r="D7" s="8" t="s">
        <v>20863</v>
      </c>
      <c r="E7" s="5" t="s">
        <v>20864</v>
      </c>
      <c r="F7" s="5" t="s">
        <v>20858</v>
      </c>
      <c r="G7" s="5" t="s">
        <v>20857</v>
      </c>
      <c r="H7" s="17" t="s">
        <v>20865</v>
      </c>
      <c r="I7" s="5" t="s">
        <v>19455</v>
      </c>
      <c r="J7" s="9" t="s">
        <v>20859</v>
      </c>
      <c r="K7" s="9" t="s">
        <v>20860</v>
      </c>
      <c r="L7" s="12">
        <v>2</v>
      </c>
      <c r="M7" s="10" t="s">
        <v>20852</v>
      </c>
      <c r="N7" s="10" t="s">
        <v>20853</v>
      </c>
      <c r="O7" s="5"/>
      <c r="P7" s="5"/>
      <c r="Q7" s="5"/>
      <c r="R7" s="5"/>
      <c r="S7" s="21" t="s">
        <v>20851</v>
      </c>
    </row>
    <row r="8" spans="1:19" s="4" customFormat="1" x14ac:dyDescent="0.25">
      <c r="A8" s="3"/>
      <c r="B8" s="3"/>
      <c r="C8" s="19"/>
      <c r="D8" s="3"/>
      <c r="E8" s="3"/>
      <c r="F8" s="3"/>
      <c r="G8" s="3"/>
      <c r="H8" s="18"/>
      <c r="I8" s="3"/>
      <c r="J8" s="15"/>
      <c r="K8" s="3"/>
      <c r="L8" s="13"/>
      <c r="M8" s="3"/>
      <c r="N8" s="3"/>
      <c r="O8" s="3"/>
      <c r="P8" s="3"/>
      <c r="Q8" s="3"/>
      <c r="R8" s="3"/>
    </row>
    <row r="9" spans="1:19" s="4" customFormat="1" x14ac:dyDescent="0.25">
      <c r="A9" s="3"/>
      <c r="B9" s="3"/>
      <c r="C9" s="19"/>
      <c r="D9" s="3"/>
      <c r="E9" s="3"/>
      <c r="F9" s="3"/>
      <c r="G9" s="3"/>
      <c r="H9" s="18"/>
      <c r="I9" s="3"/>
      <c r="J9" s="15"/>
      <c r="K9" s="3"/>
      <c r="L9" s="13"/>
      <c r="M9" s="3"/>
      <c r="N9" s="3"/>
      <c r="O9" s="3"/>
      <c r="P9" s="3"/>
      <c r="Q9" s="3"/>
      <c r="R9" s="3"/>
    </row>
    <row r="10" spans="1:19" s="4" customFormat="1" x14ac:dyDescent="0.25">
      <c r="A10" s="3"/>
      <c r="B10" s="3"/>
      <c r="C10" s="19"/>
      <c r="D10" s="3"/>
      <c r="E10" s="3"/>
      <c r="F10" s="3"/>
      <c r="G10" s="3"/>
      <c r="H10" s="18"/>
      <c r="I10" s="3"/>
      <c r="J10" s="15"/>
      <c r="K10" s="3"/>
      <c r="L10" s="13"/>
      <c r="M10" s="3"/>
      <c r="N10" s="3"/>
      <c r="O10" s="3"/>
      <c r="P10" s="3"/>
      <c r="Q10" s="3"/>
      <c r="R10" s="3"/>
    </row>
    <row r="11" spans="1:19" s="4" customFormat="1" x14ac:dyDescent="0.25">
      <c r="A11" s="3"/>
      <c r="B11" s="3"/>
      <c r="C11" s="19"/>
      <c r="D11" s="3"/>
      <c r="E11" s="3"/>
      <c r="F11" s="3"/>
      <c r="G11" s="3"/>
      <c r="H11" s="18"/>
      <c r="I11" s="3"/>
      <c r="J11" s="15"/>
      <c r="K11" s="3"/>
      <c r="L11" s="13"/>
      <c r="M11" s="3"/>
      <c r="N11" s="3"/>
      <c r="O11" s="3"/>
      <c r="P11" s="3"/>
      <c r="Q11" s="3"/>
      <c r="R11" s="3"/>
    </row>
    <row r="12" spans="1:19" s="4" customFormat="1" x14ac:dyDescent="0.25">
      <c r="A12" s="3"/>
      <c r="B12" s="3"/>
      <c r="C12" s="19"/>
      <c r="D12" s="3"/>
      <c r="E12" s="3"/>
      <c r="F12" s="3"/>
      <c r="G12" s="3"/>
      <c r="H12" s="18"/>
      <c r="I12" s="3"/>
      <c r="J12" s="15"/>
      <c r="K12" s="3"/>
      <c r="L12" s="13"/>
      <c r="M12" s="3"/>
      <c r="N12" s="3"/>
      <c r="O12" s="3"/>
      <c r="P12" s="3"/>
      <c r="Q12" s="3"/>
      <c r="R12" s="3"/>
      <c r="S12"/>
    </row>
    <row r="13" spans="1:19" s="4" customFormat="1" x14ac:dyDescent="0.25">
      <c r="A13" s="3"/>
      <c r="B13" s="3"/>
      <c r="C13" s="19"/>
      <c r="D13" s="3"/>
      <c r="E13" s="3"/>
      <c r="F13" s="3"/>
      <c r="G13" s="3"/>
      <c r="H13" s="18"/>
      <c r="I13" s="3"/>
      <c r="J13" s="15"/>
      <c r="K13" s="3"/>
      <c r="L13" s="13"/>
      <c r="M13" s="3"/>
      <c r="N13" s="3"/>
      <c r="O13" s="3"/>
      <c r="P13" s="3"/>
      <c r="Q13" s="3"/>
      <c r="R13" s="3"/>
      <c r="S13"/>
    </row>
    <row r="14" spans="1:19" s="4" customFormat="1" x14ac:dyDescent="0.25">
      <c r="A14" s="3"/>
      <c r="B14" s="3"/>
      <c r="C14" s="19"/>
      <c r="D14" s="3"/>
      <c r="E14" s="3"/>
      <c r="F14" s="3"/>
      <c r="G14" s="3"/>
      <c r="H14" s="18"/>
      <c r="I14" s="3"/>
      <c r="J14" s="15"/>
      <c r="K14" s="3"/>
      <c r="L14" s="13"/>
      <c r="M14" s="3"/>
      <c r="N14" s="3"/>
      <c r="O14" s="3"/>
      <c r="P14" s="3"/>
      <c r="Q14" s="3"/>
      <c r="R14" s="3"/>
      <c r="S14"/>
    </row>
    <row r="15" spans="1:19" s="4" customFormat="1" x14ac:dyDescent="0.25">
      <c r="A15" s="3"/>
      <c r="B15" s="3"/>
      <c r="C15" s="19"/>
      <c r="D15" s="3"/>
      <c r="E15" s="3"/>
      <c r="F15" s="3"/>
      <c r="G15" s="3"/>
      <c r="H15" s="18"/>
      <c r="I15" s="3"/>
      <c r="J15" s="15"/>
      <c r="K15" s="3"/>
      <c r="L15" s="13"/>
      <c r="M15" s="3"/>
      <c r="N15" s="3"/>
      <c r="O15" s="3"/>
      <c r="P15" s="3"/>
      <c r="Q15" s="3"/>
      <c r="R15" s="3"/>
      <c r="S15"/>
    </row>
    <row r="16" spans="1:19" s="4" customFormat="1" x14ac:dyDescent="0.25">
      <c r="A16" s="3"/>
      <c r="B16" s="3"/>
      <c r="C16" s="19"/>
      <c r="D16" s="3"/>
      <c r="E16" s="3"/>
      <c r="F16" s="3"/>
      <c r="G16" s="3"/>
      <c r="H16" s="18"/>
      <c r="I16" s="3"/>
      <c r="J16" s="15"/>
      <c r="K16" s="3"/>
      <c r="L16" s="13"/>
      <c r="M16" s="3"/>
      <c r="N16" s="3"/>
      <c r="O16" s="3"/>
      <c r="P16" s="3"/>
      <c r="Q16" s="3"/>
      <c r="R16" s="3"/>
      <c r="S16"/>
    </row>
    <row r="17" spans="1:19" s="4" customFormat="1" x14ac:dyDescent="0.25">
      <c r="A17" s="3"/>
      <c r="B17" s="3"/>
      <c r="C17" s="19"/>
      <c r="D17" s="3"/>
      <c r="E17" s="3"/>
      <c r="F17" s="3"/>
      <c r="G17" s="3"/>
      <c r="H17" s="18"/>
      <c r="I17" s="3"/>
      <c r="J17" s="15"/>
      <c r="K17" s="3"/>
      <c r="L17" s="13"/>
      <c r="M17" s="3"/>
      <c r="N17" s="3"/>
      <c r="O17" s="3"/>
      <c r="P17" s="3"/>
      <c r="Q17" s="3"/>
      <c r="R17" s="3"/>
      <c r="S17"/>
    </row>
    <row r="18" spans="1:19" s="4" customFormat="1" x14ac:dyDescent="0.25">
      <c r="A18" s="3"/>
      <c r="B18" s="3"/>
      <c r="C18" s="19"/>
      <c r="D18" s="3"/>
      <c r="E18" s="3"/>
      <c r="F18" s="3"/>
      <c r="G18" s="3"/>
      <c r="H18" s="18"/>
      <c r="I18" s="3"/>
      <c r="J18" s="15"/>
      <c r="K18" s="3"/>
      <c r="L18" s="13"/>
      <c r="M18" s="3"/>
      <c r="N18" s="3"/>
      <c r="O18" s="3"/>
      <c r="P18" s="3"/>
      <c r="Q18" s="3"/>
      <c r="R18" s="3"/>
      <c r="S18"/>
    </row>
    <row r="19" spans="1:19" s="4" customFormat="1" x14ac:dyDescent="0.25">
      <c r="A19" s="3"/>
      <c r="B19" s="3"/>
      <c r="C19" s="19"/>
      <c r="D19" s="3"/>
      <c r="E19" s="3"/>
      <c r="F19" s="3"/>
      <c r="G19" s="3"/>
      <c r="H19" s="18"/>
      <c r="I19" s="3"/>
      <c r="J19" s="15"/>
      <c r="K19" s="3"/>
      <c r="L19" s="13"/>
      <c r="M19" s="3"/>
      <c r="N19" s="3"/>
      <c r="O19" s="3"/>
      <c r="P19" s="3"/>
      <c r="Q19" s="3"/>
      <c r="R19" s="3"/>
      <c r="S19"/>
    </row>
    <row r="20" spans="1:19" s="4" customFormat="1" x14ac:dyDescent="0.25">
      <c r="A20" s="3"/>
      <c r="B20" s="3"/>
      <c r="C20" s="19"/>
      <c r="D20" s="3"/>
      <c r="E20" s="3"/>
      <c r="F20" s="3"/>
      <c r="G20" s="3"/>
      <c r="H20" s="18"/>
      <c r="I20" s="3"/>
      <c r="J20" s="15"/>
      <c r="K20" s="3"/>
      <c r="L20" s="13"/>
      <c r="M20" s="3"/>
      <c r="N20" s="3"/>
      <c r="O20" s="3"/>
      <c r="P20" s="3"/>
      <c r="Q20" s="3"/>
      <c r="R20" s="3"/>
      <c r="S20"/>
    </row>
    <row r="21" spans="1:19" s="4" customFormat="1" x14ac:dyDescent="0.25">
      <c r="A21" s="3"/>
      <c r="B21" s="3"/>
      <c r="C21" s="19"/>
      <c r="D21" s="3"/>
      <c r="E21" s="3"/>
      <c r="F21" s="3"/>
      <c r="G21" s="3"/>
      <c r="H21" s="18"/>
      <c r="I21" s="3"/>
      <c r="J21" s="15"/>
      <c r="K21" s="3"/>
      <c r="L21" s="13"/>
      <c r="M21" s="3"/>
      <c r="N21" s="3"/>
      <c r="O21" s="3"/>
      <c r="P21" s="3"/>
      <c r="Q21" s="3"/>
      <c r="R21" s="3"/>
      <c r="S21"/>
    </row>
    <row r="22" spans="1:19" s="4" customFormat="1" x14ac:dyDescent="0.25">
      <c r="A22" s="3"/>
      <c r="B22" s="3"/>
      <c r="C22" s="19"/>
      <c r="D22" s="3"/>
      <c r="E22" s="3"/>
      <c r="F22" s="3"/>
      <c r="G22" s="3"/>
      <c r="H22" s="18"/>
      <c r="I22" s="3"/>
      <c r="J22" s="15"/>
      <c r="K22" s="3"/>
      <c r="L22" s="13"/>
      <c r="M22" s="3"/>
      <c r="N22" s="3"/>
      <c r="O22" s="3"/>
      <c r="P22" s="3"/>
      <c r="Q22" s="3"/>
      <c r="R22" s="3"/>
      <c r="S22"/>
    </row>
    <row r="23" spans="1:19" s="4" customFormat="1" x14ac:dyDescent="0.25">
      <c r="A23" s="3"/>
      <c r="B23" s="3"/>
      <c r="C23" s="19"/>
      <c r="D23" s="3"/>
      <c r="E23" s="3"/>
      <c r="F23" s="3"/>
      <c r="G23" s="3"/>
      <c r="H23" s="18"/>
      <c r="I23" s="3"/>
      <c r="J23" s="15"/>
      <c r="K23" s="3"/>
      <c r="L23" s="13"/>
      <c r="M23" s="3"/>
      <c r="N23" s="3"/>
      <c r="O23" s="3"/>
      <c r="P23" s="3"/>
      <c r="Q23" s="3"/>
      <c r="R23" s="3"/>
      <c r="S23"/>
    </row>
    <row r="24" spans="1:19" s="4" customFormat="1" x14ac:dyDescent="0.25">
      <c r="A24" s="3"/>
      <c r="B24" s="3"/>
      <c r="C24" s="19"/>
      <c r="D24" s="3"/>
      <c r="E24" s="3"/>
      <c r="F24" s="3"/>
      <c r="G24" s="3"/>
      <c r="H24" s="18"/>
      <c r="I24" s="3"/>
      <c r="J24" s="15"/>
      <c r="K24" s="3"/>
      <c r="L24" s="13"/>
      <c r="M24" s="3"/>
      <c r="N24" s="3"/>
      <c r="O24" s="3"/>
      <c r="P24" s="3"/>
      <c r="Q24" s="3"/>
      <c r="R24" s="3"/>
      <c r="S24"/>
    </row>
    <row r="25" spans="1:19" s="4" customFormat="1" x14ac:dyDescent="0.25">
      <c r="A25" s="3"/>
      <c r="B25" s="3"/>
      <c r="C25" s="19"/>
      <c r="D25" s="3"/>
      <c r="E25" s="3"/>
      <c r="F25" s="3"/>
      <c r="G25" s="3"/>
      <c r="H25" s="18"/>
      <c r="I25" s="3"/>
      <c r="J25" s="15"/>
      <c r="K25" s="3"/>
      <c r="L25" s="13"/>
      <c r="M25" s="3"/>
      <c r="N25" s="3"/>
      <c r="O25" s="3"/>
      <c r="P25" s="3"/>
      <c r="Q25" s="3"/>
      <c r="R25" s="3"/>
      <c r="S25"/>
    </row>
    <row r="26" spans="1:19" s="4" customFormat="1" x14ac:dyDescent="0.25">
      <c r="A26" s="3"/>
      <c r="B26" s="3"/>
      <c r="C26" s="19"/>
      <c r="D26" s="3"/>
      <c r="E26" s="3"/>
      <c r="F26" s="3"/>
      <c r="G26" s="3"/>
      <c r="H26" s="18"/>
      <c r="I26" s="3"/>
      <c r="J26" s="15"/>
      <c r="K26" s="3"/>
      <c r="L26" s="13"/>
      <c r="M26" s="3"/>
      <c r="N26" s="3"/>
      <c r="O26" s="3"/>
      <c r="P26" s="3"/>
      <c r="Q26" s="3"/>
      <c r="R26" s="3"/>
      <c r="S26"/>
    </row>
    <row r="27" spans="1:19" s="4" customFormat="1" x14ac:dyDescent="0.25">
      <c r="A27" s="3"/>
      <c r="B27" s="3"/>
      <c r="C27" s="19"/>
      <c r="D27" s="3"/>
      <c r="E27" s="3"/>
      <c r="F27" s="3"/>
      <c r="G27" s="3"/>
      <c r="H27" s="18"/>
      <c r="I27" s="3"/>
      <c r="J27" s="15"/>
      <c r="K27" s="3"/>
      <c r="L27" s="13"/>
      <c r="M27" s="3"/>
      <c r="N27" s="3"/>
      <c r="O27" s="3"/>
      <c r="P27" s="3"/>
      <c r="Q27" s="3"/>
      <c r="R27" s="3"/>
      <c r="S27"/>
    </row>
    <row r="28" spans="1:19" s="4" customFormat="1" x14ac:dyDescent="0.25">
      <c r="A28" s="3"/>
      <c r="B28" s="3"/>
      <c r="C28" s="19"/>
      <c r="D28" s="3"/>
      <c r="E28" s="3"/>
      <c r="F28" s="3"/>
      <c r="G28" s="3"/>
      <c r="H28" s="18"/>
      <c r="I28" s="3"/>
      <c r="J28" s="15"/>
      <c r="K28" s="3"/>
      <c r="L28" s="13"/>
      <c r="M28" s="3"/>
      <c r="N28" s="3"/>
      <c r="O28" s="3"/>
      <c r="P28" s="3"/>
      <c r="Q28" s="3"/>
      <c r="R28" s="3"/>
      <c r="S28"/>
    </row>
    <row r="29" spans="1:19" s="4" customFormat="1" x14ac:dyDescent="0.25">
      <c r="A29" s="3"/>
      <c r="B29" s="3"/>
      <c r="C29" s="19"/>
      <c r="D29" s="3"/>
      <c r="E29" s="3"/>
      <c r="F29" s="3"/>
      <c r="G29" s="3"/>
      <c r="H29" s="18"/>
      <c r="I29" s="3"/>
      <c r="J29" s="15"/>
      <c r="K29" s="3"/>
      <c r="L29" s="13"/>
      <c r="M29" s="3"/>
      <c r="N29" s="3"/>
      <c r="O29" s="3"/>
      <c r="P29" s="3"/>
      <c r="Q29" s="3"/>
      <c r="R29" s="3"/>
      <c r="S29"/>
    </row>
    <row r="30" spans="1:19" s="4" customFormat="1" x14ac:dyDescent="0.25">
      <c r="A30" s="3"/>
      <c r="B30" s="3"/>
      <c r="C30" s="19"/>
      <c r="D30" s="3"/>
      <c r="E30" s="3"/>
      <c r="F30" s="3"/>
      <c r="G30" s="3"/>
      <c r="H30" s="18"/>
      <c r="I30" s="3"/>
      <c r="J30" s="15"/>
      <c r="K30" s="3"/>
      <c r="L30" s="13"/>
      <c r="M30" s="3"/>
      <c r="N30" s="3"/>
      <c r="O30" s="3"/>
      <c r="P30" s="3"/>
      <c r="Q30" s="3"/>
      <c r="R30" s="3"/>
      <c r="S30"/>
    </row>
    <row r="31" spans="1:19" s="4" customFormat="1" x14ac:dyDescent="0.25">
      <c r="A31" s="3"/>
      <c r="B31" s="3"/>
      <c r="C31" s="19"/>
      <c r="D31" s="3"/>
      <c r="E31" s="3"/>
      <c r="F31" s="3"/>
      <c r="G31" s="3"/>
      <c r="H31" s="18"/>
      <c r="I31" s="3"/>
      <c r="J31" s="15"/>
      <c r="K31" s="3"/>
      <c r="L31" s="13"/>
      <c r="M31" s="3"/>
      <c r="N31" s="3"/>
      <c r="O31" s="3"/>
      <c r="P31" s="3"/>
      <c r="Q31" s="3"/>
      <c r="R31" s="3"/>
      <c r="S31"/>
    </row>
    <row r="32" spans="1:19" s="4" customFormat="1" x14ac:dyDescent="0.25">
      <c r="A32" s="3"/>
      <c r="B32" s="3"/>
      <c r="C32" s="19"/>
      <c r="D32" s="3"/>
      <c r="E32" s="3"/>
      <c r="F32" s="3"/>
      <c r="G32" s="3"/>
      <c r="H32" s="18"/>
      <c r="I32" s="3"/>
      <c r="J32" s="15"/>
      <c r="K32" s="3"/>
      <c r="L32" s="13"/>
      <c r="M32" s="3"/>
      <c r="N32" s="3"/>
      <c r="O32" s="3"/>
      <c r="P32" s="3"/>
      <c r="Q32" s="3"/>
      <c r="R32" s="3"/>
      <c r="S32"/>
    </row>
    <row r="33" spans="1:19" s="4" customFormat="1" x14ac:dyDescent="0.25">
      <c r="A33" s="3"/>
      <c r="B33" s="3"/>
      <c r="C33" s="19"/>
      <c r="D33" s="3"/>
      <c r="E33" s="3"/>
      <c r="F33" s="3"/>
      <c r="G33" s="3"/>
      <c r="H33" s="18"/>
      <c r="I33" s="3"/>
      <c r="J33" s="15"/>
      <c r="K33" s="3"/>
      <c r="L33" s="13"/>
      <c r="M33" s="3"/>
      <c r="N33" s="3"/>
      <c r="O33" s="3"/>
      <c r="P33" s="3"/>
      <c r="Q33" s="3"/>
      <c r="R33" s="3"/>
      <c r="S33"/>
    </row>
    <row r="34" spans="1:19" s="4" customFormat="1" x14ac:dyDescent="0.25">
      <c r="A34" s="3"/>
      <c r="B34" s="3"/>
      <c r="C34" s="19"/>
      <c r="D34" s="3"/>
      <c r="E34" s="3"/>
      <c r="F34" s="3"/>
      <c r="G34" s="3"/>
      <c r="H34" s="18"/>
      <c r="I34" s="3"/>
      <c r="J34" s="15"/>
      <c r="K34" s="3"/>
      <c r="L34" s="13"/>
      <c r="M34" s="3"/>
      <c r="N34" s="3"/>
      <c r="O34" s="3"/>
      <c r="P34" s="3"/>
      <c r="Q34" s="3"/>
      <c r="R34" s="3"/>
      <c r="S34"/>
    </row>
    <row r="35" spans="1:19" s="4" customFormat="1" x14ac:dyDescent="0.25">
      <c r="A35" s="3"/>
      <c r="B35" s="3"/>
      <c r="C35" s="19"/>
      <c r="D35" s="3"/>
      <c r="E35" s="3"/>
      <c r="F35" s="3"/>
      <c r="G35" s="3"/>
      <c r="H35" s="18"/>
      <c r="I35" s="3"/>
      <c r="J35" s="15"/>
      <c r="K35" s="3"/>
      <c r="L35" s="13"/>
      <c r="M35" s="3"/>
      <c r="N35" s="3"/>
      <c r="O35" s="3"/>
      <c r="P35" s="3"/>
      <c r="Q35" s="3"/>
      <c r="R35" s="3"/>
      <c r="S35"/>
    </row>
    <row r="36" spans="1:19" s="4" customFormat="1" x14ac:dyDescent="0.25">
      <c r="A36" s="3"/>
      <c r="B36" s="3"/>
      <c r="C36" s="19"/>
      <c r="D36" s="3"/>
      <c r="E36" s="3"/>
      <c r="F36" s="3"/>
      <c r="G36" s="3"/>
      <c r="H36" s="18"/>
      <c r="I36" s="3"/>
      <c r="J36" s="15"/>
      <c r="K36" s="3"/>
      <c r="L36" s="13"/>
      <c r="M36" s="3"/>
      <c r="N36" s="3"/>
      <c r="O36" s="3"/>
      <c r="P36" s="3"/>
      <c r="Q36" s="3"/>
      <c r="R36" s="3"/>
      <c r="S36"/>
    </row>
    <row r="37" spans="1:19" s="4" customFormat="1" x14ac:dyDescent="0.25">
      <c r="A37" s="3"/>
      <c r="B37" s="3"/>
      <c r="C37" s="19"/>
      <c r="D37" s="3"/>
      <c r="E37" s="3"/>
      <c r="F37" s="3"/>
      <c r="G37" s="3"/>
      <c r="H37" s="18"/>
      <c r="I37" s="3"/>
      <c r="J37" s="15"/>
      <c r="K37" s="3"/>
      <c r="L37" s="13"/>
      <c r="M37" s="3"/>
      <c r="N37" s="3"/>
      <c r="O37" s="3"/>
      <c r="P37" s="3"/>
      <c r="Q37" s="3"/>
      <c r="R37" s="3"/>
      <c r="S37"/>
    </row>
    <row r="38" spans="1:19" s="4" customFormat="1" x14ac:dyDescent="0.25">
      <c r="A38" s="3"/>
      <c r="B38" s="3"/>
      <c r="C38" s="19"/>
      <c r="D38" s="3"/>
      <c r="E38" s="3"/>
      <c r="F38" s="3"/>
      <c r="G38" s="3"/>
      <c r="H38" s="18"/>
      <c r="I38" s="3"/>
      <c r="J38" s="15"/>
      <c r="K38" s="3"/>
      <c r="L38" s="13"/>
      <c r="M38" s="3"/>
      <c r="N38" s="3"/>
      <c r="O38" s="3"/>
      <c r="P38" s="3"/>
      <c r="Q38" s="3"/>
      <c r="R38" s="3"/>
      <c r="S38"/>
    </row>
    <row r="39" spans="1:19" s="4" customFormat="1" x14ac:dyDescent="0.25">
      <c r="A39" s="3"/>
      <c r="B39" s="3"/>
      <c r="C39" s="19"/>
      <c r="D39" s="3"/>
      <c r="E39" s="3"/>
      <c r="F39" s="3"/>
      <c r="G39" s="3"/>
      <c r="H39" s="18"/>
      <c r="I39" s="3"/>
      <c r="J39" s="15"/>
      <c r="K39" s="3"/>
      <c r="L39" s="13"/>
      <c r="M39" s="3"/>
      <c r="N39" s="3"/>
      <c r="O39" s="3"/>
      <c r="P39" s="3"/>
      <c r="Q39" s="3"/>
      <c r="R39" s="3"/>
      <c r="S39"/>
    </row>
    <row r="40" spans="1:19" s="4" customFormat="1" x14ac:dyDescent="0.25">
      <c r="A40" s="3"/>
      <c r="B40" s="3"/>
      <c r="C40" s="19"/>
      <c r="D40" s="3"/>
      <c r="E40" s="3"/>
      <c r="F40" s="3"/>
      <c r="G40" s="3"/>
      <c r="H40" s="18"/>
      <c r="I40" s="3"/>
      <c r="J40" s="15"/>
      <c r="K40" s="3"/>
      <c r="L40" s="13"/>
      <c r="M40" s="3"/>
      <c r="N40" s="3"/>
      <c r="O40" s="3"/>
      <c r="P40" s="3"/>
      <c r="Q40" s="3"/>
      <c r="R40" s="3"/>
      <c r="S40"/>
    </row>
    <row r="41" spans="1:19" s="4" customFormat="1" x14ac:dyDescent="0.25">
      <c r="A41" s="3"/>
      <c r="B41" s="3"/>
      <c r="C41" s="19"/>
      <c r="D41" s="3"/>
      <c r="E41" s="3"/>
      <c r="F41" s="3"/>
      <c r="G41" s="3"/>
      <c r="H41" s="18"/>
      <c r="I41" s="3"/>
      <c r="J41" s="15"/>
      <c r="K41" s="3"/>
      <c r="L41" s="13"/>
      <c r="M41" s="3"/>
      <c r="N41" s="3"/>
      <c r="O41" s="3"/>
      <c r="P41" s="3"/>
      <c r="Q41" s="3"/>
      <c r="R41" s="3"/>
      <c r="S41"/>
    </row>
    <row r="42" spans="1:19" s="4" customFormat="1" x14ac:dyDescent="0.25">
      <c r="A42" s="3"/>
      <c r="B42" s="3"/>
      <c r="C42" s="19"/>
      <c r="D42" s="3"/>
      <c r="E42" s="3"/>
      <c r="F42" s="3"/>
      <c r="G42" s="3"/>
      <c r="H42" s="18"/>
      <c r="I42" s="3"/>
      <c r="J42" s="15"/>
      <c r="K42" s="3"/>
      <c r="L42" s="13"/>
      <c r="M42" s="3"/>
      <c r="N42" s="3"/>
      <c r="O42" s="3"/>
      <c r="P42" s="3"/>
      <c r="Q42" s="3"/>
      <c r="R42" s="3"/>
      <c r="S42"/>
    </row>
    <row r="43" spans="1:19" s="4" customFormat="1" x14ac:dyDescent="0.25">
      <c r="A43" s="3"/>
      <c r="B43" s="3"/>
      <c r="C43" s="19"/>
      <c r="D43" s="3"/>
      <c r="E43" s="3"/>
      <c r="F43" s="3"/>
      <c r="G43" s="3"/>
      <c r="H43" s="18"/>
      <c r="I43" s="3"/>
      <c r="J43" s="15"/>
      <c r="K43" s="3"/>
      <c r="L43" s="13"/>
      <c r="M43" s="3"/>
      <c r="N43" s="3"/>
      <c r="O43" s="3"/>
      <c r="P43" s="3"/>
      <c r="Q43" s="3"/>
      <c r="R43" s="3"/>
      <c r="S43"/>
    </row>
    <row r="44" spans="1:19" s="4" customFormat="1" x14ac:dyDescent="0.25">
      <c r="A44" s="3"/>
      <c r="B44" s="3"/>
      <c r="C44" s="19"/>
      <c r="D44" s="3"/>
      <c r="E44" s="3"/>
      <c r="F44" s="3"/>
      <c r="G44" s="3"/>
      <c r="H44" s="18"/>
      <c r="I44" s="3"/>
      <c r="J44" s="15"/>
      <c r="K44" s="3"/>
      <c r="L44" s="13"/>
      <c r="M44" s="3"/>
      <c r="N44" s="3"/>
      <c r="O44" s="3"/>
      <c r="P44" s="3"/>
      <c r="Q44" s="3"/>
      <c r="R44" s="3"/>
      <c r="S44"/>
    </row>
    <row r="45" spans="1:19" s="4" customFormat="1" x14ac:dyDescent="0.25">
      <c r="A45" s="3"/>
      <c r="B45" s="3"/>
      <c r="C45" s="19"/>
      <c r="D45" s="3"/>
      <c r="E45" s="3"/>
      <c r="F45" s="3"/>
      <c r="G45" s="3"/>
      <c r="H45" s="18"/>
      <c r="I45" s="3"/>
      <c r="J45" s="15"/>
      <c r="K45" s="3"/>
      <c r="L45" s="13"/>
      <c r="M45" s="3"/>
      <c r="N45" s="3"/>
      <c r="O45" s="3"/>
      <c r="P45" s="3"/>
      <c r="Q45" s="3"/>
      <c r="R45" s="3"/>
      <c r="S45"/>
    </row>
    <row r="46" spans="1:19" s="4" customFormat="1" x14ac:dyDescent="0.25">
      <c r="A46" s="3"/>
      <c r="B46" s="3"/>
      <c r="C46" s="19"/>
      <c r="D46" s="3"/>
      <c r="E46" s="3"/>
      <c r="F46" s="3"/>
      <c r="G46" s="3"/>
      <c r="H46" s="18"/>
      <c r="I46" s="3"/>
      <c r="J46" s="15"/>
      <c r="K46" s="3"/>
      <c r="L46" s="13"/>
      <c r="M46" s="3"/>
      <c r="N46" s="3"/>
      <c r="O46" s="3"/>
      <c r="P46" s="3"/>
      <c r="Q46" s="3"/>
      <c r="R46" s="3"/>
      <c r="S46"/>
    </row>
    <row r="47" spans="1:19" s="4" customFormat="1" x14ac:dyDescent="0.25">
      <c r="A47" s="3"/>
      <c r="B47" s="3"/>
      <c r="C47" s="19"/>
      <c r="D47" s="3"/>
      <c r="E47" s="3"/>
      <c r="F47" s="3"/>
      <c r="G47" s="3"/>
      <c r="H47" s="18"/>
      <c r="I47" s="3"/>
      <c r="J47" s="15"/>
      <c r="K47" s="3"/>
      <c r="L47" s="13"/>
      <c r="M47" s="3"/>
      <c r="N47" s="3"/>
      <c r="O47" s="3"/>
      <c r="P47" s="3"/>
      <c r="Q47" s="3"/>
      <c r="R47" s="3"/>
      <c r="S47"/>
    </row>
    <row r="48" spans="1:19" s="4" customFormat="1" x14ac:dyDescent="0.25">
      <c r="A48" s="3"/>
      <c r="B48" s="3"/>
      <c r="C48" s="19"/>
      <c r="D48" s="3"/>
      <c r="E48" s="3"/>
      <c r="F48" s="3"/>
      <c r="G48" s="3"/>
      <c r="H48" s="18"/>
      <c r="I48" s="3"/>
      <c r="J48" s="15"/>
      <c r="K48" s="3"/>
      <c r="L48" s="13"/>
      <c r="M48" s="3"/>
      <c r="N48" s="3"/>
      <c r="O48" s="3"/>
      <c r="P48" s="3"/>
      <c r="Q48" s="3"/>
      <c r="R48" s="3"/>
      <c r="S48"/>
    </row>
    <row r="49" spans="1:19" s="4" customFormat="1" x14ac:dyDescent="0.25">
      <c r="A49" s="3"/>
      <c r="B49" s="3"/>
      <c r="C49" s="19"/>
      <c r="D49" s="3"/>
      <c r="E49" s="3"/>
      <c r="F49" s="3"/>
      <c r="G49" s="3"/>
      <c r="H49" s="18"/>
      <c r="I49" s="3"/>
      <c r="J49" s="15"/>
      <c r="K49" s="3"/>
      <c r="L49" s="13"/>
      <c r="M49" s="3"/>
      <c r="N49" s="3"/>
      <c r="O49" s="3"/>
      <c r="P49" s="3"/>
      <c r="Q49" s="3"/>
      <c r="R49" s="3"/>
      <c r="S49"/>
    </row>
    <row r="50" spans="1:19" s="4" customFormat="1" x14ac:dyDescent="0.25">
      <c r="A50" s="3"/>
      <c r="B50" s="3"/>
      <c r="C50" s="19"/>
      <c r="D50" s="3"/>
      <c r="E50" s="3"/>
      <c r="F50" s="3"/>
      <c r="G50" s="3"/>
      <c r="H50" s="18"/>
      <c r="I50" s="3"/>
      <c r="J50" s="15"/>
      <c r="K50" s="3"/>
      <c r="L50" s="13"/>
      <c r="M50" s="3"/>
      <c r="N50" s="3"/>
      <c r="O50" s="3"/>
      <c r="P50" s="3"/>
      <c r="Q50" s="3"/>
      <c r="R50" s="3"/>
      <c r="S50"/>
    </row>
    <row r="51" spans="1:19" s="4" customFormat="1" x14ac:dyDescent="0.25">
      <c r="A51" s="3"/>
      <c r="B51" s="3"/>
      <c r="C51" s="19"/>
      <c r="D51" s="3"/>
      <c r="E51" s="3"/>
      <c r="F51" s="3"/>
      <c r="G51" s="3"/>
      <c r="H51" s="18"/>
      <c r="I51" s="3"/>
      <c r="J51" s="15"/>
      <c r="K51" s="3"/>
      <c r="L51" s="13"/>
      <c r="M51" s="3"/>
      <c r="N51" s="3"/>
      <c r="O51" s="3"/>
      <c r="P51" s="3"/>
      <c r="Q51" s="3"/>
      <c r="R51" s="3"/>
      <c r="S51"/>
    </row>
    <row r="52" spans="1:19" s="4" customFormat="1" x14ac:dyDescent="0.25">
      <c r="A52" s="3"/>
      <c r="B52" s="3"/>
      <c r="C52" s="19"/>
      <c r="D52" s="3"/>
      <c r="E52" s="3"/>
      <c r="F52" s="3"/>
      <c r="G52" s="3"/>
      <c r="H52" s="18"/>
      <c r="I52" s="3"/>
      <c r="J52" s="15"/>
      <c r="K52" s="3"/>
      <c r="L52" s="13"/>
      <c r="M52" s="3"/>
      <c r="N52" s="3"/>
      <c r="O52" s="3"/>
      <c r="P52" s="3"/>
      <c r="Q52" s="3"/>
      <c r="R52" s="3"/>
      <c r="S52"/>
    </row>
    <row r="53" spans="1:19" s="4" customFormat="1" x14ac:dyDescent="0.25">
      <c r="A53" s="3"/>
      <c r="B53" s="3"/>
      <c r="C53" s="19"/>
      <c r="D53" s="3"/>
      <c r="E53" s="3"/>
      <c r="F53" s="3"/>
      <c r="G53" s="3"/>
      <c r="H53" s="18"/>
      <c r="I53" s="3"/>
      <c r="J53" s="15"/>
      <c r="K53" s="3"/>
      <c r="L53" s="13"/>
      <c r="M53" s="3"/>
      <c r="N53" s="3"/>
      <c r="O53" s="3"/>
      <c r="P53" s="3"/>
      <c r="Q53" s="3"/>
      <c r="R53" s="3"/>
      <c r="S53"/>
    </row>
    <row r="54" spans="1:19" s="4" customFormat="1" x14ac:dyDescent="0.25">
      <c r="A54" s="3"/>
      <c r="B54" s="3"/>
      <c r="C54" s="19"/>
      <c r="D54" s="3"/>
      <c r="E54" s="3"/>
      <c r="F54" s="3"/>
      <c r="G54" s="3"/>
      <c r="H54" s="18"/>
      <c r="I54" s="3"/>
      <c r="J54" s="15"/>
      <c r="K54" s="3"/>
      <c r="L54" s="13"/>
      <c r="M54" s="3"/>
      <c r="N54" s="3"/>
      <c r="O54" s="3"/>
      <c r="P54" s="3"/>
      <c r="Q54" s="3"/>
      <c r="R54" s="3"/>
      <c r="S54"/>
    </row>
    <row r="55" spans="1:19" s="4" customFormat="1" x14ac:dyDescent="0.25">
      <c r="A55" s="3"/>
      <c r="B55" s="3"/>
      <c r="C55" s="19"/>
      <c r="D55" s="3"/>
      <c r="E55" s="3"/>
      <c r="F55" s="3"/>
      <c r="G55" s="3"/>
      <c r="H55" s="18"/>
      <c r="I55" s="3"/>
      <c r="J55" s="15"/>
      <c r="K55" s="3"/>
      <c r="L55" s="13"/>
      <c r="M55" s="3"/>
      <c r="N55" s="3"/>
      <c r="O55" s="3"/>
      <c r="P55" s="3"/>
      <c r="Q55" s="3"/>
      <c r="R55" s="3"/>
      <c r="S55"/>
    </row>
    <row r="56" spans="1:19" s="4" customFormat="1" x14ac:dyDescent="0.25">
      <c r="A56" s="3"/>
      <c r="B56" s="3"/>
      <c r="C56" s="19"/>
      <c r="D56" s="3"/>
      <c r="E56" s="3"/>
      <c r="F56" s="3"/>
      <c r="G56" s="3"/>
      <c r="H56" s="18"/>
      <c r="I56" s="3"/>
      <c r="J56" s="15"/>
      <c r="K56" s="3"/>
      <c r="L56" s="13"/>
      <c r="M56" s="3"/>
      <c r="N56" s="3"/>
      <c r="O56" s="3"/>
      <c r="P56" s="3"/>
      <c r="Q56" s="3"/>
      <c r="R56" s="3"/>
      <c r="S56"/>
    </row>
    <row r="57" spans="1:19" s="4" customFormat="1" x14ac:dyDescent="0.25">
      <c r="A57" s="3"/>
      <c r="B57" s="3"/>
      <c r="C57" s="19"/>
      <c r="D57" s="3"/>
      <c r="E57" s="3"/>
      <c r="F57" s="3"/>
      <c r="G57" s="3"/>
      <c r="H57" s="18"/>
      <c r="I57" s="3"/>
      <c r="J57" s="15"/>
      <c r="K57" s="3"/>
      <c r="L57" s="13"/>
      <c r="M57" s="3"/>
      <c r="N57" s="3"/>
      <c r="O57" s="3"/>
      <c r="P57" s="3"/>
      <c r="Q57" s="3"/>
      <c r="R57" s="3"/>
      <c r="S57"/>
    </row>
    <row r="58" spans="1:19" s="4" customFormat="1" x14ac:dyDescent="0.25">
      <c r="A58" s="3"/>
      <c r="B58" s="3"/>
      <c r="C58" s="19"/>
      <c r="D58" s="3"/>
      <c r="E58" s="3"/>
      <c r="F58" s="3"/>
      <c r="G58" s="3"/>
      <c r="H58" s="18"/>
      <c r="I58" s="3"/>
      <c r="J58" s="15"/>
      <c r="K58" s="3"/>
      <c r="L58" s="13"/>
      <c r="M58" s="3"/>
      <c r="N58" s="3"/>
      <c r="O58" s="3"/>
      <c r="P58" s="3"/>
      <c r="Q58" s="3"/>
      <c r="R58" s="3"/>
      <c r="S58"/>
    </row>
    <row r="59" spans="1:19" s="4" customFormat="1" x14ac:dyDescent="0.25">
      <c r="A59" s="3"/>
      <c r="B59" s="3"/>
      <c r="C59" s="19"/>
      <c r="D59" s="3"/>
      <c r="E59" s="3"/>
      <c r="F59" s="3"/>
      <c r="G59" s="3"/>
      <c r="H59" s="18"/>
      <c r="I59" s="3"/>
      <c r="J59" s="15"/>
      <c r="K59" s="3"/>
      <c r="L59" s="13"/>
      <c r="M59" s="3"/>
      <c r="N59" s="3"/>
      <c r="O59" s="3"/>
      <c r="P59" s="3"/>
      <c r="Q59" s="3"/>
      <c r="R59" s="3"/>
      <c r="S59"/>
    </row>
    <row r="60" spans="1:19" s="4" customFormat="1" x14ac:dyDescent="0.25">
      <c r="A60" s="3"/>
      <c r="B60" s="3"/>
      <c r="C60" s="19"/>
      <c r="D60" s="3"/>
      <c r="E60" s="3"/>
      <c r="F60" s="3"/>
      <c r="G60" s="3"/>
      <c r="H60" s="18"/>
      <c r="I60" s="3"/>
      <c r="J60" s="15"/>
      <c r="K60" s="3"/>
      <c r="L60" s="13"/>
      <c r="M60" s="3"/>
      <c r="N60" s="3"/>
      <c r="O60" s="3"/>
      <c r="P60" s="3"/>
      <c r="Q60" s="3"/>
      <c r="R60" s="3"/>
      <c r="S60"/>
    </row>
    <row r="61" spans="1:19" s="4" customFormat="1" x14ac:dyDescent="0.25">
      <c r="A61" s="3"/>
      <c r="B61" s="3"/>
      <c r="C61" s="19"/>
      <c r="D61" s="3"/>
      <c r="E61" s="3"/>
      <c r="F61" s="3"/>
      <c r="G61" s="3"/>
      <c r="H61" s="18"/>
      <c r="I61" s="3"/>
      <c r="J61" s="15"/>
      <c r="K61" s="3"/>
      <c r="L61" s="13"/>
      <c r="M61" s="3"/>
      <c r="N61" s="3"/>
      <c r="O61" s="3"/>
      <c r="P61" s="3"/>
      <c r="Q61" s="3"/>
      <c r="R61" s="3"/>
      <c r="S61"/>
    </row>
    <row r="62" spans="1:19" s="4" customFormat="1" x14ac:dyDescent="0.25">
      <c r="A62" s="3"/>
      <c r="B62" s="3"/>
      <c r="C62" s="19"/>
      <c r="D62" s="3"/>
      <c r="E62" s="3"/>
      <c r="F62" s="3"/>
      <c r="G62" s="3"/>
      <c r="H62" s="18"/>
      <c r="I62" s="3"/>
      <c r="J62" s="15"/>
      <c r="K62" s="3"/>
      <c r="L62" s="13"/>
      <c r="M62" s="3"/>
      <c r="N62" s="3"/>
      <c r="O62" s="3"/>
      <c r="P62" s="3"/>
      <c r="Q62" s="3"/>
      <c r="R62" s="3"/>
      <c r="S62"/>
    </row>
    <row r="63" spans="1:19" s="4" customFormat="1" x14ac:dyDescent="0.25">
      <c r="A63" s="3"/>
      <c r="B63" s="3"/>
      <c r="C63" s="19"/>
      <c r="D63" s="3"/>
      <c r="E63" s="3"/>
      <c r="F63" s="3"/>
      <c r="G63" s="3"/>
      <c r="H63" s="18"/>
      <c r="I63" s="3"/>
      <c r="J63" s="15"/>
      <c r="K63" s="3"/>
      <c r="L63" s="13"/>
      <c r="M63" s="3"/>
      <c r="N63" s="3"/>
      <c r="O63" s="3"/>
      <c r="P63" s="3"/>
      <c r="Q63" s="3"/>
      <c r="R63" s="3"/>
      <c r="S63"/>
    </row>
    <row r="64" spans="1:19" s="4" customFormat="1" x14ac:dyDescent="0.25">
      <c r="A64" s="3"/>
      <c r="B64" s="3"/>
      <c r="C64" s="19"/>
      <c r="D64" s="3"/>
      <c r="E64" s="3"/>
      <c r="F64" s="3"/>
      <c r="G64" s="3"/>
      <c r="H64" s="18"/>
      <c r="I64" s="3"/>
      <c r="J64" s="15"/>
      <c r="K64" s="3"/>
      <c r="L64" s="13"/>
      <c r="M64" s="3"/>
      <c r="N64" s="3"/>
      <c r="O64" s="3"/>
      <c r="P64" s="3"/>
      <c r="Q64" s="3"/>
      <c r="R64" s="3"/>
      <c r="S64"/>
    </row>
    <row r="65" spans="1:19" s="4" customFormat="1" x14ac:dyDescent="0.25">
      <c r="A65" s="3"/>
      <c r="B65" s="3"/>
      <c r="C65" s="19"/>
      <c r="D65" s="3"/>
      <c r="E65" s="3"/>
      <c r="F65" s="3"/>
      <c r="G65" s="3"/>
      <c r="H65" s="18"/>
      <c r="I65" s="3"/>
      <c r="J65" s="15"/>
      <c r="K65" s="3"/>
      <c r="L65" s="13"/>
      <c r="M65" s="3"/>
      <c r="N65" s="3"/>
      <c r="O65" s="3"/>
      <c r="P65" s="3"/>
      <c r="Q65" s="3"/>
      <c r="R65" s="3"/>
      <c r="S65"/>
    </row>
    <row r="66" spans="1:19" s="4" customFormat="1" x14ac:dyDescent="0.25">
      <c r="A66" s="3"/>
      <c r="B66" s="3"/>
      <c r="C66" s="19"/>
      <c r="D66" s="3"/>
      <c r="E66" s="3"/>
      <c r="F66" s="3"/>
      <c r="G66" s="3"/>
      <c r="H66" s="18"/>
      <c r="I66" s="3"/>
      <c r="J66" s="15"/>
      <c r="K66" s="3"/>
      <c r="L66" s="13"/>
      <c r="M66" s="3"/>
      <c r="N66" s="3"/>
      <c r="O66" s="3"/>
      <c r="P66" s="3"/>
      <c r="Q66" s="3"/>
      <c r="R66" s="3"/>
      <c r="S66"/>
    </row>
    <row r="67" spans="1:19" s="4" customFormat="1" x14ac:dyDescent="0.25">
      <c r="A67" s="3"/>
      <c r="B67" s="3"/>
      <c r="C67" s="19"/>
      <c r="D67" s="3"/>
      <c r="E67" s="3"/>
      <c r="F67" s="3"/>
      <c r="G67" s="3"/>
      <c r="H67" s="18"/>
      <c r="I67" s="3"/>
      <c r="J67" s="15"/>
      <c r="K67" s="3"/>
      <c r="L67" s="13"/>
      <c r="M67" s="3"/>
      <c r="N67" s="3"/>
      <c r="O67" s="3"/>
      <c r="P67" s="3"/>
      <c r="Q67" s="3"/>
      <c r="R67" s="3"/>
      <c r="S67"/>
    </row>
    <row r="68" spans="1:19" s="4" customFormat="1" x14ac:dyDescent="0.25">
      <c r="A68" s="3"/>
      <c r="B68" s="3"/>
      <c r="C68" s="19"/>
      <c r="D68" s="3"/>
      <c r="E68" s="3"/>
      <c r="F68" s="3"/>
      <c r="G68" s="3"/>
      <c r="H68" s="18"/>
      <c r="I68" s="3"/>
      <c r="J68" s="15"/>
      <c r="K68" s="3"/>
      <c r="L68" s="13"/>
      <c r="M68" s="3"/>
      <c r="N68" s="3"/>
      <c r="O68" s="3"/>
      <c r="P68" s="3"/>
      <c r="Q68" s="3"/>
      <c r="R68" s="3"/>
      <c r="S68"/>
    </row>
    <row r="69" spans="1:19" s="4" customFormat="1" x14ac:dyDescent="0.25">
      <c r="A69" s="3"/>
      <c r="B69" s="3"/>
      <c r="C69" s="19"/>
      <c r="D69" s="3"/>
      <c r="E69" s="3"/>
      <c r="F69" s="3"/>
      <c r="G69" s="3"/>
      <c r="H69" s="18"/>
      <c r="I69" s="3"/>
      <c r="J69" s="15"/>
      <c r="K69" s="3"/>
      <c r="L69" s="13"/>
      <c r="M69" s="3"/>
      <c r="N69" s="3"/>
      <c r="O69" s="3"/>
      <c r="P69" s="3"/>
      <c r="Q69" s="3"/>
      <c r="R69" s="3"/>
      <c r="S69"/>
    </row>
    <row r="70" spans="1:19" s="4" customFormat="1" x14ac:dyDescent="0.25">
      <c r="A70" s="3"/>
      <c r="B70" s="3"/>
      <c r="C70" s="19"/>
      <c r="D70" s="3"/>
      <c r="E70" s="3"/>
      <c r="F70" s="3"/>
      <c r="G70" s="3"/>
      <c r="H70" s="18"/>
      <c r="I70" s="3"/>
      <c r="J70" s="15"/>
      <c r="K70" s="3"/>
      <c r="L70" s="13"/>
      <c r="M70" s="3"/>
      <c r="N70" s="3"/>
      <c r="O70" s="3"/>
      <c r="P70" s="3"/>
      <c r="Q70" s="3"/>
      <c r="R70" s="3"/>
      <c r="S70"/>
    </row>
    <row r="71" spans="1:19" s="4" customFormat="1" x14ac:dyDescent="0.25">
      <c r="A71" s="3"/>
      <c r="B71" s="3"/>
      <c r="C71" s="19"/>
      <c r="D71" s="3"/>
      <c r="E71" s="3"/>
      <c r="F71" s="3"/>
      <c r="G71" s="3"/>
      <c r="H71" s="18"/>
      <c r="I71" s="3"/>
      <c r="J71" s="15"/>
      <c r="K71" s="3"/>
      <c r="L71" s="13"/>
      <c r="M71" s="3"/>
      <c r="N71" s="3"/>
      <c r="O71" s="3"/>
      <c r="P71" s="3"/>
      <c r="Q71" s="3"/>
      <c r="R71" s="3"/>
      <c r="S71"/>
    </row>
    <row r="72" spans="1:19" s="4" customFormat="1" x14ac:dyDescent="0.25">
      <c r="A72" s="3"/>
      <c r="B72" s="3"/>
      <c r="C72" s="19"/>
      <c r="D72" s="3"/>
      <c r="E72" s="3"/>
      <c r="F72" s="3"/>
      <c r="G72" s="3"/>
      <c r="H72" s="18"/>
      <c r="I72" s="3"/>
      <c r="J72" s="15"/>
      <c r="K72" s="3"/>
      <c r="L72" s="13"/>
      <c r="M72" s="3"/>
      <c r="N72" s="3"/>
      <c r="O72" s="3"/>
      <c r="P72" s="3"/>
      <c r="Q72" s="3"/>
      <c r="R72" s="3"/>
      <c r="S72"/>
    </row>
    <row r="73" spans="1:19" s="4" customFormat="1" x14ac:dyDescent="0.25">
      <c r="A73" s="3"/>
      <c r="B73" s="3"/>
      <c r="C73" s="19"/>
      <c r="D73" s="3"/>
      <c r="E73" s="3"/>
      <c r="F73" s="3"/>
      <c r="G73" s="3"/>
      <c r="H73" s="18"/>
      <c r="I73" s="3"/>
      <c r="J73" s="15"/>
      <c r="K73" s="3"/>
      <c r="L73" s="13"/>
      <c r="M73" s="3"/>
      <c r="N73" s="3"/>
      <c r="O73" s="3"/>
      <c r="P73" s="3"/>
      <c r="Q73" s="3"/>
      <c r="R73" s="3"/>
      <c r="S73"/>
    </row>
    <row r="74" spans="1:19" s="4" customFormat="1" x14ac:dyDescent="0.25">
      <c r="A74" s="3"/>
      <c r="B74" s="3"/>
      <c r="C74" s="19"/>
      <c r="D74" s="3"/>
      <c r="E74" s="3"/>
      <c r="F74" s="3"/>
      <c r="G74" s="3"/>
      <c r="H74" s="18"/>
      <c r="I74" s="3"/>
      <c r="J74" s="15"/>
      <c r="K74" s="3"/>
      <c r="L74" s="13"/>
      <c r="M74" s="3"/>
      <c r="N74" s="3"/>
      <c r="O74" s="3"/>
      <c r="P74" s="3"/>
      <c r="Q74" s="3"/>
      <c r="R74" s="3"/>
      <c r="S74"/>
    </row>
    <row r="75" spans="1:19" s="4" customFormat="1" x14ac:dyDescent="0.25">
      <c r="A75" s="3"/>
      <c r="B75" s="3"/>
      <c r="C75" s="19"/>
      <c r="D75" s="3"/>
      <c r="E75" s="3"/>
      <c r="F75" s="3"/>
      <c r="G75" s="3"/>
      <c r="H75" s="18"/>
      <c r="I75" s="3"/>
      <c r="J75" s="15"/>
      <c r="K75" s="3"/>
      <c r="L75" s="13"/>
      <c r="M75" s="3"/>
      <c r="N75" s="3"/>
      <c r="O75" s="3"/>
      <c r="P75" s="3"/>
      <c r="Q75" s="3"/>
      <c r="R75" s="3"/>
      <c r="S75"/>
    </row>
    <row r="76" spans="1:19" s="4" customFormat="1" x14ac:dyDescent="0.25">
      <c r="A76" s="3"/>
      <c r="B76" s="3"/>
      <c r="C76" s="19"/>
      <c r="D76" s="3"/>
      <c r="E76" s="3"/>
      <c r="F76" s="3"/>
      <c r="G76" s="3"/>
      <c r="H76" s="18"/>
      <c r="I76" s="3"/>
      <c r="J76" s="15"/>
      <c r="K76" s="3"/>
      <c r="L76" s="13"/>
      <c r="M76" s="3"/>
      <c r="N76" s="3"/>
      <c r="O76" s="3"/>
      <c r="P76" s="3"/>
      <c r="Q76" s="3"/>
      <c r="R76" s="3"/>
      <c r="S76"/>
    </row>
    <row r="77" spans="1:19" s="4" customFormat="1" x14ac:dyDescent="0.25">
      <c r="A77" s="3"/>
      <c r="B77" s="3"/>
      <c r="C77" s="19"/>
      <c r="D77" s="3"/>
      <c r="E77" s="3"/>
      <c r="F77" s="3"/>
      <c r="G77" s="3"/>
      <c r="H77" s="18"/>
      <c r="I77" s="3"/>
      <c r="J77" s="15"/>
      <c r="K77" s="3"/>
      <c r="L77" s="13"/>
      <c r="M77" s="3"/>
      <c r="N77" s="3"/>
      <c r="O77" s="3"/>
      <c r="P77" s="3"/>
      <c r="Q77" s="3"/>
      <c r="R77" s="3"/>
      <c r="S77"/>
    </row>
    <row r="78" spans="1:19" s="4" customFormat="1" x14ac:dyDescent="0.25">
      <c r="A78" s="3"/>
      <c r="B78" s="3"/>
      <c r="C78" s="19"/>
      <c r="D78" s="3"/>
      <c r="E78" s="3"/>
      <c r="F78" s="3"/>
      <c r="G78" s="3"/>
      <c r="H78" s="18"/>
      <c r="I78" s="3"/>
      <c r="J78" s="15"/>
      <c r="K78" s="3"/>
      <c r="L78" s="13"/>
      <c r="M78" s="3"/>
      <c r="N78" s="3"/>
      <c r="O78" s="3"/>
      <c r="P78" s="3"/>
      <c r="Q78" s="3"/>
      <c r="R78" s="3"/>
      <c r="S78"/>
    </row>
    <row r="79" spans="1:19" s="4" customFormat="1" x14ac:dyDescent="0.25">
      <c r="A79" s="3"/>
      <c r="B79" s="3"/>
      <c r="C79" s="19"/>
      <c r="D79" s="3"/>
      <c r="E79" s="3"/>
      <c r="F79" s="3"/>
      <c r="G79" s="3"/>
      <c r="H79" s="18"/>
      <c r="I79" s="3"/>
      <c r="J79" s="15"/>
      <c r="K79" s="3"/>
      <c r="L79" s="13"/>
      <c r="M79" s="3"/>
      <c r="N79" s="3"/>
      <c r="O79" s="3"/>
      <c r="P79" s="3"/>
      <c r="Q79" s="3"/>
      <c r="R79" s="3"/>
      <c r="S79"/>
    </row>
    <row r="80" spans="1:19" s="4" customFormat="1" x14ac:dyDescent="0.25">
      <c r="A80" s="3"/>
      <c r="B80" s="3"/>
      <c r="C80" s="19"/>
      <c r="D80" s="3"/>
      <c r="E80" s="3"/>
      <c r="F80" s="3"/>
      <c r="G80" s="3"/>
      <c r="H80" s="18"/>
      <c r="I80" s="3"/>
      <c r="J80" s="15"/>
      <c r="K80" s="3"/>
      <c r="L80" s="13"/>
      <c r="M80" s="3"/>
      <c r="N80" s="3"/>
      <c r="O80" s="3"/>
      <c r="P80" s="3"/>
      <c r="Q80" s="3"/>
      <c r="R80" s="3"/>
      <c r="S80"/>
    </row>
    <row r="81" spans="1:19" s="4" customFormat="1" x14ac:dyDescent="0.25">
      <c r="A81" s="3"/>
      <c r="B81" s="3"/>
      <c r="C81" s="19"/>
      <c r="D81" s="3"/>
      <c r="E81" s="3"/>
      <c r="F81" s="3"/>
      <c r="G81" s="3"/>
      <c r="H81" s="18"/>
      <c r="I81" s="3"/>
      <c r="J81" s="15"/>
      <c r="K81" s="3"/>
      <c r="L81" s="13"/>
      <c r="M81" s="3"/>
      <c r="N81" s="3"/>
      <c r="O81" s="3"/>
      <c r="P81" s="3"/>
      <c r="Q81" s="3"/>
      <c r="R81" s="3"/>
      <c r="S81"/>
    </row>
    <row r="82" spans="1:19" s="4" customFormat="1" x14ac:dyDescent="0.25">
      <c r="A82" s="3"/>
      <c r="B82" s="3"/>
      <c r="C82" s="19"/>
      <c r="D82" s="3"/>
      <c r="E82" s="3"/>
      <c r="F82" s="3"/>
      <c r="G82" s="3"/>
      <c r="H82" s="18"/>
      <c r="I82" s="3"/>
      <c r="J82" s="15"/>
      <c r="K82" s="3"/>
      <c r="L82" s="13"/>
      <c r="M82" s="3"/>
      <c r="N82" s="3"/>
      <c r="O82" s="3"/>
      <c r="P82" s="3"/>
      <c r="Q82" s="3"/>
      <c r="R82" s="3"/>
      <c r="S82"/>
    </row>
    <row r="83" spans="1:19" s="4" customFormat="1" x14ac:dyDescent="0.25">
      <c r="A83" s="3"/>
      <c r="B83" s="3"/>
      <c r="C83" s="19"/>
      <c r="D83" s="3"/>
      <c r="E83" s="3"/>
      <c r="F83" s="3"/>
      <c r="G83" s="3"/>
      <c r="H83" s="18"/>
      <c r="I83" s="3"/>
      <c r="J83" s="15"/>
      <c r="K83" s="3"/>
      <c r="L83" s="13"/>
      <c r="M83" s="3"/>
      <c r="N83" s="3"/>
      <c r="O83" s="3"/>
      <c r="P83" s="3"/>
      <c r="Q83" s="3"/>
      <c r="R83" s="3"/>
      <c r="S83"/>
    </row>
    <row r="84" spans="1:19" s="4" customFormat="1" x14ac:dyDescent="0.25">
      <c r="A84" s="3"/>
      <c r="B84" s="3"/>
      <c r="C84" s="19"/>
      <c r="D84" s="3"/>
      <c r="E84" s="3"/>
      <c r="F84" s="3"/>
      <c r="G84" s="3"/>
      <c r="H84" s="18"/>
      <c r="I84" s="3"/>
      <c r="J84" s="15"/>
      <c r="K84" s="3"/>
      <c r="L84" s="13"/>
      <c r="M84" s="3"/>
      <c r="N84" s="3"/>
      <c r="O84" s="3"/>
      <c r="P84" s="3"/>
      <c r="Q84" s="3"/>
      <c r="R84" s="3"/>
      <c r="S84"/>
    </row>
    <row r="85" spans="1:19" s="4" customFormat="1" x14ac:dyDescent="0.25">
      <c r="A85" s="3"/>
      <c r="B85" s="3"/>
      <c r="C85" s="19"/>
      <c r="D85" s="3"/>
      <c r="E85" s="3"/>
      <c r="F85" s="3"/>
      <c r="G85" s="3"/>
      <c r="H85" s="18"/>
      <c r="I85" s="3"/>
      <c r="J85" s="15"/>
      <c r="K85" s="3"/>
      <c r="L85" s="13"/>
      <c r="M85" s="3"/>
      <c r="N85" s="3"/>
      <c r="O85" s="3"/>
      <c r="P85" s="3"/>
      <c r="Q85" s="3"/>
      <c r="R85" s="3"/>
      <c r="S85"/>
    </row>
    <row r="86" spans="1:19" s="4" customFormat="1" x14ac:dyDescent="0.25">
      <c r="A86" s="3"/>
      <c r="B86" s="3"/>
      <c r="C86" s="19"/>
      <c r="D86" s="3"/>
      <c r="E86" s="3"/>
      <c r="F86" s="3"/>
      <c r="G86" s="3"/>
      <c r="H86" s="18"/>
      <c r="I86" s="3"/>
      <c r="J86" s="15"/>
      <c r="K86" s="3"/>
      <c r="L86" s="13"/>
      <c r="M86" s="3"/>
      <c r="N86" s="3"/>
      <c r="O86" s="3"/>
      <c r="P86" s="3"/>
      <c r="Q86" s="3"/>
      <c r="R86" s="3"/>
      <c r="S86"/>
    </row>
    <row r="87" spans="1:19" s="4" customFormat="1" x14ac:dyDescent="0.25">
      <c r="A87" s="3"/>
      <c r="B87" s="3"/>
      <c r="C87" s="19"/>
      <c r="D87" s="3"/>
      <c r="E87" s="3"/>
      <c r="F87" s="3"/>
      <c r="G87" s="3"/>
      <c r="H87" s="18"/>
      <c r="I87" s="3"/>
      <c r="J87" s="15"/>
      <c r="K87" s="3"/>
      <c r="L87" s="13"/>
      <c r="M87" s="3"/>
      <c r="N87" s="3"/>
      <c r="O87" s="3"/>
      <c r="P87" s="3"/>
      <c r="Q87" s="3"/>
      <c r="R87" s="3"/>
      <c r="S87"/>
    </row>
    <row r="88" spans="1:19" s="4" customFormat="1" x14ac:dyDescent="0.25">
      <c r="A88" s="3"/>
      <c r="B88" s="3"/>
      <c r="C88" s="19"/>
      <c r="D88" s="3"/>
      <c r="E88" s="3"/>
      <c r="F88" s="3"/>
      <c r="G88" s="3"/>
      <c r="H88" s="18"/>
      <c r="I88" s="3"/>
      <c r="J88" s="15"/>
      <c r="K88" s="3"/>
      <c r="L88" s="13"/>
      <c r="M88" s="3"/>
      <c r="N88" s="3"/>
      <c r="O88" s="3"/>
      <c r="P88" s="3"/>
      <c r="Q88" s="3"/>
      <c r="R88" s="3"/>
      <c r="S88"/>
    </row>
    <row r="89" spans="1:19" s="4" customFormat="1" x14ac:dyDescent="0.25">
      <c r="A89" s="3"/>
      <c r="B89" s="3"/>
      <c r="C89" s="19"/>
      <c r="D89" s="3"/>
      <c r="E89" s="3"/>
      <c r="F89" s="3"/>
      <c r="G89" s="3"/>
      <c r="H89" s="18"/>
      <c r="I89" s="3"/>
      <c r="J89" s="15"/>
      <c r="K89" s="3"/>
      <c r="L89" s="13"/>
      <c r="M89" s="3"/>
      <c r="N89" s="3"/>
      <c r="O89" s="3"/>
      <c r="P89" s="3"/>
      <c r="Q89" s="3"/>
      <c r="R89" s="3"/>
      <c r="S89"/>
    </row>
    <row r="90" spans="1:19" s="4" customFormat="1" x14ac:dyDescent="0.25">
      <c r="A90" s="3"/>
      <c r="B90" s="3"/>
      <c r="C90" s="19"/>
      <c r="D90" s="3"/>
      <c r="E90" s="3"/>
      <c r="F90" s="3"/>
      <c r="G90" s="3"/>
      <c r="H90" s="18"/>
      <c r="I90" s="3"/>
      <c r="J90" s="15"/>
      <c r="K90" s="3"/>
      <c r="L90" s="13"/>
      <c r="M90" s="3"/>
      <c r="N90" s="3"/>
      <c r="O90" s="3"/>
      <c r="P90" s="3"/>
      <c r="Q90" s="3"/>
      <c r="R90" s="3"/>
      <c r="S90"/>
    </row>
    <row r="91" spans="1:19" s="4" customFormat="1" x14ac:dyDescent="0.25">
      <c r="A91" s="3"/>
      <c r="B91" s="3"/>
      <c r="C91" s="19"/>
      <c r="D91" s="3"/>
      <c r="E91" s="3"/>
      <c r="F91" s="3"/>
      <c r="G91" s="3"/>
      <c r="H91" s="18"/>
      <c r="I91" s="3"/>
      <c r="J91" s="15"/>
      <c r="K91" s="3"/>
      <c r="L91" s="13"/>
      <c r="M91" s="3"/>
      <c r="N91" s="3"/>
      <c r="O91" s="3"/>
      <c r="P91" s="3"/>
      <c r="Q91" s="3"/>
      <c r="R91" s="3"/>
      <c r="S91"/>
    </row>
    <row r="92" spans="1:19" s="4" customFormat="1" x14ac:dyDescent="0.25">
      <c r="A92" s="3"/>
      <c r="B92" s="3"/>
      <c r="C92" s="19"/>
      <c r="D92" s="3"/>
      <c r="E92" s="3"/>
      <c r="F92" s="3"/>
      <c r="G92" s="3"/>
      <c r="H92" s="18"/>
      <c r="I92" s="3"/>
      <c r="J92" s="15"/>
      <c r="K92" s="3"/>
      <c r="L92" s="13"/>
      <c r="M92" s="3"/>
      <c r="N92" s="3"/>
      <c r="O92" s="3"/>
      <c r="P92" s="3"/>
      <c r="Q92" s="3"/>
      <c r="R92" s="3"/>
      <c r="S92"/>
    </row>
    <row r="93" spans="1:19" s="4" customFormat="1" x14ac:dyDescent="0.25">
      <c r="A93" s="3"/>
      <c r="B93" s="3"/>
      <c r="C93" s="19"/>
      <c r="D93" s="3"/>
      <c r="E93" s="3"/>
      <c r="F93" s="3"/>
      <c r="G93" s="3"/>
      <c r="H93" s="18"/>
      <c r="I93" s="3"/>
      <c r="J93" s="15"/>
      <c r="K93" s="3"/>
      <c r="L93" s="13"/>
      <c r="M93" s="3"/>
      <c r="N93" s="3"/>
      <c r="O93" s="3"/>
      <c r="P93" s="3"/>
      <c r="Q93" s="3"/>
      <c r="R93" s="3"/>
      <c r="S93"/>
    </row>
    <row r="94" spans="1:19" s="4" customFormat="1" x14ac:dyDescent="0.25">
      <c r="A94" s="3"/>
      <c r="B94" s="3"/>
      <c r="C94" s="19"/>
      <c r="D94" s="3"/>
      <c r="E94" s="3"/>
      <c r="F94" s="3"/>
      <c r="G94" s="3"/>
      <c r="H94" s="18"/>
      <c r="I94" s="3"/>
      <c r="J94" s="15"/>
      <c r="K94" s="3"/>
      <c r="L94" s="13"/>
      <c r="M94" s="3"/>
      <c r="N94" s="3"/>
      <c r="O94" s="3"/>
      <c r="P94" s="3"/>
      <c r="Q94" s="3"/>
      <c r="R94" s="3"/>
      <c r="S94"/>
    </row>
    <row r="95" spans="1:19" s="4" customFormat="1" x14ac:dyDescent="0.25">
      <c r="A95" s="3"/>
      <c r="B95" s="3"/>
      <c r="C95" s="19"/>
      <c r="D95" s="3"/>
      <c r="E95" s="3"/>
      <c r="F95" s="3"/>
      <c r="G95" s="3"/>
      <c r="H95" s="18"/>
      <c r="I95" s="3"/>
      <c r="J95" s="15"/>
      <c r="K95" s="3"/>
      <c r="L95" s="13"/>
      <c r="M95" s="3"/>
      <c r="N95" s="3"/>
      <c r="O95" s="3"/>
      <c r="P95" s="3"/>
      <c r="Q95" s="3"/>
      <c r="R95" s="3"/>
      <c r="S95"/>
    </row>
    <row r="96" spans="1:19" s="4" customFormat="1" x14ac:dyDescent="0.25">
      <c r="A96" s="3"/>
      <c r="B96" s="3"/>
      <c r="C96" s="19"/>
      <c r="D96" s="3"/>
      <c r="E96" s="3"/>
      <c r="F96" s="3"/>
      <c r="G96" s="3"/>
      <c r="H96" s="18"/>
      <c r="I96" s="3"/>
      <c r="J96" s="15"/>
      <c r="K96" s="3"/>
      <c r="L96" s="13"/>
      <c r="M96" s="3"/>
      <c r="N96" s="3"/>
      <c r="O96" s="3"/>
      <c r="P96" s="3"/>
      <c r="Q96" s="3"/>
      <c r="R96" s="3"/>
      <c r="S96"/>
    </row>
    <row r="97" spans="1:19" s="4" customFormat="1" x14ac:dyDescent="0.25">
      <c r="A97" s="3"/>
      <c r="B97" s="3"/>
      <c r="C97" s="19"/>
      <c r="D97" s="3"/>
      <c r="E97" s="3"/>
      <c r="F97" s="3"/>
      <c r="G97" s="3"/>
      <c r="H97" s="18"/>
      <c r="I97" s="3"/>
      <c r="J97" s="15"/>
      <c r="K97" s="3"/>
      <c r="L97" s="13"/>
      <c r="M97" s="3"/>
      <c r="N97" s="3"/>
      <c r="O97" s="3"/>
      <c r="P97" s="3"/>
      <c r="Q97" s="3"/>
      <c r="R97" s="3"/>
      <c r="S97"/>
    </row>
    <row r="98" spans="1:19" s="4" customFormat="1" x14ac:dyDescent="0.25">
      <c r="A98" s="3"/>
      <c r="B98" s="3"/>
      <c r="C98" s="19"/>
      <c r="D98" s="3"/>
      <c r="E98" s="3"/>
      <c r="F98" s="3"/>
      <c r="G98" s="3"/>
      <c r="H98" s="18"/>
      <c r="I98" s="3"/>
      <c r="J98" s="15"/>
      <c r="K98" s="3"/>
      <c r="L98" s="13"/>
      <c r="M98" s="3"/>
      <c r="N98" s="3"/>
      <c r="O98" s="3"/>
      <c r="P98" s="3"/>
      <c r="Q98" s="3"/>
      <c r="R98" s="3"/>
      <c r="S98"/>
    </row>
    <row r="99" spans="1:19" s="4" customFormat="1" x14ac:dyDescent="0.25">
      <c r="A99" s="3"/>
      <c r="B99" s="3"/>
      <c r="C99" s="19"/>
      <c r="D99" s="3"/>
      <c r="E99" s="3"/>
      <c r="F99" s="3"/>
      <c r="G99" s="3"/>
      <c r="H99" s="18"/>
      <c r="I99" s="3"/>
      <c r="J99" s="15"/>
      <c r="K99" s="3"/>
      <c r="L99" s="13"/>
      <c r="M99" s="3"/>
      <c r="N99" s="3"/>
      <c r="O99" s="3"/>
      <c r="P99" s="3"/>
      <c r="Q99" s="3"/>
      <c r="R99" s="3"/>
      <c r="S99"/>
    </row>
    <row r="100" spans="1:19" s="4" customFormat="1" x14ac:dyDescent="0.25">
      <c r="A100" s="3"/>
      <c r="B100" s="3"/>
      <c r="C100" s="19"/>
      <c r="D100" s="3"/>
      <c r="E100" s="3"/>
      <c r="F100" s="3"/>
      <c r="G100" s="3"/>
      <c r="H100" s="18"/>
      <c r="I100" s="3"/>
      <c r="J100" s="15"/>
      <c r="K100" s="3"/>
      <c r="L100" s="13"/>
      <c r="M100" s="3"/>
      <c r="N100" s="3"/>
      <c r="O100" s="3"/>
      <c r="P100" s="3"/>
      <c r="Q100" s="3"/>
      <c r="R100" s="3"/>
      <c r="S100"/>
    </row>
    <row r="101" spans="1:19" s="4" customFormat="1" x14ac:dyDescent="0.25">
      <c r="A101" s="3"/>
      <c r="B101" s="3"/>
      <c r="C101" s="19"/>
      <c r="D101" s="3"/>
      <c r="E101" s="3"/>
      <c r="F101" s="3"/>
      <c r="G101" s="3"/>
      <c r="H101" s="18"/>
      <c r="I101" s="3"/>
      <c r="J101" s="15"/>
      <c r="K101" s="3"/>
      <c r="L101" s="13"/>
      <c r="M101" s="3"/>
      <c r="N101" s="3"/>
      <c r="O101" s="3"/>
      <c r="P101" s="3"/>
      <c r="Q101" s="3"/>
      <c r="R101" s="3"/>
      <c r="S101"/>
    </row>
    <row r="102" spans="1:19" s="4" customFormat="1" x14ac:dyDescent="0.25">
      <c r="A102" s="3"/>
      <c r="B102" s="3"/>
      <c r="C102" s="19"/>
      <c r="D102" s="3"/>
      <c r="E102" s="3"/>
      <c r="F102" s="3"/>
      <c r="G102" s="3"/>
      <c r="H102" s="18"/>
      <c r="I102" s="3"/>
      <c r="J102" s="15"/>
      <c r="K102" s="3"/>
      <c r="L102" s="13"/>
      <c r="M102" s="3"/>
      <c r="N102" s="3"/>
      <c r="O102" s="3"/>
      <c r="P102" s="3"/>
      <c r="Q102" s="3"/>
      <c r="R102" s="3"/>
      <c r="S102"/>
    </row>
    <row r="103" spans="1:19" s="4" customFormat="1" x14ac:dyDescent="0.25">
      <c r="A103" s="3"/>
      <c r="B103" s="3"/>
      <c r="C103" s="19"/>
      <c r="D103" s="3"/>
      <c r="E103" s="3"/>
      <c r="F103" s="3"/>
      <c r="G103" s="3"/>
      <c r="H103" s="18"/>
      <c r="I103" s="3"/>
      <c r="J103" s="15"/>
      <c r="K103" s="3"/>
      <c r="L103" s="13"/>
      <c r="M103" s="3"/>
      <c r="N103" s="3"/>
      <c r="O103" s="3"/>
      <c r="P103" s="3"/>
      <c r="Q103" s="3"/>
      <c r="R103" s="3"/>
      <c r="S103"/>
    </row>
    <row r="104" spans="1:19" s="4" customFormat="1" x14ac:dyDescent="0.25">
      <c r="A104" s="3"/>
      <c r="B104" s="3"/>
      <c r="C104" s="19"/>
      <c r="D104" s="3"/>
      <c r="E104" s="3"/>
      <c r="F104" s="3"/>
      <c r="G104" s="3"/>
      <c r="H104" s="18"/>
      <c r="I104" s="3"/>
      <c r="J104" s="15"/>
      <c r="K104" s="3"/>
      <c r="L104" s="13"/>
      <c r="M104" s="3"/>
      <c r="N104" s="3"/>
      <c r="O104" s="3"/>
      <c r="P104" s="3"/>
      <c r="Q104" s="3"/>
      <c r="R104" s="3"/>
      <c r="S104"/>
    </row>
    <row r="105" spans="1:19" s="4" customFormat="1" x14ac:dyDescent="0.25">
      <c r="A105" s="3"/>
      <c r="B105" s="3"/>
      <c r="C105" s="19"/>
      <c r="D105" s="3"/>
      <c r="E105" s="3"/>
      <c r="F105" s="3"/>
      <c r="G105" s="3"/>
      <c r="H105" s="18"/>
      <c r="I105" s="3"/>
      <c r="J105" s="15"/>
      <c r="K105" s="3"/>
      <c r="L105" s="13"/>
      <c r="M105" s="3"/>
      <c r="N105" s="3"/>
      <c r="O105" s="3"/>
      <c r="P105" s="3"/>
      <c r="Q105" s="3"/>
      <c r="R105" s="3"/>
      <c r="S105"/>
    </row>
    <row r="106" spans="1:19" s="4" customFormat="1" x14ac:dyDescent="0.25">
      <c r="A106" s="3"/>
      <c r="B106" s="3"/>
      <c r="C106" s="19"/>
      <c r="D106" s="3"/>
      <c r="E106" s="3"/>
      <c r="F106" s="3"/>
      <c r="G106" s="3"/>
      <c r="H106" s="18"/>
      <c r="I106" s="3"/>
      <c r="J106" s="15"/>
      <c r="K106" s="3"/>
      <c r="L106" s="13"/>
      <c r="M106" s="3"/>
      <c r="N106" s="3"/>
      <c r="O106" s="3"/>
      <c r="P106" s="3"/>
      <c r="Q106" s="3"/>
      <c r="R106" s="3"/>
      <c r="S106"/>
    </row>
    <row r="107" spans="1:19" s="4" customFormat="1" x14ac:dyDescent="0.25">
      <c r="A107" s="3"/>
      <c r="B107" s="3"/>
      <c r="C107" s="19"/>
      <c r="D107" s="3"/>
      <c r="E107" s="3"/>
      <c r="F107" s="3"/>
      <c r="G107" s="3"/>
      <c r="H107" s="18"/>
      <c r="I107" s="3"/>
      <c r="J107" s="15"/>
      <c r="K107" s="3"/>
      <c r="L107" s="13"/>
      <c r="M107" s="3"/>
      <c r="N107" s="3"/>
      <c r="O107" s="3"/>
      <c r="P107" s="3"/>
      <c r="Q107" s="3"/>
      <c r="R107" s="3"/>
      <c r="S107"/>
    </row>
    <row r="108" spans="1:19" s="4" customFormat="1" x14ac:dyDescent="0.25">
      <c r="A108" s="3"/>
      <c r="B108" s="3"/>
      <c r="C108" s="19"/>
      <c r="D108" s="3"/>
      <c r="E108" s="3"/>
      <c r="F108" s="3"/>
      <c r="G108" s="3"/>
      <c r="H108" s="18"/>
      <c r="I108" s="3"/>
      <c r="J108" s="15"/>
      <c r="K108" s="3"/>
      <c r="L108" s="13"/>
      <c r="M108" s="3"/>
      <c r="N108" s="3"/>
      <c r="O108" s="3"/>
      <c r="P108" s="3"/>
      <c r="Q108" s="3"/>
      <c r="R108" s="3"/>
      <c r="S108"/>
    </row>
    <row r="109" spans="1:19" s="4" customFormat="1" x14ac:dyDescent="0.25">
      <c r="A109" s="3"/>
      <c r="B109" s="3"/>
      <c r="C109" s="19"/>
      <c r="D109" s="3"/>
      <c r="E109" s="3"/>
      <c r="F109" s="3"/>
      <c r="G109" s="3"/>
      <c r="H109" s="18"/>
      <c r="I109" s="3"/>
      <c r="J109" s="15"/>
      <c r="K109" s="3"/>
      <c r="L109" s="13"/>
      <c r="M109" s="3"/>
      <c r="N109" s="3"/>
      <c r="O109" s="3"/>
      <c r="P109" s="3"/>
      <c r="Q109" s="3"/>
      <c r="R109" s="3"/>
      <c r="S109"/>
    </row>
    <row r="110" spans="1:19" s="4" customFormat="1" x14ac:dyDescent="0.25">
      <c r="A110" s="3"/>
      <c r="B110" s="3"/>
      <c r="C110" s="19"/>
      <c r="D110" s="3"/>
      <c r="E110" s="3"/>
      <c r="F110" s="3"/>
      <c r="G110" s="3"/>
      <c r="H110" s="18"/>
      <c r="I110" s="3"/>
      <c r="J110" s="15"/>
      <c r="K110" s="3"/>
      <c r="L110" s="13"/>
      <c r="M110" s="3"/>
      <c r="N110" s="3"/>
      <c r="O110" s="3"/>
      <c r="P110" s="3"/>
      <c r="Q110" s="3"/>
      <c r="R110" s="3"/>
      <c r="S110"/>
    </row>
    <row r="111" spans="1:19" s="4" customFormat="1" x14ac:dyDescent="0.25">
      <c r="A111" s="3"/>
      <c r="B111" s="3"/>
      <c r="C111" s="19"/>
      <c r="D111" s="3"/>
      <c r="E111" s="3"/>
      <c r="F111" s="3"/>
      <c r="G111" s="3"/>
      <c r="H111" s="18"/>
      <c r="I111" s="3"/>
      <c r="J111" s="15"/>
      <c r="K111" s="3"/>
      <c r="L111" s="13"/>
      <c r="M111" s="3"/>
      <c r="N111" s="3"/>
      <c r="O111" s="3"/>
      <c r="P111" s="3"/>
      <c r="Q111" s="3"/>
      <c r="R111" s="3"/>
      <c r="S111"/>
    </row>
    <row r="112" spans="1:19" s="4" customFormat="1" x14ac:dyDescent="0.25">
      <c r="A112" s="3"/>
      <c r="B112" s="3"/>
      <c r="C112" s="19"/>
      <c r="D112" s="3"/>
      <c r="E112" s="3"/>
      <c r="F112" s="3"/>
      <c r="G112" s="3"/>
      <c r="H112" s="18"/>
      <c r="I112" s="3"/>
      <c r="J112" s="15"/>
      <c r="K112" s="3"/>
      <c r="L112" s="13"/>
      <c r="M112" s="3"/>
      <c r="N112" s="3"/>
      <c r="O112" s="3"/>
      <c r="P112" s="3"/>
      <c r="Q112" s="3"/>
      <c r="R112" s="3"/>
      <c r="S112"/>
    </row>
    <row r="113" spans="1:19" s="4" customFormat="1" x14ac:dyDescent="0.25">
      <c r="A113" s="3"/>
      <c r="B113" s="3"/>
      <c r="C113" s="19"/>
      <c r="D113" s="3"/>
      <c r="E113" s="3"/>
      <c r="F113" s="3"/>
      <c r="G113" s="3"/>
      <c r="H113" s="18"/>
      <c r="I113" s="3"/>
      <c r="J113" s="15"/>
      <c r="K113" s="3"/>
      <c r="L113" s="13"/>
      <c r="M113" s="3"/>
      <c r="N113" s="3"/>
      <c r="O113" s="3"/>
      <c r="P113" s="3"/>
      <c r="Q113" s="3"/>
      <c r="R113" s="3"/>
      <c r="S113"/>
    </row>
    <row r="114" spans="1:19" s="4" customFormat="1" x14ac:dyDescent="0.25">
      <c r="A114" s="3"/>
      <c r="B114" s="3"/>
      <c r="C114" s="19"/>
      <c r="D114" s="3"/>
      <c r="E114" s="3"/>
      <c r="F114" s="3"/>
      <c r="G114" s="3"/>
      <c r="H114" s="18"/>
      <c r="I114" s="3"/>
      <c r="J114" s="15"/>
      <c r="K114" s="3"/>
      <c r="L114" s="13"/>
      <c r="M114" s="3"/>
      <c r="N114" s="3"/>
      <c r="O114" s="3"/>
      <c r="P114" s="3"/>
      <c r="Q114" s="3"/>
      <c r="R114" s="3"/>
      <c r="S114"/>
    </row>
    <row r="115" spans="1:19" s="4" customFormat="1" x14ac:dyDescent="0.25">
      <c r="A115" s="3"/>
      <c r="B115" s="3"/>
      <c r="C115" s="19"/>
      <c r="D115" s="3"/>
      <c r="E115" s="3"/>
      <c r="F115" s="3"/>
      <c r="G115" s="3"/>
      <c r="H115" s="18"/>
      <c r="I115" s="3"/>
      <c r="J115" s="15"/>
      <c r="K115" s="3"/>
      <c r="L115" s="13"/>
      <c r="M115" s="3"/>
      <c r="N115" s="3"/>
      <c r="O115" s="3"/>
      <c r="P115" s="3"/>
      <c r="Q115" s="3"/>
      <c r="R115" s="3"/>
      <c r="S115"/>
    </row>
    <row r="116" spans="1:19" s="4" customFormat="1" x14ac:dyDescent="0.25">
      <c r="A116" s="3"/>
      <c r="B116" s="3"/>
      <c r="C116" s="19"/>
      <c r="D116" s="3"/>
      <c r="E116" s="3"/>
      <c r="F116" s="3"/>
      <c r="G116" s="3"/>
      <c r="H116" s="18"/>
      <c r="I116" s="3"/>
      <c r="J116" s="15"/>
      <c r="K116" s="3"/>
      <c r="L116" s="13"/>
      <c r="M116" s="3"/>
      <c r="N116" s="3"/>
      <c r="O116" s="3"/>
      <c r="P116" s="3"/>
      <c r="Q116" s="3"/>
      <c r="R116" s="3"/>
      <c r="S116"/>
    </row>
    <row r="117" spans="1:19" s="4" customFormat="1" x14ac:dyDescent="0.25">
      <c r="A117" s="3"/>
      <c r="B117" s="3"/>
      <c r="C117" s="19"/>
      <c r="D117" s="3"/>
      <c r="E117" s="3"/>
      <c r="F117" s="3"/>
      <c r="G117" s="3"/>
      <c r="H117" s="18"/>
      <c r="I117" s="3"/>
      <c r="J117" s="15"/>
      <c r="K117" s="3"/>
      <c r="L117" s="13"/>
      <c r="M117" s="3"/>
      <c r="N117" s="3"/>
      <c r="O117" s="3"/>
      <c r="P117" s="3"/>
      <c r="Q117" s="3"/>
      <c r="R117" s="3"/>
      <c r="S117"/>
    </row>
    <row r="118" spans="1:19" s="4" customFormat="1" x14ac:dyDescent="0.25">
      <c r="A118" s="3"/>
      <c r="B118" s="3"/>
      <c r="C118" s="19"/>
      <c r="D118" s="3"/>
      <c r="E118" s="3"/>
      <c r="F118" s="3"/>
      <c r="G118" s="3"/>
      <c r="H118" s="18"/>
      <c r="I118" s="3"/>
      <c r="J118" s="15"/>
      <c r="K118" s="3"/>
      <c r="L118" s="13"/>
      <c r="M118" s="3"/>
      <c r="N118" s="3"/>
      <c r="O118" s="3"/>
      <c r="P118" s="3"/>
      <c r="Q118" s="3"/>
      <c r="R118" s="3"/>
      <c r="S118"/>
    </row>
    <row r="119" spans="1:19" s="4" customFormat="1" x14ac:dyDescent="0.25">
      <c r="A119" s="3"/>
      <c r="B119" s="3"/>
      <c r="C119" s="19"/>
      <c r="D119" s="3"/>
      <c r="E119" s="3"/>
      <c r="F119" s="3"/>
      <c r="G119" s="3"/>
      <c r="H119" s="18"/>
      <c r="I119" s="3"/>
      <c r="J119" s="15"/>
      <c r="K119" s="3"/>
      <c r="L119" s="13"/>
      <c r="M119" s="3"/>
      <c r="N119" s="3"/>
      <c r="O119" s="3"/>
      <c r="P119" s="3"/>
      <c r="Q119" s="3"/>
      <c r="R119" s="3"/>
      <c r="S119"/>
    </row>
    <row r="120" spans="1:19" s="4" customFormat="1" x14ac:dyDescent="0.25">
      <c r="A120" s="3"/>
      <c r="B120" s="3"/>
      <c r="C120" s="19"/>
      <c r="D120" s="3"/>
      <c r="E120" s="3"/>
      <c r="F120" s="3"/>
      <c r="G120" s="3"/>
      <c r="H120" s="18"/>
      <c r="I120" s="3"/>
      <c r="J120" s="15"/>
      <c r="K120" s="3"/>
      <c r="L120" s="13"/>
      <c r="M120" s="3"/>
      <c r="N120" s="3"/>
      <c r="O120" s="3"/>
      <c r="P120" s="3"/>
      <c r="Q120" s="3"/>
      <c r="R120" s="3"/>
      <c r="S120"/>
    </row>
    <row r="121" spans="1:19" s="4" customFormat="1" x14ac:dyDescent="0.25">
      <c r="A121" s="3"/>
      <c r="B121" s="3"/>
      <c r="C121" s="19"/>
      <c r="D121" s="3"/>
      <c r="E121" s="3"/>
      <c r="F121" s="3"/>
      <c r="G121" s="3"/>
      <c r="H121" s="18"/>
      <c r="I121" s="3"/>
      <c r="J121" s="15"/>
      <c r="K121" s="3"/>
      <c r="L121" s="13"/>
      <c r="M121" s="3"/>
      <c r="N121" s="3"/>
      <c r="O121" s="3"/>
      <c r="P121" s="3"/>
      <c r="Q121" s="3"/>
      <c r="R121" s="3"/>
      <c r="S121"/>
    </row>
    <row r="122" spans="1:19" s="4" customFormat="1" x14ac:dyDescent="0.25">
      <c r="A122" s="3"/>
      <c r="B122" s="3"/>
      <c r="C122" s="19"/>
      <c r="D122" s="3"/>
      <c r="E122" s="3"/>
      <c r="F122" s="3"/>
      <c r="G122" s="3"/>
      <c r="H122" s="18"/>
      <c r="I122" s="3"/>
      <c r="J122" s="15"/>
      <c r="K122" s="3"/>
      <c r="L122" s="13"/>
      <c r="M122" s="3"/>
      <c r="N122" s="3"/>
      <c r="O122" s="3"/>
      <c r="P122" s="3"/>
      <c r="Q122" s="3"/>
      <c r="R122" s="3"/>
      <c r="S122"/>
    </row>
    <row r="123" spans="1:19" s="4" customFormat="1" x14ac:dyDescent="0.25">
      <c r="A123" s="3"/>
      <c r="B123" s="3"/>
      <c r="C123" s="19"/>
      <c r="D123" s="3"/>
      <c r="E123" s="3"/>
      <c r="F123" s="3"/>
      <c r="G123" s="3"/>
      <c r="H123" s="18"/>
      <c r="I123" s="3"/>
      <c r="J123" s="15"/>
      <c r="K123" s="3"/>
      <c r="L123" s="13"/>
      <c r="M123" s="3"/>
      <c r="N123" s="3"/>
      <c r="O123" s="3"/>
      <c r="P123" s="3"/>
      <c r="Q123" s="3"/>
      <c r="R123" s="3"/>
      <c r="S123"/>
    </row>
    <row r="124" spans="1:19" s="4" customFormat="1" x14ac:dyDescent="0.25">
      <c r="A124" s="3"/>
      <c r="B124" s="3"/>
      <c r="C124" s="19"/>
      <c r="D124" s="3"/>
      <c r="E124" s="3"/>
      <c r="F124" s="3"/>
      <c r="G124" s="3"/>
      <c r="H124" s="18"/>
      <c r="I124" s="3"/>
      <c r="J124" s="15"/>
      <c r="K124" s="3"/>
      <c r="L124" s="13"/>
      <c r="M124" s="3"/>
      <c r="N124" s="3"/>
      <c r="O124" s="3"/>
      <c r="P124" s="3"/>
      <c r="Q124" s="3"/>
      <c r="R124" s="3"/>
      <c r="S124"/>
    </row>
    <row r="125" spans="1:19" s="4" customFormat="1" x14ac:dyDescent="0.25">
      <c r="A125" s="3"/>
      <c r="B125" s="3"/>
      <c r="C125" s="19"/>
      <c r="D125" s="3"/>
      <c r="E125" s="3"/>
      <c r="F125" s="3"/>
      <c r="G125" s="3"/>
      <c r="H125" s="18"/>
      <c r="I125" s="3"/>
      <c r="J125" s="15"/>
      <c r="K125" s="3"/>
      <c r="L125" s="13"/>
      <c r="M125" s="3"/>
      <c r="N125" s="3"/>
      <c r="O125" s="3"/>
      <c r="P125" s="3"/>
      <c r="Q125" s="3"/>
      <c r="R125" s="3"/>
      <c r="S125"/>
    </row>
    <row r="126" spans="1:19" s="4" customFormat="1" x14ac:dyDescent="0.25">
      <c r="A126" s="3"/>
      <c r="B126" s="3"/>
      <c r="C126" s="19"/>
      <c r="D126" s="3"/>
      <c r="E126" s="3"/>
      <c r="F126" s="3"/>
      <c r="G126" s="3"/>
      <c r="H126" s="18"/>
      <c r="I126" s="3"/>
      <c r="J126" s="15"/>
      <c r="K126" s="3"/>
      <c r="L126" s="13"/>
      <c r="M126" s="3"/>
      <c r="N126" s="3"/>
      <c r="O126" s="3"/>
      <c r="P126" s="3"/>
      <c r="Q126" s="3"/>
      <c r="R126" s="3"/>
      <c r="S126"/>
    </row>
    <row r="127" spans="1:19" s="4" customFormat="1" x14ac:dyDescent="0.25">
      <c r="A127" s="3"/>
      <c r="B127" s="3"/>
      <c r="C127" s="19"/>
      <c r="D127" s="3"/>
      <c r="E127" s="3"/>
      <c r="F127" s="3"/>
      <c r="G127" s="3"/>
      <c r="H127" s="18"/>
      <c r="I127" s="3"/>
      <c r="J127" s="15"/>
      <c r="K127" s="3"/>
      <c r="L127" s="13"/>
      <c r="M127" s="3"/>
      <c r="N127" s="3"/>
      <c r="O127" s="3"/>
      <c r="P127" s="3"/>
      <c r="Q127" s="3"/>
      <c r="R127" s="3"/>
      <c r="S127"/>
    </row>
    <row r="128" spans="1:19" s="4" customFormat="1" x14ac:dyDescent="0.25">
      <c r="A128" s="3"/>
      <c r="B128" s="3"/>
      <c r="C128" s="19"/>
      <c r="D128" s="3"/>
      <c r="E128" s="3"/>
      <c r="F128" s="3"/>
      <c r="G128" s="3"/>
      <c r="H128" s="18"/>
      <c r="I128" s="3"/>
      <c r="J128" s="15"/>
      <c r="K128" s="3"/>
      <c r="L128" s="13"/>
      <c r="M128" s="3"/>
      <c r="N128" s="3"/>
      <c r="O128" s="3"/>
      <c r="P128" s="3"/>
      <c r="Q128" s="3"/>
      <c r="R128" s="3"/>
      <c r="S128"/>
    </row>
    <row r="129" spans="1:19" s="4" customFormat="1" x14ac:dyDescent="0.25">
      <c r="A129" s="3"/>
      <c r="B129" s="3"/>
      <c r="C129" s="19"/>
      <c r="D129" s="3"/>
      <c r="E129" s="3"/>
      <c r="F129" s="3"/>
      <c r="G129" s="3"/>
      <c r="H129" s="18"/>
      <c r="I129" s="3"/>
      <c r="J129" s="15"/>
      <c r="K129" s="3"/>
      <c r="L129" s="13"/>
      <c r="M129" s="3"/>
      <c r="N129" s="3"/>
      <c r="O129" s="3"/>
      <c r="P129" s="3"/>
      <c r="Q129" s="3"/>
      <c r="R129" s="3"/>
      <c r="S129"/>
    </row>
    <row r="130" spans="1:19" s="4" customFormat="1" x14ac:dyDescent="0.25">
      <c r="A130" s="3"/>
      <c r="B130" s="3"/>
      <c r="C130" s="19"/>
      <c r="D130" s="3"/>
      <c r="E130" s="3"/>
      <c r="F130" s="3"/>
      <c r="G130" s="3"/>
      <c r="H130" s="18"/>
      <c r="I130" s="3"/>
      <c r="J130" s="15"/>
      <c r="K130" s="3"/>
      <c r="L130" s="13"/>
      <c r="M130" s="3"/>
      <c r="N130" s="3"/>
      <c r="O130" s="3"/>
      <c r="P130" s="3"/>
      <c r="Q130" s="3"/>
      <c r="R130" s="3"/>
      <c r="S130"/>
    </row>
    <row r="131" spans="1:19" s="4" customFormat="1" x14ac:dyDescent="0.25">
      <c r="A131" s="3"/>
      <c r="B131" s="3"/>
      <c r="C131" s="19"/>
      <c r="D131" s="3"/>
      <c r="E131" s="3"/>
      <c r="F131" s="3"/>
      <c r="G131" s="3"/>
      <c r="H131" s="18"/>
      <c r="I131" s="3"/>
      <c r="J131" s="15"/>
      <c r="K131" s="3"/>
      <c r="L131" s="13"/>
      <c r="M131" s="3"/>
      <c r="N131" s="3"/>
      <c r="O131" s="3"/>
      <c r="P131" s="3"/>
      <c r="Q131" s="3"/>
      <c r="R131" s="3"/>
      <c r="S131"/>
    </row>
    <row r="132" spans="1:19" s="4" customFormat="1" x14ac:dyDescent="0.25">
      <c r="A132" s="3"/>
      <c r="B132" s="3"/>
      <c r="C132" s="19"/>
      <c r="D132" s="3"/>
      <c r="E132" s="3"/>
      <c r="F132" s="3"/>
      <c r="G132" s="3"/>
      <c r="H132" s="18"/>
      <c r="I132" s="3"/>
      <c r="J132" s="15"/>
      <c r="K132" s="3"/>
      <c r="L132" s="13"/>
      <c r="M132" s="3"/>
      <c r="N132" s="3"/>
      <c r="O132" s="3"/>
      <c r="P132" s="3"/>
      <c r="Q132" s="3"/>
      <c r="R132" s="3"/>
      <c r="S132"/>
    </row>
    <row r="133" spans="1:19" s="4" customFormat="1" x14ac:dyDescent="0.25">
      <c r="A133" s="3"/>
      <c r="B133" s="3"/>
      <c r="C133" s="19"/>
      <c r="D133" s="3"/>
      <c r="E133" s="3"/>
      <c r="F133" s="3"/>
      <c r="G133" s="3"/>
      <c r="H133" s="18"/>
      <c r="I133" s="3"/>
      <c r="J133" s="15"/>
      <c r="K133" s="3"/>
      <c r="L133" s="13"/>
      <c r="M133" s="3"/>
      <c r="N133" s="3"/>
      <c r="O133" s="3"/>
      <c r="P133" s="3"/>
      <c r="Q133" s="3"/>
      <c r="R133" s="3"/>
      <c r="S133"/>
    </row>
    <row r="134" spans="1:19" s="4" customFormat="1" x14ac:dyDescent="0.25">
      <c r="A134" s="3"/>
      <c r="B134" s="3"/>
      <c r="C134" s="19"/>
      <c r="D134" s="3"/>
      <c r="E134" s="3"/>
      <c r="F134" s="3"/>
      <c r="G134" s="3"/>
      <c r="H134" s="18"/>
      <c r="I134" s="3"/>
      <c r="J134" s="15"/>
      <c r="K134" s="3"/>
      <c r="L134" s="13"/>
      <c r="M134" s="3"/>
      <c r="N134" s="3"/>
      <c r="O134" s="3"/>
      <c r="P134" s="3"/>
      <c r="Q134" s="3"/>
      <c r="R134" s="3"/>
      <c r="S134"/>
    </row>
    <row r="135" spans="1:19" s="4" customFormat="1" x14ac:dyDescent="0.25">
      <c r="A135" s="3"/>
      <c r="B135" s="3"/>
      <c r="C135" s="19"/>
      <c r="D135" s="3"/>
      <c r="E135" s="3"/>
      <c r="F135" s="3"/>
      <c r="G135" s="3"/>
      <c r="H135" s="18"/>
      <c r="I135" s="3"/>
      <c r="J135" s="15"/>
      <c r="K135" s="3"/>
      <c r="L135" s="13"/>
      <c r="M135" s="3"/>
      <c r="N135" s="3"/>
      <c r="O135" s="3"/>
      <c r="P135" s="3"/>
      <c r="Q135" s="3"/>
      <c r="R135" s="3"/>
      <c r="S135"/>
    </row>
    <row r="136" spans="1:19" s="4" customFormat="1" x14ac:dyDescent="0.25">
      <c r="A136" s="3"/>
      <c r="B136" s="3"/>
      <c r="C136" s="19"/>
      <c r="D136" s="3"/>
      <c r="E136" s="3"/>
      <c r="F136" s="3"/>
      <c r="G136" s="3"/>
      <c r="H136" s="18"/>
      <c r="I136" s="3"/>
      <c r="J136" s="15"/>
      <c r="K136" s="3"/>
      <c r="L136" s="13"/>
      <c r="M136" s="3"/>
      <c r="N136" s="3"/>
      <c r="O136" s="3"/>
      <c r="P136" s="3"/>
      <c r="Q136" s="3"/>
      <c r="R136" s="3"/>
      <c r="S136"/>
    </row>
    <row r="137" spans="1:19" s="4" customFormat="1" x14ac:dyDescent="0.25">
      <c r="A137" s="3"/>
      <c r="B137" s="3"/>
      <c r="C137" s="19"/>
      <c r="D137" s="3"/>
      <c r="E137" s="3"/>
      <c r="F137" s="3"/>
      <c r="G137" s="3"/>
      <c r="H137" s="18"/>
      <c r="I137" s="3"/>
      <c r="J137" s="15"/>
      <c r="K137" s="3"/>
      <c r="L137" s="13"/>
      <c r="M137" s="3"/>
      <c r="N137" s="3"/>
      <c r="O137" s="3"/>
      <c r="P137" s="3"/>
      <c r="Q137" s="3"/>
      <c r="R137" s="3"/>
      <c r="S137"/>
    </row>
    <row r="138" spans="1:19" s="4" customFormat="1" x14ac:dyDescent="0.25">
      <c r="A138" s="3"/>
      <c r="B138" s="3"/>
      <c r="C138" s="19"/>
      <c r="D138" s="3"/>
      <c r="E138" s="3"/>
      <c r="F138" s="3"/>
      <c r="G138" s="3"/>
      <c r="H138" s="18"/>
      <c r="I138" s="3"/>
      <c r="J138" s="15"/>
      <c r="K138" s="3"/>
      <c r="L138" s="13"/>
      <c r="M138" s="3"/>
      <c r="N138" s="3"/>
      <c r="O138" s="3"/>
      <c r="P138" s="3"/>
      <c r="Q138" s="3"/>
      <c r="R138" s="3"/>
      <c r="S138"/>
    </row>
    <row r="139" spans="1:19" s="4" customFormat="1" x14ac:dyDescent="0.25">
      <c r="A139" s="3"/>
      <c r="B139" s="3"/>
      <c r="C139" s="19"/>
      <c r="D139" s="3"/>
      <c r="E139" s="3"/>
      <c r="F139" s="3"/>
      <c r="G139" s="3"/>
      <c r="H139" s="18"/>
      <c r="I139" s="3"/>
      <c r="J139" s="15"/>
      <c r="K139" s="3"/>
      <c r="L139" s="13"/>
      <c r="M139" s="3"/>
      <c r="N139" s="3"/>
      <c r="O139" s="3"/>
      <c r="P139" s="3"/>
      <c r="Q139" s="3"/>
      <c r="R139" s="3"/>
      <c r="S139"/>
    </row>
    <row r="140" spans="1:19" s="4" customFormat="1" x14ac:dyDescent="0.25">
      <c r="A140" s="3"/>
      <c r="B140" s="3"/>
      <c r="C140" s="19"/>
      <c r="D140" s="3"/>
      <c r="E140" s="3"/>
      <c r="F140" s="3"/>
      <c r="G140" s="3"/>
      <c r="H140" s="18"/>
      <c r="I140" s="3"/>
      <c r="J140" s="15"/>
      <c r="K140" s="3"/>
      <c r="L140" s="13"/>
      <c r="M140" s="3"/>
      <c r="N140" s="3"/>
      <c r="O140" s="3"/>
      <c r="P140" s="3"/>
      <c r="Q140" s="3"/>
      <c r="R140" s="3"/>
      <c r="S140"/>
    </row>
    <row r="141" spans="1:19" s="4" customFormat="1" x14ac:dyDescent="0.25">
      <c r="A141" s="3"/>
      <c r="B141" s="3"/>
      <c r="C141" s="19"/>
      <c r="D141" s="3"/>
      <c r="E141" s="3"/>
      <c r="F141" s="3"/>
      <c r="G141" s="3"/>
      <c r="H141" s="18"/>
      <c r="I141" s="3"/>
      <c r="J141" s="15"/>
      <c r="K141" s="3"/>
      <c r="L141" s="13"/>
      <c r="M141" s="3"/>
      <c r="N141" s="3"/>
      <c r="O141" s="3"/>
      <c r="P141" s="3"/>
      <c r="Q141" s="3"/>
      <c r="R141" s="3"/>
      <c r="S141"/>
    </row>
    <row r="142" spans="1:19" s="4" customFormat="1" x14ac:dyDescent="0.25">
      <c r="A142" s="3"/>
      <c r="B142" s="3"/>
      <c r="C142" s="19"/>
      <c r="D142" s="3"/>
      <c r="E142" s="3"/>
      <c r="F142" s="3"/>
      <c r="G142" s="3"/>
      <c r="H142" s="18"/>
      <c r="I142" s="3"/>
      <c r="J142" s="15"/>
      <c r="K142" s="3"/>
      <c r="L142" s="13"/>
      <c r="M142" s="3"/>
      <c r="N142" s="3"/>
      <c r="O142" s="3"/>
      <c r="P142" s="3"/>
      <c r="Q142" s="3"/>
      <c r="R142" s="3"/>
      <c r="S142"/>
    </row>
    <row r="143" spans="1:19" s="4" customFormat="1" x14ac:dyDescent="0.25">
      <c r="A143" s="3"/>
      <c r="B143" s="3"/>
      <c r="C143" s="19"/>
      <c r="D143" s="3"/>
      <c r="E143" s="3"/>
      <c r="F143" s="3"/>
      <c r="G143" s="3"/>
      <c r="H143" s="18"/>
      <c r="I143" s="3"/>
      <c r="J143" s="15"/>
      <c r="K143" s="3"/>
      <c r="L143" s="13"/>
      <c r="M143" s="3"/>
      <c r="N143" s="3"/>
      <c r="O143" s="3"/>
      <c r="P143" s="3"/>
      <c r="Q143" s="3"/>
      <c r="R143" s="3"/>
      <c r="S143"/>
    </row>
    <row r="144" spans="1:19" s="4" customFormat="1" x14ac:dyDescent="0.25">
      <c r="A144" s="3"/>
      <c r="B144" s="3"/>
      <c r="C144" s="19"/>
      <c r="D144" s="3"/>
      <c r="E144" s="3"/>
      <c r="F144" s="3"/>
      <c r="G144" s="3"/>
      <c r="H144" s="18"/>
      <c r="I144" s="3"/>
      <c r="J144" s="15"/>
      <c r="K144" s="3"/>
      <c r="L144" s="13"/>
      <c r="M144" s="3"/>
      <c r="N144" s="3"/>
      <c r="O144" s="3"/>
      <c r="P144" s="3"/>
      <c r="Q144" s="3"/>
      <c r="R144" s="3"/>
      <c r="S144"/>
    </row>
    <row r="145" spans="1:19" s="4" customFormat="1" x14ac:dyDescent="0.25">
      <c r="A145" s="3"/>
      <c r="B145" s="3"/>
      <c r="C145" s="19"/>
      <c r="D145" s="3"/>
      <c r="E145" s="3"/>
      <c r="F145" s="3"/>
      <c r="G145" s="3"/>
      <c r="H145" s="18"/>
      <c r="I145" s="3"/>
      <c r="J145" s="15"/>
      <c r="K145" s="3"/>
      <c r="L145" s="13"/>
      <c r="M145" s="3"/>
      <c r="N145" s="3"/>
      <c r="O145" s="3"/>
      <c r="P145" s="3"/>
      <c r="Q145" s="3"/>
      <c r="R145" s="3"/>
      <c r="S145"/>
    </row>
    <row r="146" spans="1:19" s="4" customFormat="1" x14ac:dyDescent="0.25">
      <c r="A146" s="3"/>
      <c r="B146" s="3"/>
      <c r="C146" s="19"/>
      <c r="D146" s="3"/>
      <c r="E146" s="3"/>
      <c r="F146" s="3"/>
      <c r="G146" s="3"/>
      <c r="H146" s="18"/>
      <c r="I146" s="3"/>
      <c r="J146" s="15"/>
      <c r="K146" s="3"/>
      <c r="L146" s="13"/>
      <c r="M146" s="3"/>
      <c r="N146" s="3"/>
      <c r="O146" s="3"/>
      <c r="P146" s="3"/>
      <c r="Q146" s="3"/>
      <c r="R146" s="3"/>
      <c r="S146"/>
    </row>
    <row r="147" spans="1:19" s="4" customFormat="1" x14ac:dyDescent="0.25">
      <c r="A147" s="3"/>
      <c r="B147" s="3"/>
      <c r="C147" s="19"/>
      <c r="D147" s="3"/>
      <c r="E147" s="3"/>
      <c r="F147" s="3"/>
      <c r="G147" s="3"/>
      <c r="H147" s="18"/>
      <c r="I147" s="3"/>
      <c r="J147" s="15"/>
      <c r="K147" s="3"/>
      <c r="L147" s="13"/>
      <c r="M147" s="3"/>
      <c r="N147" s="3"/>
      <c r="O147" s="3"/>
      <c r="P147" s="3"/>
      <c r="Q147" s="3"/>
      <c r="R147" s="3"/>
      <c r="S147"/>
    </row>
    <row r="148" spans="1:19" s="4" customFormat="1" x14ac:dyDescent="0.25">
      <c r="A148" s="3"/>
      <c r="B148" s="3"/>
      <c r="C148" s="19"/>
      <c r="D148" s="3"/>
      <c r="E148" s="3"/>
      <c r="F148" s="3"/>
      <c r="G148" s="3"/>
      <c r="H148" s="18"/>
      <c r="I148" s="3"/>
      <c r="J148" s="15"/>
      <c r="K148" s="3"/>
      <c r="L148" s="13"/>
      <c r="M148" s="3"/>
      <c r="N148" s="3"/>
      <c r="O148" s="3"/>
      <c r="P148" s="3"/>
      <c r="Q148" s="3"/>
      <c r="R148" s="3"/>
      <c r="S148"/>
    </row>
    <row r="149" spans="1:19" s="4" customFormat="1" x14ac:dyDescent="0.25">
      <c r="A149" s="3"/>
      <c r="B149" s="3"/>
      <c r="C149" s="19"/>
      <c r="D149" s="3"/>
      <c r="E149" s="3"/>
      <c r="F149" s="3"/>
      <c r="G149" s="3"/>
      <c r="H149" s="18"/>
      <c r="I149" s="3"/>
      <c r="J149" s="15"/>
      <c r="K149" s="3"/>
      <c r="L149" s="13"/>
      <c r="M149" s="3"/>
      <c r="N149" s="3"/>
      <c r="O149" s="3"/>
      <c r="P149" s="3"/>
      <c r="Q149" s="3"/>
      <c r="R149" s="3"/>
      <c r="S149"/>
    </row>
    <row r="150" spans="1:19" s="4" customFormat="1" x14ac:dyDescent="0.25">
      <c r="A150" s="3"/>
      <c r="B150" s="3"/>
      <c r="C150" s="19"/>
      <c r="D150" s="3"/>
      <c r="E150" s="3"/>
      <c r="F150" s="3"/>
      <c r="G150" s="3"/>
      <c r="H150" s="18"/>
      <c r="I150" s="3"/>
      <c r="J150" s="15"/>
      <c r="K150" s="3"/>
      <c r="L150" s="13"/>
      <c r="M150" s="3"/>
      <c r="N150" s="3"/>
      <c r="O150" s="3"/>
      <c r="P150" s="3"/>
      <c r="Q150" s="3"/>
      <c r="R150" s="3"/>
      <c r="S150"/>
    </row>
    <row r="151" spans="1:19" s="4" customFormat="1" x14ac:dyDescent="0.25">
      <c r="A151" s="3"/>
      <c r="B151" s="3"/>
      <c r="C151" s="19"/>
      <c r="D151" s="3"/>
      <c r="E151" s="3"/>
      <c r="F151" s="3"/>
      <c r="G151" s="3"/>
      <c r="H151" s="18"/>
      <c r="I151" s="3"/>
      <c r="J151" s="15"/>
      <c r="K151" s="3"/>
      <c r="L151" s="13"/>
      <c r="M151" s="3"/>
      <c r="N151" s="3"/>
      <c r="O151" s="3"/>
      <c r="P151" s="3"/>
      <c r="Q151" s="3"/>
      <c r="R151" s="3"/>
      <c r="S151"/>
    </row>
    <row r="152" spans="1:19" s="4" customFormat="1" x14ac:dyDescent="0.25">
      <c r="A152" s="3"/>
      <c r="B152" s="3"/>
      <c r="C152" s="19"/>
      <c r="D152" s="3"/>
      <c r="E152" s="3"/>
      <c r="F152" s="3"/>
      <c r="G152" s="3"/>
      <c r="H152" s="18"/>
      <c r="I152" s="3"/>
      <c r="J152" s="15"/>
      <c r="K152" s="3"/>
      <c r="L152" s="13"/>
      <c r="M152" s="3"/>
      <c r="N152" s="3"/>
      <c r="O152" s="3"/>
      <c r="P152" s="3"/>
      <c r="Q152" s="3"/>
      <c r="R152" s="3"/>
      <c r="S152"/>
    </row>
    <row r="153" spans="1:19" s="4" customFormat="1" x14ac:dyDescent="0.25">
      <c r="A153" s="3"/>
      <c r="B153" s="3"/>
      <c r="C153" s="19"/>
      <c r="D153" s="3"/>
      <c r="E153" s="3"/>
      <c r="F153" s="3"/>
      <c r="G153" s="3"/>
      <c r="H153" s="18"/>
      <c r="I153" s="3"/>
      <c r="J153" s="15"/>
      <c r="K153" s="3"/>
      <c r="L153" s="13"/>
      <c r="M153" s="3"/>
      <c r="N153" s="3"/>
      <c r="O153" s="3"/>
      <c r="P153" s="3"/>
      <c r="Q153" s="3"/>
      <c r="R153" s="3"/>
      <c r="S153"/>
    </row>
    <row r="154" spans="1:19" s="4" customFormat="1" x14ac:dyDescent="0.25">
      <c r="A154" s="3"/>
      <c r="B154" s="3"/>
      <c r="C154" s="19"/>
      <c r="D154" s="3"/>
      <c r="E154" s="3"/>
      <c r="F154" s="3"/>
      <c r="G154" s="3"/>
      <c r="H154" s="18"/>
      <c r="I154" s="3"/>
      <c r="J154" s="15"/>
      <c r="K154" s="3"/>
      <c r="L154" s="13"/>
      <c r="M154" s="3"/>
      <c r="N154" s="3"/>
      <c r="O154" s="3"/>
      <c r="P154" s="3"/>
      <c r="Q154" s="3"/>
      <c r="R154" s="3"/>
      <c r="S154"/>
    </row>
    <row r="155" spans="1:19" s="4" customFormat="1" x14ac:dyDescent="0.25">
      <c r="A155" s="3"/>
      <c r="B155" s="3"/>
      <c r="C155" s="19"/>
      <c r="D155" s="3"/>
      <c r="E155" s="3"/>
      <c r="F155" s="3"/>
      <c r="G155" s="3"/>
      <c r="H155" s="18"/>
      <c r="I155" s="3"/>
      <c r="J155" s="15"/>
      <c r="K155" s="3"/>
      <c r="L155" s="13"/>
      <c r="M155" s="3"/>
      <c r="N155" s="3"/>
      <c r="O155" s="3"/>
      <c r="P155" s="3"/>
      <c r="Q155" s="3"/>
      <c r="R155" s="3"/>
      <c r="S155"/>
    </row>
    <row r="156" spans="1:19" s="4" customFormat="1" x14ac:dyDescent="0.25">
      <c r="A156" s="3"/>
      <c r="B156" s="3"/>
      <c r="C156" s="19"/>
      <c r="D156" s="3"/>
      <c r="E156" s="3"/>
      <c r="F156" s="3"/>
      <c r="G156" s="3"/>
      <c r="H156" s="18"/>
      <c r="I156" s="3"/>
      <c r="J156" s="15"/>
      <c r="K156" s="3"/>
      <c r="L156" s="13"/>
      <c r="M156" s="3"/>
      <c r="N156" s="3"/>
      <c r="O156" s="3"/>
      <c r="P156" s="3"/>
      <c r="Q156" s="3"/>
      <c r="R156" s="3"/>
      <c r="S156"/>
    </row>
    <row r="157" spans="1:19" s="4" customFormat="1" x14ac:dyDescent="0.25">
      <c r="A157" s="3"/>
      <c r="B157" s="3"/>
      <c r="C157" s="19"/>
      <c r="D157" s="3"/>
      <c r="E157" s="3"/>
      <c r="F157" s="3"/>
      <c r="G157" s="3"/>
      <c r="H157" s="18"/>
      <c r="I157" s="3"/>
      <c r="J157" s="15"/>
      <c r="K157" s="3"/>
      <c r="L157" s="13"/>
      <c r="M157" s="3"/>
      <c r="N157" s="3"/>
      <c r="O157" s="3"/>
      <c r="P157" s="3"/>
      <c r="Q157" s="3"/>
      <c r="R157" s="3"/>
      <c r="S157"/>
    </row>
    <row r="158" spans="1:19" s="4" customFormat="1" x14ac:dyDescent="0.25">
      <c r="A158" s="3"/>
      <c r="B158" s="3"/>
      <c r="C158" s="19"/>
      <c r="D158" s="3"/>
      <c r="E158" s="3"/>
      <c r="F158" s="3"/>
      <c r="G158" s="3"/>
      <c r="H158" s="18"/>
      <c r="I158" s="3"/>
      <c r="J158" s="15"/>
      <c r="K158" s="3"/>
      <c r="L158" s="13"/>
      <c r="M158" s="3"/>
      <c r="N158" s="3"/>
      <c r="O158" s="3"/>
      <c r="P158" s="3"/>
      <c r="Q158" s="3"/>
      <c r="R158" s="3"/>
      <c r="S158"/>
    </row>
    <row r="159" spans="1:19" s="4" customFormat="1" x14ac:dyDescent="0.25">
      <c r="A159" s="3"/>
      <c r="B159" s="3"/>
      <c r="C159" s="19"/>
      <c r="D159" s="3"/>
      <c r="E159" s="3"/>
      <c r="F159" s="3"/>
      <c r="G159" s="3"/>
      <c r="H159" s="18"/>
      <c r="I159" s="3"/>
      <c r="J159" s="15"/>
      <c r="K159" s="3"/>
      <c r="L159" s="13"/>
      <c r="M159" s="3"/>
      <c r="N159" s="3"/>
      <c r="O159" s="3"/>
      <c r="P159" s="3"/>
      <c r="Q159" s="3"/>
      <c r="R159" s="3"/>
      <c r="S159"/>
    </row>
    <row r="160" spans="1:19" s="4" customFormat="1" x14ac:dyDescent="0.25">
      <c r="A160" s="3"/>
      <c r="B160" s="3"/>
      <c r="C160" s="19"/>
      <c r="D160" s="3"/>
      <c r="E160" s="3"/>
      <c r="F160" s="3"/>
      <c r="G160" s="3"/>
      <c r="H160" s="18"/>
      <c r="I160" s="3"/>
      <c r="J160" s="15"/>
      <c r="K160" s="3"/>
      <c r="L160" s="13"/>
      <c r="M160" s="3"/>
      <c r="N160" s="3"/>
      <c r="O160" s="3"/>
      <c r="P160" s="3"/>
      <c r="Q160" s="3"/>
      <c r="R160" s="3"/>
      <c r="S160"/>
    </row>
    <row r="161" spans="1:19" s="4" customFormat="1" x14ac:dyDescent="0.25">
      <c r="A161" s="3"/>
      <c r="B161" s="3"/>
      <c r="C161" s="19"/>
      <c r="D161" s="3"/>
      <c r="E161" s="3"/>
      <c r="F161" s="3"/>
      <c r="G161" s="3"/>
      <c r="H161" s="18"/>
      <c r="I161" s="3"/>
      <c r="J161" s="15"/>
      <c r="K161" s="3"/>
      <c r="L161" s="13"/>
      <c r="M161" s="3"/>
      <c r="N161" s="3"/>
      <c r="O161" s="3"/>
      <c r="P161" s="3"/>
      <c r="Q161" s="3"/>
      <c r="R161" s="3"/>
      <c r="S161"/>
    </row>
    <row r="162" spans="1:19" s="4" customFormat="1" x14ac:dyDescent="0.25">
      <c r="A162" s="3"/>
      <c r="B162" s="3"/>
      <c r="C162" s="19"/>
      <c r="D162" s="3"/>
      <c r="E162" s="3"/>
      <c r="F162" s="3"/>
      <c r="G162" s="3"/>
      <c r="H162" s="18"/>
      <c r="I162" s="3"/>
      <c r="J162" s="15"/>
      <c r="K162" s="3"/>
      <c r="L162" s="13"/>
      <c r="M162" s="3"/>
      <c r="N162" s="3"/>
      <c r="O162" s="3"/>
      <c r="P162" s="3"/>
      <c r="Q162" s="3"/>
      <c r="R162" s="3"/>
      <c r="S162"/>
    </row>
    <row r="163" spans="1:19" s="4" customFormat="1" x14ac:dyDescent="0.25">
      <c r="A163" s="3"/>
      <c r="B163" s="3"/>
      <c r="C163" s="19"/>
      <c r="D163" s="3"/>
      <c r="E163" s="3"/>
      <c r="F163" s="3"/>
      <c r="G163" s="3"/>
      <c r="H163" s="18"/>
      <c r="I163" s="3"/>
      <c r="J163" s="15"/>
      <c r="K163" s="3"/>
      <c r="L163" s="13"/>
      <c r="M163" s="3"/>
      <c r="N163" s="3"/>
      <c r="O163" s="3"/>
      <c r="P163" s="3"/>
      <c r="Q163" s="3"/>
      <c r="R163" s="3"/>
      <c r="S163"/>
    </row>
    <row r="164" spans="1:19" s="4" customFormat="1" x14ac:dyDescent="0.25">
      <c r="A164" s="3"/>
      <c r="B164" s="3"/>
      <c r="C164" s="19"/>
      <c r="D164" s="3"/>
      <c r="E164" s="3"/>
      <c r="F164" s="3"/>
      <c r="G164" s="3"/>
      <c r="H164" s="18"/>
      <c r="I164" s="3"/>
      <c r="J164" s="15"/>
      <c r="K164" s="3"/>
      <c r="L164" s="13"/>
      <c r="M164" s="3"/>
      <c r="N164" s="3"/>
      <c r="O164" s="3"/>
      <c r="P164" s="3"/>
      <c r="Q164" s="3"/>
      <c r="R164" s="3"/>
      <c r="S164"/>
    </row>
    <row r="165" spans="1:19" s="4" customFormat="1" x14ac:dyDescent="0.25">
      <c r="A165" s="3"/>
      <c r="B165" s="3"/>
      <c r="C165" s="19"/>
      <c r="D165" s="3"/>
      <c r="E165" s="3"/>
      <c r="F165" s="3"/>
      <c r="G165" s="3"/>
      <c r="H165" s="18"/>
      <c r="I165" s="3"/>
      <c r="J165" s="15"/>
      <c r="K165" s="3"/>
      <c r="L165" s="13"/>
      <c r="M165" s="3"/>
      <c r="N165" s="3"/>
      <c r="O165" s="3"/>
      <c r="P165" s="3"/>
      <c r="Q165" s="3"/>
      <c r="R165" s="3"/>
      <c r="S165"/>
    </row>
    <row r="166" spans="1:19" s="4" customFormat="1" x14ac:dyDescent="0.25">
      <c r="A166" s="3"/>
      <c r="B166" s="3"/>
      <c r="C166" s="19"/>
      <c r="D166" s="3"/>
      <c r="E166" s="3"/>
      <c r="F166" s="3"/>
      <c r="G166" s="3"/>
      <c r="H166" s="18"/>
      <c r="I166" s="3"/>
      <c r="J166" s="15"/>
      <c r="K166" s="3"/>
      <c r="L166" s="13"/>
      <c r="M166" s="3"/>
      <c r="N166" s="3"/>
      <c r="O166" s="3"/>
      <c r="P166" s="3"/>
      <c r="Q166" s="3"/>
      <c r="R166" s="3"/>
      <c r="S166"/>
    </row>
    <row r="167" spans="1:19" s="4" customFormat="1" x14ac:dyDescent="0.25">
      <c r="A167" s="3"/>
      <c r="B167" s="3"/>
      <c r="C167" s="19"/>
      <c r="D167" s="3"/>
      <c r="E167" s="3"/>
      <c r="F167" s="3"/>
      <c r="G167" s="3"/>
      <c r="H167" s="18"/>
      <c r="I167" s="3"/>
      <c r="J167" s="15"/>
      <c r="K167" s="3"/>
      <c r="L167" s="13"/>
      <c r="M167" s="3"/>
      <c r="N167" s="3"/>
      <c r="O167" s="3"/>
      <c r="P167" s="3"/>
      <c r="Q167" s="3"/>
      <c r="R167" s="3"/>
      <c r="S167"/>
    </row>
    <row r="168" spans="1:19" s="4" customFormat="1" x14ac:dyDescent="0.25">
      <c r="A168" s="3"/>
      <c r="B168" s="3"/>
      <c r="C168" s="19"/>
      <c r="D168" s="3"/>
      <c r="E168" s="3"/>
      <c r="F168" s="3"/>
      <c r="G168" s="3"/>
      <c r="H168" s="18"/>
      <c r="I168" s="3"/>
      <c r="J168" s="15"/>
      <c r="K168" s="3"/>
      <c r="L168" s="13"/>
      <c r="M168" s="3"/>
      <c r="N168" s="3"/>
      <c r="O168" s="3"/>
      <c r="P168" s="3"/>
      <c r="Q168" s="3"/>
      <c r="R168" s="3"/>
      <c r="S168"/>
    </row>
    <row r="169" spans="1:19" s="4" customFormat="1" x14ac:dyDescent="0.25">
      <c r="A169" s="3"/>
      <c r="B169" s="3"/>
      <c r="C169" s="19"/>
      <c r="D169" s="3"/>
      <c r="E169" s="3"/>
      <c r="F169" s="3"/>
      <c r="G169" s="3"/>
      <c r="H169" s="18"/>
      <c r="I169" s="3"/>
      <c r="J169" s="15"/>
      <c r="K169" s="3"/>
      <c r="L169" s="13"/>
      <c r="M169" s="3"/>
      <c r="N169" s="3"/>
      <c r="O169" s="3"/>
      <c r="P169" s="3"/>
      <c r="Q169" s="3"/>
      <c r="R169" s="3"/>
      <c r="S169"/>
    </row>
    <row r="170" spans="1:19" s="4" customFormat="1" x14ac:dyDescent="0.25">
      <c r="A170" s="3"/>
      <c r="B170" s="3"/>
      <c r="C170" s="19"/>
      <c r="D170" s="3"/>
      <c r="E170" s="3"/>
      <c r="F170" s="3"/>
      <c r="G170" s="3"/>
      <c r="H170" s="18"/>
      <c r="I170" s="3"/>
      <c r="J170" s="15"/>
      <c r="K170" s="3"/>
      <c r="L170" s="13"/>
      <c r="M170" s="3"/>
      <c r="N170" s="3"/>
      <c r="O170" s="3"/>
      <c r="P170" s="3"/>
      <c r="Q170" s="3"/>
      <c r="R170" s="3"/>
      <c r="S170"/>
    </row>
    <row r="171" spans="1:19" s="4" customFormat="1" x14ac:dyDescent="0.25">
      <c r="A171" s="3"/>
      <c r="B171" s="3"/>
      <c r="C171" s="19"/>
      <c r="D171" s="3"/>
      <c r="E171" s="3"/>
      <c r="F171" s="3"/>
      <c r="G171" s="3"/>
      <c r="H171" s="18"/>
      <c r="I171" s="3"/>
      <c r="J171" s="15"/>
      <c r="K171" s="3"/>
      <c r="L171" s="13"/>
      <c r="M171" s="3"/>
      <c r="N171" s="3"/>
      <c r="O171" s="3"/>
      <c r="P171" s="3"/>
      <c r="Q171" s="3"/>
      <c r="R171" s="3"/>
      <c r="S171"/>
    </row>
    <row r="172" spans="1:19" s="4" customFormat="1" x14ac:dyDescent="0.25">
      <c r="A172" s="3"/>
      <c r="B172" s="3"/>
      <c r="C172" s="19"/>
      <c r="D172" s="3"/>
      <c r="E172" s="3"/>
      <c r="F172" s="3"/>
      <c r="G172" s="3"/>
      <c r="H172" s="18"/>
      <c r="I172" s="3"/>
      <c r="J172" s="15"/>
      <c r="K172" s="3"/>
      <c r="L172" s="13"/>
      <c r="M172" s="3"/>
      <c r="N172" s="3"/>
      <c r="O172" s="3"/>
      <c r="P172" s="3"/>
      <c r="Q172" s="3"/>
      <c r="R172" s="3"/>
      <c r="S172"/>
    </row>
    <row r="173" spans="1:19" s="4" customFormat="1" x14ac:dyDescent="0.25">
      <c r="A173" s="3"/>
      <c r="B173" s="3"/>
      <c r="C173" s="19"/>
      <c r="D173" s="3"/>
      <c r="E173" s="3"/>
      <c r="F173" s="3"/>
      <c r="G173" s="3"/>
      <c r="H173" s="18"/>
      <c r="I173" s="3"/>
      <c r="J173" s="15"/>
      <c r="K173" s="3"/>
      <c r="L173" s="13"/>
      <c r="M173" s="3"/>
      <c r="N173" s="3"/>
      <c r="O173" s="3"/>
      <c r="P173" s="3"/>
      <c r="Q173" s="3"/>
      <c r="R173" s="3"/>
      <c r="S173"/>
    </row>
    <row r="174" spans="1:19" s="4" customFormat="1" x14ac:dyDescent="0.25">
      <c r="A174" s="3"/>
      <c r="B174" s="3"/>
      <c r="C174" s="19"/>
      <c r="D174" s="3"/>
      <c r="E174" s="3"/>
      <c r="F174" s="3"/>
      <c r="G174" s="3"/>
      <c r="H174" s="18"/>
      <c r="I174" s="3"/>
      <c r="J174" s="15"/>
      <c r="K174" s="3"/>
      <c r="L174" s="13"/>
      <c r="M174" s="3"/>
      <c r="N174" s="3"/>
      <c r="O174" s="3"/>
      <c r="P174" s="3"/>
      <c r="Q174" s="3"/>
      <c r="R174" s="3"/>
      <c r="S174"/>
    </row>
    <row r="175" spans="1:19" s="4" customFormat="1" x14ac:dyDescent="0.25">
      <c r="A175" s="3"/>
      <c r="B175" s="3"/>
      <c r="C175" s="19"/>
      <c r="D175" s="3"/>
      <c r="E175" s="3"/>
      <c r="F175" s="3"/>
      <c r="G175" s="3"/>
      <c r="H175" s="18"/>
      <c r="I175" s="3"/>
      <c r="J175" s="15"/>
      <c r="K175" s="3"/>
      <c r="L175" s="13"/>
      <c r="M175" s="3"/>
      <c r="N175" s="3"/>
      <c r="O175" s="3"/>
      <c r="P175" s="3"/>
      <c r="Q175" s="3"/>
      <c r="R175" s="3"/>
      <c r="S175"/>
    </row>
    <row r="176" spans="1:19" s="4" customFormat="1" x14ac:dyDescent="0.25">
      <c r="A176" s="3"/>
      <c r="B176" s="3"/>
      <c r="C176" s="19"/>
      <c r="D176" s="3"/>
      <c r="E176" s="3"/>
      <c r="F176" s="3"/>
      <c r="G176" s="3"/>
      <c r="H176" s="18"/>
      <c r="I176" s="3"/>
      <c r="J176" s="15"/>
      <c r="K176" s="3"/>
      <c r="L176" s="13"/>
      <c r="M176" s="3"/>
      <c r="N176" s="3"/>
      <c r="O176" s="3"/>
      <c r="P176" s="3"/>
      <c r="Q176" s="3"/>
      <c r="R176" s="3"/>
      <c r="S176"/>
    </row>
    <row r="177" spans="1:19" s="4" customFormat="1" x14ac:dyDescent="0.25">
      <c r="A177" s="3"/>
      <c r="B177" s="3"/>
      <c r="C177" s="19"/>
      <c r="D177" s="3"/>
      <c r="E177" s="3"/>
      <c r="F177" s="3"/>
      <c r="G177" s="3"/>
      <c r="H177" s="18"/>
      <c r="I177" s="3"/>
      <c r="J177" s="15"/>
      <c r="K177" s="3"/>
      <c r="L177" s="13"/>
      <c r="M177" s="3"/>
      <c r="N177" s="3"/>
      <c r="O177" s="3"/>
      <c r="P177" s="3"/>
      <c r="Q177" s="3"/>
      <c r="R177" s="3"/>
      <c r="S177"/>
    </row>
    <row r="178" spans="1:19" s="4" customFormat="1" x14ac:dyDescent="0.25">
      <c r="A178" s="3"/>
      <c r="B178" s="3"/>
      <c r="C178" s="19"/>
      <c r="D178" s="3"/>
      <c r="E178" s="3"/>
      <c r="F178" s="3"/>
      <c r="G178" s="3"/>
      <c r="H178" s="18"/>
      <c r="I178" s="3"/>
      <c r="J178" s="15"/>
      <c r="K178" s="3"/>
      <c r="L178" s="13"/>
      <c r="M178" s="3"/>
      <c r="N178" s="3"/>
      <c r="O178" s="3"/>
      <c r="P178" s="3"/>
      <c r="Q178" s="3"/>
      <c r="R178" s="3"/>
      <c r="S178"/>
    </row>
    <row r="179" spans="1:19" s="4" customFormat="1" x14ac:dyDescent="0.25">
      <c r="A179" s="3"/>
      <c r="B179" s="3"/>
      <c r="C179" s="19"/>
      <c r="D179" s="3"/>
      <c r="E179" s="3"/>
      <c r="F179" s="3"/>
      <c r="G179" s="3"/>
      <c r="H179" s="18"/>
      <c r="I179" s="3"/>
      <c r="J179" s="15"/>
      <c r="K179" s="3"/>
      <c r="L179" s="13"/>
      <c r="M179" s="3"/>
      <c r="N179" s="3"/>
      <c r="O179" s="3"/>
      <c r="P179" s="3"/>
      <c r="Q179" s="3"/>
      <c r="R179" s="3"/>
      <c r="S179"/>
    </row>
    <row r="180" spans="1:19" s="4" customFormat="1" x14ac:dyDescent="0.25">
      <c r="A180" s="3"/>
      <c r="B180" s="3"/>
      <c r="C180" s="19"/>
      <c r="D180" s="3"/>
      <c r="E180" s="3"/>
      <c r="F180" s="3"/>
      <c r="G180" s="3"/>
      <c r="H180" s="18"/>
      <c r="I180" s="3"/>
      <c r="J180" s="15"/>
      <c r="K180" s="3"/>
      <c r="L180" s="13"/>
      <c r="M180" s="3"/>
      <c r="N180" s="3"/>
      <c r="O180" s="3"/>
      <c r="P180" s="3"/>
      <c r="Q180" s="3"/>
      <c r="R180" s="3"/>
      <c r="S180"/>
    </row>
    <row r="181" spans="1:19" s="4" customFormat="1" x14ac:dyDescent="0.25">
      <c r="A181" s="3"/>
      <c r="B181" s="3"/>
      <c r="C181" s="19"/>
      <c r="D181" s="3"/>
      <c r="E181" s="3"/>
      <c r="F181" s="3"/>
      <c r="G181" s="3"/>
      <c r="H181" s="18"/>
      <c r="I181" s="3"/>
      <c r="J181" s="15"/>
      <c r="K181" s="3"/>
      <c r="L181" s="13"/>
      <c r="M181" s="3"/>
      <c r="N181" s="3"/>
      <c r="O181" s="3"/>
      <c r="P181" s="3"/>
      <c r="Q181" s="3"/>
      <c r="R181" s="3"/>
      <c r="S181"/>
    </row>
    <row r="182" spans="1:19" s="4" customFormat="1" x14ac:dyDescent="0.25">
      <c r="A182" s="3"/>
      <c r="B182" s="3"/>
      <c r="C182" s="19"/>
      <c r="D182" s="3"/>
      <c r="E182" s="3"/>
      <c r="F182" s="3"/>
      <c r="G182" s="3"/>
      <c r="H182" s="18"/>
      <c r="I182" s="3"/>
      <c r="J182" s="15"/>
      <c r="K182" s="3"/>
      <c r="L182" s="13"/>
      <c r="M182" s="3"/>
      <c r="N182" s="3"/>
      <c r="O182" s="3"/>
      <c r="P182" s="3"/>
      <c r="Q182" s="3"/>
      <c r="R182" s="3"/>
      <c r="S182"/>
    </row>
    <row r="183" spans="1:19" s="4" customFormat="1" x14ac:dyDescent="0.25">
      <c r="A183" s="3"/>
      <c r="B183" s="3"/>
      <c r="C183" s="19"/>
      <c r="D183" s="3"/>
      <c r="E183" s="3"/>
      <c r="F183" s="3"/>
      <c r="G183" s="3"/>
      <c r="H183" s="18"/>
      <c r="I183" s="3"/>
      <c r="J183" s="15"/>
      <c r="K183" s="3"/>
      <c r="L183" s="13"/>
      <c r="M183" s="3"/>
      <c r="N183" s="3"/>
      <c r="O183" s="3"/>
      <c r="P183" s="3"/>
      <c r="Q183" s="3"/>
      <c r="R183" s="3"/>
      <c r="S183"/>
    </row>
    <row r="184" spans="1:19" s="4" customFormat="1" x14ac:dyDescent="0.25">
      <c r="A184" s="3"/>
      <c r="B184" s="3"/>
      <c r="C184" s="19"/>
      <c r="D184" s="3"/>
      <c r="E184" s="3"/>
      <c r="F184" s="3"/>
      <c r="G184" s="3"/>
      <c r="H184" s="18"/>
      <c r="I184" s="3"/>
      <c r="J184" s="15"/>
      <c r="K184" s="3"/>
      <c r="L184" s="13"/>
      <c r="M184" s="3"/>
      <c r="N184" s="3"/>
      <c r="O184" s="3"/>
      <c r="P184" s="3"/>
      <c r="Q184" s="3"/>
      <c r="R184" s="3"/>
      <c r="S184"/>
    </row>
    <row r="185" spans="1:19" s="4" customFormat="1" x14ac:dyDescent="0.25">
      <c r="A185" s="3"/>
      <c r="B185" s="3"/>
      <c r="C185" s="19"/>
      <c r="D185" s="3"/>
      <c r="E185" s="3"/>
      <c r="F185" s="3"/>
      <c r="G185" s="3"/>
      <c r="H185" s="18"/>
      <c r="I185" s="3"/>
      <c r="J185" s="15"/>
      <c r="K185" s="3"/>
      <c r="L185" s="13"/>
      <c r="M185" s="3"/>
      <c r="N185" s="3"/>
      <c r="O185" s="3"/>
      <c r="P185" s="3"/>
      <c r="Q185" s="3"/>
      <c r="R185" s="3"/>
      <c r="S185"/>
    </row>
    <row r="186" spans="1:19" s="4" customFormat="1" x14ac:dyDescent="0.25">
      <c r="A186" s="3"/>
      <c r="B186" s="3"/>
      <c r="C186" s="19"/>
      <c r="D186" s="3"/>
      <c r="E186" s="3"/>
      <c r="F186" s="3"/>
      <c r="G186" s="3"/>
      <c r="H186" s="18"/>
      <c r="I186" s="3"/>
      <c r="J186" s="15"/>
      <c r="K186" s="3"/>
      <c r="L186" s="13"/>
      <c r="M186" s="3"/>
      <c r="N186" s="3"/>
      <c r="O186" s="3"/>
      <c r="P186" s="3"/>
      <c r="Q186" s="3"/>
      <c r="R186" s="3"/>
      <c r="S186"/>
    </row>
    <row r="187" spans="1:19" s="4" customFormat="1" x14ac:dyDescent="0.25">
      <c r="A187" s="3"/>
      <c r="B187" s="3"/>
      <c r="C187" s="19"/>
      <c r="D187" s="3"/>
      <c r="E187" s="3"/>
      <c r="F187" s="3"/>
      <c r="G187" s="3"/>
      <c r="H187" s="18"/>
      <c r="I187" s="3"/>
      <c r="J187" s="15"/>
      <c r="K187" s="3"/>
      <c r="L187" s="13"/>
      <c r="M187" s="3"/>
      <c r="N187" s="3"/>
      <c r="O187" s="3"/>
      <c r="P187" s="3"/>
      <c r="Q187" s="3"/>
      <c r="R187" s="3"/>
      <c r="S187"/>
    </row>
    <row r="188" spans="1:19" s="4" customFormat="1" x14ac:dyDescent="0.25">
      <c r="A188" s="3"/>
      <c r="B188" s="3"/>
      <c r="C188" s="19"/>
      <c r="D188" s="3"/>
      <c r="E188" s="3"/>
      <c r="F188" s="3"/>
      <c r="G188" s="3"/>
      <c r="H188" s="18"/>
      <c r="I188" s="3"/>
      <c r="J188" s="15"/>
      <c r="K188" s="3"/>
      <c r="L188" s="13"/>
      <c r="M188" s="3"/>
      <c r="N188" s="3"/>
      <c r="O188" s="3"/>
      <c r="P188" s="3"/>
      <c r="Q188" s="3"/>
      <c r="R188" s="3"/>
      <c r="S188"/>
    </row>
    <row r="189" spans="1:19" s="4" customFormat="1" x14ac:dyDescent="0.25">
      <c r="A189" s="3"/>
      <c r="B189" s="3"/>
      <c r="C189" s="19"/>
      <c r="D189" s="3"/>
      <c r="E189" s="3"/>
      <c r="F189" s="3"/>
      <c r="G189" s="3"/>
      <c r="H189" s="18"/>
      <c r="I189" s="3"/>
      <c r="J189" s="15"/>
      <c r="K189" s="3"/>
      <c r="L189" s="13"/>
      <c r="M189" s="3"/>
      <c r="N189" s="3"/>
      <c r="O189" s="3"/>
      <c r="P189" s="3"/>
      <c r="Q189" s="3"/>
      <c r="R189" s="3"/>
      <c r="S189"/>
    </row>
    <row r="190" spans="1:19" s="4" customFormat="1" x14ac:dyDescent="0.25">
      <c r="A190" s="3"/>
      <c r="B190" s="3"/>
      <c r="C190" s="19"/>
      <c r="D190" s="3"/>
      <c r="E190" s="3"/>
      <c r="F190" s="3"/>
      <c r="G190" s="3"/>
      <c r="H190" s="18"/>
      <c r="I190" s="3"/>
      <c r="J190" s="15"/>
      <c r="K190" s="3"/>
      <c r="L190" s="13"/>
      <c r="M190" s="3"/>
      <c r="N190" s="3"/>
      <c r="O190" s="3"/>
      <c r="P190" s="3"/>
      <c r="Q190" s="3"/>
      <c r="R190" s="3"/>
      <c r="S190"/>
    </row>
    <row r="191" spans="1:19" s="4" customFormat="1" x14ac:dyDescent="0.25">
      <c r="A191" s="3"/>
      <c r="B191" s="3"/>
      <c r="C191" s="19"/>
      <c r="D191" s="3"/>
      <c r="E191" s="3"/>
      <c r="F191" s="3"/>
      <c r="G191" s="3"/>
      <c r="H191" s="18"/>
      <c r="I191" s="3"/>
      <c r="J191" s="15"/>
      <c r="K191" s="3"/>
      <c r="L191" s="13"/>
      <c r="M191" s="3"/>
      <c r="N191" s="3"/>
      <c r="O191" s="3"/>
      <c r="P191" s="3"/>
      <c r="Q191" s="3"/>
      <c r="R191" s="3"/>
      <c r="S191"/>
    </row>
    <row r="192" spans="1:19" s="4" customFormat="1" x14ac:dyDescent="0.25">
      <c r="A192" s="3"/>
      <c r="B192" s="3"/>
      <c r="C192" s="19"/>
      <c r="D192" s="3"/>
      <c r="E192" s="3"/>
      <c r="F192" s="3"/>
      <c r="G192" s="3"/>
      <c r="H192" s="18"/>
      <c r="I192" s="3"/>
      <c r="J192" s="15"/>
      <c r="K192" s="3"/>
      <c r="L192" s="13"/>
      <c r="M192" s="3"/>
      <c r="N192" s="3"/>
      <c r="O192" s="3"/>
      <c r="P192" s="3"/>
      <c r="Q192" s="3"/>
      <c r="R192" s="3"/>
      <c r="S192"/>
    </row>
    <row r="193" spans="1:19" s="4" customFormat="1" x14ac:dyDescent="0.25">
      <c r="A193" s="3"/>
      <c r="B193" s="3"/>
      <c r="C193" s="19"/>
      <c r="D193" s="3"/>
      <c r="E193" s="3"/>
      <c r="F193" s="3"/>
      <c r="G193" s="3"/>
      <c r="H193" s="18"/>
      <c r="I193" s="3"/>
      <c r="J193" s="15"/>
      <c r="K193" s="3"/>
      <c r="L193" s="13"/>
      <c r="M193" s="3"/>
      <c r="N193" s="3"/>
      <c r="O193" s="3"/>
      <c r="P193" s="3"/>
      <c r="Q193" s="3"/>
      <c r="R193" s="3"/>
      <c r="S193"/>
    </row>
    <row r="194" spans="1:19" s="4" customFormat="1" x14ac:dyDescent="0.25">
      <c r="A194" s="3"/>
      <c r="B194" s="3"/>
      <c r="C194" s="19"/>
      <c r="D194" s="3"/>
      <c r="E194" s="3"/>
      <c r="F194" s="3"/>
      <c r="G194" s="3"/>
      <c r="H194" s="18"/>
      <c r="I194" s="3"/>
      <c r="J194" s="15"/>
      <c r="K194" s="3"/>
      <c r="L194" s="13"/>
      <c r="M194" s="3"/>
      <c r="N194" s="3"/>
      <c r="O194" s="3"/>
      <c r="P194" s="3"/>
      <c r="Q194" s="3"/>
      <c r="R194" s="3"/>
      <c r="S194"/>
    </row>
    <row r="195" spans="1:19" s="4" customFormat="1" x14ac:dyDescent="0.25">
      <c r="A195" s="3"/>
      <c r="B195" s="3"/>
      <c r="C195" s="19"/>
      <c r="D195" s="3"/>
      <c r="E195" s="3"/>
      <c r="F195" s="3"/>
      <c r="G195" s="3"/>
      <c r="H195" s="18"/>
      <c r="I195" s="3"/>
      <c r="J195" s="15"/>
      <c r="K195" s="3"/>
      <c r="L195" s="13"/>
      <c r="M195" s="3"/>
      <c r="N195" s="3"/>
      <c r="O195" s="3"/>
      <c r="P195" s="3"/>
      <c r="Q195" s="3"/>
      <c r="R195" s="3"/>
      <c r="S195"/>
    </row>
    <row r="196" spans="1:19" s="4" customFormat="1" x14ac:dyDescent="0.25">
      <c r="A196" s="3"/>
      <c r="B196" s="3"/>
      <c r="C196" s="19"/>
      <c r="D196" s="3"/>
      <c r="E196" s="3"/>
      <c r="F196" s="3"/>
      <c r="G196" s="3"/>
      <c r="H196" s="18"/>
      <c r="I196" s="3"/>
      <c r="J196" s="15"/>
      <c r="K196" s="3"/>
      <c r="L196" s="13"/>
      <c r="M196" s="3"/>
      <c r="N196" s="3"/>
      <c r="O196" s="3"/>
      <c r="P196" s="3"/>
      <c r="Q196" s="3"/>
      <c r="R196" s="3"/>
      <c r="S196"/>
    </row>
    <row r="197" spans="1:19" s="4" customFormat="1" x14ac:dyDescent="0.25">
      <c r="A197" s="3"/>
      <c r="B197" s="3"/>
      <c r="C197" s="19"/>
      <c r="D197" s="3"/>
      <c r="E197" s="3"/>
      <c r="F197" s="3"/>
      <c r="G197" s="3"/>
      <c r="H197" s="18"/>
      <c r="I197" s="3"/>
      <c r="J197" s="15"/>
      <c r="K197" s="3"/>
      <c r="L197" s="13"/>
      <c r="M197" s="3"/>
      <c r="N197" s="3"/>
      <c r="O197" s="3"/>
      <c r="P197" s="3"/>
      <c r="Q197" s="3"/>
      <c r="R197" s="3"/>
      <c r="S197"/>
    </row>
    <row r="198" spans="1:19" s="4" customFormat="1" x14ac:dyDescent="0.25">
      <c r="A198" s="3"/>
      <c r="B198" s="3"/>
      <c r="C198" s="19"/>
      <c r="D198" s="3"/>
      <c r="E198" s="3"/>
      <c r="F198" s="3"/>
      <c r="G198" s="3"/>
      <c r="H198" s="18"/>
      <c r="I198" s="3"/>
      <c r="J198" s="15"/>
      <c r="K198" s="3"/>
      <c r="L198" s="13"/>
      <c r="M198" s="3"/>
      <c r="N198" s="3"/>
      <c r="O198" s="3"/>
      <c r="P198" s="3"/>
      <c r="Q198" s="3"/>
      <c r="R198" s="3"/>
      <c r="S198"/>
    </row>
    <row r="199" spans="1:19" s="4" customFormat="1" x14ac:dyDescent="0.25">
      <c r="A199" s="3"/>
      <c r="B199" s="3"/>
      <c r="C199" s="19"/>
      <c r="D199" s="3"/>
      <c r="E199" s="3"/>
      <c r="F199" s="3"/>
      <c r="G199" s="3"/>
      <c r="H199" s="18"/>
      <c r="I199" s="3"/>
      <c r="J199" s="15"/>
      <c r="K199" s="3"/>
      <c r="L199" s="13"/>
      <c r="M199" s="3"/>
      <c r="N199" s="3"/>
      <c r="O199" s="3"/>
      <c r="P199" s="3"/>
      <c r="Q199" s="3"/>
      <c r="R199" s="3"/>
      <c r="S199"/>
    </row>
    <row r="200" spans="1:19" s="4" customFormat="1" x14ac:dyDescent="0.25">
      <c r="A200" s="3"/>
      <c r="B200" s="3"/>
      <c r="C200" s="19"/>
      <c r="D200" s="3"/>
      <c r="E200" s="3"/>
      <c r="F200" s="3"/>
      <c r="G200" s="3"/>
      <c r="H200" s="18"/>
      <c r="I200" s="3"/>
      <c r="J200" s="15"/>
      <c r="K200" s="3"/>
      <c r="L200" s="13"/>
      <c r="M200" s="3"/>
      <c r="N200" s="3"/>
      <c r="O200" s="3"/>
      <c r="P200" s="3"/>
      <c r="Q200" s="3"/>
      <c r="R200" s="3"/>
      <c r="S200"/>
    </row>
    <row r="201" spans="1:19" s="4" customFormat="1" x14ac:dyDescent="0.25">
      <c r="A201" s="3"/>
      <c r="B201" s="3"/>
      <c r="C201" s="19"/>
      <c r="D201" s="3"/>
      <c r="E201" s="3"/>
      <c r="F201" s="3"/>
      <c r="G201" s="3"/>
      <c r="H201" s="18"/>
      <c r="I201" s="3"/>
      <c r="J201" s="15"/>
      <c r="K201" s="3"/>
      <c r="L201" s="13"/>
      <c r="M201" s="3"/>
      <c r="N201" s="3"/>
      <c r="O201" s="3"/>
      <c r="P201" s="3"/>
      <c r="Q201" s="3"/>
      <c r="R201" s="3"/>
      <c r="S201"/>
    </row>
    <row r="202" spans="1:19" s="4" customFormat="1" x14ac:dyDescent="0.25">
      <c r="A202" s="3"/>
      <c r="B202" s="3"/>
      <c r="C202" s="19"/>
      <c r="D202" s="3"/>
      <c r="E202" s="3"/>
      <c r="F202" s="3"/>
      <c r="G202" s="3"/>
      <c r="H202" s="18"/>
      <c r="I202" s="3"/>
      <c r="J202" s="15"/>
      <c r="K202" s="3"/>
      <c r="L202" s="13"/>
      <c r="M202" s="3"/>
      <c r="N202" s="3"/>
      <c r="O202" s="3"/>
      <c r="P202" s="3"/>
      <c r="Q202" s="3"/>
      <c r="R202" s="3"/>
      <c r="S202"/>
    </row>
    <row r="203" spans="1:19" s="4" customFormat="1" x14ac:dyDescent="0.25">
      <c r="A203" s="3"/>
      <c r="B203" s="3"/>
      <c r="C203" s="19"/>
      <c r="D203" s="3"/>
      <c r="E203" s="3"/>
      <c r="F203" s="3"/>
      <c r="G203" s="3"/>
      <c r="H203" s="18"/>
      <c r="I203" s="3"/>
      <c r="J203" s="15"/>
      <c r="K203" s="3"/>
      <c r="L203" s="13"/>
      <c r="M203" s="3"/>
      <c r="N203" s="3"/>
      <c r="O203" s="3"/>
      <c r="P203" s="3"/>
      <c r="Q203" s="3"/>
      <c r="R203" s="3"/>
      <c r="S203"/>
    </row>
    <row r="204" spans="1:19" s="4" customFormat="1" x14ac:dyDescent="0.25">
      <c r="A204" s="3"/>
      <c r="B204" s="3"/>
      <c r="C204" s="19"/>
      <c r="D204" s="3"/>
      <c r="E204" s="3"/>
      <c r="F204" s="3"/>
      <c r="G204" s="3"/>
      <c r="H204" s="18"/>
      <c r="I204" s="3"/>
      <c r="J204" s="15"/>
      <c r="K204" s="3"/>
      <c r="L204" s="13"/>
      <c r="M204" s="3"/>
      <c r="N204" s="3"/>
      <c r="O204" s="3"/>
      <c r="P204" s="3"/>
      <c r="Q204" s="3"/>
      <c r="R204" s="3"/>
      <c r="S204"/>
    </row>
    <row r="205" spans="1:19" s="4" customFormat="1" x14ac:dyDescent="0.25">
      <c r="A205" s="3"/>
      <c r="B205" s="3"/>
      <c r="C205" s="19"/>
      <c r="D205" s="3"/>
      <c r="E205" s="3"/>
      <c r="F205" s="3"/>
      <c r="G205" s="3"/>
      <c r="H205" s="18"/>
      <c r="I205" s="3"/>
      <c r="J205" s="15"/>
      <c r="K205" s="3"/>
      <c r="L205" s="13"/>
      <c r="M205" s="3"/>
      <c r="N205" s="3"/>
      <c r="O205" s="3"/>
      <c r="P205" s="3"/>
      <c r="Q205" s="3"/>
      <c r="R205" s="3"/>
      <c r="S205"/>
    </row>
    <row r="206" spans="1:19" s="4" customFormat="1" x14ac:dyDescent="0.25">
      <c r="A206" s="3"/>
      <c r="B206" s="3"/>
      <c r="C206" s="19"/>
      <c r="D206" s="3"/>
      <c r="E206" s="3"/>
      <c r="F206" s="3"/>
      <c r="G206" s="3"/>
      <c r="H206" s="18"/>
      <c r="I206" s="3"/>
      <c r="J206" s="15"/>
      <c r="K206" s="3"/>
      <c r="L206" s="13"/>
      <c r="M206" s="3"/>
      <c r="N206" s="3"/>
      <c r="O206" s="3"/>
      <c r="P206" s="3"/>
      <c r="Q206" s="3"/>
      <c r="R206" s="3"/>
      <c r="S206"/>
    </row>
    <row r="207" spans="1:19" s="4" customFormat="1" x14ac:dyDescent="0.25">
      <c r="A207" s="3"/>
      <c r="B207" s="3"/>
      <c r="C207" s="19"/>
      <c r="D207" s="3"/>
      <c r="E207" s="3"/>
      <c r="F207" s="3"/>
      <c r="G207" s="3"/>
      <c r="H207" s="18"/>
      <c r="I207" s="3"/>
      <c r="J207" s="15"/>
      <c r="K207" s="3"/>
      <c r="L207" s="13"/>
      <c r="M207" s="3"/>
      <c r="N207" s="3"/>
      <c r="O207" s="3"/>
      <c r="P207" s="3"/>
      <c r="Q207" s="3"/>
      <c r="R207" s="3"/>
      <c r="S207"/>
    </row>
    <row r="208" spans="1:19" s="4" customFormat="1" x14ac:dyDescent="0.25">
      <c r="A208" s="3"/>
      <c r="B208" s="3"/>
      <c r="C208" s="19"/>
      <c r="D208" s="3"/>
      <c r="E208" s="3"/>
      <c r="F208" s="3"/>
      <c r="G208" s="3"/>
      <c r="H208" s="18"/>
      <c r="I208" s="3"/>
      <c r="J208" s="15"/>
      <c r="K208" s="3"/>
      <c r="L208" s="13"/>
      <c r="M208" s="3"/>
      <c r="N208" s="3"/>
      <c r="O208" s="3"/>
      <c r="P208" s="3"/>
      <c r="Q208" s="3"/>
      <c r="R208" s="3"/>
      <c r="S208"/>
    </row>
    <row r="209" spans="1:19" s="4" customFormat="1" x14ac:dyDescent="0.25">
      <c r="A209" s="3"/>
      <c r="B209" s="3"/>
      <c r="C209" s="19"/>
      <c r="D209" s="3"/>
      <c r="E209" s="3"/>
      <c r="F209" s="3"/>
      <c r="G209" s="3"/>
      <c r="H209" s="18"/>
      <c r="I209" s="3"/>
      <c r="J209" s="15"/>
      <c r="K209" s="3"/>
      <c r="L209" s="13"/>
      <c r="M209" s="3"/>
      <c r="N209" s="3"/>
      <c r="O209" s="3"/>
      <c r="P209" s="3"/>
      <c r="Q209" s="3"/>
      <c r="R209" s="3"/>
      <c r="S209"/>
    </row>
    <row r="210" spans="1:19" s="4" customFormat="1" x14ac:dyDescent="0.25">
      <c r="A210" s="3"/>
      <c r="B210" s="3"/>
      <c r="C210" s="19"/>
      <c r="D210" s="3"/>
      <c r="E210" s="3"/>
      <c r="F210" s="3"/>
      <c r="G210" s="3"/>
      <c r="H210" s="18"/>
      <c r="I210" s="3"/>
      <c r="J210" s="15"/>
      <c r="K210" s="3"/>
      <c r="L210" s="13"/>
      <c r="M210" s="3"/>
      <c r="N210" s="3"/>
      <c r="O210" s="3"/>
      <c r="P210" s="3"/>
      <c r="Q210" s="3"/>
      <c r="R210" s="3"/>
      <c r="S210"/>
    </row>
    <row r="211" spans="1:19" s="4" customFormat="1" x14ac:dyDescent="0.25">
      <c r="A211" s="3"/>
      <c r="B211" s="3"/>
      <c r="C211" s="19"/>
      <c r="D211" s="3"/>
      <c r="E211" s="3"/>
      <c r="F211" s="3"/>
      <c r="G211" s="3"/>
      <c r="H211" s="18"/>
      <c r="I211" s="3"/>
      <c r="J211" s="15"/>
      <c r="K211" s="3"/>
      <c r="L211" s="13"/>
      <c r="M211" s="3"/>
      <c r="N211" s="3"/>
      <c r="O211" s="3"/>
      <c r="P211" s="3"/>
      <c r="Q211" s="3"/>
      <c r="R211" s="3"/>
      <c r="S211"/>
    </row>
    <row r="212" spans="1:19" s="4" customFormat="1" x14ac:dyDescent="0.25">
      <c r="A212" s="3"/>
      <c r="B212" s="3"/>
      <c r="C212" s="19"/>
      <c r="D212" s="3"/>
      <c r="E212" s="3"/>
      <c r="F212" s="3"/>
      <c r="G212" s="3"/>
      <c r="H212" s="18"/>
      <c r="I212" s="3"/>
      <c r="J212" s="15"/>
      <c r="K212" s="3"/>
      <c r="L212" s="13"/>
      <c r="M212" s="3"/>
      <c r="N212" s="3"/>
      <c r="O212" s="3"/>
      <c r="P212" s="3"/>
      <c r="Q212" s="3"/>
      <c r="R212" s="3"/>
      <c r="S212"/>
    </row>
    <row r="213" spans="1:19" s="4" customFormat="1" x14ac:dyDescent="0.25">
      <c r="A213" s="3"/>
      <c r="B213" s="3"/>
      <c r="C213" s="19"/>
      <c r="D213" s="3"/>
      <c r="E213" s="3"/>
      <c r="F213" s="3"/>
      <c r="G213" s="3"/>
      <c r="H213" s="18"/>
      <c r="I213" s="3"/>
      <c r="J213" s="15"/>
      <c r="K213" s="3"/>
      <c r="L213" s="13"/>
      <c r="M213" s="3"/>
      <c r="N213" s="3"/>
      <c r="O213" s="3"/>
      <c r="P213" s="3"/>
      <c r="Q213" s="3"/>
      <c r="R213" s="3"/>
      <c r="S213"/>
    </row>
    <row r="214" spans="1:19" s="4" customFormat="1" x14ac:dyDescent="0.25">
      <c r="A214" s="3"/>
      <c r="B214" s="3"/>
      <c r="C214" s="19"/>
      <c r="D214" s="3"/>
      <c r="E214" s="3"/>
      <c r="F214" s="3"/>
      <c r="G214" s="3"/>
      <c r="H214" s="18"/>
      <c r="I214" s="3"/>
      <c r="J214" s="15"/>
      <c r="K214" s="3"/>
      <c r="L214" s="13"/>
      <c r="M214" s="3"/>
      <c r="N214" s="3"/>
      <c r="O214" s="3"/>
      <c r="P214" s="3"/>
      <c r="Q214" s="3"/>
      <c r="R214" s="3"/>
      <c r="S214"/>
    </row>
    <row r="215" spans="1:19" s="4" customFormat="1" x14ac:dyDescent="0.25">
      <c r="A215" s="3"/>
      <c r="B215" s="3"/>
      <c r="C215" s="19"/>
      <c r="D215" s="3"/>
      <c r="E215" s="3"/>
      <c r="F215" s="3"/>
      <c r="G215" s="3"/>
      <c r="H215" s="18"/>
      <c r="I215" s="3"/>
      <c r="J215" s="15"/>
      <c r="K215" s="3"/>
      <c r="L215" s="13"/>
      <c r="M215" s="3"/>
      <c r="N215" s="3"/>
      <c r="O215" s="3"/>
      <c r="P215" s="3"/>
      <c r="Q215" s="3"/>
      <c r="R215" s="3"/>
      <c r="S215"/>
    </row>
    <row r="216" spans="1:19" s="4" customFormat="1" x14ac:dyDescent="0.25">
      <c r="A216" s="3"/>
      <c r="B216" s="3"/>
      <c r="C216" s="19"/>
      <c r="D216" s="3"/>
      <c r="E216" s="3"/>
      <c r="F216" s="3"/>
      <c r="G216" s="3"/>
      <c r="H216" s="18"/>
      <c r="I216" s="3"/>
      <c r="J216" s="15"/>
      <c r="K216" s="3"/>
      <c r="L216" s="13"/>
      <c r="M216" s="3"/>
      <c r="N216" s="3"/>
      <c r="O216" s="3"/>
      <c r="P216" s="3"/>
      <c r="Q216" s="3"/>
      <c r="R216" s="3"/>
      <c r="S216"/>
    </row>
    <row r="217" spans="1:19" s="4" customFormat="1" x14ac:dyDescent="0.25">
      <c r="A217" s="3"/>
      <c r="B217" s="3"/>
      <c r="C217" s="19"/>
      <c r="D217" s="3"/>
      <c r="E217" s="3"/>
      <c r="F217" s="3"/>
      <c r="G217" s="3"/>
      <c r="H217" s="18"/>
      <c r="I217" s="3"/>
      <c r="J217" s="15"/>
      <c r="K217" s="3"/>
      <c r="L217" s="13"/>
      <c r="M217" s="3"/>
      <c r="N217" s="3"/>
      <c r="O217" s="3"/>
      <c r="P217" s="3"/>
      <c r="Q217" s="3"/>
      <c r="R217" s="3"/>
      <c r="S217"/>
    </row>
    <row r="218" spans="1:19" s="4" customFormat="1" x14ac:dyDescent="0.25">
      <c r="A218" s="3"/>
      <c r="B218" s="3"/>
      <c r="C218" s="19"/>
      <c r="D218" s="3"/>
      <c r="E218" s="3"/>
      <c r="F218" s="3"/>
      <c r="G218" s="3"/>
      <c r="H218" s="18"/>
      <c r="I218" s="3"/>
      <c r="J218" s="15"/>
      <c r="K218" s="3"/>
      <c r="L218" s="13"/>
      <c r="M218" s="3"/>
      <c r="N218" s="3"/>
      <c r="O218" s="3"/>
      <c r="P218" s="3"/>
      <c r="Q218" s="3"/>
      <c r="R218" s="3"/>
      <c r="S218"/>
    </row>
    <row r="219" spans="1:19" s="4" customFormat="1" x14ac:dyDescent="0.25">
      <c r="A219" s="3"/>
      <c r="B219" s="3"/>
      <c r="C219" s="19"/>
      <c r="D219" s="3"/>
      <c r="E219" s="3"/>
      <c r="F219" s="3"/>
      <c r="G219" s="3"/>
      <c r="H219" s="18"/>
      <c r="I219" s="3"/>
      <c r="J219" s="15"/>
      <c r="K219" s="3"/>
      <c r="L219" s="13"/>
      <c r="M219" s="3"/>
      <c r="N219" s="3"/>
      <c r="O219" s="3"/>
      <c r="P219" s="3"/>
      <c r="Q219" s="3"/>
      <c r="R219" s="3"/>
      <c r="S219"/>
    </row>
    <row r="220" spans="1:19" s="4" customFormat="1" x14ac:dyDescent="0.25">
      <c r="A220" s="3"/>
      <c r="B220" s="3"/>
      <c r="C220" s="19"/>
      <c r="D220" s="3"/>
      <c r="E220" s="3"/>
      <c r="F220" s="3"/>
      <c r="G220" s="3"/>
      <c r="H220" s="18"/>
      <c r="I220" s="3"/>
      <c r="J220" s="15"/>
      <c r="K220" s="3"/>
      <c r="L220" s="13"/>
      <c r="M220" s="3"/>
      <c r="N220" s="3"/>
      <c r="O220" s="3"/>
      <c r="P220" s="3"/>
      <c r="Q220" s="3"/>
      <c r="R220" s="3"/>
      <c r="S220"/>
    </row>
    <row r="221" spans="1:19" s="4" customFormat="1" x14ac:dyDescent="0.25">
      <c r="A221" s="3"/>
      <c r="B221" s="3"/>
      <c r="C221" s="19"/>
      <c r="D221" s="3"/>
      <c r="E221" s="3"/>
      <c r="F221" s="3"/>
      <c r="G221" s="3"/>
      <c r="H221" s="18"/>
      <c r="I221" s="3"/>
      <c r="J221" s="15"/>
      <c r="K221" s="3"/>
      <c r="L221" s="13"/>
      <c r="M221" s="3"/>
      <c r="N221" s="3"/>
      <c r="O221" s="3"/>
      <c r="P221" s="3"/>
      <c r="Q221" s="3"/>
      <c r="R221" s="3"/>
      <c r="S221"/>
    </row>
    <row r="222" spans="1:19" s="4" customFormat="1" x14ac:dyDescent="0.25">
      <c r="A222" s="3"/>
      <c r="B222" s="3"/>
      <c r="C222" s="19"/>
      <c r="D222" s="3"/>
      <c r="E222" s="3"/>
      <c r="F222" s="3"/>
      <c r="G222" s="3"/>
      <c r="H222" s="18"/>
      <c r="I222" s="3"/>
      <c r="J222" s="15"/>
      <c r="K222" s="3"/>
      <c r="L222" s="13"/>
      <c r="M222" s="3"/>
      <c r="N222" s="3"/>
      <c r="O222" s="3"/>
      <c r="P222" s="3"/>
      <c r="Q222" s="3"/>
      <c r="R222" s="3"/>
      <c r="S222"/>
    </row>
    <row r="223" spans="1:19" s="4" customFormat="1" x14ac:dyDescent="0.25">
      <c r="A223" s="3"/>
      <c r="B223" s="3"/>
      <c r="C223" s="19"/>
      <c r="D223" s="3"/>
      <c r="E223" s="3"/>
      <c r="F223" s="3"/>
      <c r="G223" s="3"/>
      <c r="H223" s="18"/>
      <c r="I223" s="3"/>
      <c r="J223" s="15"/>
      <c r="K223" s="3"/>
      <c r="L223" s="13"/>
      <c r="M223" s="3"/>
      <c r="N223" s="3"/>
      <c r="O223" s="3"/>
      <c r="P223" s="3"/>
      <c r="Q223" s="3"/>
      <c r="R223" s="3"/>
      <c r="S223"/>
    </row>
    <row r="224" spans="1:19" s="4" customFormat="1" x14ac:dyDescent="0.25">
      <c r="A224" s="3"/>
      <c r="B224" s="3"/>
      <c r="C224" s="19"/>
      <c r="D224" s="3"/>
      <c r="E224" s="3"/>
      <c r="F224" s="3"/>
      <c r="G224" s="3"/>
      <c r="H224" s="18"/>
      <c r="I224" s="3"/>
      <c r="J224" s="15"/>
      <c r="K224" s="3"/>
      <c r="L224" s="13"/>
      <c r="M224" s="3"/>
      <c r="N224" s="3"/>
      <c r="O224" s="3"/>
      <c r="P224" s="3"/>
      <c r="Q224" s="3"/>
      <c r="R224" s="3"/>
      <c r="S224"/>
    </row>
    <row r="225" spans="1:19" s="4" customFormat="1" x14ac:dyDescent="0.25">
      <c r="A225" s="3"/>
      <c r="B225" s="3"/>
      <c r="C225" s="19"/>
      <c r="D225" s="3"/>
      <c r="E225" s="3"/>
      <c r="F225" s="3"/>
      <c r="G225" s="3"/>
      <c r="H225" s="18"/>
      <c r="I225" s="3"/>
      <c r="J225" s="15"/>
      <c r="K225" s="3"/>
      <c r="L225" s="13"/>
      <c r="M225" s="3"/>
      <c r="N225" s="3"/>
      <c r="O225" s="3"/>
      <c r="P225" s="3"/>
      <c r="Q225" s="3"/>
      <c r="R225" s="3"/>
      <c r="S225"/>
    </row>
    <row r="226" spans="1:19" s="4" customFormat="1" x14ac:dyDescent="0.25">
      <c r="A226" s="3"/>
      <c r="B226" s="3"/>
      <c r="C226" s="19"/>
      <c r="D226" s="3"/>
      <c r="E226" s="3"/>
      <c r="F226" s="3"/>
      <c r="G226" s="3"/>
      <c r="H226" s="18"/>
      <c r="I226" s="3"/>
      <c r="J226" s="15"/>
      <c r="K226" s="3"/>
      <c r="L226" s="13"/>
      <c r="M226" s="3"/>
      <c r="N226" s="3"/>
      <c r="O226" s="3"/>
      <c r="P226" s="3"/>
      <c r="Q226" s="3"/>
      <c r="R226" s="3"/>
      <c r="S226"/>
    </row>
    <row r="227" spans="1:19" s="4" customFormat="1" x14ac:dyDescent="0.25">
      <c r="A227" s="3"/>
      <c r="B227" s="3"/>
      <c r="C227" s="19"/>
      <c r="D227" s="3"/>
      <c r="E227" s="3"/>
      <c r="F227" s="3"/>
      <c r="G227" s="3"/>
      <c r="H227" s="18"/>
      <c r="I227" s="3"/>
      <c r="J227" s="15"/>
      <c r="K227" s="3"/>
      <c r="L227" s="13"/>
      <c r="M227" s="3"/>
      <c r="N227" s="3"/>
      <c r="O227" s="3"/>
      <c r="P227" s="3"/>
      <c r="Q227" s="3"/>
      <c r="R227" s="3"/>
      <c r="S227"/>
    </row>
    <row r="228" spans="1:19" s="4" customFormat="1" x14ac:dyDescent="0.25">
      <c r="A228" s="3"/>
      <c r="B228" s="3"/>
      <c r="C228" s="19"/>
      <c r="D228" s="3"/>
      <c r="E228" s="3"/>
      <c r="F228" s="3"/>
      <c r="G228" s="3"/>
      <c r="H228" s="18"/>
      <c r="I228" s="3"/>
      <c r="J228" s="15"/>
      <c r="K228" s="3"/>
      <c r="L228" s="13"/>
      <c r="M228" s="3"/>
      <c r="N228" s="3"/>
      <c r="O228" s="3"/>
      <c r="P228" s="3"/>
      <c r="Q228" s="3"/>
      <c r="R228" s="3"/>
      <c r="S228"/>
    </row>
    <row r="229" spans="1:19" s="4" customFormat="1" x14ac:dyDescent="0.25">
      <c r="A229" s="3"/>
      <c r="B229" s="3"/>
      <c r="C229" s="19"/>
      <c r="D229" s="3"/>
      <c r="E229" s="3"/>
      <c r="F229" s="3"/>
      <c r="G229" s="3"/>
      <c r="H229" s="18"/>
      <c r="I229" s="3"/>
      <c r="J229" s="15"/>
      <c r="K229" s="3"/>
      <c r="L229" s="13"/>
      <c r="M229" s="3"/>
      <c r="N229" s="3"/>
      <c r="O229" s="3"/>
      <c r="P229" s="3"/>
      <c r="Q229" s="3"/>
      <c r="R229" s="3"/>
      <c r="S229"/>
    </row>
    <row r="230" spans="1:19" s="4" customFormat="1" x14ac:dyDescent="0.25">
      <c r="A230" s="3"/>
      <c r="B230" s="3"/>
      <c r="C230" s="19"/>
      <c r="D230" s="3"/>
      <c r="E230" s="3"/>
      <c r="F230" s="3"/>
      <c r="G230" s="3"/>
      <c r="H230" s="18"/>
      <c r="I230" s="3"/>
      <c r="J230" s="15"/>
      <c r="K230" s="3"/>
      <c r="L230" s="13"/>
      <c r="M230" s="3"/>
      <c r="N230" s="3"/>
      <c r="O230" s="3"/>
      <c r="P230" s="3"/>
      <c r="Q230" s="3"/>
      <c r="R230" s="3"/>
      <c r="S230"/>
    </row>
    <row r="231" spans="1:19" s="4" customFormat="1" x14ac:dyDescent="0.25">
      <c r="A231" s="3"/>
      <c r="B231" s="3"/>
      <c r="C231" s="19"/>
      <c r="D231" s="3"/>
      <c r="E231" s="3"/>
      <c r="F231" s="3"/>
      <c r="G231" s="3"/>
      <c r="H231" s="18"/>
      <c r="I231" s="3"/>
      <c r="J231" s="15"/>
      <c r="K231" s="3"/>
      <c r="L231" s="13"/>
      <c r="M231" s="3"/>
      <c r="N231" s="3"/>
      <c r="O231" s="3"/>
      <c r="P231" s="3"/>
      <c r="Q231" s="3"/>
      <c r="R231" s="3"/>
      <c r="S231"/>
    </row>
    <row r="232" spans="1:19" s="4" customFormat="1" x14ac:dyDescent="0.25">
      <c r="A232" s="3"/>
      <c r="B232" s="3"/>
      <c r="C232" s="19"/>
      <c r="D232" s="3"/>
      <c r="E232" s="3"/>
      <c r="F232" s="3"/>
      <c r="G232" s="3"/>
      <c r="H232" s="18"/>
      <c r="I232" s="3"/>
      <c r="J232" s="15"/>
      <c r="K232" s="3"/>
      <c r="L232" s="13"/>
      <c r="M232" s="3"/>
      <c r="N232" s="3"/>
      <c r="O232" s="3"/>
      <c r="P232" s="3"/>
      <c r="Q232" s="3"/>
      <c r="R232" s="3"/>
      <c r="S232"/>
    </row>
    <row r="233" spans="1:19" s="4" customFormat="1" x14ac:dyDescent="0.25">
      <c r="A233" s="3"/>
      <c r="B233" s="3"/>
      <c r="C233" s="19"/>
      <c r="D233" s="3"/>
      <c r="E233" s="3"/>
      <c r="F233" s="3"/>
      <c r="G233" s="3"/>
      <c r="H233" s="18"/>
      <c r="I233" s="3"/>
      <c r="J233" s="15"/>
      <c r="K233" s="3"/>
      <c r="L233" s="13"/>
      <c r="M233" s="3"/>
      <c r="N233" s="3"/>
      <c r="O233" s="3"/>
      <c r="P233" s="3"/>
      <c r="Q233" s="3"/>
      <c r="R233" s="3"/>
      <c r="S233"/>
    </row>
    <row r="234" spans="1:19" s="4" customFormat="1" x14ac:dyDescent="0.25">
      <c r="A234" s="3"/>
      <c r="B234" s="3"/>
      <c r="C234" s="19"/>
      <c r="D234" s="3"/>
      <c r="E234" s="3"/>
      <c r="F234" s="3"/>
      <c r="G234" s="3"/>
      <c r="H234" s="18"/>
      <c r="I234" s="3"/>
      <c r="J234" s="15"/>
      <c r="K234" s="3"/>
      <c r="L234" s="13"/>
      <c r="M234" s="3"/>
      <c r="N234" s="3"/>
      <c r="O234" s="3"/>
      <c r="P234" s="3"/>
      <c r="Q234" s="3"/>
      <c r="R234" s="3"/>
      <c r="S234"/>
    </row>
    <row r="235" spans="1:19" s="4" customFormat="1" x14ac:dyDescent="0.25">
      <c r="A235" s="3"/>
      <c r="B235" s="3"/>
      <c r="C235" s="19"/>
      <c r="D235" s="3"/>
      <c r="E235" s="3"/>
      <c r="F235" s="3"/>
      <c r="G235" s="3"/>
      <c r="H235" s="18"/>
      <c r="I235" s="3"/>
      <c r="J235" s="15"/>
      <c r="K235" s="3"/>
      <c r="L235" s="13"/>
      <c r="M235" s="3"/>
      <c r="N235" s="3"/>
      <c r="O235" s="3"/>
      <c r="P235" s="3"/>
      <c r="Q235" s="3"/>
      <c r="R235" s="3"/>
      <c r="S235"/>
    </row>
    <row r="236" spans="1:19" s="4" customFormat="1" x14ac:dyDescent="0.25">
      <c r="A236" s="3"/>
      <c r="B236" s="3"/>
      <c r="C236" s="19"/>
      <c r="D236" s="3"/>
      <c r="E236" s="3"/>
      <c r="F236" s="3"/>
      <c r="G236" s="3"/>
      <c r="H236" s="18"/>
      <c r="I236" s="3"/>
      <c r="J236" s="15"/>
      <c r="K236" s="3"/>
      <c r="L236" s="13"/>
      <c r="M236" s="3"/>
      <c r="N236" s="3"/>
      <c r="O236" s="3"/>
      <c r="P236" s="3"/>
      <c r="Q236" s="3"/>
      <c r="R236" s="3"/>
      <c r="S236"/>
    </row>
    <row r="237" spans="1:19" s="4" customFormat="1" x14ac:dyDescent="0.25">
      <c r="A237" s="3"/>
      <c r="B237" s="3"/>
      <c r="C237" s="19"/>
      <c r="D237" s="3"/>
      <c r="E237" s="3"/>
      <c r="F237" s="3"/>
      <c r="G237" s="3"/>
      <c r="H237" s="18"/>
      <c r="I237" s="3"/>
      <c r="J237" s="15"/>
      <c r="K237" s="3"/>
      <c r="L237" s="13"/>
      <c r="M237" s="3"/>
      <c r="N237" s="3"/>
      <c r="O237" s="3"/>
      <c r="P237" s="3"/>
      <c r="Q237" s="3"/>
      <c r="R237" s="3"/>
      <c r="S237"/>
    </row>
    <row r="238" spans="1:19" s="4" customFormat="1" x14ac:dyDescent="0.25">
      <c r="A238" s="3"/>
      <c r="B238" s="3"/>
      <c r="C238" s="19"/>
      <c r="D238" s="3"/>
      <c r="E238" s="3"/>
      <c r="F238" s="3"/>
      <c r="G238" s="3"/>
      <c r="H238" s="18"/>
      <c r="I238" s="3"/>
      <c r="J238" s="15"/>
      <c r="K238" s="3"/>
      <c r="L238" s="13"/>
      <c r="M238" s="3"/>
      <c r="N238" s="3"/>
      <c r="O238" s="3"/>
      <c r="P238" s="3"/>
      <c r="Q238" s="3"/>
      <c r="R238" s="3"/>
      <c r="S238"/>
    </row>
    <row r="239" spans="1:19" s="4" customFormat="1" x14ac:dyDescent="0.25">
      <c r="A239" s="3"/>
      <c r="B239" s="3"/>
      <c r="C239" s="19"/>
      <c r="D239" s="3"/>
      <c r="E239" s="3"/>
      <c r="F239" s="3"/>
      <c r="G239" s="3"/>
      <c r="H239" s="18"/>
      <c r="I239" s="3"/>
      <c r="J239" s="15"/>
      <c r="K239" s="3"/>
      <c r="L239" s="13"/>
      <c r="M239" s="3"/>
      <c r="N239" s="3"/>
      <c r="O239" s="3"/>
      <c r="P239" s="3"/>
      <c r="Q239" s="3"/>
      <c r="R239" s="3"/>
      <c r="S239"/>
    </row>
    <row r="240" spans="1:19" s="4" customFormat="1" x14ac:dyDescent="0.25">
      <c r="A240" s="3"/>
      <c r="B240" s="3"/>
      <c r="C240" s="19"/>
      <c r="D240" s="3"/>
      <c r="E240" s="3"/>
      <c r="F240" s="3"/>
      <c r="G240" s="3"/>
      <c r="H240" s="18"/>
      <c r="I240" s="3"/>
      <c r="J240" s="15"/>
      <c r="K240" s="3"/>
      <c r="L240" s="13"/>
      <c r="M240" s="3"/>
      <c r="N240" s="3"/>
      <c r="O240" s="3"/>
      <c r="P240" s="3"/>
      <c r="Q240" s="3"/>
      <c r="R240" s="3"/>
      <c r="S240"/>
    </row>
    <row r="241" spans="1:19" s="4" customFormat="1" x14ac:dyDescent="0.25">
      <c r="A241" s="3"/>
      <c r="B241" s="3"/>
      <c r="C241" s="19"/>
      <c r="D241" s="3"/>
      <c r="E241" s="3"/>
      <c r="F241" s="3"/>
      <c r="G241" s="3"/>
      <c r="H241" s="18"/>
      <c r="I241" s="3"/>
      <c r="J241" s="15"/>
      <c r="K241" s="3"/>
      <c r="L241" s="13"/>
      <c r="M241" s="3"/>
      <c r="N241" s="3"/>
      <c r="O241" s="3"/>
      <c r="P241" s="3"/>
      <c r="Q241" s="3"/>
      <c r="R241" s="3"/>
      <c r="S241"/>
    </row>
    <row r="242" spans="1:19" s="4" customFormat="1" x14ac:dyDescent="0.25">
      <c r="A242" s="3"/>
      <c r="B242" s="3"/>
      <c r="C242" s="19"/>
      <c r="D242" s="3"/>
      <c r="E242" s="3"/>
      <c r="F242" s="3"/>
      <c r="G242" s="3"/>
      <c r="H242" s="18"/>
      <c r="I242" s="3"/>
      <c r="J242" s="15"/>
      <c r="K242" s="3"/>
      <c r="L242" s="13"/>
      <c r="M242" s="3"/>
      <c r="N242" s="3"/>
      <c r="O242" s="3"/>
      <c r="P242" s="3"/>
      <c r="Q242" s="3"/>
      <c r="R242" s="3"/>
      <c r="S242"/>
    </row>
    <row r="243" spans="1:19" s="4" customFormat="1" x14ac:dyDescent="0.25">
      <c r="A243" s="3"/>
      <c r="B243" s="3"/>
      <c r="C243" s="19"/>
      <c r="D243" s="3"/>
      <c r="E243" s="3"/>
      <c r="F243" s="3"/>
      <c r="G243" s="3"/>
      <c r="H243" s="18"/>
      <c r="I243" s="3"/>
      <c r="J243" s="15"/>
      <c r="K243" s="3"/>
      <c r="L243" s="13"/>
      <c r="M243" s="3"/>
      <c r="N243" s="3"/>
      <c r="O243" s="3"/>
      <c r="P243" s="3"/>
      <c r="Q243" s="3"/>
      <c r="R243" s="3"/>
      <c r="S243"/>
    </row>
    <row r="244" spans="1:19" s="4" customFormat="1" x14ac:dyDescent="0.25">
      <c r="A244" s="3"/>
      <c r="B244" s="3"/>
      <c r="C244" s="19"/>
      <c r="D244" s="3"/>
      <c r="E244" s="3"/>
      <c r="F244" s="3"/>
      <c r="G244" s="3"/>
      <c r="H244" s="18"/>
      <c r="I244" s="3"/>
      <c r="J244" s="15"/>
      <c r="K244" s="3"/>
      <c r="L244" s="13"/>
      <c r="M244" s="3"/>
      <c r="N244" s="3"/>
      <c r="O244" s="3"/>
      <c r="P244" s="3"/>
      <c r="Q244" s="3"/>
      <c r="R244" s="3"/>
      <c r="S244"/>
    </row>
    <row r="245" spans="1:19" s="4" customFormat="1" x14ac:dyDescent="0.25">
      <c r="A245" s="3"/>
      <c r="B245" s="3"/>
      <c r="C245" s="19"/>
      <c r="D245" s="3"/>
      <c r="E245" s="3"/>
      <c r="F245" s="3"/>
      <c r="G245" s="3"/>
      <c r="H245" s="18"/>
      <c r="I245" s="3"/>
      <c r="J245" s="15"/>
      <c r="K245" s="3"/>
      <c r="L245" s="13"/>
      <c r="M245" s="3"/>
      <c r="N245" s="3"/>
      <c r="O245" s="3"/>
      <c r="P245" s="3"/>
      <c r="Q245" s="3"/>
      <c r="R245" s="3"/>
      <c r="S245"/>
    </row>
    <row r="246" spans="1:19" s="4" customFormat="1" x14ac:dyDescent="0.25">
      <c r="A246" s="3"/>
      <c r="B246" s="3"/>
      <c r="C246" s="19"/>
      <c r="D246" s="3"/>
      <c r="E246" s="3"/>
      <c r="F246" s="3"/>
      <c r="G246" s="3"/>
      <c r="H246" s="18"/>
      <c r="I246" s="3"/>
      <c r="J246" s="15"/>
      <c r="K246" s="3"/>
      <c r="L246" s="13"/>
      <c r="M246" s="3"/>
      <c r="N246" s="3"/>
      <c r="O246" s="3"/>
      <c r="P246" s="3"/>
      <c r="Q246" s="3"/>
      <c r="R246" s="3"/>
      <c r="S246"/>
    </row>
    <row r="247" spans="1:19" s="4" customFormat="1" x14ac:dyDescent="0.25">
      <c r="A247" s="3"/>
      <c r="B247" s="3"/>
      <c r="C247" s="19"/>
      <c r="D247" s="3"/>
      <c r="E247" s="3"/>
      <c r="F247" s="3"/>
      <c r="G247" s="3"/>
      <c r="H247" s="18"/>
      <c r="I247" s="3"/>
      <c r="J247" s="15"/>
      <c r="K247" s="3"/>
      <c r="L247" s="13"/>
      <c r="M247" s="3"/>
      <c r="N247" s="3"/>
      <c r="O247" s="3"/>
      <c r="P247" s="3"/>
      <c r="Q247" s="3"/>
      <c r="R247" s="3"/>
      <c r="S247"/>
    </row>
    <row r="248" spans="1:19" s="4" customFormat="1" x14ac:dyDescent="0.25">
      <c r="A248" s="3"/>
      <c r="B248" s="3"/>
      <c r="C248" s="19"/>
      <c r="D248" s="3"/>
      <c r="E248" s="3"/>
      <c r="F248" s="3"/>
      <c r="G248" s="3"/>
      <c r="H248" s="18"/>
      <c r="I248" s="3"/>
      <c r="J248" s="15"/>
      <c r="K248" s="3"/>
      <c r="L248" s="13"/>
      <c r="M248" s="3"/>
      <c r="N248" s="3"/>
      <c r="O248" s="3"/>
      <c r="P248" s="3"/>
      <c r="Q248" s="3"/>
      <c r="R248" s="3"/>
      <c r="S248"/>
    </row>
    <row r="249" spans="1:19" s="4" customFormat="1" x14ac:dyDescent="0.25">
      <c r="A249" s="3"/>
      <c r="B249" s="3"/>
      <c r="C249" s="19"/>
      <c r="D249" s="3"/>
      <c r="E249" s="3"/>
      <c r="F249" s="3"/>
      <c r="G249" s="3"/>
      <c r="H249" s="18"/>
      <c r="I249" s="3"/>
      <c r="J249" s="15"/>
      <c r="K249" s="3"/>
      <c r="L249" s="13"/>
      <c r="M249" s="3"/>
      <c r="N249" s="3"/>
      <c r="O249" s="3"/>
      <c r="P249" s="3"/>
      <c r="Q249" s="3"/>
      <c r="R249" s="3"/>
      <c r="S249"/>
    </row>
    <row r="250" spans="1:19" s="4" customFormat="1" x14ac:dyDescent="0.25">
      <c r="A250" s="3"/>
      <c r="B250" s="3"/>
      <c r="C250" s="19"/>
      <c r="D250" s="3"/>
      <c r="E250" s="3"/>
      <c r="F250" s="3"/>
      <c r="G250" s="3"/>
      <c r="H250" s="18"/>
      <c r="I250" s="3"/>
      <c r="J250" s="15"/>
      <c r="K250" s="3"/>
      <c r="L250" s="13"/>
      <c r="M250" s="3"/>
      <c r="N250" s="3"/>
      <c r="O250" s="3"/>
      <c r="P250" s="3"/>
      <c r="Q250" s="3"/>
      <c r="R250" s="3"/>
      <c r="S250"/>
    </row>
    <row r="251" spans="1:19" s="4" customFormat="1" x14ac:dyDescent="0.25">
      <c r="A251" s="3"/>
      <c r="B251" s="3"/>
      <c r="C251" s="19"/>
      <c r="D251" s="3"/>
      <c r="E251" s="3"/>
      <c r="F251" s="3"/>
      <c r="G251" s="3"/>
      <c r="H251" s="18"/>
      <c r="I251" s="3"/>
      <c r="J251" s="15"/>
      <c r="K251" s="3"/>
      <c r="L251" s="13"/>
      <c r="M251" s="3"/>
      <c r="N251" s="3"/>
      <c r="O251" s="3"/>
      <c r="P251" s="3"/>
      <c r="Q251" s="3"/>
      <c r="R251" s="3"/>
      <c r="S251"/>
    </row>
    <row r="252" spans="1:19" s="4" customFormat="1" x14ac:dyDescent="0.25">
      <c r="A252" s="3"/>
      <c r="B252" s="3"/>
      <c r="C252" s="19"/>
      <c r="D252" s="3"/>
      <c r="E252" s="3"/>
      <c r="F252" s="3"/>
      <c r="G252" s="3"/>
      <c r="H252" s="18"/>
      <c r="I252" s="3"/>
      <c r="J252" s="15"/>
      <c r="K252" s="3"/>
      <c r="L252" s="13"/>
      <c r="M252" s="3"/>
      <c r="N252" s="3"/>
      <c r="O252" s="3"/>
      <c r="P252" s="3"/>
      <c r="Q252" s="3"/>
      <c r="R252" s="3"/>
      <c r="S25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7AB38-DB6B-4563-9DED-27918CD5AC2C}">
  <sheetPr codeName="Planilha5"/>
  <dimension ref="A4:C7"/>
  <sheetViews>
    <sheetView workbookViewId="0">
      <selection activeCell="I13" sqref="I13"/>
    </sheetView>
  </sheetViews>
  <sheetFormatPr defaultRowHeight="15" x14ac:dyDescent="0.25"/>
  <cols>
    <col min="1" max="1" width="28.7109375" bestFit="1" customWidth="1"/>
    <col min="2" max="2" width="42.140625" bestFit="1" customWidth="1"/>
    <col min="3" max="3" width="18" bestFit="1" customWidth="1"/>
    <col min="4" max="4" width="25.7109375" customWidth="1"/>
  </cols>
  <sheetData>
    <row r="4" spans="1:3" x14ac:dyDescent="0.25">
      <c r="A4" t="s">
        <v>1</v>
      </c>
      <c r="B4" t="s">
        <v>20846</v>
      </c>
      <c r="C4" t="s">
        <v>20850</v>
      </c>
    </row>
    <row r="5" spans="1:3" x14ac:dyDescent="0.25">
      <c r="A5" t="s">
        <v>17667</v>
      </c>
      <c r="B5" t="s">
        <v>20877</v>
      </c>
      <c r="C5">
        <v>97</v>
      </c>
    </row>
    <row r="6" spans="1:3" x14ac:dyDescent="0.25">
      <c r="A6" t="s">
        <v>20879</v>
      </c>
      <c r="B6" t="s">
        <v>20877</v>
      </c>
      <c r="C6">
        <v>83</v>
      </c>
    </row>
    <row r="7" spans="1:3" x14ac:dyDescent="0.25">
      <c r="A7" t="s">
        <v>20878</v>
      </c>
      <c r="B7" t="s">
        <v>20877</v>
      </c>
      <c r="C7">
        <v>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13AC-BB4A-4CC8-80C3-A40C88881E51}">
  <sheetPr codeName="Planilha7"/>
  <dimension ref="A4:B7"/>
  <sheetViews>
    <sheetView tabSelected="1" workbookViewId="0">
      <selection activeCell="H14" sqref="H14"/>
    </sheetView>
  </sheetViews>
  <sheetFormatPr defaultRowHeight="15" x14ac:dyDescent="0.25"/>
  <cols>
    <col min="1" max="2" width="25.7109375" customWidth="1"/>
  </cols>
  <sheetData>
    <row r="4" spans="1:2" x14ac:dyDescent="0.25">
      <c r="A4" t="s">
        <v>1</v>
      </c>
      <c r="B4" t="s">
        <v>20843</v>
      </c>
    </row>
    <row r="5" spans="1:2" x14ac:dyDescent="0.25">
      <c r="A5" t="s">
        <v>20857</v>
      </c>
      <c r="B5" t="s">
        <v>19455</v>
      </c>
    </row>
    <row r="6" spans="1:2" x14ac:dyDescent="0.25">
      <c r="A6" t="s">
        <v>20856</v>
      </c>
      <c r="B6" t="s">
        <v>19455</v>
      </c>
    </row>
    <row r="7" spans="1:2" x14ac:dyDescent="0.25">
      <c r="A7" t="s">
        <v>20875</v>
      </c>
      <c r="B7" t="s">
        <v>19455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E1919-597C-4A58-BD0E-6529015BD1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DBA</vt:lpstr>
      <vt:lpstr>TermoConversor</vt:lpstr>
      <vt:lpstr>AppConversor</vt:lpstr>
      <vt:lpstr>OutputTermo</vt:lpstr>
      <vt:lpstr>OutputCertificate</vt:lpstr>
      <vt:lpstr>OutputCarta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Didata</dc:creator>
  <cp:lastModifiedBy>Nova Didata</cp:lastModifiedBy>
  <dcterms:created xsi:type="dcterms:W3CDTF">2023-03-10T17:13:39Z</dcterms:created>
  <dcterms:modified xsi:type="dcterms:W3CDTF">2023-04-29T16:56:45Z</dcterms:modified>
</cp:coreProperties>
</file>